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3.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drawing1.xml" ContentType="application/vnd.openxmlformats-officedocument.drawing+xml"/>
  <Override PartName="/xl/drawings/vmlDrawing1.vml" ContentType="application/vnd.openxmlformats-officedocument.vmlDrawing"/>
  <Override PartName="/xl/sharedStrings.xml" ContentType="application/vnd.openxmlformats-officedocument.spreadsheetml.sharedString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Sheet4" sheetId="2" state="visible" r:id="rId3"/>
    <sheet name="Sheet5" sheetId="3" state="visible" r:id="rId4"/>
    <sheet name="Sheet2" sheetId="4" state="visible" r:id="rId5"/>
    <sheet name="Sheet3" sheetId="5" state="visible" r:id="rId6"/>
  </sheets>
  <externalReferences>
    <externalReference r:id="rId7"/>
  </externalReferenc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75" authorId="0">
      <text>
        <r>
          <rPr>
            <b val="true"/>
            <sz val="12"/>
            <color rgb="FF000000"/>
            <rFont val="Tahoma"/>
            <family val="2"/>
            <charset val="1"/>
          </rPr>
          <t xml:space="preserve">5% L2B(II) HQLA cap 
</t>
        </r>
        <r>
          <rPr>
            <sz val="12"/>
            <color rgb="FF000000"/>
            <rFont val="Tahoma"/>
            <family val="2"/>
            <charset val="1"/>
          </rPr>
          <t xml:space="preserve">
</t>
        </r>
        <r>
          <rPr>
            <b val="true"/>
            <sz val="12"/>
            <color rgb="FF000000"/>
            <rFont val="Tahoma"/>
            <family val="2"/>
            <charset val="1"/>
          </rPr>
          <t xml:space="preserve">MAX
</t>
        </r>
        <r>
          <rPr>
            <sz val="12"/>
            <color rgb="FF000000"/>
            <rFont val="Tahoma"/>
            <family val="2"/>
            <charset val="1"/>
          </rPr>
          <t xml:space="preserve">(Adjusted L2B(II) - (5/95)*(Adjusted L1+ Adjusted L2A + Adjusted L2B(I))
</t>
        </r>
        <r>
          <rPr>
            <b val="true"/>
            <sz val="12"/>
            <color rgb="FF000000"/>
            <rFont val="Tahoma"/>
            <family val="2"/>
            <charset val="1"/>
          </rPr>
          <t xml:space="preserve">OR 
</t>
        </r>
        <r>
          <rPr>
            <sz val="12"/>
            <color rgb="FF000000"/>
            <rFont val="Tahoma"/>
            <family val="2"/>
            <charset val="1"/>
          </rPr>
          <t xml:space="preserve">(Adjusted L2B(II) - (5/85)*(Adjusted L1+ Adjusted L2A)
</t>
        </r>
        <r>
          <rPr>
            <b val="true"/>
            <sz val="12"/>
            <color rgb="FF000000"/>
            <rFont val="Tahoma"/>
            <family val="2"/>
            <charset val="1"/>
          </rPr>
          <t xml:space="preserve">OR
</t>
        </r>
        <r>
          <rPr>
            <sz val="12"/>
            <color rgb="FF000000"/>
            <rFont val="Tahoma"/>
            <family val="2"/>
            <charset val="1"/>
          </rPr>
          <t xml:space="preserve">(Adjusted L2B(II) - (5/60)*(Adjusted L1)
</t>
        </r>
        <r>
          <rPr>
            <b val="true"/>
            <sz val="12"/>
            <color rgb="FF000000"/>
            <rFont val="Tahoma"/>
            <family val="2"/>
            <charset val="1"/>
          </rPr>
          <t xml:space="preserve">OR
</t>
        </r>
        <r>
          <rPr>
            <sz val="12"/>
            <color rgb="FF000000"/>
            <rFont val="Tahoma"/>
            <family val="2"/>
            <charset val="1"/>
          </rPr>
          <t xml:space="preserve">0</t>
        </r>
      </text>
    </comment>
    <comment ref="E76" authorId="0">
      <text>
        <r>
          <rPr>
            <b val="true"/>
            <sz val="12"/>
            <color rgb="FF000000"/>
            <rFont val="Tahoma"/>
            <family val="2"/>
            <charset val="1"/>
          </rPr>
          <t xml:space="preserve">15% L2B(I) HQLA cap 
</t>
        </r>
        <r>
          <rPr>
            <sz val="12"/>
            <color rgb="FF000000"/>
            <rFont val="Tahoma"/>
            <family val="2"/>
            <charset val="1"/>
          </rPr>
          <t xml:space="preserve">
</t>
        </r>
        <r>
          <rPr>
            <b val="true"/>
            <sz val="12"/>
            <color rgb="FF000000"/>
            <rFont val="Tahoma"/>
            <family val="2"/>
            <charset val="1"/>
          </rPr>
          <t xml:space="preserve">MAX
</t>
        </r>
        <r>
          <rPr>
            <sz val="12"/>
            <color rgb="FF000000"/>
            <rFont val="Tahoma"/>
            <family val="2"/>
            <charset val="1"/>
          </rPr>
          <t xml:space="preserve">(Adjusted L2B(I) + Adjusted L2B(II) - Adjustment 5% L2B(II) cap) - (15/85)*(Adjusted L1+Adjusted L2A)
</t>
        </r>
        <r>
          <rPr>
            <b val="true"/>
            <sz val="12"/>
            <color rgb="FF000000"/>
            <rFont val="Tahoma"/>
            <family val="2"/>
            <charset val="1"/>
          </rPr>
          <t xml:space="preserve">OR</t>
        </r>
        <r>
          <rPr>
            <sz val="12"/>
            <color rgb="FF000000"/>
            <rFont val="Tahoma"/>
            <family val="2"/>
            <charset val="1"/>
          </rPr>
          <t xml:space="preserve"> 
Adjusted L2B(I) + Adjusted L2B(II) - Adjustment 5% L2B(II) cap) - (15/60)*(Adjusted L1)
</t>
        </r>
        <r>
          <rPr>
            <b val="true"/>
            <sz val="12"/>
            <color rgb="FF000000"/>
            <rFont val="Tahoma"/>
            <family val="2"/>
            <charset val="1"/>
          </rPr>
          <t xml:space="preserve">OR
</t>
        </r>
        <r>
          <rPr>
            <sz val="12"/>
            <color rgb="FF000000"/>
            <rFont val="Tahoma"/>
            <family val="2"/>
            <charset val="1"/>
          </rPr>
          <t xml:space="preserve">0 
</t>
        </r>
      </text>
    </comment>
    <comment ref="E77" authorId="0">
      <text>
        <r>
          <rPr>
            <b val="true"/>
            <sz val="12"/>
            <color rgb="FF000000"/>
            <rFont val="Tahoma"/>
            <family val="2"/>
            <charset val="1"/>
          </rPr>
          <t xml:space="preserve">40% L2 HQLA cap 
MAX
</t>
        </r>
        <r>
          <rPr>
            <sz val="12"/>
            <color rgb="FF000000"/>
            <rFont val="Tahoma"/>
            <family val="2"/>
            <charset val="1"/>
          </rPr>
          <t xml:space="preserve">(Adjusted L2A + Adjusted L2B(I) + Adjusted L2B(II) - Adjustment 5% L2B(II) cap - Adjustment 15% L2B(I) cap) - (2/3)*Adjusted L1HQLA
</t>
        </r>
        <r>
          <rPr>
            <b val="true"/>
            <sz val="12"/>
            <color rgb="FF000000"/>
            <rFont val="Tahoma"/>
            <family val="2"/>
            <charset val="1"/>
          </rPr>
          <t xml:space="preserve">OR 
</t>
        </r>
        <r>
          <rPr>
            <sz val="12"/>
            <color rgb="FF000000"/>
            <rFont val="Tahoma"/>
            <family val="2"/>
            <charset val="1"/>
          </rPr>
          <t xml:space="preserve">0
</t>
        </r>
      </text>
    </comment>
  </commentList>
</comments>
</file>

<file path=xl/sharedStrings.xml><?xml version="1.0" encoding="utf-8"?>
<sst xmlns="http://schemas.openxmlformats.org/spreadsheetml/2006/main" count="1030" uniqueCount="616">
  <si>
    <t xml:space="preserve">SECTION 1A</t>
  </si>
  <si>
    <t xml:space="preserve">LCR</t>
  </si>
  <si>
    <t xml:space="preserve">A) Stock of high quality liquid assets (HQLA)</t>
  </si>
  <si>
    <t xml:space="preserve">1. Level 1 Assets</t>
  </si>
  <si>
    <t xml:space="preserve">Paragraph nr in standards doc</t>
  </si>
  <si>
    <t xml:space="preserve">Amount/
market value</t>
  </si>
  <si>
    <t xml:space="preserve">Weight</t>
  </si>
  <si>
    <t xml:space="preserve">Weighted amount</t>
  </si>
  <si>
    <t xml:space="preserve">Coins and banknotes</t>
  </si>
  <si>
    <t xml:space="preserve">17,21</t>
  </si>
  <si>
    <t xml:space="preserve">${MAS649_F2_S1A_F7}</t>
  </si>
  <si>
    <t xml:space="preserve">Total central bank reserves; of which:</t>
  </si>
  <si>
    <t xml:space="preserve">${MAS649_F2_S1A_F8}</t>
  </si>
  <si>
    <t xml:space="preserve">part of central bank reserves that can be drawn in times of stress</t>
  </si>
  <si>
    <t xml:space="preserve">${MAS649_F2_S1A_F9}</t>
  </si>
  <si>
    <t xml:space="preserve">Securities with a 0% risk weight:</t>
  </si>
  <si>
    <t xml:space="preserve">issued by sovereigns</t>
  </si>
  <si>
    <t xml:space="preserve">${MAS649_F2_S1A_F11}</t>
  </si>
  <si>
    <t xml:space="preserve">guaranteed by sovereigns</t>
  </si>
  <si>
    <t xml:space="preserve">${MAS649_F2_S1A_F12}</t>
  </si>
  <si>
    <t xml:space="preserve">issued or guaranteed by central banks</t>
  </si>
  <si>
    <t xml:space="preserve">${MAS649_F2_S1A_F13}</t>
  </si>
  <si>
    <t xml:space="preserve">issued or guaranteed by PSEs</t>
  </si>
  <si>
    <t xml:space="preserve">${MAS649_F2_S1A_F14}</t>
  </si>
  <si>
    <t xml:space="preserve">issued or guaranteed by BIS, IMF, ECB and European Community, or MDBs</t>
  </si>
  <si>
    <t xml:space="preserve">${MAS649_F2_S1A_F15}</t>
  </si>
  <si>
    <t xml:space="preserve">For non-0% risk-weighted sovereigns:</t>
  </si>
  <si>
    <t xml:space="preserve">sovereign or central bank debt securities issued in domestic currencies by the sovereign or central bank in the country in which the liquidity risk is being taken or in the bank’s home country</t>
  </si>
  <si>
    <t xml:space="preserve">domestic sovereign or central bank debt securities issued in foreign currencies, up to the amount of the bank’s stressed net cash outflows in that specific foreign currency stemming from the bank’s operations in the jurisdiction where the bank’s liquidity risk is being taken</t>
  </si>
  <si>
    <t xml:space="preserve">Total stock of Level 1 assets</t>
  </si>
  <si>
    <t xml:space="preserve">Adjustment to stock of Level 1 assets</t>
  </si>
  <si>
    <t xml:space="preserve">Appendix 6</t>
  </si>
  <si>
    <t xml:space="preserve">Adjusted amount of Level 1 assets</t>
  </si>
  <si>
    <t xml:space="preserve">b) Level 2A assets
 </t>
  </si>
  <si>
    <t xml:space="preserve">2. Level 2A assets</t>
  </si>
  <si>
    <t xml:space="preserve">Market value</t>
  </si>
  <si>
    <t xml:space="preserve">Securities with a 20% risk weight:</t>
  </si>
  <si>
    <t xml:space="preserve">${MAS649_F2_S1A_F27}</t>
  </si>
  <si>
    <t xml:space="preserve">${MAS649_F2_S1A_F28}</t>
  </si>
  <si>
    <t xml:space="preserve">${MAS649_F2_S1A_F29}</t>
  </si>
  <si>
    <t xml:space="preserve">${MAS649_F2_S1A_F30}</t>
  </si>
  <si>
    <t xml:space="preserve">issued or guaranteed by MDBs</t>
  </si>
  <si>
    <t xml:space="preserve">${MAS649_F2_S1A_F31}</t>
  </si>
  <si>
    <t xml:space="preserve">Non-financial corporate bonds, rated AA- or better</t>
  </si>
  <si>
    <t xml:space="preserve">${MAS649_F2_S1A_F32}</t>
  </si>
  <si>
    <t xml:space="preserve">Covered bonds, not self-issued, rated AA- or better</t>
  </si>
  <si>
    <t xml:space="preserve">${MAS649_F2_S1A_F33}</t>
  </si>
  <si>
    <t xml:space="preserve">Total stock of Level 2A assets</t>
  </si>
  <si>
    <t xml:space="preserve">Adjustment to stock of Level 2A assets</t>
  </si>
  <si>
    <t xml:space="preserve">Adjusted amount of Level 2A assets</t>
  </si>
  <si>
    <t xml:space="preserve">c) Level 2B assets
</t>
  </si>
  <si>
    <t xml:space="preserve">3. Level 2B(I) Assets</t>
  </si>
  <si>
    <t xml:space="preserve">Non-financial corporate bonds rated A+ to A-</t>
  </si>
  <si>
    <t xml:space="preserve">17, 21</t>
  </si>
  <si>
    <t xml:space="preserve">${MAS649_F2_S1A_F41}</t>
  </si>
  <si>
    <t xml:space="preserve">Total stock of Level 2B(I) assets</t>
  </si>
  <si>
    <t xml:space="preserve">Adjustment to stock of Level 2B(I) assets</t>
  </si>
  <si>
    <t xml:space="preserve">Adjusted amount of Level 2B(I) assets</t>
  </si>
  <si>
    <t xml:space="preserve">4. Level 2B(II) Assets</t>
  </si>
  <si>
    <t xml:space="preserve">Sovereign or central bank debt securities, rated BBB- to BBB+</t>
  </si>
  <si>
    <t xml:space="preserve">${MAS649_F2_S1A_F49}</t>
  </si>
  <si>
    <t xml:space="preserve">Non-financial corporate bonds, rated BBB+ to BBB- </t>
  </si>
  <si>
    <t xml:space="preserve">${MAS649_F2_S1A_F50}</t>
  </si>
  <si>
    <t xml:space="preserve">Residential mortgage-backed securities (RMBS), rated AA or better</t>
  </si>
  <si>
    <t xml:space="preserve">${MAS649_F2_S1A_F51}</t>
  </si>
  <si>
    <t xml:space="preserve">Non-financial common equity shares </t>
  </si>
  <si>
    <t xml:space="preserve">${MAS649_F2_S1A_F52}</t>
  </si>
  <si>
    <t xml:space="preserve">Total stock of Level 2B non-RMBS assets</t>
  </si>
  <si>
    <t xml:space="preserve">Adjustment to stock of Level 2B non-RMBS assets</t>
  </si>
  <si>
    <t xml:space="preserve">Adjusted amount of Level 2B non-RMBS assets</t>
  </si>
  <si>
    <t xml:space="preserve">Total stock of Level 2B RMBS assets</t>
  </si>
  <si>
    <t xml:space="preserve">Adjustment to stock of Level 2B RMBS assets</t>
  </si>
  <si>
    <t xml:space="preserve">Adjusted amount of Level 2B RMBS assets</t>
  </si>
  <si>
    <t xml:space="preserve">Adjusted amount of Level 2B (RMBS and non-RMBS) assets</t>
  </si>
  <si>
    <t xml:space="preserve">5. Alternative Liquid Assets</t>
  </si>
  <si>
    <t xml:space="preserve">Amount</t>
  </si>
  <si>
    <t xml:space="preserve">Option 1 – Contractual committed liquidity facilities from the relevant central bank</t>
  </si>
  <si>
    <t xml:space="preserve">Footnote 11</t>
  </si>
  <si>
    <t xml:space="preserve">Option 2 – Foreign currency HQLA; of which: </t>
  </si>
  <si>
    <t xml:space="preserve">Level 1 assets</t>
  </si>
  <si>
    <t xml:space="preserve">Level 2 assets</t>
  </si>
  <si>
    <t xml:space="preserve">Option 3 – Additional use of Level 2 assets with a higher haircut</t>
  </si>
  <si>
    <t xml:space="preserve">Total usage of alternative treatment (post-haircut) before applying the cap</t>
  </si>
  <si>
    <t xml:space="preserve">Cap on usage of alternative treatment</t>
  </si>
  <si>
    <t xml:space="preserve">Total usage of alternative treatment (post-haircut) after applying the cap</t>
  </si>
  <si>
    <t xml:space="preserve">6. Stock of High Quality Liquid Assets</t>
  </si>
  <si>
    <t xml:space="preserve">Adjustment to stock of HQLA due to cap on Level 2B (II) assets</t>
  </si>
  <si>
    <t xml:space="preserve">Adjustment to stock of HQLA due to cap on Level 2B (I) assets</t>
  </si>
  <si>
    <t xml:space="preserve">Adjustment to stock of HQLA due to cap on Level 2 assets</t>
  </si>
  <si>
    <t xml:space="preserve">Total stock of HQLA</t>
  </si>
  <si>
    <t xml:space="preserve">B) Net cash outflows</t>
  </si>
  <si>
    <t xml:space="preserve">1) Cash outflows</t>
  </si>
  <si>
    <t xml:space="preserve">Total retail deposits; of which:</t>
  </si>
  <si>
    <t xml:space="preserve"> </t>
  </si>
  <si>
    <t xml:space="preserve">Insured deposits; of which:</t>
  </si>
  <si>
    <t xml:space="preserve">in transactional accounts; of which:</t>
  </si>
  <si>
    <t xml:space="preserve">35-39</t>
  </si>
  <si>
    <t xml:space="preserve">eligible for a 3% run-off rate; of which:</t>
  </si>
  <si>
    <t xml:space="preserve">are in Singapore</t>
  </si>
  <si>
    <t xml:space="preserve">are not in Singapore</t>
  </si>
  <si>
    <t xml:space="preserve">eligible for a 5% run-off rate; of which:</t>
  </si>
  <si>
    <t xml:space="preserve">${MAS649_F2_S1A_F91}</t>
  </si>
  <si>
    <t xml:space="preserve">in non-transactional accounts with established relationships that make deposit withdrawal highly unlikely; of which:</t>
  </si>
  <si>
    <t xml:space="preserve">${MAS649_F2_S1A_F98}</t>
  </si>
  <si>
    <t xml:space="preserve">in non-transactional and non-relationship accounts</t>
  </si>
  <si>
    <t xml:space="preserve">${MAS649_F2_S1A_F100}</t>
  </si>
  <si>
    <t xml:space="preserve">Uninsured deposits</t>
  </si>
  <si>
    <t xml:space="preserve">${MAS649_F2_S1A_F101}</t>
  </si>
  <si>
    <t xml:space="preserve">Term deposits (treated as having &gt;30 day remaining maturity)</t>
  </si>
  <si>
    <t xml:space="preserve">Term deposits ( &gt;30 day maturity but treated as having &lt;30 day maturity)</t>
  </si>
  <si>
    <t xml:space="preserve">${MAS649_F2_S1A_F103}</t>
  </si>
  <si>
    <t xml:space="preserve">Retail/SME deposits subjected to different runoff rates due to host jurisdiction rules</t>
  </si>
  <si>
    <t xml:space="preserve">38,45</t>
  </si>
  <si>
    <t xml:space="preserve">NA</t>
  </si>
  <si>
    <t xml:space="preserve">Total retail deposits run-off</t>
  </si>
  <si>
    <t xml:space="preserve">Total unsecured wholesale funding </t>
  </si>
  <si>
    <t xml:space="preserve">42-59</t>
  </si>
  <si>
    <t xml:space="preserve">Total funding provided by small business customers; of which:</t>
  </si>
  <si>
    <t xml:space="preserve">32-39, 45</t>
  </si>
  <si>
    <t xml:space="preserve">37, 45</t>
  </si>
  <si>
    <t xml:space="preserve">38, 45</t>
  </si>
  <si>
    <t xml:space="preserve">${MAS649_F2_S1A_F116}</t>
  </si>
  <si>
    <t xml:space="preserve">35-39, 45</t>
  </si>
  <si>
    <t xml:space="preserve">${MAS649_F2_S1A_F123}</t>
  </si>
  <si>
    <t xml:space="preserve">39, 45</t>
  </si>
  <si>
    <t xml:space="preserve">${MAS649_F2_S1A_F125}</t>
  </si>
  <si>
    <t xml:space="preserve">${MAS649_F2_S1A_F126}</t>
  </si>
  <si>
    <t xml:space="preserve">40, 45</t>
  </si>
  <si>
    <t xml:space="preserve">${MAS649_F2_S1A_F128}</t>
  </si>
  <si>
    <t xml:space="preserve">Total operational deposits; of which:</t>
  </si>
  <si>
    <t xml:space="preserve">provided by non-financial corporates</t>
  </si>
  <si>
    <t xml:space="preserve">insured, with a 3% run-off rate</t>
  </si>
  <si>
    <t xml:space="preserve">insured, with a 5% run-off rate</t>
  </si>
  <si>
    <t xml:space="preserve">${MAS649_F2_S1A_F132}</t>
  </si>
  <si>
    <t xml:space="preserve">uninsured</t>
  </si>
  <si>
    <t xml:space="preserve">${MAS649_F2_S1A_F133}</t>
  </si>
  <si>
    <t xml:space="preserve">provided by sovereigns, central banks, PSEs and MDBs</t>
  </si>
  <si>
    <t xml:space="preserve">${MAS649_F2_S1A_F136}</t>
  </si>
  <si>
    <t xml:space="preserve">${MAS649_F2_S1A_F137}</t>
  </si>
  <si>
    <t xml:space="preserve">provided by banks</t>
  </si>
  <si>
    <t xml:space="preserve">${MAS649_F2_S1A_F140}</t>
  </si>
  <si>
    <t xml:space="preserve">${MAS649_F2_S1A_F141}</t>
  </si>
  <si>
    <t xml:space="preserve">provided by other financial institutions and other legal entities</t>
  </si>
  <si>
    <t xml:space="preserve">${MAS649_F2_S1A_F144}</t>
  </si>
  <si>
    <t xml:space="preserve">${MAS649_F2_S1A_F145}</t>
  </si>
  <si>
    <t xml:space="preserve">Total non-operational deposits; of which</t>
  </si>
  <si>
    <t xml:space="preserve">53-59</t>
  </si>
  <si>
    <t xml:space="preserve">provided by non-financial corporates; of which:</t>
  </si>
  <si>
    <t xml:space="preserve">where entire amount is fully covered by an effective deposit insurance scheme</t>
  </si>
  <si>
    <t xml:space="preserve">${MAS649_F2_S1A_F148}</t>
  </si>
  <si>
    <t xml:space="preserve">where entire amount is not fully covered by an effective deposit insurance scheme</t>
  </si>
  <si>
    <t xml:space="preserve">${MAS649_F2_S1A_F149}</t>
  </si>
  <si>
    <t xml:space="preserve">provided by sovereigns, central banks, PSEs and MDBs; of which:</t>
  </si>
  <si>
    <t xml:space="preserve">${MAS649_F2_S1A_F151}</t>
  </si>
  <si>
    <t xml:space="preserve">${MAS649_F2_S1A_F152}</t>
  </si>
  <si>
    <t xml:space="preserve">provided by members of the institutional networks of cooperative (or otherwise named) banks</t>
  </si>
  <si>
    <t xml:space="preserve">53-54</t>
  </si>
  <si>
    <t xml:space="preserve">provided by other banks</t>
  </si>
  <si>
    <t xml:space="preserve">${MAS649_F2_S1A_F154}</t>
  </si>
  <si>
    <t xml:space="preserve">${MAS649_F2_S1A_F155}</t>
  </si>
  <si>
    <t xml:space="preserve">Unsecured debt issuance</t>
  </si>
  <si>
    <t xml:space="preserve">Additional balances required to be installed in central bank reserves</t>
  </si>
  <si>
    <t xml:space="preserve">Total unsecured wholesale funding run-off</t>
  </si>
  <si>
    <t xml:space="preserve">Amount received</t>
  </si>
  <si>
    <t xml:space="preserve">Market value of extended collateral</t>
  </si>
  <si>
    <t xml:space="preserve">Transactions conducted with the bank's domestic central bank; of which:</t>
  </si>
  <si>
    <t xml:space="preserve">60-63, Appendix 7</t>
  </si>
  <si>
    <t xml:space="preserve">Backed by Level 1 assets; of which:</t>
  </si>
  <si>
    <t xml:space="preserve">${MAS649_F2_S1A_F162}</t>
  </si>
  <si>
    <t xml:space="preserve">Transactions involving eligible liquid assets – see instructions for more detail</t>
  </si>
  <si>
    <t xml:space="preserve">${MAS649_F2_S1A_F163}</t>
  </si>
  <si>
    <t xml:space="preserve">Backed by Level 2A assets; of which:</t>
  </si>
  <si>
    <t xml:space="preserve">${MAS649_F2_S1A_F164}</t>
  </si>
  <si>
    <t xml:space="preserve">${MAS649_F2_S1A_F165}</t>
  </si>
  <si>
    <t xml:space="preserve">Backed by Level 2B(I) assets; of which:</t>
  </si>
  <si>
    <t xml:space="preserve">${MAS649_F2_S1A_F166}</t>
  </si>
  <si>
    <t xml:space="preserve">${MAS649_F2_S1A_F167}</t>
  </si>
  <si>
    <t xml:space="preserve">Backed by Level 2B(II) non-RMBS assets; of which:</t>
  </si>
  <si>
    <t xml:space="preserve">${MAS649_F2_S1A_F168}</t>
  </si>
  <si>
    <t xml:space="preserve">${MAS649_F2_S1A_F169}</t>
  </si>
  <si>
    <t xml:space="preserve">Backed by Level 2B(II) RMBS assets; of which:</t>
  </si>
  <si>
    <t xml:space="preserve">${MAS649_F2_S1A_F170}</t>
  </si>
  <si>
    <t xml:space="preserve">${MAS649_F2_S1A_F171}</t>
  </si>
  <si>
    <t xml:space="preserve">Backed by other assets</t>
  </si>
  <si>
    <t xml:space="preserve">${MAS649_F2_S1A_F172}</t>
  </si>
  <si>
    <t xml:space="preserve">Transactions not conducted with the bank's domestic central bank; of which:</t>
  </si>
  <si>
    <t xml:space="preserve">${MAS649_F2_S1A_F174}</t>
  </si>
  <si>
    <t xml:space="preserve">${MAS649_F2_S1A_F175}</t>
  </si>
  <si>
    <t xml:space="preserve">${MAS649_F2_S1A_F176}</t>
  </si>
  <si>
    <t xml:space="preserve">${MAS649_F2_S1A_F177}</t>
  </si>
  <si>
    <t xml:space="preserve">Counterparties are domestic sovereigns, MDBs or domestic PSEs with a 20% risk weight; of which:</t>
  </si>
  <si>
    <t xml:space="preserve">${MAS649_F2_S1A_F179}</t>
  </si>
  <si>
    <t xml:space="preserve">${MAS649_F2_S1A_F180}</t>
  </si>
  <si>
    <t xml:space="preserve">Counterparties are not domestic sovereigns, MDBs or domestic PSEs with a 20% risk weight; of which:</t>
  </si>
  <si>
    <t xml:space="preserve">${MAS649_F2_S1A_F181}</t>
  </si>
  <si>
    <t xml:space="preserve">${MAS649_F2_S1A_F182}</t>
  </si>
  <si>
    <t xml:space="preserve">${MAS649_F2_S1A_F184}</t>
  </si>
  <si>
    <t xml:space="preserve">${MAS649_F2_S1A_F185}</t>
  </si>
  <si>
    <t xml:space="preserve">${MAS649_F2_S1A_F186}</t>
  </si>
  <si>
    <t xml:space="preserve">${MAS649_F2_S1A_F187}</t>
  </si>
  <si>
    <t xml:space="preserve">${MAS649_F2_S1A_F188}</t>
  </si>
  <si>
    <t xml:space="preserve">${MAS649_F2_S1A_F189}</t>
  </si>
  <si>
    <t xml:space="preserve">Counterparties are domestic sovereigns, MDBs or domestic PSEs with a 20% risk weight</t>
  </si>
  <si>
    <t xml:space="preserve">${MAS649_F2_S1A_F191}</t>
  </si>
  <si>
    <t xml:space="preserve">Counterparties are not domestic sovereigns, MDBs or domestic PSEs with a 20% risk weight</t>
  </si>
  <si>
    <t xml:space="preserve">${MAS649_F2_S1A_F192}</t>
  </si>
  <si>
    <t xml:space="preserve">Total secured wholesale funding run-off</t>
  </si>
  <si>
    <t xml:space="preserve">Derivatives cash outflow</t>
  </si>
  <si>
    <t xml:space="preserve">${MAS649_F2_S1A_F196_OPT}</t>
  </si>
  <si>
    <t xml:space="preserve">Increased liquidity needs related to downgrade triggers in derviatives and other financing transactions</t>
  </si>
  <si>
    <t xml:space="preserve">Increased liquidity needs related to the potential for valuation changes on posted collateral securing derivative and other transactions:</t>
  </si>
  <si>
    <t xml:space="preserve">Cash and Level 1 assets</t>
  </si>
  <si>
    <t xml:space="preserve">For other collateral (ie all non-Level 1 collateral)</t>
  </si>
  <si>
    <t xml:space="preserve">Increased liquidity needs related to excess non-segregated collateral held by the bank that could contractually be called at any time by the counterparty</t>
  </si>
  <si>
    <t xml:space="preserve">Increased liquidity needs related to contractually required collateral on transactions for which the counterparty has not yet demanded the collateral be posted</t>
  </si>
  <si>
    <t xml:space="preserve">Increased liquidity needs related to contracts that allow collateral substitution to non-HQLA assets</t>
  </si>
  <si>
    <t xml:space="preserve">Increased liquidity needs related to market valuation changes on derivative or other transactions</t>
  </si>
  <si>
    <t xml:space="preserve">Loss of funding on ABS and other structured financing instruments issued by the bank, excluding covered bonds</t>
  </si>
  <si>
    <t xml:space="preserve">Loss of funding on ABCP, conduits, SIVs and other such financing activities; of which: </t>
  </si>
  <si>
    <t xml:space="preserve">debt maturing ≤ 30 days</t>
  </si>
  <si>
    <t xml:space="preserve">with embedded options in financing arrangements</t>
  </si>
  <si>
    <t xml:space="preserve">other potential loss of such funding</t>
  </si>
  <si>
    <t xml:space="preserve">Loss of funding on covered bonds issued by the bank</t>
  </si>
  <si>
    <t xml:space="preserve">Undrawn committed credit and liquidity facilities to retail and small business customers</t>
  </si>
  <si>
    <t xml:space="preserve">79 (a)</t>
  </si>
  <si>
    <t xml:space="preserve">${MAS649_F2_S1A_F211}</t>
  </si>
  <si>
    <t xml:space="preserve">Undrawn committed credit facilities to</t>
  </si>
  <si>
    <t xml:space="preserve">non-financial corporates</t>
  </si>
  <si>
    <t xml:space="preserve">79 (b)</t>
  </si>
  <si>
    <t xml:space="preserve">${MAS649_F2_S1A_F213}</t>
  </si>
  <si>
    <t xml:space="preserve">sovereigns, central banks, PSEs and MDBs</t>
  </si>
  <si>
    <t xml:space="preserve">${MAS649_F2_S1A_F214}</t>
  </si>
  <si>
    <t xml:space="preserve">Undrawn committed liquidity facilities to</t>
  </si>
  <si>
    <t xml:space="preserve">79 (c)</t>
  </si>
  <si>
    <t xml:space="preserve">Undrawn committed credit and liquidity facilities provided to banks subject to prudential supervision</t>
  </si>
  <si>
    <t xml:space="preserve">79 (d)</t>
  </si>
  <si>
    <t xml:space="preserve">${MAS649_F2_S1A_F218}</t>
  </si>
  <si>
    <t xml:space="preserve">Undrawn committed credit facilities provided to other FIs</t>
  </si>
  <si>
    <t xml:space="preserve">79 (e) </t>
  </si>
  <si>
    <t xml:space="preserve">${MAS649_F2_S1A_F219}</t>
  </si>
  <si>
    <t xml:space="preserve">Undrawn committed liquidity facilities provided to other FIs</t>
  </si>
  <si>
    <t xml:space="preserve">79 (f)</t>
  </si>
  <si>
    <t xml:space="preserve">${MAS649_F2_S1A_F220}</t>
  </si>
  <si>
    <t xml:space="preserve">Undrawn committed credit and liquidity facilities to other legal entities</t>
  </si>
  <si>
    <t xml:space="preserve">79 (g)</t>
  </si>
  <si>
    <t xml:space="preserve">${MAS649_F2_S1A_F221}</t>
  </si>
  <si>
    <t xml:space="preserve">Other contractual obligations to extend funds to</t>
  </si>
  <si>
    <t xml:space="preserve">roll-over of inflows</t>
  </si>
  <si>
    <t xml:space="preserve">excess outflows</t>
  </si>
  <si>
    <t xml:space="preserve">financial institutions</t>
  </si>
  <si>
    <t xml:space="preserve">80-81</t>
  </si>
  <si>
    <t xml:space="preserve">retail clients</t>
  </si>
  <si>
    <t xml:space="preserve">small business customers</t>
  </si>
  <si>
    <t xml:space="preserve">other clients</t>
  </si>
  <si>
    <t xml:space="preserve">retail, small business customers, non-financials and other clients</t>
  </si>
  <si>
    <t xml:space="preserve">Total contractual obligations to extend funds in excess of 50% roll-over assumption</t>
  </si>
  <si>
    <t xml:space="preserve">Total additional requirements run-off</t>
  </si>
  <si>
    <t xml:space="preserve">Other contingent funding obligations</t>
  </si>
  <si>
    <t xml:space="preserve">Non-contractual obligations related to potential liquidity draws from joint ventures or minority investments in entities</t>
  </si>
  <si>
    <t xml:space="preserve">Unconditionally revocable "uncommitted" credit and liquidity facilities</t>
  </si>
  <si>
    <t xml:space="preserve">Trade finance-related obligations (including guarantees and letters of credit)</t>
  </si>
  <si>
    <t xml:space="preserve">85, 86</t>
  </si>
  <si>
    <t xml:space="preserve">${MAS649_F2_S1A_F238}</t>
  </si>
  <si>
    <t xml:space="preserve">Guarantees and letters of credit unrelated to trade finance obligations</t>
  </si>
  <si>
    <t xml:space="preserve">82-83</t>
  </si>
  <si>
    <t xml:space="preserve">Non-contractual obligations: </t>
  </si>
  <si>
    <t xml:space="preserve">Debt-buy back requests (incl related conduits)</t>
  </si>
  <si>
    <t xml:space="preserve">Structured products</t>
  </si>
  <si>
    <t xml:space="preserve">Managed funds</t>
  </si>
  <si>
    <t xml:space="preserve">Other non-contractual obligations</t>
  </si>
  <si>
    <t xml:space="preserve">Outstanding debt securities with remaining maturity &gt; 30 days</t>
  </si>
  <si>
    <t xml:space="preserve">Non contractual obligations where customer short positions are covered by other customers’ collateral</t>
  </si>
  <si>
    <t xml:space="preserve">Bank outright short positions covered by a collateralised securities financing transaction</t>
  </si>
  <si>
    <t xml:space="preserve">Other contractual cash outflows (including those related to unsecured collateral borrowings and uncovered short positions)</t>
  </si>
  <si>
    <t xml:space="preserve">${MAS649_F2_S1A_F248}</t>
  </si>
  <si>
    <t xml:space="preserve">Total run-off on other contingent funding obligations</t>
  </si>
  <si>
    <t xml:space="preserve">e) Total cash outflows</t>
  </si>
  <si>
    <t xml:space="preserve">Total cash outlfows</t>
  </si>
  <si>
    <t xml:space="preserve">2) Cash inflows</t>
  </si>
  <si>
    <t xml:space="preserve">Amount extended</t>
  </si>
  <si>
    <t xml:space="preserve">Market value of received colllateral</t>
  </si>
  <si>
    <t xml:space="preserve">Reverse repo and other secured lending or securities borrowing transactions maturing ≤ 30 days</t>
  </si>
  <si>
    <t xml:space="preserve">92-98</t>
  </si>
  <si>
    <r>
      <rPr>
        <sz val="10"/>
        <color rgb="FF000000"/>
        <rFont val="Segoe UI"/>
        <family val="2"/>
        <charset val="1"/>
      </rPr>
      <t xml:space="preserve">Of which collateral is </t>
    </r>
    <r>
      <rPr>
        <b val="true"/>
        <sz val="10"/>
        <color rgb="FF000000"/>
        <rFont val="Segoe UI"/>
        <family val="2"/>
        <charset val="1"/>
      </rPr>
      <t xml:space="preserve">not re-used</t>
    </r>
    <r>
      <rPr>
        <sz val="10"/>
        <color rgb="FF000000"/>
        <rFont val="Segoe UI"/>
        <family val="2"/>
        <charset val="1"/>
      </rPr>
      <t xml:space="preserve"> (ie is not rehypothecated) to cover the reporting institution's outright short positions</t>
    </r>
  </si>
  <si>
    <t xml:space="preserve">Transactions backed by Level 1 assets; of which:</t>
  </si>
  <si>
    <t xml:space="preserve">${MAS649_F2_S1A_F258}</t>
  </si>
  <si>
    <t xml:space="preserve">${MAS649_F2_S1A_F259}</t>
  </si>
  <si>
    <t xml:space="preserve">Transactions backed by Level 2A assets; of which:</t>
  </si>
  <si>
    <t xml:space="preserve">${MAS649_F2_S1A_F260}</t>
  </si>
  <si>
    <t xml:space="preserve">${MAS649_F2_S1A_F261}</t>
  </si>
  <si>
    <t xml:space="preserve">Transactions backed by Level 2B(I) assets; of which:</t>
  </si>
  <si>
    <t xml:space="preserve">${MAS649_F2_S1A_F262}</t>
  </si>
  <si>
    <t xml:space="preserve">${MAS649_F2_S1A_F263}</t>
  </si>
  <si>
    <t xml:space="preserve">Transactions backed by Level 2B(II) non-RMBS assets; of which:</t>
  </si>
  <si>
    <t xml:space="preserve">${MAS649_F2_S1A_F264}</t>
  </si>
  <si>
    <t xml:space="preserve">${MAS649_F2_S1A_F265}</t>
  </si>
  <si>
    <t xml:space="preserve">Transactions backed by Level 2B(II) RMBS assets; of which:</t>
  </si>
  <si>
    <t xml:space="preserve">${MAS649_F2_S1A_F266}</t>
  </si>
  <si>
    <t xml:space="preserve">${MAS649_F2_S1A_F267}</t>
  </si>
  <si>
    <t xml:space="preserve">Margin lending backed by non-Level 1 or non-Level 2 collateral</t>
  </si>
  <si>
    <t xml:space="preserve">Transactions backed by other collateral</t>
  </si>
  <si>
    <t xml:space="preserve">${MAS649_F2_S1A_F269}</t>
  </si>
  <si>
    <r>
      <rPr>
        <sz val="10"/>
        <color rgb="FF000000"/>
        <rFont val="Segoe UI"/>
        <family val="2"/>
        <charset val="1"/>
      </rPr>
      <t xml:space="preserve">Of which collateral </t>
    </r>
    <r>
      <rPr>
        <b val="true"/>
        <sz val="10"/>
        <color rgb="FF000000"/>
        <rFont val="Segoe UI"/>
        <family val="2"/>
        <charset val="1"/>
      </rPr>
      <t xml:space="preserve">is re-used</t>
    </r>
    <r>
      <rPr>
        <sz val="10"/>
        <color rgb="FF000000"/>
        <rFont val="Segoe UI"/>
        <family val="2"/>
        <charset val="1"/>
      </rPr>
      <t xml:space="preserve"> (ie is rehypothecated) in transactions to cover the reporting insitution's outright short positions </t>
    </r>
  </si>
  <si>
    <t xml:space="preserve">Transactions backed by Level 1 assets</t>
  </si>
  <si>
    <t xml:space="preserve">${MAS649_F2_S1A_F271}</t>
  </si>
  <si>
    <t xml:space="preserve">Transactions backed by Level 2A assets</t>
  </si>
  <si>
    <t xml:space="preserve">${MAS649_F2_S1A_F272}</t>
  </si>
  <si>
    <t xml:space="preserve">Transactions backed by Level 2B(I) assets</t>
  </si>
  <si>
    <t xml:space="preserve">${MAS649_F2_S1A_F273}</t>
  </si>
  <si>
    <t xml:space="preserve">Transactions backed by Level 2B(II) non-RMBS assets</t>
  </si>
  <si>
    <t xml:space="preserve">${MAS649_F2_S1A_F274}</t>
  </si>
  <si>
    <t xml:space="preserve">Transactions backed by Level 2B(II) RMBS assets</t>
  </si>
  <si>
    <t xml:space="preserve">${MAS649_F2_S1A_F275}</t>
  </si>
  <si>
    <t xml:space="preserve">${MAS649_F2_S1A_F277}</t>
  </si>
  <si>
    <t xml:space="preserve">Total inflows on reverse repo and securities borrowing transactions</t>
  </si>
  <si>
    <t xml:space="preserve">b) Other inflows by counterparty</t>
  </si>
  <si>
    <t xml:space="preserve">Retail customers</t>
  </si>
  <si>
    <t xml:space="preserve">${MAS649_F2_S1A_F283}</t>
  </si>
  <si>
    <t xml:space="preserve">Small business customers</t>
  </si>
  <si>
    <t xml:space="preserve">${MAS649_F2_S1A_F284}</t>
  </si>
  <si>
    <t xml:space="preserve">Non-financial corporates</t>
  </si>
  <si>
    <t xml:space="preserve">${MAS649_F2_S1A_F285}</t>
  </si>
  <si>
    <t xml:space="preserve">Central banks</t>
  </si>
  <si>
    <t xml:space="preserve">${MAS649_F2_S1A_F286}</t>
  </si>
  <si>
    <t xml:space="preserve">Financial institutions, of which</t>
  </si>
  <si>
    <t xml:space="preserve">103, 105, 106</t>
  </si>
  <si>
    <t xml:space="preserve">operational deposits</t>
  </si>
  <si>
    <t xml:space="preserve">${MAS649_F2_S1A_F288}</t>
  </si>
  <si>
    <t xml:space="preserve">deposits at the centralised institution of an institutional network that receive 25% run-off</t>
  </si>
  <si>
    <t xml:space="preserve">all payments on other loans and deposits due in ≤ 30 days</t>
  </si>
  <si>
    <t xml:space="preserve">${MAS649_F2_S1A_F290}</t>
  </si>
  <si>
    <t xml:space="preserve">Other entities</t>
  </si>
  <si>
    <t xml:space="preserve">${MAS649_F2_S1A_F291}</t>
  </si>
  <si>
    <t xml:space="preserve">Total of other inflows by counterparty</t>
  </si>
  <si>
    <t xml:space="preserve">c) Other cash inflows</t>
  </si>
  <si>
    <t xml:space="preserve">Other cash inflows</t>
  </si>
  <si>
    <t xml:space="preserve">Derivatives cash inflow</t>
  </si>
  <si>
    <t xml:space="preserve">${MAS649_F2_S1A_F297_OPT}</t>
  </si>
  <si>
    <t xml:space="preserve">Contractual inflows from securities maturing ≤ 30 days, not included anywhere above</t>
  </si>
  <si>
    <t xml:space="preserve">Other contractual cash inflows</t>
  </si>
  <si>
    <t xml:space="preserve">108, 109</t>
  </si>
  <si>
    <t xml:space="preserve">${MAS649_F2_S1A_F299}</t>
  </si>
  <si>
    <t xml:space="preserve">Total of other cash inflows</t>
  </si>
  <si>
    <t xml:space="preserve">d) Total cash inflows</t>
  </si>
  <si>
    <t xml:space="preserve">Total cash inflows before applying the cap </t>
  </si>
  <si>
    <t xml:space="preserve">Cap on cash inflows </t>
  </si>
  <si>
    <t xml:space="preserve">69, 144</t>
  </si>
  <si>
    <t xml:space="preserve">Total cash inflows after applying the cap</t>
  </si>
  <si>
    <t xml:space="preserve">C) Collateral swaps</t>
  </si>
  <si>
    <t xml:space="preserve">Market value of collateral lent</t>
  </si>
  <si>
    <t xml:space="preserve">Market value of collateral borrowed</t>
  </si>
  <si>
    <t xml:space="preserve">Weight outflows</t>
  </si>
  <si>
    <t xml:space="preserve">Weighted amount outflows</t>
  </si>
  <si>
    <t xml:space="preserve">Weight inflows</t>
  </si>
  <si>
    <t xml:space="preserve">Weighted amount inflows</t>
  </si>
  <si>
    <t xml:space="preserve">Collateral swaps maturing ≤ 30 days:</t>
  </si>
  <si>
    <r>
      <rPr>
        <sz val="10"/>
        <color rgb="FF000000"/>
        <rFont val="Segoe UI"/>
        <family val="2"/>
        <charset val="1"/>
      </rPr>
      <t xml:space="preserve">Of which the borrowed assets </t>
    </r>
    <r>
      <rPr>
        <b val="true"/>
        <sz val="10"/>
        <color rgb="FF000000"/>
        <rFont val="Segoe UI"/>
        <family val="2"/>
        <charset val="1"/>
      </rPr>
      <t xml:space="preserve">are not re-used</t>
    </r>
    <r>
      <rPr>
        <sz val="10"/>
        <color rgb="FF000000"/>
        <rFont val="Segoe UI"/>
        <family val="2"/>
        <charset val="1"/>
      </rPr>
      <t xml:space="preserve"> (ie are not rehypothecated) to cover short positions </t>
    </r>
  </si>
  <si>
    <t xml:space="preserve">Level 1 assets are lent and Level 1 assets are borrowed; of which:</t>
  </si>
  <si>
    <t xml:space="preserve">60-63, 92-98, Apdx 6</t>
  </si>
  <si>
    <t xml:space="preserve">Involving eligible liquid assets – see instructions for more detail</t>
  </si>
  <si>
    <t xml:space="preserve">Level 1 assets are lent and Level 2A assets are borrowed; of which:</t>
  </si>
  <si>
    <t xml:space="preserve">Level 1 assets are lent and Level 2B(I) assets are borrowed; of which:</t>
  </si>
  <si>
    <t xml:space="preserve">Level 1 assets are lent and Level 2B(II) RMBS assets are borrowed; of which:</t>
  </si>
  <si>
    <t xml:space="preserve">Level 1 assets are lent and Level 2B(II) non-RMBS assets are borrowed; of which:</t>
  </si>
  <si>
    <t xml:space="preserve">Level 1 assets are lent and other assets are borrowed; of which:</t>
  </si>
  <si>
    <t xml:space="preserve">Level 2A assets are lent and Level 1 assets are borrowed; of which:</t>
  </si>
  <si>
    <t xml:space="preserve">Level 2A assets are lent and Level 2A assets are borrowed; of which:</t>
  </si>
  <si>
    <t xml:space="preserve">Level 2A assets are lent and Level 2B(I) assets are borrowed; of which:</t>
  </si>
  <si>
    <t xml:space="preserve">Level 2A assets are lent and Level 2B(II) RMBS assets are borrowed; of which:</t>
  </si>
  <si>
    <t xml:space="preserve">Level 2A assets are lent and Level 2B(II) non-RMBS assets are borrowed; of which:</t>
  </si>
  <si>
    <t xml:space="preserve">Level 2A assets are lent and other assets are borrowed; of which:</t>
  </si>
  <si>
    <t xml:space="preserve">Level 2B(I) assets are lent and Level 1 assets are borrowed; of which:</t>
  </si>
  <si>
    <t xml:space="preserve">Level 2B(I) assets are lent and Level 2A assets are borrowed; of which:</t>
  </si>
  <si>
    <t xml:space="preserve">Level 2B(I) assets are lent and Level 2B(I) assets are borrowed; of which:</t>
  </si>
  <si>
    <t xml:space="preserve">Level 2B(I) assets are lent and Level 2B(II) RMBS assets are borrowed; of which:</t>
  </si>
  <si>
    <t xml:space="preserve">Level 2B(I) assets are lent and Level 2B(II) non-RMBS assets are borrowed; of which:</t>
  </si>
  <si>
    <t xml:space="preserve">Level 2B(I) assets are lent and other assets are borrowed; of which:</t>
  </si>
  <si>
    <t xml:space="preserve">Level 2B(II) RMBS assets are lent and Level 1 assets are borrowed; of which:</t>
  </si>
  <si>
    <t xml:space="preserve">Level 2B(II) RMBS assets are lent and Level 2A assets are borrowed; of which:</t>
  </si>
  <si>
    <t xml:space="preserve">Level 2B(II) RMBS assets are lent and Level 2B(I) assets are borrowed; of which:</t>
  </si>
  <si>
    <t xml:space="preserve">Level 2B(II) RMBS assets are lent and Level 2B(II) RMBS assets are borrowed; of which:</t>
  </si>
  <si>
    <t xml:space="preserve">Level 2B(II) RMBS assets are lent and Level 2B(II) non-RMBS assets are borrowed; of which:</t>
  </si>
  <si>
    <t xml:space="preserve">Level 2B(II) RMBS assets are lent and other assets are borrowed; of which:</t>
  </si>
  <si>
    <t xml:space="preserve">Level 2B(II) non-RMBS assets are lent and Level 1 assets are borrowed; of which:</t>
  </si>
  <si>
    <t xml:space="preserve">Level 2B(II) non-RMBS assets are lent and Level 2A assets are borrowed; of which:</t>
  </si>
  <si>
    <t xml:space="preserve">Level 2B(II) non-RMBS assets are lent and Level 2B(I) assets are borrowed; of which:</t>
  </si>
  <si>
    <t xml:space="preserve">Level 2B(II) non-RMBS assets are lent and Level 2B(II) RMBS assets are borrowed; of which:</t>
  </si>
  <si>
    <t xml:space="preserve">Level 2B(II) non-RMBS assets are lent and Level 2B(II) non-RMBS assets are borrowed; of which:</t>
  </si>
  <si>
    <t xml:space="preserve">Level 2B(II) non-RMBS assets are lent and other assets are borrowed; of which:</t>
  </si>
  <si>
    <t xml:space="preserve">Other assets are lent and Level 1 assets are borrowed; of which:</t>
  </si>
  <si>
    <t xml:space="preserve">Other assets are lent and Level 2A assets are borrowed; of which:</t>
  </si>
  <si>
    <t xml:space="preserve">Other assets are lent and Level 2B(I) assets are borrowed; of which:</t>
  </si>
  <si>
    <t xml:space="preserve">Other assets are lent and Level 2B(II) RMBS assets are borrowed; of which:</t>
  </si>
  <si>
    <t xml:space="preserve">Other assets are lent and Level 2B(II) non-RMBS assets are borrowed; of which:</t>
  </si>
  <si>
    <t xml:space="preserve">Other assets are lent and other assets are borrowed</t>
  </si>
  <si>
    <r>
      <rPr>
        <sz val="10"/>
        <color rgb="FF000000"/>
        <rFont val="Segoe UI"/>
        <family val="2"/>
        <charset val="1"/>
      </rPr>
      <t xml:space="preserve">Of which the borrowed assets </t>
    </r>
    <r>
      <rPr>
        <b val="true"/>
        <sz val="10"/>
        <color rgb="FF000000"/>
        <rFont val="Segoe UI"/>
        <family val="2"/>
        <charset val="1"/>
      </rPr>
      <t xml:space="preserve">are re-used</t>
    </r>
    <r>
      <rPr>
        <sz val="10"/>
        <color rgb="FF000000"/>
        <rFont val="Segoe UI"/>
        <family val="2"/>
        <charset val="1"/>
      </rPr>
      <t xml:space="preserve"> (ie are rehypothecated) in transactions to cover short positions</t>
    </r>
  </si>
  <si>
    <t xml:space="preserve">Level 1 assets are lent and Level 1 assets are borrowed</t>
  </si>
  <si>
    <t xml:space="preserve">Level 1 assets are lent and Level 2A assets are borrowed</t>
  </si>
  <si>
    <t xml:space="preserve">Level 1 assets are lent and Level 2B(I) assets are borrowed</t>
  </si>
  <si>
    <t xml:space="preserve">Level 1 assets are lent and Level 2B(II) RMBS assets are borrowed</t>
  </si>
  <si>
    <t xml:space="preserve">Level 1 assets are lent and Level 2B(II) non-RMBS assets are borrowed</t>
  </si>
  <si>
    <t xml:space="preserve">Level 1 assets are lent and other assets are borrowed</t>
  </si>
  <si>
    <t xml:space="preserve">Level 2A assets are lent and Level 1 assets are borrowed</t>
  </si>
  <si>
    <t xml:space="preserve">Level 2A assets are lent and Level 2A assets are borrowed</t>
  </si>
  <si>
    <t xml:space="preserve">Level 2A assets are lent and Level 2B(I) assets are borrowed</t>
  </si>
  <si>
    <t xml:space="preserve">Level 2A assets are lent and Level 2B(II) RMBS assets are borrowed</t>
  </si>
  <si>
    <t xml:space="preserve">Level 2A assets are lent and Level 2B(II) non-RMBS assets are borrowed</t>
  </si>
  <si>
    <t xml:space="preserve">Level 2A assets are lent and other assets are borrowed</t>
  </si>
  <si>
    <t xml:space="preserve">Level 2B(I) assets are lent and Level 1 assets are borrowed</t>
  </si>
  <si>
    <t xml:space="preserve">Level 2B(I) assets are lent and Level 2A assets are borrowed</t>
  </si>
  <si>
    <t xml:space="preserve">Level 2B(I) assets are lent and Level 2B(I) assets are borrowed</t>
  </si>
  <si>
    <t xml:space="preserve">Level 2B(I) assets are lent and Level 2B(II) RMBS assets are borrowed</t>
  </si>
  <si>
    <t xml:space="preserve">Level 2B(I) assets are lent and Level 2B(II) non-RMBS assets are borrowed</t>
  </si>
  <si>
    <t xml:space="preserve">Level 2B(I) assets are lent and other assets are borrowed</t>
  </si>
  <si>
    <t xml:space="preserve">Level 2B(II) RMBS assets are lent and Level 1 assets are borrowed</t>
  </si>
  <si>
    <t xml:space="preserve">Level 2B(II) RMBS assets are lent and Level 2A assets are borrowed</t>
  </si>
  <si>
    <t xml:space="preserve">Level 2B(II) RMBS assets are lent and Level 2B(I) assets are borrowed</t>
  </si>
  <si>
    <t xml:space="preserve">Level 2B(II) RMBS assets are lent and Level 2B(II) RMBS assets are borrowed</t>
  </si>
  <si>
    <t xml:space="preserve">Level 2B(II) RMBS assets are lent and Level 2B(II) non-RMBS assets are borrowed</t>
  </si>
  <si>
    <t xml:space="preserve">Level 2B(II) RMBS assets are lent and other assets are borrowed</t>
  </si>
  <si>
    <t xml:space="preserve">Level 2B(II) non-RMBS assets are lent and Level 1 assets are borrowed</t>
  </si>
  <si>
    <t xml:space="preserve">Level 2B(II) non-RMBS assets are lent and Level 2A assets are borrowed</t>
  </si>
  <si>
    <t xml:space="preserve">Level 2B(II) non-RMBS assets are lent and Level 2B(I) assets are borrowed</t>
  </si>
  <si>
    <t xml:space="preserve">Level 2B(II) non-RMBS assets are lent and Level 2B(II) RMBS assets are borrowed</t>
  </si>
  <si>
    <t xml:space="preserve">Level 2B(II) non-RMBS assets are lent and Level 2B(II) non-RMBS assets are borrowed</t>
  </si>
  <si>
    <t xml:space="preserve">Level 2B(II) non-RMBS assets are lent and other assets are borrowed</t>
  </si>
  <si>
    <t xml:space="preserve">Other assets are lent and Level 1 assets are borrowed</t>
  </si>
  <si>
    <t xml:space="preserve">Other assets are lent and Level 2A assets are borrowed</t>
  </si>
  <si>
    <t xml:space="preserve">Other assets are lent and Level 2B(I) assets are borrowed</t>
  </si>
  <si>
    <t xml:space="preserve">Other assets are lent and Level 2B(II) RMBS assets are borrowed</t>
  </si>
  <si>
    <t xml:space="preserve">Other assets are lent and Level 2B(II) non-RMBS assets are borrowed</t>
  </si>
  <si>
    <t xml:space="preserve">Total outflows and total inflows from collateral swaps</t>
  </si>
  <si>
    <t xml:space="preserve">Addition</t>
  </si>
  <si>
    <t xml:space="preserve">Reduction</t>
  </si>
  <si>
    <t xml:space="preserve">Adjustments to Level 1 assets due to collateral swaps</t>
  </si>
  <si>
    <t xml:space="preserve">Adjustments to Level 2A assets due to collateral swaps</t>
  </si>
  <si>
    <t xml:space="preserve">Adjustments to Level 2B(I) assets due to collateral swaps</t>
  </si>
  <si>
    <t xml:space="preserve">Adjustments to Level 2B(II) RMBS assets due to collateral swaps</t>
  </si>
  <si>
    <t xml:space="preserve">Adjustments to Level 2B(II) non-RMBS assets due to collateral swaps</t>
  </si>
  <si>
    <t xml:space="preserve">D) LCR</t>
  </si>
  <si>
    <t xml:space="preserve">Total stock of high quality liquid assets plus usage of alternative treatment</t>
  </si>
  <si>
    <t xml:space="preserve">Net cash outflows</t>
  </si>
  <si>
    <t xml:space="preserve">Stock of high quality liquid assets (HQLA) : Level 1 Assets : Coins and banknotes </t>
  </si>
  <si>
    <t xml:space="preserve">TOTAL STOCK OF HIGH-QUALITY LIQUID ASSETS (HQLAs): Stock of Level 1 Assets: Cash on hand </t>
  </si>
  <si>
    <t xml:space="preserve">Stock of high quality liquid assets (HQLA) : Level 1 Assets : Total central bank reserves; of which : part of central bank reserves that can be drawn in times of stress </t>
  </si>
  <si>
    <t xml:space="preserve">TOTAL STOCK OF HIGH-QUALITY LIQUID ASSETS (HQLAs): Stock of Level 1 Assets: Bank reserves in the BSP (including excess reserves) </t>
  </si>
  <si>
    <t xml:space="preserve">Stock of high quality liquid assets (HQLA) : Level 1 Assets : Securities with a 0% risk weight :issued by sovereigns </t>
  </si>
  <si>
    <t xml:space="preserve">TOTAL STOCK OF HIGH-QUALITY LIQUID ASSETS (HQLAs): Stock of Level 1 Assets: Overnight and term deposits with the BSP, including reverse r
Epurchase transactions  :              where the BSP is the counterparty </t>
  </si>
  <si>
    <t xml:space="preserve">Stock of high quality liquid assets (HQLA) : Level 1 Assets : Securities with a 0% risk weight :guaranteed by sovereigns </t>
  </si>
  <si>
    <t xml:space="preserve">TOTAL STOCK OF HIGH-QUALITY LIQUID ASSETS (HQLAs): Stock of Level 1 Assets: Eligible securities that are :</t>
  </si>
  <si>
    <t xml:space="preserve">Stock of high quality liquid assets (HQLA) : Level 1 Assets : Securities with a 0% risk weight : issued or guaranteed by central banks </t>
  </si>
  <si>
    <t xml:space="preserve">TOTAL STOCK OF HIGH-QUALITY LIQUID ASSETS (HQLAs): Stock of Level 1 Assets:  Issued or guaranteed by the Philippine National Government (NG) and the BSP4 </t>
  </si>
  <si>
    <t xml:space="preserve">Stock of high quality liquid assets (HQLA) : Level 1 Assets : Securities with a 0% risk weight :issued or guaranteed by PSEs </t>
  </si>
  <si>
    <t xml:space="preserve">TOTAL STOCK OF HIGH-QUALITY LIQUID ASSETS (HQLAs): Stock of Level 1 Assets:</t>
  </si>
  <si>
    <t xml:space="preserve">Stock of high quality liquid assets (HQLA) : Level 1 Assets : Securities with a 0% risk weight : issued or guaranteed by BIS, IMF, ECB and European Community, or MDBs </t>
  </si>
  <si>
    <t xml:space="preserve">Stock of high quality liquid assets (HQLA) : Level 1 Assets : For non-0% risk-weighted sovereigns: sovereign or central bank debt securities issued in domestic currencies by the sovereign or central bank in the country in which the liquidity risk is being taken or in the bank’s home country </t>
  </si>
  <si>
    <t xml:space="preserve">Stock of high quality liquid assets (HQLA) : Level 1 Assets : For non-0% risk-weighted sovereigns: domestic sovereign or central bank debt securities issued in foreign currencies, up to the amount of the bank’s stressed net cash outflows in that specific foreign currency stemming from the bank’s operations in the jurisdiction where the bank’s liquidity risk is being taken </t>
  </si>
  <si>
    <t xml:space="preserve">Stock of high quality liquid assets (HQLA) : Level 1 Assets : </t>
  </si>
  <si>
    <t xml:space="preserve">Name of Bank</t>
  </si>
  <si>
    <t xml:space="preserve">Basel III LCR Report</t>
  </si>
  <si>
    <t xml:space="preserve">Solo Basis</t>
  </si>
  <si>
    <t xml:space="preserve">SINGLE CURRENCY</t>
  </si>
  <si>
    <t xml:space="preserve">PART II. TOTAL STOCK OF HIGH-QUALITY LIQUID ASSETS (HQLAs)
(In Absolute Amount)</t>
  </si>
  <si>
    <t xml:space="preserve">Item</t>
  </si>
  <si>
    <r>
      <rPr>
        <b val="true"/>
        <sz val="11"/>
        <rFont val="Calibri"/>
        <family val="2"/>
        <charset val="1"/>
      </rPr>
      <t xml:space="preserve">Nature of Item</t>
    </r>
    <r>
      <rPr>
        <b val="true"/>
        <vertAlign val="superscript"/>
        <sz val="11"/>
        <rFont val="Calibri"/>
        <family val="2"/>
        <charset val="1"/>
      </rPr>
      <t xml:space="preserve">1/</t>
    </r>
  </si>
  <si>
    <t xml:space="preserve">Account Code</t>
  </si>
  <si>
    <r>
      <rPr>
        <b val="true"/>
        <sz val="11"/>
        <rFont val="Calibri"/>
        <family val="2"/>
        <charset val="1"/>
      </rPr>
      <t xml:space="preserve"> Amount</t>
    </r>
    <r>
      <rPr>
        <b val="true"/>
        <vertAlign val="superscript"/>
        <sz val="11"/>
        <rFont val="Calibri"/>
        <family val="2"/>
        <charset val="1"/>
      </rPr>
      <t xml:space="preserve">2/</t>
    </r>
  </si>
  <si>
    <t xml:space="preserve">Factor</t>
  </si>
  <si>
    <t xml:space="preserve">Weighted Amount</t>
  </si>
  <si>
    <t xml:space="preserve">(a)</t>
  </si>
  <si>
    <t xml:space="preserve">(b)</t>
  </si>
  <si>
    <t xml:space="preserve">(a x b)</t>
  </si>
  <si>
    <r>
      <rPr>
        <b val="true"/>
        <sz val="11"/>
        <rFont val="Calibri"/>
        <family val="2"/>
        <charset val="1"/>
      </rPr>
      <t xml:space="preserve">A. Stock of Level 1 Assets </t>
    </r>
    <r>
      <rPr>
        <b val="true"/>
        <i val="true"/>
        <sz val="11"/>
        <rFont val="Calibri"/>
        <family val="2"/>
        <charset val="1"/>
      </rPr>
      <t xml:space="preserve">[Sum of A(1) to A(4)]</t>
    </r>
  </si>
  <si>
    <t xml:space="preserve">100070500000200000</t>
  </si>
  <si>
    <t xml:space="preserve">(1) Cash on hand</t>
  </si>
  <si>
    <t xml:space="preserve">100070500000210000</t>
  </si>
  <si>
    <t xml:space="preserve">${L1_PH_LCR_II_A1_CASHONHAND_H12}</t>
  </si>
  <si>
    <t xml:space="preserve">(2) Bank reserves in the BSP (including excess reserves)</t>
  </si>
  <si>
    <t xml:space="preserve">100070500000220000</t>
  </si>
  <si>
    <t xml:space="preserve">${L1_PH_LCR_II_A2_BSPRESERVES_H13}</t>
  </si>
  <si>
    <t xml:space="preserve">(3) Overnight and term deposits with the BSP, including reverse repurchase transactions </t>
  </si>
  <si>
    <t xml:space="preserve">100070500000230000</t>
  </si>
  <si>
    <t xml:space="preserve">${L1_PH_LCR_II_A3_BSPONNTERMDEPOSITS_H14}</t>
  </si>
  <si>
    <t xml:space="preserve">            where the BSP is the counterparty</t>
  </si>
  <si>
    <r>
      <rPr>
        <sz val="11"/>
        <rFont val="Calibri"/>
        <family val="2"/>
        <charset val="1"/>
      </rPr>
      <t xml:space="preserve">(4) Eligible securities</t>
    </r>
    <r>
      <rPr>
        <vertAlign val="superscript"/>
        <sz val="11"/>
        <rFont val="Calibri"/>
        <family val="2"/>
        <charset val="1"/>
      </rPr>
      <t xml:space="preserve">3/</t>
    </r>
    <r>
      <rPr>
        <sz val="11"/>
        <color rgb="FF000000"/>
        <rFont val="Calibri"/>
        <family val="2"/>
        <charset val="1"/>
      </rPr>
      <t xml:space="preserve"> that are — </t>
    </r>
    <r>
      <rPr>
        <i val="true"/>
        <sz val="11"/>
        <rFont val="Calibri"/>
        <family val="2"/>
        <charset val="1"/>
      </rPr>
      <t xml:space="preserve">[Sum of A(4)(a) and A(4)(b)]</t>
    </r>
  </si>
  <si>
    <t xml:space="preserve">100070500000240000</t>
  </si>
  <si>
    <r>
      <rPr>
        <sz val="11"/>
        <rFont val="Calibri"/>
        <family val="2"/>
        <charset val="1"/>
      </rPr>
      <t xml:space="preserve">    (a) Issued or guaranteed by the Philippine National Government (NG) and the BSP</t>
    </r>
    <r>
      <rPr>
        <vertAlign val="superscript"/>
        <sz val="11"/>
        <rFont val="Calibri"/>
        <family val="2"/>
        <charset val="1"/>
      </rPr>
      <t xml:space="preserve">4/ </t>
    </r>
  </si>
  <si>
    <t xml:space="preserve">100070500000241000</t>
  </si>
  <si>
    <r>
      <rPr>
        <sz val="11"/>
        <rFont val="Calibri"/>
        <family val="2"/>
        <charset val="1"/>
      </rPr>
      <t xml:space="preserve">            </t>
    </r>
    <r>
      <rPr>
        <i val="true"/>
        <sz val="11"/>
        <rFont val="Calibri"/>
        <family val="2"/>
        <charset val="1"/>
      </rPr>
      <t xml:space="preserve">[Sum of A(4)(a)(i) to A(4)(a)(ii)]</t>
    </r>
  </si>
  <si>
    <t xml:space="preserve">        (i) Peso - Denominated</t>
  </si>
  <si>
    <t xml:space="preserve">100070500000241100</t>
  </si>
  <si>
    <t xml:space="preserve">${L1_PH_LCR_II_A4AI_PHGOVSEC_PHP_H19}</t>
  </si>
  <si>
    <r>
      <rPr>
        <sz val="11"/>
        <rFont val="Calibri"/>
        <family val="2"/>
        <charset val="1"/>
      </rPr>
      <t xml:space="preserve">        (ii) Foreign Currency - Denominated</t>
    </r>
    <r>
      <rPr>
        <vertAlign val="superscript"/>
        <sz val="11"/>
        <rFont val="Calibri"/>
        <family val="2"/>
        <charset val="1"/>
      </rPr>
      <t xml:space="preserve">5/</t>
    </r>
  </si>
  <si>
    <t xml:space="preserve">100070500000241200</t>
  </si>
  <si>
    <t xml:space="preserve">${L1_PH_LCR_II_A4AII_PHGOVSEC_NONPHP_H20}</t>
  </si>
  <si>
    <t xml:space="preserve">    (b) With a 0% Basel II credit risk weight issued or guaranteed by — </t>
  </si>
  <si>
    <t xml:space="preserve">100070500000242000</t>
  </si>
  <si>
    <r>
      <rPr>
        <sz val="11"/>
        <rFont val="Calibri"/>
        <family val="2"/>
        <charset val="1"/>
      </rPr>
      <t xml:space="preserve">            </t>
    </r>
    <r>
      <rPr>
        <i val="true"/>
        <sz val="11"/>
        <rFont val="Calibri"/>
        <family val="2"/>
        <charset val="1"/>
      </rPr>
      <t xml:space="preserve">[Sum of A(4)(b)(i) to A(4)(b)(ii)]</t>
    </r>
  </si>
  <si>
    <t xml:space="preserve">        (i) Sovereigns, central banks or public sector entities (PSEs) of foreign countries</t>
  </si>
  <si>
    <t xml:space="preserve">100070500000242100</t>
  </si>
  <si>
    <t xml:space="preserve">${L1_PH_LCR_II_A4BI_NONPHGOVSEC_PHP_H23}</t>
  </si>
  <si>
    <r>
      <rPr>
        <sz val="11"/>
        <rFont val="Calibri"/>
        <family val="2"/>
        <charset val="1"/>
      </rPr>
      <t xml:space="preserve">        (ii) Multilateral organizations</t>
    </r>
    <r>
      <rPr>
        <vertAlign val="superscript"/>
        <sz val="11"/>
        <rFont val="Calibri"/>
        <family val="2"/>
        <charset val="1"/>
      </rPr>
      <t xml:space="preserve">6/</t>
    </r>
  </si>
  <si>
    <t xml:space="preserve">100070500000242200</t>
  </si>
  <si>
    <t xml:space="preserve">Add / Deduct:</t>
  </si>
  <si>
    <r>
      <rPr>
        <b val="true"/>
        <sz val="11"/>
        <rFont val="Calibri"/>
        <family val="2"/>
        <charset val="1"/>
      </rPr>
      <t xml:space="preserve">A.1 Adjustments to Stock of Level 1 Assets </t>
    </r>
    <r>
      <rPr>
        <b val="true"/>
        <i val="true"/>
        <sz val="11"/>
        <rFont val="Calibri"/>
        <family val="2"/>
        <charset val="1"/>
      </rPr>
      <t xml:space="preserve">[Net of A.1(1) and A.1(2)]</t>
    </r>
  </si>
  <si>
    <t xml:space="preserve">100070500000201000</t>
  </si>
  <si>
    <t xml:space="preserve">(1)</t>
  </si>
  <si>
    <t xml:space="preserve">Add:</t>
  </si>
  <si>
    <r>
      <rPr>
        <sz val="11"/>
        <rFont val="Calibri"/>
        <family val="2"/>
        <charset val="1"/>
      </rPr>
      <t xml:space="preserve">Level 1 assets lent or placed as collateral under short-term</t>
    </r>
    <r>
      <rPr>
        <vertAlign val="superscript"/>
        <sz val="11"/>
        <rFont val="Calibri"/>
        <family val="2"/>
        <charset val="1"/>
      </rPr>
      <t xml:space="preserve">7/</t>
    </r>
    <r>
      <rPr>
        <sz val="11"/>
        <rFont val="Calibri"/>
        <family val="2"/>
        <charset val="1"/>
      </rPr>
      <t xml:space="preserve"> secured funding, </t>
    </r>
  </si>
  <si>
    <t xml:space="preserve">100070500000201100</t>
  </si>
  <si>
    <r>
      <rPr>
        <sz val="11"/>
        <rFont val="Calibri"/>
        <family val="2"/>
        <charset val="1"/>
      </rPr>
      <t xml:space="preserve">        secured lending or collateral swap transactions </t>
    </r>
    <r>
      <rPr>
        <i val="true"/>
        <sz val="11"/>
        <rFont val="Calibri"/>
        <family val="2"/>
        <charset val="1"/>
      </rPr>
      <t xml:space="preserve">[Sum of A.1(1)(a) &amp; A.1(1)(b)]</t>
    </r>
  </si>
  <si>
    <t xml:space="preserve">(a) Cash or deposits with the central bank</t>
  </si>
  <si>
    <t xml:space="preserve">100070500000201110</t>
  </si>
  <si>
    <t xml:space="preserve">${L1_PH_LCR_II_A_1_1b_ELIGIBLESECs_H29}</t>
  </si>
  <si>
    <t xml:space="preserve">(b) Level 1 eligible securities</t>
  </si>
  <si>
    <t xml:space="preserve">100070500000201120</t>
  </si>
  <si>
    <t xml:space="preserve">${L1_PH_LCR_II_A_1_1B_ELIGIBLESECS_H30}</t>
  </si>
  <si>
    <t xml:space="preserve">(2)
</t>
  </si>
  <si>
    <t xml:space="preserve">Deduct:
</t>
  </si>
  <si>
    <r>
      <rPr>
        <sz val="11"/>
        <rFont val="Calibri"/>
        <family val="2"/>
        <charset val="1"/>
      </rPr>
      <t xml:space="preserve">Level 1 assets borrowed or received as collateral under short-term</t>
    </r>
    <r>
      <rPr>
        <vertAlign val="superscript"/>
        <sz val="11"/>
        <rFont val="Calibri"/>
        <family val="2"/>
        <charset val="1"/>
      </rPr>
      <t xml:space="preserve">7/</t>
    </r>
    <r>
      <rPr>
        <sz val="11"/>
        <rFont val="Calibri"/>
        <family val="2"/>
        <charset val="1"/>
      </rPr>
      <t xml:space="preserve"> secured funding,</t>
    </r>
  </si>
  <si>
    <t xml:space="preserve">100070500000201200</t>
  </si>
  <si>
    <r>
      <rPr>
        <sz val="11"/>
        <rFont val="Calibri"/>
        <family val="2"/>
        <charset val="1"/>
      </rPr>
      <t xml:space="preserve">        secured lending or collateral swap transactions </t>
    </r>
    <r>
      <rPr>
        <i val="true"/>
        <sz val="11"/>
        <rFont val="Calibri"/>
        <family val="2"/>
        <charset val="1"/>
      </rPr>
      <t xml:space="preserve">[Sum of A.1(2)(a) &amp; A.1(2)(b)]</t>
    </r>
  </si>
  <si>
    <t xml:space="preserve">100070500000201210</t>
  </si>
  <si>
    <t xml:space="preserve">100070500000201220</t>
  </si>
  <si>
    <t xml:space="preserve">${L1_PH_LCR_II_A_1_2B_ELIGIBLESECS_H34}</t>
  </si>
  <si>
    <r>
      <rPr>
        <b val="true"/>
        <sz val="11"/>
        <rFont val="Calibri"/>
        <family val="2"/>
        <charset val="1"/>
      </rPr>
      <t xml:space="preserve">A.2 Adjusted Stock of Level 1 Assets</t>
    </r>
    <r>
      <rPr>
        <b val="true"/>
        <vertAlign val="superscript"/>
        <sz val="11"/>
        <rFont val="Calibri"/>
        <family val="2"/>
        <charset val="1"/>
      </rPr>
      <t xml:space="preserve">8/</t>
    </r>
    <r>
      <rPr>
        <b val="true"/>
        <sz val="11"/>
        <rFont val="Calibri"/>
        <family val="2"/>
        <charset val="1"/>
      </rPr>
      <t xml:space="preserve"> </t>
    </r>
    <r>
      <rPr>
        <b val="true"/>
        <i val="true"/>
        <sz val="11"/>
        <rFont val="Calibri"/>
        <family val="2"/>
        <charset val="1"/>
      </rPr>
      <t xml:space="preserve">[Sum or Net of A and A.1]</t>
    </r>
  </si>
  <si>
    <t xml:space="preserve">100070500000202000</t>
  </si>
  <si>
    <r>
      <rPr>
        <b val="true"/>
        <sz val="11"/>
        <rFont val="Calibri"/>
        <family val="2"/>
        <charset val="1"/>
      </rPr>
      <t xml:space="preserve">B. Stock of Level 2 Assets </t>
    </r>
    <r>
      <rPr>
        <b val="true"/>
        <i val="true"/>
        <sz val="11"/>
        <rFont val="Calibri"/>
        <family val="2"/>
        <charset val="1"/>
      </rPr>
      <t xml:space="preserve">[Sum of B(1) to B(4)]</t>
    </r>
  </si>
  <si>
    <t xml:space="preserve">100071000000200000</t>
  </si>
  <si>
    <r>
      <rPr>
        <sz val="11"/>
        <rFont val="Calibri"/>
        <family val="2"/>
        <charset val="1"/>
      </rPr>
      <t xml:space="preserve">(1) Eligible securities</t>
    </r>
    <r>
      <rPr>
        <vertAlign val="superscript"/>
        <sz val="11"/>
        <rFont val="Calibri"/>
        <family val="2"/>
        <charset val="1"/>
      </rPr>
      <t xml:space="preserve">3/</t>
    </r>
    <r>
      <rPr>
        <sz val="11"/>
        <rFont val="Calibri"/>
        <family val="2"/>
        <charset val="1"/>
      </rPr>
      <t xml:space="preserve"> with a 20% Basel II credit risk weight issued or guaranteed by — </t>
    </r>
  </si>
  <si>
    <t xml:space="preserve">100071000000210000</t>
  </si>
  <si>
    <r>
      <rPr>
        <sz val="11"/>
        <rFont val="Calibri"/>
        <family val="2"/>
        <charset val="1"/>
      </rPr>
      <t xml:space="preserve">            </t>
    </r>
    <r>
      <rPr>
        <i val="true"/>
        <sz val="11"/>
        <rFont val="Calibri"/>
        <family val="2"/>
        <charset val="1"/>
      </rPr>
      <t xml:space="preserve">[Sum of B(1)(a) to B(1)(c)]</t>
    </r>
  </si>
  <si>
    <t xml:space="preserve">    (a) Government-Owned and Controlled Corporations (GOCCs) and Local Government Units (LGUs)</t>
  </si>
  <si>
    <t xml:space="preserve">100071000000211000</t>
  </si>
  <si>
    <t xml:space="preserve">    (b) Sovereigns, central banks or PSEs of foreign countries</t>
  </si>
  <si>
    <t xml:space="preserve">100071000000212000</t>
  </si>
  <si>
    <t xml:space="preserve">    (c) Multilateral development banks (MDBs)</t>
  </si>
  <si>
    <t xml:space="preserve">100071000000213000</t>
  </si>
  <si>
    <t xml:space="preserve">(2) Eligible securities3/ with a 50% Basel II credit risk weight issued or guaranteed by — </t>
  </si>
  <si>
    <t xml:space="preserve">100071000000220000</t>
  </si>
  <si>
    <r>
      <rPr>
        <sz val="11"/>
        <rFont val="Calibri"/>
        <family val="2"/>
        <charset val="1"/>
      </rPr>
      <t xml:space="preserve">            </t>
    </r>
    <r>
      <rPr>
        <i val="true"/>
        <sz val="11"/>
        <rFont val="Calibri"/>
        <family val="2"/>
        <charset val="1"/>
      </rPr>
      <t xml:space="preserve">[Sum of B(2)(a) to B(2)(c)]</t>
    </r>
  </si>
  <si>
    <t xml:space="preserve">100071000000221000</t>
  </si>
  <si>
    <t xml:space="preserve">100071000000222000</t>
  </si>
  <si>
    <t xml:space="preserve">100071000000223000</t>
  </si>
  <si>
    <r>
      <rPr>
        <sz val="11"/>
        <rFont val="Calibri"/>
        <family val="2"/>
        <charset val="1"/>
      </rPr>
      <t xml:space="preserve">(3) Eligible corporate securities</t>
    </r>
    <r>
      <rPr>
        <vertAlign val="superscript"/>
        <sz val="11"/>
        <rFont val="Calibri"/>
        <family val="2"/>
        <charset val="1"/>
      </rPr>
      <t xml:space="preserve">3/</t>
    </r>
    <r>
      <rPr>
        <sz val="11"/>
        <color rgb="FF000000"/>
        <rFont val="Calibri"/>
        <family val="2"/>
        <charset val="1"/>
      </rPr>
      <t xml:space="preserve"> with long-term credit rating of — </t>
    </r>
    <r>
      <rPr>
        <i val="true"/>
        <sz val="11"/>
        <rFont val="Calibri"/>
        <family val="2"/>
        <charset val="1"/>
      </rPr>
      <t xml:space="preserve">[Sum of B(3)(a) and B(3)(b)]</t>
    </r>
  </si>
  <si>
    <t xml:space="preserve">100071000000230000</t>
  </si>
  <si>
    <t xml:space="preserve">    (a) At least AA–  or its equivalent</t>
  </si>
  <si>
    <t xml:space="preserve">100071000000231000</t>
  </si>
  <si>
    <t xml:space="preserve">    (b) Between A+ and BBB– or their equivalent</t>
  </si>
  <si>
    <t xml:space="preserve">100071000000232000</t>
  </si>
  <si>
    <r>
      <rPr>
        <sz val="11"/>
        <rFont val="Calibri"/>
        <family val="2"/>
        <charset val="1"/>
      </rPr>
      <t xml:space="preserve">(4) Eligible common equity shares</t>
    </r>
    <r>
      <rPr>
        <vertAlign val="superscript"/>
        <sz val="11"/>
        <rFont val="Calibri"/>
        <family val="2"/>
        <charset val="1"/>
      </rPr>
      <t xml:space="preserve">3/</t>
    </r>
    <r>
      <rPr>
        <sz val="11"/>
        <color rgb="FF000000"/>
        <rFont val="Calibri"/>
        <family val="2"/>
        <charset val="1"/>
      </rPr>
      <t xml:space="preserve"> that are included in the main index of an organized exchange</t>
    </r>
  </si>
  <si>
    <t xml:space="preserve">100071000000240000</t>
  </si>
  <si>
    <r>
      <rPr>
        <b val="true"/>
        <sz val="11"/>
        <rFont val="Calibri"/>
        <family val="2"/>
        <charset val="1"/>
      </rPr>
      <t xml:space="preserve">B.1 Adjustments to Stock of Level 2 Assets </t>
    </r>
    <r>
      <rPr>
        <b val="true"/>
        <i val="true"/>
        <sz val="11"/>
        <rFont val="Calibri"/>
        <family val="2"/>
        <charset val="1"/>
      </rPr>
      <t xml:space="preserve">[Net of B.1(1) and B.1(2)]</t>
    </r>
  </si>
  <si>
    <t xml:space="preserve">100071000000201000</t>
  </si>
  <si>
    <t xml:space="preserve">(1)
</t>
  </si>
  <si>
    <t xml:space="preserve">Add:
</t>
  </si>
  <si>
    <r>
      <rPr>
        <sz val="11"/>
        <rFont val="Calibri"/>
        <family val="2"/>
        <charset val="1"/>
      </rPr>
      <t xml:space="preserve">Level 2 assets lent or placed as collateral under short-term</t>
    </r>
    <r>
      <rPr>
        <vertAlign val="superscript"/>
        <sz val="11"/>
        <rFont val="Calibri"/>
        <family val="2"/>
        <charset val="1"/>
      </rPr>
      <t xml:space="preserve">7/</t>
    </r>
    <r>
      <rPr>
        <sz val="11"/>
        <rFont val="Calibri"/>
        <family val="2"/>
        <charset val="1"/>
      </rPr>
      <t xml:space="preserve"> secured funding, </t>
    </r>
  </si>
  <si>
    <t xml:space="preserve">100071000000201100</t>
  </si>
  <si>
    <r>
      <rPr>
        <sz val="11"/>
        <rFont val="Calibri"/>
        <family val="2"/>
        <charset val="1"/>
      </rPr>
      <t xml:space="preserve">        secured lending or collateral swap transactions </t>
    </r>
    <r>
      <rPr>
        <i val="true"/>
        <sz val="11"/>
        <rFont val="Calibri"/>
        <family val="2"/>
        <charset val="1"/>
      </rPr>
      <t xml:space="preserve">[Sum of B.1(1)(a) to B.1(1)(d)]</t>
    </r>
  </si>
  <si>
    <r>
      <rPr>
        <sz val="11"/>
        <rFont val="Calibri"/>
        <family val="2"/>
        <charset val="1"/>
      </rPr>
      <t xml:space="preserve">(a) Eligible securities</t>
    </r>
    <r>
      <rPr>
        <vertAlign val="superscript"/>
        <sz val="11"/>
        <rFont val="Calibri"/>
        <family val="2"/>
        <charset val="1"/>
      </rPr>
      <t xml:space="preserve">3/</t>
    </r>
    <r>
      <rPr>
        <sz val="11"/>
        <color rgb="FF000000"/>
        <rFont val="Calibri"/>
        <family val="2"/>
        <charset val="1"/>
      </rPr>
      <t xml:space="preserve"> with a 20% Basel II credit risk weight </t>
    </r>
  </si>
  <si>
    <t xml:space="preserve">100071000000201110</t>
  </si>
  <si>
    <r>
      <rPr>
        <sz val="11"/>
        <rFont val="Calibri"/>
        <family val="2"/>
        <charset val="1"/>
      </rPr>
      <t xml:space="preserve">(b) Eligible securities</t>
    </r>
    <r>
      <rPr>
        <vertAlign val="superscript"/>
        <sz val="11"/>
        <rFont val="Calibri"/>
        <family val="2"/>
        <charset val="1"/>
      </rPr>
      <t xml:space="preserve">3/</t>
    </r>
    <r>
      <rPr>
        <sz val="11"/>
        <color rgb="FF000000"/>
        <rFont val="Calibri"/>
        <family val="2"/>
        <charset val="1"/>
      </rPr>
      <t xml:space="preserve"> with a 50% Basel II credit risk weight </t>
    </r>
  </si>
  <si>
    <t xml:space="preserve">100071000000201120</t>
  </si>
  <si>
    <r>
      <rPr>
        <sz val="11"/>
        <rFont val="Calibri"/>
        <family val="2"/>
        <charset val="1"/>
      </rPr>
      <t xml:space="preserve">(c) Eligible corporate securities</t>
    </r>
    <r>
      <rPr>
        <vertAlign val="superscript"/>
        <sz val="11"/>
        <rFont val="Calibri"/>
        <family val="2"/>
        <charset val="1"/>
      </rPr>
      <t xml:space="preserve">3/</t>
    </r>
    <r>
      <rPr>
        <sz val="11"/>
        <color rgb="FF000000"/>
        <rFont val="Calibri"/>
        <family val="2"/>
        <charset val="1"/>
      </rPr>
      <t xml:space="preserve"> rated at least AA–  or its equivalent</t>
    </r>
  </si>
  <si>
    <t xml:space="preserve">100071000000201130</t>
  </si>
  <si>
    <r>
      <rPr>
        <sz val="11"/>
        <rFont val="Calibri"/>
        <family val="2"/>
        <charset val="1"/>
      </rPr>
      <t xml:space="preserve">(d) Eligible corporate securities</t>
    </r>
    <r>
      <rPr>
        <vertAlign val="superscript"/>
        <sz val="11"/>
        <rFont val="Calibri"/>
        <family val="2"/>
        <charset val="1"/>
      </rPr>
      <t xml:space="preserve">3/</t>
    </r>
    <r>
      <rPr>
        <sz val="11"/>
        <color rgb="FF000000"/>
        <rFont val="Calibri"/>
        <family val="2"/>
        <charset val="1"/>
      </rPr>
      <t xml:space="preserve"> rated between A+ and BBB– or their equivalent</t>
    </r>
  </si>
  <si>
    <t xml:space="preserve">100071000000201140</t>
  </si>
  <si>
    <r>
      <rPr>
        <sz val="11"/>
        <rFont val="Calibri"/>
        <family val="2"/>
        <charset val="1"/>
      </rPr>
      <t xml:space="preserve">(e) Eligible common equity shares</t>
    </r>
    <r>
      <rPr>
        <vertAlign val="superscript"/>
        <sz val="11"/>
        <rFont val="Calibri"/>
        <family val="2"/>
        <charset val="1"/>
      </rPr>
      <t xml:space="preserve">3/</t>
    </r>
    <r>
      <rPr>
        <sz val="11"/>
        <rFont val="Calibri"/>
        <family val="2"/>
        <charset val="1"/>
      </rPr>
      <t xml:space="preserve"> that are included in the main index of an organized exchange</t>
    </r>
  </si>
  <si>
    <t xml:space="preserve">100071000000201150</t>
  </si>
  <si>
    <r>
      <rPr>
        <sz val="11"/>
        <rFont val="Calibri"/>
        <family val="2"/>
        <charset val="1"/>
      </rPr>
      <t xml:space="preserve">Level 2 assets borrowed or received as collateral under short-term</t>
    </r>
    <r>
      <rPr>
        <vertAlign val="superscript"/>
        <sz val="11"/>
        <rFont val="Calibri"/>
        <family val="2"/>
        <charset val="1"/>
      </rPr>
      <t xml:space="preserve">7/</t>
    </r>
    <r>
      <rPr>
        <sz val="11"/>
        <rFont val="Calibri"/>
        <family val="2"/>
        <charset val="1"/>
      </rPr>
      <t xml:space="preserve"> secured funding, </t>
    </r>
  </si>
  <si>
    <t xml:space="preserve">100071000000201200</t>
  </si>
  <si>
    <r>
      <rPr>
        <sz val="11"/>
        <rFont val="Calibri"/>
        <family val="2"/>
        <charset val="1"/>
      </rPr>
      <t xml:space="preserve">        secured lending or collateral swap transactions </t>
    </r>
    <r>
      <rPr>
        <i val="true"/>
        <sz val="11"/>
        <rFont val="Calibri"/>
        <family val="2"/>
        <charset val="1"/>
      </rPr>
      <t xml:space="preserve">[Sum of B.1(2)(a) to B.1(2)(d)]</t>
    </r>
  </si>
  <si>
    <r>
      <rPr>
        <sz val="11"/>
        <rFont val="Calibri"/>
        <family val="2"/>
        <charset val="1"/>
      </rPr>
      <t xml:space="preserve">(a) Eligible securities</t>
    </r>
    <r>
      <rPr>
        <vertAlign val="superscript"/>
        <sz val="11"/>
        <rFont val="Calibri"/>
        <family val="2"/>
        <charset val="1"/>
      </rPr>
      <t xml:space="preserve">3/</t>
    </r>
    <r>
      <rPr>
        <sz val="11"/>
        <rFont val="Calibri"/>
        <family val="2"/>
        <charset val="1"/>
      </rPr>
      <t xml:space="preserve"> with a 20% Basel II credit risk weight </t>
    </r>
  </si>
  <si>
    <t xml:space="preserve">100071000000201210</t>
  </si>
  <si>
    <t xml:space="preserve">100071000000201220</t>
  </si>
  <si>
    <r>
      <rPr>
        <sz val="11"/>
        <rFont val="Calibri"/>
        <family val="2"/>
        <charset val="1"/>
      </rPr>
      <t xml:space="preserve">(c) Eligible corporate securities</t>
    </r>
    <r>
      <rPr>
        <vertAlign val="superscript"/>
        <sz val="11"/>
        <rFont val="Calibri"/>
        <family val="2"/>
        <charset val="1"/>
      </rPr>
      <t xml:space="preserve">3/</t>
    </r>
    <r>
      <rPr>
        <sz val="11"/>
        <rFont val="Calibri"/>
        <family val="2"/>
        <charset val="1"/>
      </rPr>
      <t xml:space="preserve"> rated at least AA–  or its equivalent</t>
    </r>
  </si>
  <si>
    <t xml:space="preserve">100071000000201230</t>
  </si>
  <si>
    <r>
      <rPr>
        <sz val="11"/>
        <rFont val="Calibri"/>
        <family val="2"/>
        <charset val="1"/>
      </rPr>
      <t xml:space="preserve">(d) Eligible corporate securities</t>
    </r>
    <r>
      <rPr>
        <vertAlign val="superscript"/>
        <sz val="11"/>
        <rFont val="Calibri"/>
        <family val="2"/>
        <charset val="1"/>
      </rPr>
      <t xml:space="preserve">3/</t>
    </r>
    <r>
      <rPr>
        <sz val="11"/>
        <rFont val="Calibri"/>
        <family val="2"/>
        <charset val="1"/>
      </rPr>
      <t xml:space="preserve"> rated between A+ and BBB– or their equivalent</t>
    </r>
  </si>
  <si>
    <t xml:space="preserve">100071000000201240</t>
  </si>
  <si>
    <t xml:space="preserve">100071000000201250</t>
  </si>
  <si>
    <r>
      <rPr>
        <b val="true"/>
        <sz val="11"/>
        <rFont val="Calibri"/>
        <family val="2"/>
        <charset val="1"/>
      </rPr>
      <t xml:space="preserve">B.2 Adjusted Stock of Level 2 Assets</t>
    </r>
    <r>
      <rPr>
        <b val="true"/>
        <vertAlign val="superscript"/>
        <sz val="11"/>
        <rFont val="Calibri"/>
        <family val="2"/>
        <charset val="1"/>
      </rPr>
      <t xml:space="preserve">8/</t>
    </r>
    <r>
      <rPr>
        <b val="true"/>
        <sz val="11"/>
        <rFont val="Calibri"/>
        <family val="2"/>
        <charset val="1"/>
      </rPr>
      <t xml:space="preserve"> </t>
    </r>
    <r>
      <rPr>
        <b val="true"/>
        <i val="true"/>
        <sz val="11"/>
        <rFont val="Calibri"/>
        <family val="2"/>
        <charset val="1"/>
      </rPr>
      <t xml:space="preserve">[Sum or Net of B and B.1]</t>
    </r>
  </si>
  <si>
    <t xml:space="preserve">100071000000202000</t>
  </si>
  <si>
    <r>
      <rPr>
        <b val="true"/>
        <sz val="11"/>
        <rFont val="Calibri"/>
        <family val="2"/>
        <charset val="1"/>
      </rPr>
      <t xml:space="preserve">C. Total Stock of High Quality Liquid Assets Before Cap Adjustment </t>
    </r>
    <r>
      <rPr>
        <b val="true"/>
        <i val="true"/>
        <sz val="11"/>
        <rFont val="Calibri"/>
        <family val="2"/>
        <charset val="1"/>
      </rPr>
      <t xml:space="preserve">[Sum of A and B]</t>
    </r>
  </si>
  <si>
    <t xml:space="preserve">100070000000200000</t>
  </si>
  <si>
    <r>
      <rPr>
        <b val="true"/>
        <sz val="11"/>
        <rFont val="Calibri"/>
        <family val="2"/>
        <charset val="1"/>
      </rPr>
      <t xml:space="preserve">D. Adjustment for 40% Cap on Level 2 Assets</t>
    </r>
    <r>
      <rPr>
        <b val="true"/>
        <i val="true"/>
        <sz val="11"/>
        <rFont val="Calibri"/>
        <family val="2"/>
        <charset val="1"/>
      </rPr>
      <t xml:space="preserve"> [Max {B.2 – ⅔*A.2, 0}]</t>
    </r>
  </si>
  <si>
    <t xml:space="preserve">100070000000201000</t>
  </si>
  <si>
    <r>
      <rPr>
        <b val="true"/>
        <sz val="11"/>
        <rFont val="Calibri"/>
        <family val="2"/>
        <charset val="1"/>
      </rPr>
      <t xml:space="preserve">E. Total Stock of High Quality Liquid Assets After Cap Adjustment </t>
    </r>
    <r>
      <rPr>
        <b val="true"/>
        <i val="true"/>
        <sz val="11"/>
        <rFont val="Calibri"/>
        <family val="2"/>
        <charset val="1"/>
      </rPr>
      <t xml:space="preserve">[Net of C and D]</t>
    </r>
  </si>
  <si>
    <t xml:space="preserve">100070000000202000</t>
  </si>
  <si>
    <r>
      <rPr>
        <sz val="10"/>
        <color rgb="FF000000"/>
        <rFont val="Segoe UI"/>
        <family val="2"/>
        <charset val="1"/>
      </rPr>
      <t xml:space="preserve">Total central bank reserves; of which: </t>
    </r>
    <r>
      <rPr>
        <sz val="12"/>
        <color rgb="FF000000"/>
        <rFont val="aakar"/>
        <family val="0"/>
        <charset val="1"/>
      </rPr>
      <t xml:space="preserve">part of central bank reserves that can be drawn in times of stress</t>
    </r>
  </si>
  <si>
    <t xml:space="preserve">B. Loans, Receivables and Other Credit Facilities3/ 4/ [Sum of B.1 to B.4] : 1. Retail clients</t>
  </si>
  <si>
    <t xml:space="preserve">Securities with a 0% risk weight:  issued by sovereigns</t>
  </si>
  <si>
    <t xml:space="preserve">B. Loans, Receivables and Other Credit Facilities3/ 4/ [Sum of B.1 to B.4]  : 2. Philippine NG; LGUs; GOCCs; sovereigns, PSEs of foreign countries; MDBs</t>
  </si>
  <si>
    <t xml:space="preserve">Securities with a 0% risk weight:  guaranteed by sovereigns</t>
  </si>
  <si>
    <t xml:space="preserve">B. Loans, Receivables and Other Credit Facilities3/ 4/ [Sum of B.1 to B.4]  : 3. Non-financial corporates</t>
  </si>
  <si>
    <t xml:space="preserve">Securities with a 0% risk weight:  issued or guaranteed by central banks</t>
  </si>
  <si>
    <t xml:space="preserve">B. Loans, Receivables and Other Credit Facilities3/ 4/ [Sum of B.1 to B.4]  :4. Banks; financial corporates; trust and other fiduciaries; beneficiaries; BSP; and central banks of foreign countries</t>
  </si>
  <si>
    <t xml:space="preserve">Securities with a 0% risk weight:  issued or guaranteed by PSEs</t>
  </si>
  <si>
    <t xml:space="preserve">Securities with a 0% risk weight:  issued or guaranteed by BIS, IMF, ECB and European Community, or MDBs</t>
  </si>
  <si>
    <t xml:space="preserve">For non-0% risk-weighted sovereigns:  sovereign or central bank debt securities issued in domestic currencies by the sovereign or central bank in the country in which the liquidity risk is being taken or in the bank’s home country</t>
  </si>
  <si>
    <t xml:space="preserve">For non-0% risk-weighted sovereigns:  domestic sovereign or central bank debt securities issued in foreign currencies, up to the amount of the bank’s stressed net cash outflows in that specific foreign currency stemming from the bank’s operations in the jurisdiction where the bank’s liquidity risk is being taken</t>
  </si>
  <si>
    <t xml:space="preserve"> Cash inflows: Transactions backed by Level 1 assets</t>
  </si>
  <si>
    <t xml:space="preserve">Secured Lending: 1. Level 1 assets</t>
  </si>
  <si>
    <t xml:space="preserve"> Cash inflows: Transactions backed by Level 2A assets</t>
  </si>
  <si>
    <t xml:space="preserve">Secured Lending: 2. Level 2 assets with 15% haircut</t>
  </si>
  <si>
    <t xml:space="preserve"> Cash inflows : Transactions backed by Level 2B(I) assets</t>
  </si>
  <si>
    <t xml:space="preserve">Secured Lending: 3. Level 2 assets with 50% haircut</t>
  </si>
  <si>
    <t xml:space="preserve"> Cash inflows : Transactions backed by Level 2B(II) non-RMBS assets</t>
  </si>
  <si>
    <t xml:space="preserve">Secured Lending: 4. Margin lending backed by all other collateral</t>
  </si>
  <si>
    <t xml:space="preserve"> Cash inflows: 
 Cash inflows: Transactions backed by Level 2B(II) RMBS assets</t>
  </si>
  <si>
    <t xml:space="preserve">Secured Lending: 5. All other collaterals</t>
  </si>
  <si>
    <t xml:space="preserve"> Cash inflows :Margin lending backed by non-Level 1 or non-Level 2 collateral</t>
  </si>
  <si>
    <t xml:space="preserve">Loans, Receivables and Other Credit Facilities: : 1. Retail clients</t>
  </si>
  <si>
    <t xml:space="preserve"> Cash inflows :Transactions backed by other collateral</t>
  </si>
  <si>
    <t xml:space="preserve"> Loans, Receivables and Other Credit Facilities:  : 2. Philippine NG; LGUs; GOCCs; sovereigns, PSEs of foreign countries; MDBs</t>
  </si>
  <si>
    <t xml:space="preserve"> Loans, Receivables and Other Credit Facilities:  : 3. Non-financial corporates</t>
  </si>
  <si>
    <t xml:space="preserve"> Loans, Receivables and Other Credit Facilities:  :4. Banks; financial corporates; trust and other fiduciaries; beneficiaries; BSP; and central banks of foreign countries</t>
  </si>
</sst>
</file>

<file path=xl/styles.xml><?xml version="1.0" encoding="utf-8"?>
<styleSheet xmlns="http://schemas.openxmlformats.org/spreadsheetml/2006/main">
  <numFmts count="8">
    <numFmt numFmtId="164" formatCode="General"/>
    <numFmt numFmtId="165" formatCode="#,##0"/>
    <numFmt numFmtId="166" formatCode="0%"/>
    <numFmt numFmtId="167" formatCode="0.00"/>
    <numFmt numFmtId="168" formatCode="_(* #,##0.00_);_(* \(#,##0.00\);_(* \-??_);_(@_)"/>
    <numFmt numFmtId="169" formatCode="0"/>
    <numFmt numFmtId="170" formatCode="@"/>
    <numFmt numFmtId="171" formatCode="#,##0.00"/>
  </numFmts>
  <fonts count="3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0"/>
      <name val="Segoe UI"/>
      <family val="2"/>
      <charset val="1"/>
    </font>
    <font>
      <b val="true"/>
      <sz val="15"/>
      <color rgb="FF44546A"/>
      <name val="Calibri"/>
      <family val="2"/>
      <charset val="1"/>
    </font>
    <font>
      <b val="true"/>
      <sz val="10"/>
      <name val="Segoe UI"/>
      <family val="2"/>
      <charset val="1"/>
    </font>
    <font>
      <sz val="10"/>
      <name val="Segoe UI"/>
      <family val="2"/>
      <charset val="1"/>
    </font>
    <font>
      <b val="true"/>
      <sz val="12"/>
      <name val="Segoe UI"/>
      <family val="2"/>
      <charset val="1"/>
    </font>
    <font>
      <b val="true"/>
      <sz val="20"/>
      <color rgb="FFFFFFFF"/>
      <name val="Segoe UI"/>
      <family val="2"/>
      <charset val="1"/>
    </font>
    <font>
      <sz val="10"/>
      <color rgb="FFFFFFFF"/>
      <name val="Segoe UI"/>
      <family val="2"/>
      <charset val="1"/>
    </font>
    <font>
      <b val="true"/>
      <sz val="10"/>
      <color rgb="FF000000"/>
      <name val="Segoe UI"/>
      <family val="2"/>
      <charset val="1"/>
    </font>
    <font>
      <b val="true"/>
      <i val="true"/>
      <u val="single"/>
      <sz val="10"/>
      <color rgb="FF000000"/>
      <name val="Segoe UI"/>
      <family val="2"/>
      <charset val="1"/>
    </font>
    <font>
      <sz val="10"/>
      <color rgb="FF000000"/>
      <name val="Segoe UI"/>
      <family val="2"/>
      <charset val="1"/>
    </font>
    <font>
      <b val="true"/>
      <i val="true"/>
      <sz val="10"/>
      <color rgb="FF000000"/>
      <name val="Segoe UI"/>
      <family val="2"/>
      <charset val="1"/>
    </font>
    <font>
      <sz val="10"/>
      <color rgb="FF0000FF"/>
      <name val="Segoe UI"/>
      <family val="2"/>
      <charset val="1"/>
    </font>
    <font>
      <b val="true"/>
      <sz val="12"/>
      <color rgb="FF000000"/>
      <name val="Segoe UI"/>
      <family val="2"/>
      <charset val="1"/>
    </font>
    <font>
      <sz val="10"/>
      <color rgb="FFFF0000"/>
      <name val="Segoe UI"/>
      <family val="2"/>
      <charset val="1"/>
    </font>
    <font>
      <b val="true"/>
      <sz val="12"/>
      <color rgb="FF000000"/>
      <name val="Tahoma"/>
      <family val="2"/>
      <charset val="1"/>
    </font>
    <font>
      <sz val="12"/>
      <color rgb="FF000000"/>
      <name val="Tahoma"/>
      <family val="2"/>
      <charset val="1"/>
    </font>
    <font>
      <sz val="10"/>
      <color rgb="FF000000"/>
      <name val="aakar"/>
      <family val="0"/>
      <charset val="1"/>
    </font>
    <font>
      <sz val="10"/>
      <name val="aakar"/>
      <family val="0"/>
      <charset val="1"/>
    </font>
    <font>
      <b val="true"/>
      <sz val="11"/>
      <color rgb="FF000000"/>
      <name val="Calibri"/>
      <family val="2"/>
    </font>
    <font>
      <u val="single"/>
      <sz val="11"/>
      <name val="Calibri"/>
      <family val="2"/>
      <charset val="1"/>
    </font>
    <font>
      <sz val="11"/>
      <name val="Calibri"/>
      <family val="2"/>
      <charset val="1"/>
    </font>
    <font>
      <b val="true"/>
      <sz val="11"/>
      <name val="Calibri"/>
      <family val="2"/>
      <charset val="1"/>
    </font>
    <font>
      <b val="true"/>
      <vertAlign val="superscript"/>
      <sz val="11"/>
      <name val="Calibri"/>
      <family val="2"/>
      <charset val="1"/>
    </font>
    <font>
      <b val="true"/>
      <i val="true"/>
      <sz val="11"/>
      <name val="Calibri"/>
      <family val="2"/>
      <charset val="1"/>
    </font>
    <font>
      <b val="true"/>
      <sz val="11"/>
      <color rgb="FF0000FF"/>
      <name val="Calibri"/>
      <family val="2"/>
      <charset val="1"/>
    </font>
    <font>
      <sz val="11"/>
      <color rgb="FF0000FF"/>
      <name val="Calibri"/>
      <family val="2"/>
      <charset val="1"/>
    </font>
    <font>
      <vertAlign val="superscript"/>
      <sz val="11"/>
      <name val="Calibri"/>
      <family val="2"/>
      <charset val="1"/>
    </font>
    <font>
      <i val="true"/>
      <sz val="11"/>
      <name val="Calibri"/>
      <family val="2"/>
      <charset val="1"/>
    </font>
    <font>
      <sz val="11"/>
      <color rgb="FF000000"/>
      <name val="Calibri"/>
      <family val="0"/>
    </font>
    <font>
      <sz val="12"/>
      <color rgb="FF000000"/>
      <name val="Calibri"/>
      <family val="0"/>
    </font>
    <font>
      <sz val="12"/>
      <name val="Times New Roman"/>
      <family val="0"/>
    </font>
    <font>
      <sz val="12"/>
      <color rgb="FF000000"/>
      <name val="aakar"/>
      <family val="0"/>
      <charset val="1"/>
    </font>
    <font>
      <sz val="12"/>
      <name val="aakar"/>
      <family val="0"/>
      <charset val="1"/>
    </font>
  </fonts>
  <fills count="13">
    <fill>
      <patternFill patternType="none"/>
    </fill>
    <fill>
      <patternFill patternType="gray125"/>
    </fill>
    <fill>
      <patternFill patternType="solid">
        <fgColor rgb="FFF2F2F2"/>
        <bgColor rgb="FFEDEDED"/>
      </patternFill>
    </fill>
    <fill>
      <patternFill patternType="solid">
        <fgColor rgb="FFFFFFFF"/>
        <bgColor rgb="FFF2F2F2"/>
      </patternFill>
    </fill>
    <fill>
      <patternFill patternType="solid">
        <fgColor rgb="FFD9D9D9"/>
        <bgColor rgb="FFD5D6D2"/>
      </patternFill>
    </fill>
    <fill>
      <patternFill patternType="solid">
        <fgColor rgb="FFFFC000"/>
        <bgColor rgb="FFFF9900"/>
      </patternFill>
    </fill>
    <fill>
      <patternFill patternType="solid">
        <fgColor rgb="FFEDEDED"/>
        <bgColor rgb="FFF2F2F2"/>
      </patternFill>
    </fill>
    <fill>
      <patternFill patternType="solid">
        <fgColor rgb="FFFFFF00"/>
        <bgColor rgb="FFFFFF00"/>
      </patternFill>
    </fill>
    <fill>
      <patternFill patternType="solid">
        <fgColor rgb="FFD5D6D2"/>
        <bgColor rgb="FFD9D9D9"/>
      </patternFill>
    </fill>
    <fill>
      <patternFill patternType="solid">
        <fgColor rgb="FFE2F0D9"/>
        <bgColor rgb="FFEDEDED"/>
      </patternFill>
    </fill>
    <fill>
      <patternFill patternType="solid">
        <fgColor rgb="FF99CCFF"/>
        <bgColor rgb="FFBCBDBC"/>
      </patternFill>
    </fill>
    <fill>
      <patternFill patternType="solid">
        <fgColor rgb="FF333333"/>
        <bgColor rgb="FF333300"/>
      </patternFill>
    </fill>
    <fill>
      <patternFill patternType="solid">
        <fgColor rgb="FFCCFFFF"/>
        <bgColor rgb="FFE2F0D9"/>
      </patternFill>
    </fill>
  </fills>
  <borders count="98">
    <border diagonalUp="false" diagonalDown="false">
      <left/>
      <right/>
      <top/>
      <bottom/>
      <diagonal/>
    </border>
    <border diagonalUp="false" diagonalDown="false">
      <left/>
      <right/>
      <top/>
      <bottom style="thick">
        <color rgb="FF5B9BD5"/>
      </bottom>
      <diagonal/>
    </border>
    <border diagonalUp="false" diagonalDown="false">
      <left style="thin"/>
      <right/>
      <top style="thin"/>
      <bottom/>
      <diagonal/>
    </border>
    <border diagonalUp="false" diagonalDown="false">
      <left/>
      <right/>
      <top style="thin"/>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thin"/>
      <right/>
      <top/>
      <bottom/>
      <diagonal/>
    </border>
    <border diagonalUp="false" diagonalDown="false">
      <left/>
      <right/>
      <top style="thin"/>
      <bottom style="thin"/>
      <diagonal/>
    </border>
    <border diagonalUp="false" diagonalDown="false">
      <left style="thin"/>
      <right style="thin">
        <color rgb="FFBCBDBC"/>
      </right>
      <top style="thin"/>
      <bottom style="thin"/>
      <diagonal/>
    </border>
    <border diagonalUp="false" diagonalDown="false">
      <left style="thin">
        <color rgb="FFBCBDBC"/>
      </left>
      <right/>
      <top style="thin"/>
      <bottom style="thin"/>
      <diagonal/>
    </border>
    <border diagonalUp="false" diagonalDown="false">
      <left style="thin">
        <color rgb="FFBCBDBC"/>
      </left>
      <right style="thin">
        <color rgb="FFBCBDBC"/>
      </right>
      <top style="thin"/>
      <bottom/>
      <diagonal/>
    </border>
    <border diagonalUp="false" diagonalDown="false">
      <left/>
      <right style="thin">
        <color rgb="FFBCBDBC"/>
      </right>
      <top style="thin"/>
      <bottom style="thin"/>
      <diagonal/>
    </border>
    <border diagonalUp="false" diagonalDown="false">
      <left style="thin">
        <color rgb="FFBCBDBC"/>
      </left>
      <right style="thin"/>
      <top style="thin"/>
      <bottom style="thin"/>
      <diagonal/>
    </border>
    <border diagonalUp="false" diagonalDown="false">
      <left/>
      <right/>
      <top style="thin"/>
      <bottom style="thin">
        <color rgb="FFBCBDBC"/>
      </bottom>
      <diagonal/>
    </border>
    <border diagonalUp="false" diagonalDown="false">
      <left style="thin"/>
      <right/>
      <top style="thin"/>
      <bottom style="thin">
        <color rgb="FFBCBDBC"/>
      </bottom>
      <diagonal/>
    </border>
    <border diagonalUp="false" diagonalDown="false">
      <left/>
      <right style="thin">
        <color rgb="FFBCBDBC"/>
      </right>
      <top style="thin"/>
      <bottom style="thin">
        <color rgb="FFBCBDBC"/>
      </bottom>
      <diagonal/>
    </border>
    <border diagonalUp="false" diagonalDown="false">
      <left/>
      <right style="thin"/>
      <top style="thin"/>
      <bottom/>
      <diagonal/>
    </border>
    <border diagonalUp="false" diagonalDown="false">
      <left/>
      <right/>
      <top style="thin">
        <color rgb="FFBCBDBC"/>
      </top>
      <bottom style="thin">
        <color rgb="FFBCBDBC"/>
      </bottom>
      <diagonal/>
    </border>
    <border diagonalUp="false" diagonalDown="false">
      <left style="thin"/>
      <right/>
      <top style="thin">
        <color rgb="FFBCBDBC"/>
      </top>
      <bottom style="thin">
        <color rgb="FFBCBDBC"/>
      </bottom>
      <diagonal/>
    </border>
    <border diagonalUp="false" diagonalDown="false">
      <left style="thin">
        <color rgb="FFBCBDBC"/>
      </left>
      <right style="thin">
        <color rgb="FFBCBDBC"/>
      </right>
      <top style="thin">
        <color rgb="FFBCBDBC"/>
      </top>
      <bottom style="thin">
        <color rgb="FFBCBDBC"/>
      </bottom>
      <diagonal/>
    </border>
    <border diagonalUp="false" diagonalDown="false">
      <left/>
      <right style="thin">
        <color rgb="FFBCBDBC"/>
      </right>
      <top style="thin">
        <color rgb="FFBCBDBC"/>
      </top>
      <bottom style="thin">
        <color rgb="FFBCBDBC"/>
      </bottom>
      <diagonal/>
    </border>
    <border diagonalUp="false" diagonalDown="false">
      <left/>
      <right style="thin"/>
      <top/>
      <bottom/>
      <diagonal/>
    </border>
    <border diagonalUp="false" diagonalDown="false">
      <left style="thin"/>
      <right style="thin">
        <color rgb="FFBCBDBC"/>
      </right>
      <top style="thin">
        <color rgb="FFBCBDBC"/>
      </top>
      <bottom style="thin">
        <color rgb="FFBCBDBC"/>
      </bottom>
      <diagonal/>
    </border>
    <border diagonalUp="false" diagonalDown="false">
      <left style="thin">
        <color rgb="FFBCBDBC"/>
      </left>
      <right style="thin"/>
      <top style="thin">
        <color rgb="FFBCBDBC"/>
      </top>
      <bottom/>
      <diagonal/>
    </border>
    <border diagonalUp="false" diagonalDown="false">
      <left/>
      <right style="thin"/>
      <top/>
      <bottom style="thin">
        <color rgb="FFBCBDBC"/>
      </bottom>
      <diagonal/>
    </border>
    <border diagonalUp="false" diagonalDown="false">
      <left/>
      <right/>
      <top style="thin">
        <color rgb="FFBCBDBC"/>
      </top>
      <bottom/>
      <diagonal/>
    </border>
    <border diagonalUp="false" diagonalDown="false">
      <left style="thin"/>
      <right style="thin">
        <color rgb="FFBCBDBC"/>
      </right>
      <top style="thin">
        <color rgb="FFBCBDBC"/>
      </top>
      <bottom/>
      <diagonal/>
    </border>
    <border diagonalUp="false" diagonalDown="false">
      <left/>
      <right style="thin"/>
      <top style="thin">
        <color rgb="FFBCBDBC"/>
      </top>
      <bottom style="thin">
        <color rgb="FFBCBDBC"/>
      </bottom>
      <diagonal/>
    </border>
    <border diagonalUp="false" diagonalDown="false">
      <left/>
      <right/>
      <top style="thin">
        <color rgb="FFBCBDBC"/>
      </top>
      <bottom style="thin"/>
      <diagonal/>
    </border>
    <border diagonalUp="false" diagonalDown="false">
      <left style="thin"/>
      <right style="thin">
        <color rgb="FFBCBDBC"/>
      </right>
      <top/>
      <bottom style="thin"/>
      <diagonal/>
    </border>
    <border diagonalUp="false" diagonalDown="false">
      <left style="thin">
        <color rgb="FFBCBDBC"/>
      </left>
      <right style="thin">
        <color rgb="FFBCBDBC"/>
      </right>
      <top style="thin">
        <color rgb="FFBCBDBC"/>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style="thin">
        <color rgb="FFBCBDBC"/>
      </right>
      <top style="thin"/>
      <bottom style="thin">
        <color rgb="FFBCBDBC"/>
      </bottom>
      <diagonal/>
    </border>
    <border diagonalUp="false" diagonalDown="false">
      <left/>
      <right style="thin"/>
      <top style="thin"/>
      <bottom style="thin">
        <color rgb="FFBCBDBC"/>
      </bottom>
      <diagonal/>
    </border>
    <border diagonalUp="false" diagonalDown="false">
      <left style="thin"/>
      <right/>
      <top/>
      <bottom style="thin">
        <color rgb="FFBCBDBC"/>
      </bottom>
      <diagonal/>
    </border>
    <border diagonalUp="false" diagonalDown="false">
      <left/>
      <right style="thin">
        <color rgb="FFBCBDBC"/>
      </right>
      <top style="thin">
        <color rgb="FFBCBDBC"/>
      </top>
      <bottom/>
      <diagonal/>
    </border>
    <border diagonalUp="false" diagonalDown="false">
      <left style="thin">
        <color rgb="FFBCBDBC"/>
      </left>
      <right style="thin">
        <color rgb="FFBCBDBC"/>
      </right>
      <top/>
      <bottom style="thin">
        <color rgb="FFBCBDBC"/>
      </bottom>
      <diagonal/>
    </border>
    <border diagonalUp="false" diagonalDown="false">
      <left style="thin"/>
      <right/>
      <top style="thin">
        <color rgb="FFBCBDBC"/>
      </top>
      <bottom style="thin"/>
      <diagonal/>
    </border>
    <border diagonalUp="false" diagonalDown="false">
      <left/>
      <right/>
      <top/>
      <bottom style="thin"/>
      <diagonal/>
    </border>
    <border diagonalUp="false" diagonalDown="false">
      <left style="thin">
        <color rgb="FFBCBDBC"/>
      </left>
      <right style="thin">
        <color rgb="FFBCBDBC"/>
      </right>
      <top style="thin"/>
      <bottom style="thin"/>
      <diagonal/>
    </border>
    <border diagonalUp="false" diagonalDown="false">
      <left style="thin">
        <color rgb="FFBCBDBC"/>
      </left>
      <right style="thin">
        <color rgb="FFBCBDBC"/>
      </right>
      <top style="thin"/>
      <bottom style="thin">
        <color rgb="FFBCBDBC"/>
      </bottom>
      <diagonal/>
    </border>
    <border diagonalUp="false" diagonalDown="false">
      <left style="thin">
        <color rgb="FFBCBDBC"/>
      </left>
      <right style="thin"/>
      <top style="thin">
        <color rgb="FFBCBDBC"/>
      </top>
      <bottom style="thin">
        <color rgb="FFBCBDBC"/>
      </bottom>
      <diagonal/>
    </border>
    <border diagonalUp="false" diagonalDown="false">
      <left style="thin">
        <color rgb="FFBCBDBC"/>
      </left>
      <right/>
      <top style="thin">
        <color rgb="FFBCBDBC"/>
      </top>
      <bottom style="thin">
        <color rgb="FFBCBDBC"/>
      </bottom>
      <diagonal/>
    </border>
    <border diagonalUp="false" diagonalDown="false">
      <left style="thin">
        <color rgb="FFBCBDBC"/>
      </left>
      <right style="thin"/>
      <top/>
      <bottom style="thin">
        <color rgb="FFBCBDBC"/>
      </bottom>
      <diagonal/>
    </border>
    <border diagonalUp="false" diagonalDown="false">
      <left style="thin"/>
      <right style="thin">
        <color rgb="FFBCBDBC"/>
      </right>
      <top style="thin">
        <color rgb="FFBCBDBC"/>
      </top>
      <bottom style="thin"/>
      <diagonal/>
    </border>
    <border diagonalUp="false" diagonalDown="false">
      <left style="thin">
        <color rgb="FFBCBDBC"/>
      </left>
      <right/>
      <top/>
      <bottom style="thin"/>
      <diagonal/>
    </border>
    <border diagonalUp="false" diagonalDown="false">
      <left/>
      <right style="thin">
        <color rgb="FFBCBDBC"/>
      </right>
      <top style="thin">
        <color rgb="FFBCBDBC"/>
      </top>
      <bottom style="thin"/>
      <diagonal/>
    </border>
    <border diagonalUp="false" diagonalDown="false">
      <left style="thin">
        <color rgb="FFBCBDBC"/>
      </left>
      <right style="thin"/>
      <top/>
      <bottom style="thin"/>
      <diagonal/>
    </border>
    <border diagonalUp="false" diagonalDown="false">
      <left/>
      <right/>
      <top/>
      <bottom style="thin">
        <color rgb="FFBCBDBC"/>
      </bottom>
      <diagonal/>
    </border>
    <border diagonalUp="false" diagonalDown="false">
      <left style="thin">
        <color rgb="FFBCBDBC"/>
      </left>
      <right/>
      <top style="thin">
        <color rgb="FFBCBDBC"/>
      </top>
      <bottom style="thin"/>
      <diagonal/>
    </border>
    <border diagonalUp="false" diagonalDown="false">
      <left style="thin">
        <color rgb="FFBCBDBC"/>
      </left>
      <right style="thin"/>
      <top style="thin"/>
      <bottom style="thin">
        <color rgb="FFBCBDBC"/>
      </bottom>
      <diagonal/>
    </border>
    <border diagonalUp="false" diagonalDown="false">
      <left style="thin">
        <color rgb="FFBCBDBC"/>
      </left>
      <right style="thin"/>
      <top/>
      <bottom/>
      <diagonal/>
    </border>
    <border diagonalUp="false" diagonalDown="false">
      <left style="thin">
        <color rgb="FFBCBDBC"/>
      </left>
      <right style="thin"/>
      <top style="thin">
        <color rgb="FFBCBDBC"/>
      </top>
      <bottom style="medium"/>
      <diagonal/>
    </border>
    <border diagonalUp="false" diagonalDown="false">
      <left style="thin"/>
      <right/>
      <top style="thin"/>
      <bottom style="thin"/>
      <diagonal/>
    </border>
    <border diagonalUp="false" diagonalDown="false">
      <left style="medium"/>
      <right style="medium"/>
      <top style="medium"/>
      <bottom style="medium"/>
      <diagonal/>
    </border>
    <border diagonalUp="false" diagonalDown="false">
      <left style="thin">
        <color rgb="FFBCBDBC"/>
      </left>
      <right style="thin">
        <color rgb="FFBCBDBC"/>
      </right>
      <top style="thin">
        <color rgb="FFBCBDBC"/>
      </top>
      <bottom/>
      <diagonal/>
    </border>
    <border diagonalUp="false" diagonalDown="false">
      <left/>
      <right style="thin"/>
      <top style="thin">
        <color rgb="FFBCBDBC"/>
      </top>
      <bottom/>
      <diagonal/>
    </border>
    <border diagonalUp="false" diagonalDown="false">
      <left style="thin">
        <color rgb="FFBCBDBC"/>
      </left>
      <right/>
      <top/>
      <bottom/>
      <diagonal/>
    </border>
    <border diagonalUp="false" diagonalDown="false">
      <left/>
      <right style="thin">
        <color rgb="FFBCBDBC"/>
      </right>
      <top/>
      <bottom/>
      <diagonal/>
    </border>
    <border diagonalUp="false" diagonalDown="false">
      <left style="thin">
        <color rgb="FFBCBDBC"/>
      </left>
      <right/>
      <top style="thin">
        <color rgb="FFBCBDBC"/>
      </top>
      <bottom/>
      <diagonal/>
    </border>
    <border diagonalUp="false" diagonalDown="false">
      <left style="thin">
        <color rgb="FFBCBDBC"/>
      </left>
      <right style="thin"/>
      <top style="thin">
        <color rgb="FFBCBDBC"/>
      </top>
      <bottom style="thin"/>
      <diagonal/>
    </border>
    <border diagonalUp="false" diagonalDown="false">
      <left style="thin"/>
      <right style="thin">
        <color rgb="FFBCBDBC"/>
      </right>
      <top/>
      <bottom style="thin">
        <color rgb="FFBCBDBC"/>
      </bottom>
      <diagonal/>
    </border>
    <border diagonalUp="false" diagonalDown="false">
      <left style="thin"/>
      <right style="thin">
        <color rgb="FFBCBDBC"/>
      </right>
      <top style="thin"/>
      <bottom/>
      <diagonal/>
    </border>
    <border diagonalUp="false" diagonalDown="false">
      <left style="thin">
        <color rgb="FFBCBDBC"/>
      </left>
      <right style="thin">
        <color rgb="FFBCBDBC"/>
      </right>
      <top/>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color rgb="FFBCBDBC"/>
      </left>
      <right/>
      <top style="thin"/>
      <bottom style="thin">
        <color rgb="FFBCBDBC"/>
      </bottom>
      <diagonal/>
    </border>
    <border diagonalUp="false" diagonalDown="false">
      <left style="thin"/>
      <right/>
      <top/>
      <bottom style="thin"/>
      <diagonal/>
    </border>
    <border diagonalUp="false" diagonalDown="false">
      <left style="medium"/>
      <right/>
      <top style="medium"/>
      <bottom/>
      <diagonal/>
    </border>
    <border diagonalUp="false" diagonalDown="false">
      <left/>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top style="medium"/>
      <bottom style="thin"/>
      <diagonal/>
    </border>
    <border diagonalUp="false" diagonalDown="false">
      <left/>
      <right/>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thin"/>
      <right style="medium"/>
      <top style="thin"/>
      <bottom style="thin"/>
      <diagonal/>
    </border>
    <border diagonalUp="false" diagonalDown="false">
      <left style="medium"/>
      <right/>
      <top style="thin"/>
      <bottom/>
      <diagonal/>
    </border>
    <border diagonalUp="false" diagonalDown="false">
      <left style="thin"/>
      <right style="medium"/>
      <top style="thin"/>
      <bottom/>
      <diagonal/>
    </border>
    <border diagonalUp="false" diagonalDown="false">
      <left style="medium"/>
      <right/>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thin"/>
      <top/>
      <bottom/>
      <diagonal/>
    </border>
    <border diagonalUp="false" diagonalDown="false">
      <left/>
      <right style="medium"/>
      <top style="thin"/>
      <bottom style="thin"/>
      <diagonal/>
    </border>
    <border diagonalUp="false" diagonalDown="false">
      <left style="medium"/>
      <right/>
      <top/>
      <bottom/>
      <diagonal/>
    </border>
    <border diagonalUp="false" diagonalDown="false">
      <left style="thin"/>
      <right style="medium"/>
      <top/>
      <bottom/>
      <diagonal/>
    </border>
    <border diagonalUp="false" diagonalDown="false">
      <left style="medium"/>
      <right/>
      <top style="thin"/>
      <bottom style="medium"/>
      <diagonal/>
    </border>
    <border diagonalUp="false" diagonalDown="false">
      <left/>
      <right/>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6" fillId="0" borderId="1" applyFont="true" applyBorder="true" applyAlignment="true" applyProtection="false">
      <alignment horizontal="general" vertical="bottom" textRotation="0" wrapText="false" indent="0" shrinkToFit="false"/>
    </xf>
  </cellStyleXfs>
  <cellXfs count="4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5" fillId="4" borderId="2" xfId="20" applyFont="true" applyBorder="true" applyAlignment="true" applyProtection="true">
      <alignment horizontal="general" vertical="bottom" textRotation="0" wrapText="false" indent="0" shrinkToFit="false"/>
      <protection locked="true" hidden="false"/>
    </xf>
    <xf numFmtId="164" fontId="5" fillId="4" borderId="3" xfId="20" applyFont="true" applyBorder="true" applyAlignment="true" applyProtection="true">
      <alignment horizontal="general" vertical="bottom" textRotation="0" wrapText="false" indent="0" shrinkToFit="false"/>
      <protection locked="true" hidden="false"/>
    </xf>
    <xf numFmtId="164" fontId="7" fillId="4" borderId="3" xfId="0" applyFont="true" applyBorder="true" applyAlignment="true" applyProtection="false">
      <alignment horizontal="general" vertical="center" textRotation="0" wrapText="false" indent="0" shrinkToFit="false"/>
      <protection locked="true" hidden="false"/>
    </xf>
    <xf numFmtId="164" fontId="8" fillId="4" borderId="3" xfId="0" applyFont="true" applyBorder="true" applyAlignment="true" applyProtection="true">
      <alignment horizontal="general" vertical="center" textRotation="0" wrapText="false" indent="0" shrinkToFit="false"/>
      <protection locked="true" hidden="false"/>
    </xf>
    <xf numFmtId="164" fontId="9" fillId="4" borderId="4" xfId="0" applyFont="true" applyBorder="true" applyAlignment="true" applyProtection="true">
      <alignment horizontal="general" vertical="bottom" textRotation="0" wrapText="false" indent="0" shrinkToFit="false"/>
      <protection locked="true" hidden="false"/>
    </xf>
    <xf numFmtId="164" fontId="8" fillId="4" borderId="5" xfId="0" applyFont="true" applyBorder="true" applyAlignment="true" applyProtection="true">
      <alignment horizontal="general" vertical="center" textRotation="0" wrapText="false" indent="0" shrinkToFit="false"/>
      <protection locked="true" hidden="false"/>
    </xf>
    <xf numFmtId="164" fontId="8" fillId="4" borderId="6" xfId="0" applyFont="true" applyBorder="true" applyAlignment="true" applyProtection="true">
      <alignment horizontal="general" vertical="center" textRotation="0" wrapText="false" indent="0" shrinkToFit="false"/>
      <protection locked="true" hidden="false"/>
    </xf>
    <xf numFmtId="164" fontId="9" fillId="3" borderId="7" xfId="0" applyFont="true" applyBorder="true" applyAlignment="tru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general" vertical="center" textRotation="0" wrapText="false" indent="0" shrinkToFit="false"/>
      <protection locked="true" hidden="false"/>
    </xf>
    <xf numFmtId="164" fontId="9" fillId="5" borderId="7" xfId="0" applyFont="true" applyBorder="true" applyAlignment="true" applyProtection="true">
      <alignment horizontal="left" vertical="bottom" textRotation="0" wrapText="false" indent="0" shrinkToFit="false"/>
      <protection locked="true" hidden="false"/>
    </xf>
    <xf numFmtId="164" fontId="9" fillId="5" borderId="0" xfId="0" applyFont="true" applyBorder="true" applyAlignment="true" applyProtection="true">
      <alignment horizontal="left" vertical="bottom" textRotation="0" wrapText="false" indent="0" shrinkToFit="false"/>
      <protection locked="true" hidden="false"/>
    </xf>
    <xf numFmtId="164" fontId="10" fillId="3" borderId="0" xfId="0" applyFont="true" applyBorder="true" applyAlignment="true" applyProtection="true">
      <alignment horizontal="general" vertical="center"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11" fillId="3" borderId="0" xfId="0" applyFont="true" applyBorder="true" applyAlignment="true" applyProtection="true">
      <alignment horizontal="general" vertical="center" textRotation="0" wrapText="false" indent="0" shrinkToFit="false"/>
      <protection locked="true" hidden="false"/>
    </xf>
    <xf numFmtId="164" fontId="12" fillId="3" borderId="7" xfId="0" applyFont="true" applyBorder="true" applyAlignment="true" applyProtection="true">
      <alignment horizontal="left" vertical="bottom" textRotation="0" wrapText="false" indent="0" shrinkToFit="false"/>
      <protection locked="true" hidden="false"/>
    </xf>
    <xf numFmtId="164" fontId="13" fillId="3" borderId="0" xfId="0" applyFont="true" applyBorder="true" applyAlignment="true" applyProtection="true">
      <alignment horizontal="general" vertical="center" textRotation="0" wrapText="false" indent="0" shrinkToFit="false"/>
      <protection locked="true" hidden="false"/>
    </xf>
    <xf numFmtId="164" fontId="13" fillId="3" borderId="0" xfId="0" applyFont="true" applyBorder="true" applyAlignment="true" applyProtection="true">
      <alignment horizontal="center" vertical="bottom" textRotation="0" wrapText="false" indent="0" shrinkToFit="false"/>
      <protection locked="true" hidden="false"/>
    </xf>
    <xf numFmtId="165" fontId="14" fillId="3" borderId="0" xfId="0" applyFont="true" applyBorder="true" applyAlignment="true" applyProtection="true">
      <alignment horizontal="right" vertical="bottom" textRotation="0" wrapText="false" indent="0" shrinkToFit="false"/>
      <protection locked="true" hidden="false"/>
    </xf>
    <xf numFmtId="164" fontId="14" fillId="3"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3" borderId="7"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general" vertical="center" textRotation="0" wrapText="false" indent="0" shrinkToFit="false"/>
      <protection locked="true" hidden="false"/>
    </xf>
    <xf numFmtId="164" fontId="7" fillId="0" borderId="9" xfId="0" applyFont="true" applyBorder="true" applyAlignment="true" applyProtection="true">
      <alignment horizontal="center" vertical="center" textRotation="0" wrapText="true" indent="0" shrinkToFit="false"/>
      <protection locked="true" hidden="false"/>
    </xf>
    <xf numFmtId="164" fontId="7" fillId="0" borderId="10" xfId="0" applyFont="true" applyBorder="true" applyAlignment="true" applyProtection="true">
      <alignment horizontal="center" vertical="center" textRotation="0" wrapText="true" indent="0" shrinkToFit="false"/>
      <protection locked="true" hidden="false"/>
    </xf>
    <xf numFmtId="164" fontId="8"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true" applyProtection="true">
      <alignment horizontal="center" vertical="center" textRotation="0" wrapText="true" indent="0" shrinkToFit="fals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5" fontId="0" fillId="3" borderId="0" xfId="0" applyFont="false" applyBorder="false" applyAlignment="true" applyProtection="false">
      <alignment horizontal="left" vertical="bottom" textRotation="0" wrapText="false" indent="0" shrinkToFit="false"/>
      <protection locked="true" hidden="false"/>
    </xf>
    <xf numFmtId="164" fontId="14" fillId="3" borderId="7" xfId="0" applyFont="true" applyBorder="true" applyAlignment="true" applyProtection="true">
      <alignment horizontal="left" vertical="bottom" textRotation="0" wrapText="false" indent="0" shrinkToFit="false"/>
      <protection locked="true" hidden="false"/>
    </xf>
    <xf numFmtId="164" fontId="14" fillId="3" borderId="14" xfId="0" applyFont="true" applyBorder="true" applyAlignment="true" applyProtection="true">
      <alignment horizontal="general" vertical="center" textRotation="0" wrapText="true" indent="0" shrinkToFit="false"/>
      <protection locked="true" hidden="false"/>
    </xf>
    <xf numFmtId="164" fontId="14" fillId="3" borderId="15" xfId="0" applyFont="true" applyBorder="true" applyAlignment="true" applyProtection="true">
      <alignment horizontal="center" vertical="center" textRotation="0" wrapText="true" indent="0" shrinkToFit="false"/>
      <protection locked="true" hidden="false"/>
    </xf>
    <xf numFmtId="164" fontId="14" fillId="6" borderId="3" xfId="0" applyFont="true" applyBorder="true" applyAlignment="false" applyProtection="true">
      <alignment horizontal="general" vertical="bottom" textRotation="0" wrapText="false" indent="0" shrinkToFit="false"/>
      <protection locked="false" hidden="false"/>
    </xf>
    <xf numFmtId="164" fontId="8" fillId="0" borderId="16" xfId="0" applyFont="true" applyBorder="true" applyAlignment="true" applyProtection="true">
      <alignment horizontal="right" vertical="center" textRotation="0" wrapText="false" indent="0" shrinkToFit="false"/>
      <protection locked="true" hidden="false"/>
    </xf>
    <xf numFmtId="166" fontId="14" fillId="3" borderId="3" xfId="19" applyFont="true" applyBorder="true" applyAlignment="true" applyProtection="true">
      <alignment horizontal="right" vertical="center" textRotation="0" wrapText="false" indent="0" shrinkToFit="false"/>
      <protection locked="true" hidden="false"/>
    </xf>
    <xf numFmtId="164" fontId="14" fillId="6" borderId="17" xfId="0" applyFont="true" applyBorder="true" applyAlignment="false" applyProtection="true">
      <alignment horizontal="general" vertical="bottom" textRotation="0" wrapText="false" indent="0" shrinkToFit="false"/>
      <protection locked="false" hidden="false"/>
    </xf>
    <xf numFmtId="164" fontId="14" fillId="3" borderId="18" xfId="0" applyFont="true" applyBorder="true" applyAlignment="true" applyProtection="true">
      <alignment horizontal="general" vertical="center" textRotation="0" wrapText="true" indent="0" shrinkToFit="false"/>
      <protection locked="true" hidden="false"/>
    </xf>
    <xf numFmtId="164" fontId="14" fillId="3" borderId="19" xfId="0" applyFont="true" applyBorder="true" applyAlignment="true" applyProtection="true">
      <alignment horizontal="center" vertical="center" textRotation="0" wrapText="true" indent="0" shrinkToFit="false"/>
      <protection locked="true" hidden="false"/>
    </xf>
    <xf numFmtId="164" fontId="14" fillId="6" borderId="0" xfId="0" applyFont="true" applyBorder="true" applyAlignment="false" applyProtection="true">
      <alignment horizontal="general" vertical="bottom" textRotation="0" wrapText="false" indent="0" shrinkToFit="false"/>
      <protection locked="false" hidden="false"/>
    </xf>
    <xf numFmtId="164" fontId="8" fillId="0" borderId="20" xfId="0" applyFont="true" applyBorder="true" applyAlignment="true" applyProtection="true">
      <alignment horizontal="right" vertical="center" textRotation="0" wrapText="false" indent="0" shrinkToFit="false"/>
      <protection locked="true" hidden="false"/>
    </xf>
    <xf numFmtId="164" fontId="8" fillId="0" borderId="21" xfId="0" applyFont="true" applyBorder="true" applyAlignment="true" applyProtection="true">
      <alignment horizontal="right" vertical="center" textRotation="0" wrapText="false" indent="0" shrinkToFit="false"/>
      <protection locked="true" hidden="false"/>
    </xf>
    <xf numFmtId="164" fontId="8" fillId="0" borderId="18" xfId="0" applyFont="true" applyBorder="true" applyAlignment="true" applyProtection="true">
      <alignment horizontal="right" vertical="center" textRotation="0" wrapText="false" indent="0" shrinkToFit="false"/>
      <protection locked="true" hidden="false"/>
    </xf>
    <xf numFmtId="164" fontId="8" fillId="0" borderId="22" xfId="0" applyFont="true" applyBorder="true" applyAlignment="true" applyProtection="true">
      <alignment horizontal="right" vertical="center" textRotation="0" wrapText="false" indent="0" shrinkToFit="false"/>
      <protection locked="true" hidden="false"/>
    </xf>
    <xf numFmtId="164" fontId="14" fillId="3" borderId="18" xfId="0" applyFont="true" applyBorder="true" applyAlignment="true" applyProtection="true">
      <alignment horizontal="left" vertical="center" textRotation="0" wrapText="true" indent="7" shrinkToFit="false"/>
      <protection locked="true" hidden="false"/>
    </xf>
    <xf numFmtId="166" fontId="14" fillId="3" borderId="0" xfId="19" applyFont="true" applyBorder="true" applyAlignment="true" applyProtection="true">
      <alignment horizontal="right" vertical="center" textRotation="0" wrapText="false" indent="0" shrinkToFit="false"/>
      <protection locked="true" hidden="false"/>
    </xf>
    <xf numFmtId="164" fontId="14" fillId="6" borderId="22" xfId="0" applyFont="true" applyBorder="true" applyAlignment="false" applyProtection="true">
      <alignment horizontal="general" vertical="bottom" textRotation="0" wrapText="false" indent="0" shrinkToFit="false"/>
      <protection locked="false" hidden="false"/>
    </xf>
    <xf numFmtId="164" fontId="8" fillId="0" borderId="23" xfId="0" applyFont="true" applyBorder="true" applyAlignment="true" applyProtection="true">
      <alignment horizontal="right" vertical="center" textRotation="0" wrapText="false" indent="0" shrinkToFit="false"/>
      <protection locked="true" hidden="false"/>
    </xf>
    <xf numFmtId="164" fontId="8" fillId="0" borderId="24" xfId="0" applyFont="true" applyBorder="true" applyAlignment="true" applyProtection="true">
      <alignment horizontal="right" vertical="center"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8" fillId="6" borderId="0" xfId="0" applyFont="true" applyBorder="true" applyAlignment="false" applyProtection="true">
      <alignment horizontal="general" vertical="bottom" textRotation="0" wrapText="false" indent="0" shrinkToFit="false"/>
      <protection locked="false" hidden="false"/>
    </xf>
    <xf numFmtId="164" fontId="14" fillId="3" borderId="18" xfId="0" applyFont="true" applyBorder="true" applyAlignment="true" applyProtection="true">
      <alignment horizontal="left" vertical="center" textRotation="0" wrapText="true" indent="0" shrinkToFit="false"/>
      <protection locked="true" hidden="false"/>
    </xf>
    <xf numFmtId="164" fontId="8" fillId="0" borderId="25" xfId="0" applyFont="true" applyBorder="true" applyAlignment="true" applyProtection="true">
      <alignment horizontal="right" vertical="center" textRotation="0" wrapText="false" indent="0" shrinkToFit="false"/>
      <protection locked="true" hidden="false"/>
    </xf>
    <xf numFmtId="164" fontId="14" fillId="3" borderId="26" xfId="0" applyFont="true" applyBorder="true" applyAlignment="true" applyProtection="true">
      <alignment horizontal="left" vertical="center" textRotation="0" wrapText="true" indent="7" shrinkToFit="false"/>
      <protection locked="true" hidden="false"/>
    </xf>
    <xf numFmtId="164" fontId="14" fillId="3" borderId="23" xfId="0" applyFont="true" applyBorder="true" applyAlignment="true" applyProtection="true">
      <alignment horizontal="center" vertical="center" textRotation="0" wrapText="true" indent="0" shrinkToFit="false"/>
      <protection locked="true" hidden="false"/>
    </xf>
    <xf numFmtId="164" fontId="12" fillId="3" borderId="14" xfId="0" applyFont="true" applyBorder="true" applyAlignment="true" applyProtection="true">
      <alignment horizontal="general" vertical="center" textRotation="0" wrapText="true" indent="0" shrinkToFit="false"/>
      <protection locked="true" hidden="false"/>
    </xf>
    <xf numFmtId="164" fontId="12" fillId="3" borderId="27" xfId="0" applyFont="true" applyBorder="true" applyAlignment="true" applyProtection="true">
      <alignment horizontal="center" vertical="center" textRotation="0" wrapText="true" indent="0" shrinkToFit="false"/>
      <protection locked="true" hidden="false"/>
    </xf>
    <xf numFmtId="164" fontId="14" fillId="3" borderId="28" xfId="0" applyFont="true" applyBorder="true" applyAlignment="true" applyProtection="true">
      <alignment horizontal="general" vertical="center" textRotation="0" wrapText="true" indent="0" shrinkToFit="false"/>
      <protection locked="true" hidden="false"/>
    </xf>
    <xf numFmtId="164" fontId="14" fillId="3" borderId="0" xfId="0" applyFont="true" applyBorder="true" applyAlignment="true" applyProtection="true">
      <alignment horizontal="center" vertical="center" textRotation="0" wrapText="true" indent="0" shrinkToFit="false"/>
      <protection locked="true" hidden="false"/>
    </xf>
    <xf numFmtId="165" fontId="8" fillId="3" borderId="0" xfId="0" applyFont="true" applyBorder="true" applyAlignment="true" applyProtection="true">
      <alignment horizontal="general" vertical="center" textRotation="0" wrapText="false" indent="0" shrinkToFit="false"/>
      <protection locked="true" hidden="false"/>
    </xf>
    <xf numFmtId="164" fontId="14" fillId="3" borderId="7" xfId="0" applyFont="true" applyBorder="true" applyAlignment="true" applyProtection="true">
      <alignment horizontal="general" vertical="center" textRotation="0" wrapText="false" indent="0" shrinkToFit="false"/>
      <protection locked="true" hidden="false"/>
    </xf>
    <xf numFmtId="164" fontId="14" fillId="3" borderId="29" xfId="0" applyFont="true" applyBorder="true" applyAlignment="true" applyProtection="true">
      <alignment horizontal="general" vertical="center" textRotation="0" wrapText="true" indent="0" shrinkToFit="false"/>
      <protection locked="true" hidden="false"/>
    </xf>
    <xf numFmtId="164" fontId="12" fillId="3" borderId="30" xfId="0" applyFont="true" applyBorder="true" applyAlignment="true" applyProtection="true">
      <alignment horizontal="center" vertical="center" textRotation="0" wrapText="true" indent="0" shrinkToFit="false"/>
      <protection locked="true" hidden="false"/>
    </xf>
    <xf numFmtId="164" fontId="8" fillId="0" borderId="31" xfId="0" applyFont="true" applyBorder="true" applyAlignment="true" applyProtection="true">
      <alignment horizontal="right" vertical="center" textRotation="0" wrapText="false" indent="0" shrinkToFit="false"/>
      <protection locked="true" hidden="false"/>
    </xf>
    <xf numFmtId="164" fontId="14" fillId="6" borderId="32" xfId="0" applyFont="true" applyBorder="true" applyAlignment="false" applyProtection="true">
      <alignment horizontal="general" vertical="bottom" textRotation="0" wrapText="false" indent="0" shrinkToFit="false"/>
      <protection locked="false" hidden="false"/>
    </xf>
    <xf numFmtId="164" fontId="9" fillId="3" borderId="7" xfId="0" applyFont="true" applyBorder="true" applyAlignment="true" applyProtection="true">
      <alignment horizontal="left" vertical="bottom" textRotation="0" wrapText="true" indent="0" shrinkToFit="false"/>
      <protection locked="true" hidden="false"/>
    </xf>
    <xf numFmtId="164" fontId="9" fillId="5" borderId="0" xfId="0" applyFont="true" applyBorder="true" applyAlignment="true" applyProtection="true">
      <alignment horizontal="left" vertical="bottom" textRotation="0" wrapText="true" indent="0" shrinkToFit="false"/>
      <protection locked="true" hidden="false"/>
    </xf>
    <xf numFmtId="164" fontId="9" fillId="3" borderId="0" xfId="0" applyFont="true" applyBorder="true" applyAlignment="true" applyProtection="true">
      <alignment horizontal="left" vertical="bottom" textRotation="0" wrapText="true" indent="0" shrinkToFit="false"/>
      <protection locked="true" hidden="false"/>
    </xf>
    <xf numFmtId="164" fontId="7" fillId="0" borderId="33" xfId="0" applyFont="true" applyBorder="true" applyAlignment="true" applyProtection="true">
      <alignment horizontal="center" vertical="center" textRotation="0" wrapText="true" indent="0" shrinkToFit="false"/>
      <protection locked="true" hidden="false"/>
    </xf>
    <xf numFmtId="164" fontId="8" fillId="0" borderId="34" xfId="0" applyFont="true" applyBorder="true" applyAlignment="true" applyProtection="true">
      <alignment horizontal="right" vertical="center" textRotation="0" wrapText="false" indent="0" shrinkToFit="false"/>
      <protection locked="true" hidden="false"/>
    </xf>
    <xf numFmtId="164" fontId="8" fillId="0" borderId="35" xfId="0" applyFont="true" applyBorder="true" applyAlignment="true" applyProtection="true">
      <alignment horizontal="right" vertical="center" textRotation="0" wrapText="false" indent="0" shrinkToFit="false"/>
      <protection locked="true" hidden="false"/>
    </xf>
    <xf numFmtId="164" fontId="14" fillId="3" borderId="36" xfId="0" applyFont="true" applyBorder="true" applyAlignment="true" applyProtection="true">
      <alignment horizontal="center" vertical="center" textRotation="0" wrapText="true" indent="0" shrinkToFit="false"/>
      <protection locked="true" hidden="false"/>
    </xf>
    <xf numFmtId="164" fontId="14" fillId="3" borderId="7" xfId="0" applyFont="true" applyBorder="true" applyAlignment="true" applyProtection="true">
      <alignment horizontal="left" vertical="bottom" textRotation="0" wrapText="true" indent="0" shrinkToFit="false"/>
      <protection locked="true" hidden="false"/>
    </xf>
    <xf numFmtId="164" fontId="8" fillId="0" borderId="37" xfId="0" applyFont="true" applyBorder="true" applyAlignment="true" applyProtection="true">
      <alignment horizontal="right" vertical="center" textRotation="0" wrapText="false" indent="0" shrinkToFit="false"/>
      <protection locked="true" hidden="false"/>
    </xf>
    <xf numFmtId="164" fontId="12" fillId="3" borderId="23" xfId="0" applyFont="true" applyBorder="true" applyAlignment="true" applyProtection="true">
      <alignment horizontal="center" vertical="center" textRotation="0" wrapText="true" indent="0" shrinkToFit="false"/>
      <protection locked="true" hidden="false"/>
    </xf>
    <xf numFmtId="164" fontId="8" fillId="0" borderId="0" xfId="0" applyFont="true" applyBorder="true" applyAlignment="true" applyProtection="true">
      <alignment horizontal="right" vertical="center" textRotation="0" wrapText="false" indent="0" shrinkToFit="false"/>
      <protection locked="true" hidden="false"/>
    </xf>
    <xf numFmtId="164" fontId="8" fillId="0" borderId="38" xfId="0" applyFont="true" applyBorder="true" applyAlignment="true" applyProtection="true">
      <alignment horizontal="right" vertical="center" textRotation="0" wrapText="false" indent="0" shrinkToFit="false"/>
      <protection locked="true" hidden="false"/>
    </xf>
    <xf numFmtId="164" fontId="8" fillId="0" borderId="28" xfId="0" applyFont="true" applyBorder="true" applyAlignment="true" applyProtection="true">
      <alignment horizontal="right" vertical="center" textRotation="0" wrapText="false" indent="0" shrinkToFit="false"/>
      <protection locked="true" hidden="false"/>
    </xf>
    <xf numFmtId="164" fontId="14" fillId="3" borderId="39" xfId="0" applyFont="true" applyBorder="true" applyAlignment="true" applyProtection="true">
      <alignment horizontal="center" vertical="center" textRotation="0" wrapText="true" indent="0" shrinkToFit="false"/>
      <protection locked="true" hidden="false"/>
    </xf>
    <xf numFmtId="164" fontId="14" fillId="6" borderId="40" xfId="0" applyFont="true" applyBorder="true" applyAlignment="false" applyProtection="true">
      <alignment horizontal="general" vertical="bottom" textRotation="0" wrapText="false" indent="0" shrinkToFit="false"/>
      <protection locked="false" hidden="false"/>
    </xf>
    <xf numFmtId="166" fontId="14" fillId="3" borderId="40" xfId="19" applyFont="true" applyBorder="true" applyAlignment="true" applyProtection="true">
      <alignment horizontal="right" vertical="center" textRotation="0" wrapText="false" indent="0" shrinkToFit="false"/>
      <protection locked="true" hidden="false"/>
    </xf>
    <xf numFmtId="164" fontId="8" fillId="0" borderId="41" xfId="0" applyFont="true" applyBorder="true" applyAlignment="false" applyProtection="true">
      <alignment horizontal="general" vertical="bottom" textRotation="0" wrapText="false" indent="0" shrinkToFit="false"/>
      <protection locked="true" hidden="false"/>
    </xf>
    <xf numFmtId="164" fontId="8" fillId="6" borderId="3" xfId="0" applyFont="true" applyBorder="true" applyAlignment="false" applyProtection="true">
      <alignment horizontal="general" vertical="bottom" textRotation="0" wrapText="false" indent="0" shrinkToFit="false"/>
      <protection locked="false" hidden="false"/>
    </xf>
    <xf numFmtId="164" fontId="8" fillId="0" borderId="42" xfId="0" applyFont="true" applyBorder="true" applyAlignment="true" applyProtection="true">
      <alignment horizontal="right" vertical="center" textRotation="0" wrapText="false" indent="0" shrinkToFit="false"/>
      <protection locked="true" hidden="false"/>
    </xf>
    <xf numFmtId="164" fontId="12" fillId="3" borderId="18" xfId="0" applyFont="true" applyBorder="true" applyAlignment="true" applyProtection="true">
      <alignment horizontal="general" vertical="center" textRotation="0" wrapText="true" indent="0" shrinkToFit="false"/>
      <protection locked="true" hidden="false"/>
    </xf>
    <xf numFmtId="164" fontId="8" fillId="0" borderId="43" xfId="0" applyFont="true" applyBorder="true" applyAlignment="true" applyProtection="true">
      <alignment horizontal="right" vertical="center" textRotation="0" wrapText="false" indent="0" shrinkToFit="false"/>
      <protection locked="true" hidden="false"/>
    </xf>
    <xf numFmtId="165" fontId="0" fillId="3" borderId="0" xfId="0" applyFont="false" applyBorder="false" applyAlignment="true" applyProtection="false">
      <alignment horizontal="general" vertical="bottom" textRotation="0" wrapText="true" indent="0" shrinkToFit="false"/>
      <protection locked="true" hidden="false"/>
    </xf>
    <xf numFmtId="164" fontId="14" fillId="3" borderId="34" xfId="0" applyFont="true" applyBorder="true" applyAlignment="true" applyProtection="true">
      <alignment horizontal="center" vertical="center" textRotation="0" wrapText="true" indent="0" shrinkToFit="false"/>
      <protection locked="true" hidden="false"/>
    </xf>
    <xf numFmtId="164" fontId="8" fillId="0" borderId="44" xfId="0" applyFont="true" applyBorder="true" applyAlignment="true" applyProtection="true">
      <alignment horizontal="right" vertical="center" textRotation="0" wrapText="false" indent="0" shrinkToFit="false"/>
      <protection locked="true" hidden="false"/>
    </xf>
    <xf numFmtId="164" fontId="8" fillId="0" borderId="45" xfId="0" applyFont="true" applyBorder="true" applyAlignment="true" applyProtection="true">
      <alignment horizontal="right" vertical="center" textRotation="0" wrapText="false" indent="0" shrinkToFit="false"/>
      <protection locked="true" hidden="false"/>
    </xf>
    <xf numFmtId="164" fontId="14" fillId="6" borderId="45" xfId="0" applyFont="true" applyBorder="true" applyAlignment="false" applyProtection="true">
      <alignment horizontal="general" vertical="bottom" textRotation="0" wrapText="false" indent="0" shrinkToFit="false"/>
      <protection locked="false" hidden="false"/>
    </xf>
    <xf numFmtId="164" fontId="14" fillId="3" borderId="46" xfId="0" applyFont="true" applyBorder="true" applyAlignment="true" applyProtection="true">
      <alignment horizontal="center" vertical="center" textRotation="0" wrapText="true" indent="0" shrinkToFit="false"/>
      <protection locked="true" hidden="false"/>
    </xf>
    <xf numFmtId="164" fontId="8" fillId="6" borderId="47" xfId="0" applyFont="true" applyBorder="true" applyAlignment="false" applyProtection="true">
      <alignment horizontal="general" vertical="bottom" textRotation="0" wrapText="false" indent="0" shrinkToFit="false"/>
      <protection locked="false" hidden="false"/>
    </xf>
    <xf numFmtId="164" fontId="8" fillId="0" borderId="48" xfId="0" applyFont="true" applyBorder="true" applyAlignment="true" applyProtection="true">
      <alignment horizontal="right" vertical="center" textRotation="0" wrapText="false" indent="0" shrinkToFit="false"/>
      <protection locked="true" hidden="false"/>
    </xf>
    <xf numFmtId="164" fontId="14" fillId="6" borderId="49" xfId="0" applyFont="true" applyBorder="true" applyAlignment="false" applyProtection="true">
      <alignment horizontal="general" vertical="bottom" textRotation="0" wrapText="false" indent="0" shrinkToFit="false"/>
      <protection locked="false" hidden="false"/>
    </xf>
    <xf numFmtId="164" fontId="8" fillId="3" borderId="7" xfId="0" applyFont="true" applyBorder="true" applyAlignment="true" applyProtection="true">
      <alignment horizontal="general" vertical="center" textRotation="0" wrapText="false" indent="0" shrinkToFit="false"/>
      <protection locked="true" hidden="false"/>
    </xf>
    <xf numFmtId="165" fontId="0" fillId="3" borderId="22" xfId="0" applyFont="false" applyBorder="true" applyAlignment="true" applyProtection="false">
      <alignment horizontal="left" vertical="top" textRotation="0" wrapText="false" indent="0" shrinkToFit="false"/>
      <protection locked="true" hidden="false"/>
    </xf>
    <xf numFmtId="164" fontId="14" fillId="3" borderId="50" xfId="0" applyFont="true" applyBorder="true" applyAlignment="true" applyProtection="true">
      <alignment horizontal="left" vertical="center" textRotation="0" wrapText="true" indent="0" shrinkToFit="false"/>
      <protection locked="true" hidden="false"/>
    </xf>
    <xf numFmtId="164" fontId="8" fillId="0" borderId="46" xfId="0" applyFont="true" applyBorder="true" applyAlignment="true" applyProtection="true">
      <alignment horizontal="right" vertical="center" textRotation="0" wrapText="false" indent="0" shrinkToFit="false"/>
      <protection locked="true" hidden="false"/>
    </xf>
    <xf numFmtId="164" fontId="8" fillId="0" borderId="51" xfId="0" applyFont="true" applyBorder="true" applyAlignment="true" applyProtection="true">
      <alignment horizontal="right" vertical="center" textRotation="0" wrapText="false" indent="0" shrinkToFit="false"/>
      <protection locked="true" hidden="false"/>
    </xf>
    <xf numFmtId="164" fontId="14" fillId="3" borderId="14" xfId="0" applyFont="true" applyBorder="true" applyAlignment="true" applyProtection="true">
      <alignment horizontal="left" vertical="center" textRotation="0" wrapText="true" indent="0" shrinkToFit="false"/>
      <protection locked="true" hidden="false"/>
    </xf>
    <xf numFmtId="164" fontId="14" fillId="0" borderId="52" xfId="0" applyFont="true" applyBorder="true" applyAlignment="false" applyProtection="true">
      <alignment horizontal="general" vertical="bottom" textRotation="0" wrapText="false" indent="0" shrinkToFit="false"/>
      <protection locked="true" hidden="false"/>
    </xf>
    <xf numFmtId="164" fontId="14" fillId="3" borderId="0" xfId="0" applyFont="true" applyBorder="true" applyAlignment="true" applyProtection="true">
      <alignment horizontal="left" vertical="center" textRotation="0" wrapText="true" indent="0" shrinkToFit="false"/>
      <protection locked="true" hidden="false"/>
    </xf>
    <xf numFmtId="164" fontId="14" fillId="0" borderId="53" xfId="0" applyFont="true" applyBorder="true" applyAlignment="false" applyProtection="true">
      <alignment horizontal="general" vertical="bottom" textRotation="0" wrapText="false" indent="0" shrinkToFit="false"/>
      <protection locked="true" hidden="false"/>
    </xf>
    <xf numFmtId="164" fontId="14" fillId="3" borderId="29" xfId="0" applyFont="true" applyBorder="true" applyAlignment="true" applyProtection="true">
      <alignment horizontal="left" vertical="center" textRotation="0" wrapText="true" indent="0" shrinkToFit="false"/>
      <protection locked="true" hidden="false"/>
    </xf>
    <xf numFmtId="164" fontId="14" fillId="2" borderId="54" xfId="0" applyFont="true" applyBorder="true" applyAlignment="false" applyProtection="true">
      <alignment horizontal="general" vertical="bottom" textRotation="0" wrapText="false" indent="0" shrinkToFit="false"/>
      <protection locked="true" hidden="false"/>
    </xf>
    <xf numFmtId="164" fontId="12" fillId="7" borderId="8" xfId="0" applyFont="true" applyBorder="true" applyAlignment="true" applyProtection="true">
      <alignment horizontal="general" vertical="center" textRotation="0" wrapText="true" indent="0" shrinkToFit="false"/>
      <protection locked="true" hidden="false"/>
    </xf>
    <xf numFmtId="167" fontId="14" fillId="7" borderId="55" xfId="0" applyFont="true" applyBorder="true" applyAlignment="false" applyProtection="false">
      <alignment horizontal="general" vertical="bottom" textRotation="0" wrapText="false" indent="0" shrinkToFit="false"/>
      <protection locked="true" hidden="false"/>
    </xf>
    <xf numFmtId="167" fontId="14" fillId="7" borderId="8" xfId="0" applyFont="true" applyBorder="true" applyAlignment="false" applyProtection="false">
      <alignment horizontal="general" vertical="bottom" textRotation="0" wrapText="false" indent="0" shrinkToFit="false"/>
      <protection locked="true" hidden="false"/>
    </xf>
    <xf numFmtId="164" fontId="8" fillId="7" borderId="8" xfId="0" applyFont="true" applyBorder="true" applyAlignment="false" applyProtection="false">
      <alignment horizontal="general" vertical="bottom" textRotation="0" wrapText="false" indent="0" shrinkToFit="false"/>
      <protection locked="true" hidden="false"/>
    </xf>
    <xf numFmtId="164" fontId="12" fillId="7" borderId="56" xfId="0" applyFont="true" applyBorder="true" applyAlignment="false" applyProtection="true">
      <alignment horizontal="general" vertical="bottom" textRotation="0" wrapText="false" indent="0" shrinkToFit="false"/>
      <protection locked="true" hidden="false"/>
    </xf>
    <xf numFmtId="164" fontId="14" fillId="3" borderId="0" xfId="0" applyFont="true" applyBorder="true" applyAlignment="true" applyProtection="true">
      <alignment horizontal="general" vertical="center" textRotation="0" wrapText="true" indent="0" shrinkToFit="false"/>
      <protection locked="true" hidden="false"/>
    </xf>
    <xf numFmtId="164" fontId="14" fillId="3" borderId="0" xfId="0" applyFont="true" applyBorder="true" applyAlignment="true" applyProtection="true">
      <alignment horizontal="general" vertical="bottom" textRotation="0" wrapText="false" indent="0" shrinkToFit="false"/>
      <protection locked="true" hidden="false"/>
    </xf>
    <xf numFmtId="164" fontId="9" fillId="3" borderId="7" xfId="0" applyFont="tru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64" fontId="5" fillId="3" borderId="0" xfId="0" applyFont="true" applyBorder="true" applyAlignment="true" applyProtection="true">
      <alignment horizontal="general"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8" fillId="0" borderId="52" xfId="0" applyFont="true" applyBorder="true" applyAlignment="true" applyProtection="true">
      <alignment horizontal="right" vertical="center" textRotation="0" wrapText="false" indent="0" shrinkToFit="false"/>
      <protection locked="true" hidden="false"/>
    </xf>
    <xf numFmtId="164" fontId="14" fillId="3" borderId="18" xfId="0" applyFont="true" applyBorder="true" applyAlignment="true" applyProtection="true">
      <alignment horizontal="left" vertical="center" textRotation="0" wrapText="true" indent="13" shrinkToFit="false"/>
      <protection locked="true" hidden="false"/>
    </xf>
    <xf numFmtId="164" fontId="8" fillId="3" borderId="18" xfId="0" applyFont="true" applyBorder="true" applyAlignment="true" applyProtection="true">
      <alignment horizontal="left" vertical="center" textRotation="0" wrapText="true" indent="15" shrinkToFit="false"/>
      <protection locked="true" hidden="false"/>
    </xf>
    <xf numFmtId="164" fontId="8" fillId="0" borderId="57" xfId="0" applyFont="true" applyBorder="true" applyAlignment="true" applyProtection="true">
      <alignment horizontal="right" vertical="center" textRotation="0" wrapText="false" indent="0" shrinkToFit="false"/>
      <protection locked="true" hidden="false"/>
    </xf>
    <xf numFmtId="164" fontId="8" fillId="0" borderId="58" xfId="0" applyFont="true" applyBorder="true" applyAlignment="true" applyProtection="true">
      <alignment horizontal="right" vertical="center" textRotation="0" wrapText="false" indent="0" shrinkToFit="false"/>
      <protection locked="true" hidden="false"/>
    </xf>
    <xf numFmtId="164" fontId="8" fillId="0" borderId="59" xfId="0" applyFont="true" applyBorder="true" applyAlignment="true" applyProtection="true">
      <alignment horizontal="right" vertical="center" textRotation="0" wrapText="false" indent="0" shrinkToFit="false"/>
      <protection locked="true" hidden="false"/>
    </xf>
    <xf numFmtId="164" fontId="8" fillId="0" borderId="60" xfId="0" applyFont="true" applyBorder="true" applyAlignment="true" applyProtection="true">
      <alignment horizontal="right" vertical="center" textRotation="0" wrapText="false" indent="0" shrinkToFit="false"/>
      <protection locked="true" hidden="false"/>
    </xf>
    <xf numFmtId="164" fontId="8" fillId="0" borderId="53" xfId="0" applyFont="true" applyBorder="true" applyAlignment="true" applyProtection="true">
      <alignment horizontal="right" vertical="center" textRotation="0" wrapText="false" indent="0" shrinkToFit="false"/>
      <protection locked="true" hidden="false"/>
    </xf>
    <xf numFmtId="164" fontId="8" fillId="0" borderId="61" xfId="0" applyFont="true" applyBorder="true" applyAlignment="true" applyProtection="true">
      <alignment horizontal="right" vertical="center" textRotation="0" wrapText="false" indent="0" shrinkToFit="false"/>
      <protection locked="true" hidden="false"/>
    </xf>
    <xf numFmtId="164" fontId="12" fillId="3" borderId="8" xfId="0" applyFont="true" applyBorder="true" applyAlignment="true" applyProtection="true">
      <alignment horizontal="general" vertical="center" textRotation="0" wrapText="true" indent="0" shrinkToFit="false"/>
      <protection locked="true" hidden="false"/>
    </xf>
    <xf numFmtId="164" fontId="7" fillId="3" borderId="12" xfId="0" applyFont="true" applyBorder="true" applyAlignment="true" applyProtection="true">
      <alignment horizontal="general" vertical="center" textRotation="0" wrapText="false" indent="0" shrinkToFit="false"/>
      <protection locked="true" hidden="false"/>
    </xf>
    <xf numFmtId="164" fontId="7" fillId="0" borderId="41" xfId="0" applyFont="true" applyBorder="true" applyAlignment="true" applyProtection="true">
      <alignment horizontal="center" vertical="center" textRotation="0" wrapText="true" indent="0" shrinkToFit="false"/>
      <protection locked="true" hidden="false"/>
    </xf>
    <xf numFmtId="165" fontId="12" fillId="0" borderId="42" xfId="0" applyFont="true" applyBorder="true" applyAlignment="true" applyProtection="true">
      <alignment horizontal="right" vertical="center" textRotation="0" wrapText="false" indent="0" shrinkToFit="false"/>
      <protection locked="true" hidden="false"/>
    </xf>
    <xf numFmtId="165" fontId="12" fillId="0" borderId="52" xfId="0" applyFont="true" applyBorder="true" applyAlignment="true" applyProtection="true">
      <alignment horizontal="right" vertical="center" textRotation="0" wrapText="false" indent="0" shrinkToFit="false"/>
      <protection locked="true" hidden="false"/>
    </xf>
    <xf numFmtId="165" fontId="14" fillId="3" borderId="23" xfId="0" applyFont="true" applyBorder="true" applyAlignment="false" applyProtection="true">
      <alignment horizontal="general" vertical="bottom" textRotation="0" wrapText="false" indent="0" shrinkToFit="false"/>
      <protection locked="true" hidden="false"/>
    </xf>
    <xf numFmtId="165" fontId="12" fillId="0" borderId="20" xfId="0" applyFont="true" applyBorder="true" applyAlignment="true" applyProtection="true">
      <alignment horizontal="right" vertical="center" textRotation="0" wrapText="false" indent="0" shrinkToFit="false"/>
      <protection locked="true" hidden="false"/>
    </xf>
    <xf numFmtId="165" fontId="12" fillId="0" borderId="43" xfId="0" applyFont="true" applyBorder="true" applyAlignment="true" applyProtection="true">
      <alignment horizontal="right" vertical="center" textRotation="0" wrapText="false" indent="0" shrinkToFit="false"/>
      <protection locked="true" hidden="false"/>
    </xf>
    <xf numFmtId="165" fontId="14" fillId="4" borderId="23" xfId="0" applyFont="true" applyBorder="true" applyAlignment="false" applyProtection="true">
      <alignment horizontal="general" vertical="bottom" textRotation="0" wrapText="false" indent="0" shrinkToFit="false"/>
      <protection locked="true" hidden="false"/>
    </xf>
    <xf numFmtId="164" fontId="14" fillId="3" borderId="18" xfId="0" applyFont="true" applyBorder="true" applyAlignment="true" applyProtection="true">
      <alignment horizontal="left" vertical="center" textRotation="0" wrapText="true" indent="15" shrinkToFit="false"/>
      <protection locked="true" hidden="false"/>
    </xf>
    <xf numFmtId="165" fontId="12" fillId="0" borderId="20" xfId="0" applyFont="true" applyBorder="true" applyAlignment="true" applyProtection="true">
      <alignment horizontal="right" vertical="center" textRotation="0" wrapText="true" indent="0" shrinkToFit="false"/>
      <protection locked="true" hidden="false"/>
    </xf>
    <xf numFmtId="164" fontId="12" fillId="0" borderId="20" xfId="0" applyFont="true" applyBorder="true" applyAlignment="true" applyProtection="true">
      <alignment horizontal="right" vertical="center" textRotation="0" wrapText="true" indent="0" shrinkToFit="false"/>
      <protection locked="true" hidden="false"/>
    </xf>
    <xf numFmtId="164" fontId="14" fillId="0" borderId="43" xfId="0" applyFont="true" applyBorder="true" applyAlignment="true" applyProtection="false">
      <alignment horizontal="right" vertical="center" textRotation="0" wrapText="false" indent="0" shrinkToFit="false"/>
      <protection locked="true" hidden="false"/>
    </xf>
    <xf numFmtId="165" fontId="12" fillId="0" borderId="57" xfId="0" applyFont="true" applyBorder="true" applyAlignment="true" applyProtection="true">
      <alignment horizontal="right" vertical="center" textRotation="0" wrapText="true" indent="0" shrinkToFit="false"/>
      <protection locked="true" hidden="false"/>
    </xf>
    <xf numFmtId="166" fontId="14" fillId="3" borderId="20" xfId="19" applyFont="true" applyBorder="true" applyAlignment="true" applyProtection="true">
      <alignment horizontal="right" vertical="center"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5" fontId="12" fillId="0" borderId="43" xfId="0" applyFont="true" applyBorder="true" applyAlignment="true" applyProtection="false">
      <alignment horizontal="right" vertical="center" textRotation="0" wrapText="false" indent="0" shrinkToFit="false"/>
      <protection locked="true" hidden="false"/>
    </xf>
    <xf numFmtId="167" fontId="14" fillId="0" borderId="20" xfId="0" applyFont="true" applyBorder="true" applyAlignment="true" applyProtection="false">
      <alignment horizontal="right" vertical="center" textRotation="0" wrapText="false" indent="0" shrinkToFit="false"/>
      <protection locked="true" hidden="false"/>
    </xf>
    <xf numFmtId="167" fontId="14" fillId="0" borderId="43" xfId="0" applyFont="true" applyBorder="true" applyAlignment="true" applyProtection="false">
      <alignment horizontal="right" vertical="center" textRotation="0" wrapText="false" indent="0" shrinkToFit="false"/>
      <protection locked="true" hidden="false"/>
    </xf>
    <xf numFmtId="164" fontId="14" fillId="3" borderId="29" xfId="0" applyFont="true" applyBorder="true" applyAlignment="true" applyProtection="true">
      <alignment horizontal="left" vertical="center" textRotation="0" wrapText="true" indent="7" shrinkToFit="false"/>
      <protection locked="true" hidden="false"/>
    </xf>
    <xf numFmtId="165" fontId="14" fillId="3" borderId="46" xfId="0" applyFont="true" applyBorder="true" applyAlignment="false" applyProtection="false">
      <alignment horizontal="general" vertical="bottom" textRotation="0" wrapText="false" indent="0" shrinkToFit="false"/>
      <protection locked="true" hidden="false"/>
    </xf>
    <xf numFmtId="166" fontId="14" fillId="3" borderId="31" xfId="19" applyFont="true" applyBorder="true" applyAlignment="true" applyProtection="true">
      <alignment horizontal="right" vertical="center" textRotation="0" wrapText="false" indent="0" shrinkToFit="false"/>
      <protection locked="true" hidden="false"/>
    </xf>
    <xf numFmtId="164" fontId="12" fillId="3" borderId="8" xfId="0" applyFont="true" applyBorder="true" applyAlignment="true" applyProtection="true">
      <alignment horizontal="left" vertical="center" textRotation="0" wrapText="true" indent="0" shrinkToFit="false"/>
      <protection locked="true" hidden="false"/>
    </xf>
    <xf numFmtId="165" fontId="12" fillId="0" borderId="9" xfId="0" applyFont="true" applyBorder="true" applyAlignment="false" applyProtection="false">
      <alignment horizontal="general" vertical="bottom" textRotation="0" wrapText="false" indent="0" shrinkToFit="false"/>
      <protection locked="true" hidden="false"/>
    </xf>
    <xf numFmtId="165" fontId="14" fillId="0" borderId="41" xfId="0" applyFont="true" applyBorder="true" applyAlignment="true" applyProtection="false">
      <alignment horizontal="right" vertical="center" textRotation="0" wrapText="false" indent="0" shrinkToFit="false"/>
      <protection locked="true" hidden="false"/>
    </xf>
    <xf numFmtId="164" fontId="8" fillId="0" borderId="41" xfId="0" applyFont="true" applyBorder="true" applyAlignment="true" applyProtection="true">
      <alignment horizontal="right" vertical="center" textRotation="0" wrapText="false" indent="0" shrinkToFit="false"/>
      <protection locked="true" hidden="false"/>
    </xf>
    <xf numFmtId="167" fontId="14" fillId="0" borderId="41" xfId="0" applyFont="true" applyBorder="true" applyAlignment="true" applyProtection="false">
      <alignment horizontal="right" vertical="center" textRotation="0" wrapText="false" indent="0" shrinkToFit="false"/>
      <protection locked="true" hidden="false"/>
    </xf>
    <xf numFmtId="164" fontId="14" fillId="6" borderId="13" xfId="0" applyFont="true" applyBorder="true" applyAlignment="false" applyProtection="true">
      <alignment horizontal="general" vertical="bottom" textRotation="0" wrapText="false" indent="0" shrinkToFit="false"/>
      <protection locked="false" hidden="false"/>
    </xf>
    <xf numFmtId="164" fontId="12" fillId="3" borderId="0" xfId="0" applyFont="true" applyBorder="true" applyAlignment="true" applyProtection="true">
      <alignment horizontal="left" vertical="center" textRotation="0" wrapText="true" indent="0" shrinkToFit="false"/>
      <protection locked="true" hidden="false"/>
    </xf>
    <xf numFmtId="164" fontId="15" fillId="3" borderId="8" xfId="0" applyFont="true" applyBorder="true" applyAlignment="true" applyProtection="true">
      <alignment horizontal="left" vertical="bottom" textRotation="0" wrapText="false" indent="0" shrinkToFit="false"/>
      <protection locked="true" hidden="false"/>
    </xf>
    <xf numFmtId="165" fontId="14" fillId="0" borderId="41" xfId="0" applyFont="true" applyBorder="true" applyAlignment="false" applyProtection="false">
      <alignment horizontal="general" vertical="bottom" textRotation="0" wrapText="false" indent="0" shrinkToFit="false"/>
      <protection locked="true" hidden="false"/>
    </xf>
    <xf numFmtId="164" fontId="14" fillId="3" borderId="14" xfId="0" applyFont="true" applyBorder="true" applyAlignment="true" applyProtection="true">
      <alignment horizontal="left" vertical="center" textRotation="0" wrapText="false" indent="0" shrinkToFit="false"/>
      <protection locked="true" hidden="false"/>
    </xf>
    <xf numFmtId="165" fontId="14" fillId="0" borderId="42" xfId="0" applyFont="true" applyBorder="true" applyAlignment="true" applyProtection="false">
      <alignment horizontal="right" vertical="center" textRotation="0" wrapText="false" indent="0" shrinkToFit="false"/>
      <protection locked="true" hidden="false"/>
    </xf>
    <xf numFmtId="165" fontId="12" fillId="0" borderId="42" xfId="0" applyFont="true" applyBorder="true" applyAlignment="true" applyProtection="false">
      <alignment horizontal="right" vertical="center" textRotation="0" wrapText="false" indent="0" shrinkToFit="false"/>
      <protection locked="true" hidden="false"/>
    </xf>
    <xf numFmtId="167" fontId="14" fillId="0" borderId="52" xfId="0" applyFont="true" applyBorder="true" applyAlignment="true" applyProtection="false">
      <alignment horizontal="right" vertical="center" textRotation="0" wrapText="false" indent="0" shrinkToFit="false"/>
      <protection locked="true" hidden="false"/>
    </xf>
    <xf numFmtId="164" fontId="14" fillId="3" borderId="18" xfId="0" applyFont="true" applyBorder="true" applyAlignment="true" applyProtection="true">
      <alignment horizontal="left" vertical="center" textRotation="0" wrapText="false" indent="7" shrinkToFit="false"/>
      <protection locked="true" hidden="false"/>
    </xf>
    <xf numFmtId="164" fontId="14" fillId="6" borderId="20" xfId="0" applyFont="true" applyBorder="true" applyAlignment="true" applyProtection="true">
      <alignment horizontal="right" vertical="center" textRotation="0" wrapText="false" indent="0" shrinkToFit="false"/>
      <protection locked="false" hidden="false"/>
    </xf>
    <xf numFmtId="164" fontId="16" fillId="6" borderId="20" xfId="0" applyFont="true" applyBorder="true" applyAlignment="true" applyProtection="true">
      <alignment horizontal="right" vertical="center" textRotation="0" wrapText="false" indent="0" shrinkToFit="false"/>
      <protection locked="false" hidden="false"/>
    </xf>
    <xf numFmtId="165" fontId="14" fillId="0" borderId="20" xfId="0" applyFont="true" applyBorder="true" applyAlignment="true" applyProtection="false">
      <alignment horizontal="right" vertical="center" textRotation="0" wrapText="false" indent="0" shrinkToFit="false"/>
      <protection locked="true" hidden="false"/>
    </xf>
    <xf numFmtId="164" fontId="14" fillId="6" borderId="43" xfId="0" applyFont="true" applyBorder="true" applyAlignment="true" applyProtection="true">
      <alignment horizontal="right" vertical="center" textRotation="0" wrapText="false" indent="0" shrinkToFit="false"/>
      <protection locked="false" hidden="false"/>
    </xf>
    <xf numFmtId="164" fontId="14" fillId="3" borderId="18" xfId="0" applyFont="true" applyBorder="true" applyAlignment="true" applyProtection="true">
      <alignment horizontal="left" vertical="center" textRotation="0" wrapText="false" indent="13" shrinkToFit="false"/>
      <protection locked="true" hidden="false"/>
    </xf>
    <xf numFmtId="165" fontId="12" fillId="0" borderId="20" xfId="0" applyFont="true" applyBorder="true" applyAlignment="true" applyProtection="false">
      <alignment horizontal="right" vertical="center" textRotation="0" wrapText="false" indent="0" shrinkToFit="false"/>
      <protection locked="true" hidden="false"/>
    </xf>
    <xf numFmtId="164" fontId="14" fillId="6" borderId="31" xfId="0" applyFont="true" applyBorder="true" applyAlignment="true" applyProtection="true">
      <alignment horizontal="right" vertical="center" textRotation="0" wrapText="false" indent="0" shrinkToFit="false"/>
      <protection locked="false" hidden="false"/>
    </xf>
    <xf numFmtId="164" fontId="16" fillId="6" borderId="31" xfId="0" applyFont="true" applyBorder="true" applyAlignment="true" applyProtection="true">
      <alignment horizontal="right" vertical="center" textRotation="0" wrapText="false" indent="0" shrinkToFit="false"/>
      <protection locked="false" hidden="false"/>
    </xf>
    <xf numFmtId="165" fontId="14" fillId="0" borderId="31" xfId="0" applyFont="true" applyBorder="true" applyAlignment="true" applyProtection="false">
      <alignment horizontal="right" vertical="center" textRotation="0" wrapText="false" indent="0" shrinkToFit="false"/>
      <protection locked="true" hidden="false"/>
    </xf>
    <xf numFmtId="164" fontId="14" fillId="6" borderId="62" xfId="0" applyFont="true" applyBorder="true" applyAlignment="true" applyProtection="true">
      <alignment horizontal="right" vertical="center" textRotation="0" wrapText="false" indent="0" shrinkToFit="false"/>
      <protection locked="false" hidden="false"/>
    </xf>
    <xf numFmtId="164" fontId="8" fillId="3" borderId="18" xfId="0" applyFont="true" applyBorder="true" applyAlignment="true" applyProtection="true">
      <alignment horizontal="left" vertical="center" textRotation="0" wrapText="true" indent="7" shrinkToFit="false"/>
      <protection locked="true" hidden="false"/>
    </xf>
    <xf numFmtId="164" fontId="14" fillId="3" borderId="18" xfId="0" applyFont="true" applyBorder="true" applyAlignment="true" applyProtection="true">
      <alignment horizontal="left" vertical="center" textRotation="0" wrapText="false" indent="0" shrinkToFit="false"/>
      <protection locked="true" hidden="false"/>
    </xf>
    <xf numFmtId="164" fontId="8" fillId="3" borderId="29" xfId="0" applyFont="true" applyBorder="true" applyAlignment="true" applyProtection="true">
      <alignment horizontal="left" vertical="center" textRotation="0" wrapText="true" indent="7" shrinkToFit="false"/>
      <protection locked="true" hidden="false"/>
    </xf>
    <xf numFmtId="164" fontId="14" fillId="3" borderId="27" xfId="0" applyFont="true" applyBorder="true" applyAlignment="true" applyProtection="true">
      <alignment horizontal="center" vertical="center" textRotation="0" wrapText="true" indent="0" shrinkToFit="false"/>
      <protection locked="true" hidden="false"/>
    </xf>
    <xf numFmtId="164" fontId="14" fillId="6" borderId="57" xfId="0" applyFont="true" applyBorder="true" applyAlignment="true" applyProtection="true">
      <alignment horizontal="right" vertical="center" textRotation="0" wrapText="false" indent="0" shrinkToFit="false"/>
      <protection locked="false" hidden="false"/>
    </xf>
    <xf numFmtId="164" fontId="16" fillId="6" borderId="57" xfId="0" applyFont="true" applyBorder="true" applyAlignment="true" applyProtection="true">
      <alignment horizontal="right" vertical="center" textRotation="0" wrapText="false" indent="0" shrinkToFit="false"/>
      <protection locked="false" hidden="false"/>
    </xf>
    <xf numFmtId="165" fontId="14" fillId="0" borderId="57" xfId="0" applyFont="true" applyBorder="true" applyAlignment="true" applyProtection="false">
      <alignment horizontal="right" vertical="center" textRotation="0" wrapText="false" indent="0" shrinkToFit="false"/>
      <protection locked="true" hidden="false"/>
    </xf>
    <xf numFmtId="166" fontId="14" fillId="3" borderId="57" xfId="19" applyFont="true" applyBorder="true" applyAlignment="true" applyProtection="true">
      <alignment horizontal="right" vertical="center" textRotation="0" wrapText="false" indent="0" shrinkToFit="false"/>
      <protection locked="true" hidden="false"/>
    </xf>
    <xf numFmtId="164" fontId="14" fillId="6" borderId="24" xfId="0" applyFont="true" applyBorder="true" applyAlignment="true" applyProtection="true">
      <alignment horizontal="right" vertical="center" textRotation="0" wrapText="false" indent="0" shrinkToFit="false"/>
      <protection locked="false" hidden="false"/>
    </xf>
    <xf numFmtId="165" fontId="14" fillId="0" borderId="9" xfId="0" applyFont="true" applyBorder="true" applyAlignment="true" applyProtection="false">
      <alignment horizontal="right" vertical="center" textRotation="0" wrapText="false" indent="0" shrinkToFit="false"/>
      <protection locked="true" hidden="false"/>
    </xf>
    <xf numFmtId="164" fontId="14" fillId="6" borderId="13" xfId="0" applyFont="true" applyBorder="true" applyAlignment="true" applyProtection="true">
      <alignment horizontal="right" vertical="center" textRotation="0" wrapText="false" indent="0" shrinkToFit="false"/>
      <protection locked="false" hidden="false"/>
    </xf>
    <xf numFmtId="164" fontId="8" fillId="0" borderId="41" xfId="0" applyFont="true" applyBorder="true" applyAlignment="false" applyProtection="false">
      <alignment horizontal="general" vertical="bottom" textRotation="0" wrapText="false" indent="0" shrinkToFit="false"/>
      <protection locked="true" hidden="false"/>
    </xf>
    <xf numFmtId="164" fontId="14" fillId="3" borderId="63" xfId="0" applyFont="true" applyBorder="true" applyAlignment="true" applyProtection="true">
      <alignment horizontal="center" vertical="center" textRotation="0" wrapText="true" indent="0" shrinkToFit="false"/>
      <protection locked="true" hidden="false"/>
    </xf>
    <xf numFmtId="164" fontId="8" fillId="0" borderId="38" xfId="0" applyFont="true" applyBorder="true" applyAlignment="true" applyProtection="false">
      <alignment horizontal="right" vertical="center" textRotation="0" wrapText="false" indent="0" shrinkToFit="false"/>
      <protection locked="true" hidden="false"/>
    </xf>
    <xf numFmtId="166" fontId="14" fillId="3" borderId="38" xfId="19" applyFont="true" applyBorder="true" applyAlignment="true" applyProtection="true">
      <alignment horizontal="right" vertical="center" textRotation="0" wrapText="false" indent="0" shrinkToFit="false"/>
      <protection locked="true" hidden="false"/>
    </xf>
    <xf numFmtId="164" fontId="8" fillId="0" borderId="20" xfId="0" applyFont="true" applyBorder="true" applyAlignment="true" applyProtection="false">
      <alignment horizontal="right" vertical="center" textRotation="0" wrapText="false" indent="0" shrinkToFit="false"/>
      <protection locked="true" hidden="false"/>
    </xf>
    <xf numFmtId="166" fontId="12" fillId="8" borderId="20" xfId="19" applyFont="true" applyBorder="true" applyAlignment="true" applyProtection="true">
      <alignment horizontal="right" vertical="center" textRotation="0" wrapText="true" indent="0" shrinkToFit="false"/>
      <protection locked="true" hidden="false"/>
    </xf>
    <xf numFmtId="167" fontId="12" fillId="0" borderId="43" xfId="0" applyFont="true" applyBorder="true" applyAlignment="true" applyProtection="true">
      <alignment horizontal="right" vertical="center" textRotation="0" wrapText="true" indent="0" shrinkToFit="false"/>
      <protection locked="true" hidden="false"/>
    </xf>
    <xf numFmtId="164" fontId="12" fillId="6" borderId="20" xfId="0" applyFont="true" applyBorder="true" applyAlignment="true" applyProtection="true">
      <alignment horizontal="right" vertical="center" textRotation="0" wrapText="false" indent="0" shrinkToFit="false"/>
      <protection locked="false" hidden="false"/>
    </xf>
    <xf numFmtId="165" fontId="12" fillId="0" borderId="23" xfId="0" applyFont="true" applyBorder="true" applyAlignment="false" applyProtection="true">
      <alignment horizontal="general" vertical="bottom" textRotation="0" wrapText="false" indent="0" shrinkToFit="false"/>
      <protection locked="true" hidden="false"/>
    </xf>
    <xf numFmtId="164" fontId="8" fillId="3" borderId="29" xfId="0" applyFont="true" applyBorder="true" applyAlignment="true" applyProtection="true">
      <alignment horizontal="left" vertical="center" textRotation="0" wrapText="true" indent="0" shrinkToFit="false"/>
      <protection locked="true" hidden="false"/>
    </xf>
    <xf numFmtId="164" fontId="8" fillId="0" borderId="31" xfId="0" applyFont="true" applyBorder="true" applyAlignment="true" applyProtection="false">
      <alignment horizontal="right" vertical="center" textRotation="0" wrapText="false" indent="0" shrinkToFit="false"/>
      <protection locked="true" hidden="false"/>
    </xf>
    <xf numFmtId="164" fontId="14" fillId="3" borderId="3" xfId="0" applyFont="true" applyBorder="true" applyAlignment="true" applyProtection="true">
      <alignment horizontal="left" vertical="bottom" textRotation="0" wrapText="true" indent="0" shrinkToFit="false"/>
      <protection locked="true" hidden="false"/>
    </xf>
    <xf numFmtId="164" fontId="14" fillId="3" borderId="0" xfId="0" applyFont="true" applyBorder="true" applyAlignment="true" applyProtection="true">
      <alignment horizontal="center" vertical="bottom" textRotation="0" wrapText="true" indent="0" shrinkToFit="false"/>
      <protection locked="true" hidden="false"/>
    </xf>
    <xf numFmtId="167" fontId="14" fillId="3" borderId="0" xfId="0" applyFont="true" applyBorder="true" applyAlignment="false" applyProtection="true">
      <alignment horizontal="general" vertical="bottom" textRotation="0" wrapText="false" indent="0" shrinkToFit="false"/>
      <protection locked="true" hidden="false"/>
    </xf>
    <xf numFmtId="164" fontId="12" fillId="3" borderId="3" xfId="0" applyFont="true" applyBorder="true" applyAlignment="true" applyProtection="true">
      <alignment horizontal="left" vertical="bottom" textRotation="0" wrapText="true" indent="0" shrinkToFit="false"/>
      <protection locked="true" hidden="false"/>
    </xf>
    <xf numFmtId="164" fontId="7" fillId="0" borderId="64" xfId="0" applyFont="true" applyBorder="true" applyAlignment="true" applyProtection="true">
      <alignment horizontal="center" vertical="center" textRotation="0" wrapText="true" indent="0" shrinkToFit="false"/>
      <protection locked="true" hidden="false"/>
    </xf>
    <xf numFmtId="164" fontId="7" fillId="0" borderId="11" xfId="0" applyFont="true" applyBorder="true" applyAlignment="true" applyProtection="true">
      <alignment horizontal="center" vertical="center" textRotation="0" wrapText="true" indent="0" shrinkToFit="false"/>
      <protection locked="true" hidden="false"/>
    </xf>
    <xf numFmtId="164" fontId="14" fillId="3" borderId="14" xfId="0" applyFont="true" applyBorder="true" applyAlignment="true" applyProtection="true">
      <alignment horizontal="left" vertical="center" textRotation="0" wrapText="true" indent="7" shrinkToFit="false"/>
      <protection locked="true" hidden="false"/>
    </xf>
    <xf numFmtId="165" fontId="8" fillId="0" borderId="42" xfId="0" applyFont="true" applyBorder="true" applyAlignment="true" applyProtection="true">
      <alignment horizontal="right" vertical="center" textRotation="0" wrapText="false" indent="0" shrinkToFit="false"/>
      <protection locked="true" hidden="false"/>
    </xf>
    <xf numFmtId="164" fontId="14" fillId="6" borderId="45" xfId="0" applyFont="true" applyBorder="true" applyAlignment="true" applyProtection="true">
      <alignment horizontal="right" vertical="center" textRotation="0" wrapText="false" indent="0" shrinkToFit="false"/>
      <protection locked="false" hidden="false"/>
    </xf>
    <xf numFmtId="165" fontId="8" fillId="0" borderId="20" xfId="0" applyFont="true" applyBorder="true" applyAlignment="true" applyProtection="true">
      <alignment horizontal="right" vertical="center" textRotation="0" wrapText="false" indent="0" shrinkToFit="false"/>
      <protection locked="true" hidden="false"/>
    </xf>
    <xf numFmtId="167" fontId="14" fillId="0" borderId="20" xfId="0" applyFont="true" applyBorder="true" applyAlignment="true" applyProtection="true">
      <alignment horizontal="right" vertical="center" textRotation="0" wrapText="false" indent="0" shrinkToFit="false"/>
      <protection locked="true" hidden="false"/>
    </xf>
    <xf numFmtId="164" fontId="14" fillId="0" borderId="43" xfId="0" applyFont="true" applyBorder="true" applyAlignment="true" applyProtection="true">
      <alignment horizontal="right" vertical="center" textRotation="0" wrapText="false" indent="0" shrinkToFit="false"/>
      <protection locked="true" hidden="false"/>
    </xf>
    <xf numFmtId="165" fontId="12" fillId="0" borderId="46" xfId="0" applyFont="true" applyBorder="true" applyAlignment="false" applyProtection="true">
      <alignment horizontal="general" vertical="bottom" textRotation="0" wrapText="false" indent="0" shrinkToFit="false"/>
      <protection locked="true" hidden="false"/>
    </xf>
    <xf numFmtId="164" fontId="12" fillId="3" borderId="40" xfId="0" applyFont="true" applyBorder="true" applyAlignment="true" applyProtection="true">
      <alignment horizontal="left" vertical="center" textRotation="0" wrapText="true" indent="0" shrinkToFit="false"/>
      <protection locked="true" hidden="false"/>
    </xf>
    <xf numFmtId="165" fontId="12" fillId="0" borderId="30" xfId="0" applyFont="true" applyBorder="true" applyAlignment="false" applyProtection="true">
      <alignment horizontal="general" vertical="bottom" textRotation="0" wrapText="false" indent="0" shrinkToFit="false"/>
      <protection locked="true" hidden="false"/>
    </xf>
    <xf numFmtId="165" fontId="14" fillId="0" borderId="65" xfId="0" applyFont="true" applyBorder="true" applyAlignment="true" applyProtection="true">
      <alignment horizontal="right" vertical="center" textRotation="0" wrapText="false" indent="0" shrinkToFit="false"/>
      <protection locked="true" hidden="false"/>
    </xf>
    <xf numFmtId="164" fontId="14" fillId="6" borderId="49" xfId="0" applyFont="true" applyBorder="true" applyAlignment="true" applyProtection="true">
      <alignment horizontal="right" vertical="center" textRotation="0" wrapText="false" indent="0" shrinkToFit="false"/>
      <protection locked="false" hidden="false"/>
    </xf>
    <xf numFmtId="164" fontId="14" fillId="3" borderId="0" xfId="0" applyFont="true" applyBorder="true" applyAlignment="true" applyProtection="true">
      <alignment horizontal="left" vertical="bottom" textRotation="0" wrapText="true" indent="7" shrinkToFit="false"/>
      <protection locked="true" hidden="false"/>
    </xf>
    <xf numFmtId="165" fontId="14" fillId="3" borderId="0" xfId="0" applyFont="true" applyBorder="true" applyAlignment="true" applyProtection="true">
      <alignment horizontal="general" vertical="center" textRotation="0" wrapText="false" indent="0" shrinkToFit="false"/>
      <protection locked="true" hidden="false"/>
    </xf>
    <xf numFmtId="164" fontId="14" fillId="3" borderId="8" xfId="0" applyFont="true" applyBorder="true" applyAlignment="true" applyProtection="true">
      <alignment horizontal="left" vertical="bottom" textRotation="0" wrapText="true" indent="7" shrinkToFit="false"/>
      <protection locked="true" hidden="false"/>
    </xf>
    <xf numFmtId="164" fontId="14" fillId="3" borderId="8" xfId="0" applyFont="true" applyBorder="true" applyAlignment="true" applyProtection="true">
      <alignment horizontal="center" vertical="bottom" textRotation="0" wrapText="true" indent="0" shrinkToFit="false"/>
      <protection locked="true" hidden="false"/>
    </xf>
    <xf numFmtId="164" fontId="8" fillId="3" borderId="8" xfId="0" applyFont="true" applyBorder="true" applyAlignment="true" applyProtection="true">
      <alignment horizontal="general" vertical="center" textRotation="0" wrapText="false" indent="0" shrinkToFit="false"/>
      <protection locked="true" hidden="false"/>
    </xf>
    <xf numFmtId="165" fontId="14" fillId="3" borderId="8" xfId="0" applyFont="true" applyBorder="true" applyAlignment="true" applyProtection="true">
      <alignment horizontal="general" vertical="center" textRotation="0" wrapText="false" indent="0" shrinkToFit="false"/>
      <protection locked="true" hidden="false"/>
    </xf>
    <xf numFmtId="164" fontId="12" fillId="3" borderId="12" xfId="0" applyFont="true" applyBorder="true" applyAlignment="true" applyProtection="true">
      <alignment horizontal="general" vertical="center" textRotation="0" wrapText="false" indent="0" shrinkToFit="false"/>
      <protection locked="true" hidden="false"/>
    </xf>
    <xf numFmtId="165" fontId="12" fillId="0" borderId="41" xfId="0" applyFont="true" applyBorder="true" applyAlignment="false" applyProtection="true">
      <alignment horizontal="general" vertical="bottom" textRotation="0" wrapText="false" indent="0" shrinkToFit="false"/>
      <protection locked="true" hidden="false"/>
    </xf>
    <xf numFmtId="164" fontId="7" fillId="0" borderId="10" xfId="0" applyFont="true" applyBorder="true" applyAlignment="false" applyProtection="false">
      <alignment horizontal="general" vertical="bottom" textRotation="0" wrapText="false" indent="0" shrinkToFit="false"/>
      <protection locked="true" hidden="false"/>
    </xf>
    <xf numFmtId="167" fontId="14" fillId="3" borderId="0" xfId="0" applyFont="true" applyBorder="true" applyAlignment="true" applyProtection="true">
      <alignment horizontal="general" vertical="center" textRotation="0" wrapText="false" indent="0" shrinkToFit="false"/>
      <protection locked="true" hidden="false"/>
    </xf>
    <xf numFmtId="164" fontId="7" fillId="0" borderId="66" xfId="0" applyFont="true" applyBorder="true" applyAlignment="true" applyProtection="true">
      <alignment horizontal="center" vertical="center" textRotation="0" wrapText="true" indent="0" shrinkToFit="false"/>
      <protection locked="true" hidden="false"/>
    </xf>
    <xf numFmtId="168" fontId="8" fillId="3" borderId="0" xfId="15" applyFont="true" applyBorder="true" applyAlignment="true" applyProtection="true">
      <alignment horizontal="general" vertical="center" textRotation="0" wrapText="false" indent="0" shrinkToFit="false"/>
      <protection locked="true" hidden="false"/>
    </xf>
    <xf numFmtId="164" fontId="8" fillId="0" borderId="34" xfId="0" applyFont="true" applyBorder="true" applyAlignment="true" applyProtection="true">
      <alignment horizontal="center" vertical="center" textRotation="0" wrapText="true" indent="0" shrinkToFit="false"/>
      <protection locked="true" hidden="false"/>
    </xf>
    <xf numFmtId="165" fontId="12" fillId="0" borderId="23" xfId="0" applyFont="true" applyBorder="true" applyAlignment="true" applyProtection="true">
      <alignment horizontal="right" vertical="bottom" textRotation="0" wrapText="true" indent="0" shrinkToFit="false"/>
      <protection locked="true" hidden="false"/>
    </xf>
    <xf numFmtId="167" fontId="12" fillId="0" borderId="20" xfId="0" applyFont="true" applyBorder="true" applyAlignment="true" applyProtection="true">
      <alignment horizontal="right" vertical="center" textRotation="0" wrapText="true" indent="0" shrinkToFit="false"/>
      <protection locked="true" hidden="false"/>
    </xf>
    <xf numFmtId="167" fontId="12" fillId="0" borderId="28" xfId="0" applyFont="true" applyBorder="true" applyAlignment="true" applyProtection="true">
      <alignment horizontal="right" vertical="center" textRotation="0" wrapText="true" indent="0" shrinkToFit="false"/>
      <protection locked="true" hidden="false"/>
    </xf>
    <xf numFmtId="164" fontId="12" fillId="3" borderId="8" xfId="0" applyFont="true" applyBorder="true" applyAlignment="true" applyProtection="true">
      <alignment horizontal="general" vertical="center" textRotation="0" wrapText="false" indent="0" shrinkToFit="false"/>
      <protection locked="true" hidden="false"/>
    </xf>
    <xf numFmtId="165" fontId="12" fillId="0" borderId="9" xfId="0" applyFont="true" applyBorder="true" applyAlignment="false" applyProtection="true">
      <alignment horizontal="general" vertical="bottom" textRotation="0" wrapText="false" indent="0" shrinkToFit="false"/>
      <protection locked="true" hidden="false"/>
    </xf>
    <xf numFmtId="165" fontId="12" fillId="0" borderId="41" xfId="0" applyFont="true" applyBorder="true" applyAlignment="true" applyProtection="true">
      <alignment horizontal="right" vertical="center" textRotation="0" wrapText="true" indent="0" shrinkToFit="false"/>
      <protection locked="true" hidden="false"/>
    </xf>
    <xf numFmtId="164" fontId="8" fillId="0" borderId="10" xfId="0" applyFont="true" applyBorder="true" applyAlignment="true" applyProtection="true">
      <alignment horizontal="right" vertical="center" textRotation="0" wrapText="false" indent="0" shrinkToFit="false"/>
      <protection locked="true" hidden="false"/>
    </xf>
    <xf numFmtId="167" fontId="12" fillId="0" borderId="8" xfId="0" applyFont="true" applyBorder="true" applyAlignment="true" applyProtection="true">
      <alignment horizontal="right" vertical="center" textRotation="0" wrapText="true" indent="0" shrinkToFit="false"/>
      <protection locked="true" hidden="false"/>
    </xf>
    <xf numFmtId="164" fontId="14" fillId="6" borderId="66" xfId="0" applyFont="true" applyBorder="true" applyAlignment="true" applyProtection="true">
      <alignment horizontal="right" vertical="center" textRotation="0" wrapText="false" indent="0" shrinkToFit="false"/>
      <protection locked="false" hidden="false"/>
    </xf>
    <xf numFmtId="164" fontId="12" fillId="7" borderId="8" xfId="0" applyFont="true" applyBorder="true" applyAlignment="false" applyProtection="true">
      <alignment horizontal="general" vertical="bottom" textRotation="0" wrapText="false" indent="0" shrinkToFit="false"/>
      <protection locked="true" hidden="false"/>
    </xf>
    <xf numFmtId="164" fontId="14" fillId="7" borderId="8" xfId="0" applyFont="true" applyBorder="true" applyAlignment="false" applyProtection="true">
      <alignment horizontal="general" vertical="bottom" textRotation="0" wrapText="false" indent="0" shrinkToFit="false"/>
      <protection locked="true" hidden="false"/>
    </xf>
    <xf numFmtId="165" fontId="14" fillId="7" borderId="67" xfId="0" applyFont="true" applyBorder="true" applyAlignment="true" applyProtection="true">
      <alignment horizontal="right" vertical="center"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5" fontId="8" fillId="0" borderId="41" xfId="0" applyFont="true" applyBorder="true" applyAlignment="false" applyProtection="true">
      <alignment horizontal="general" vertical="bottom" textRotation="0" wrapText="false" indent="0" shrinkToFit="false"/>
      <protection locked="true" hidden="false"/>
    </xf>
    <xf numFmtId="164" fontId="14" fillId="3" borderId="50" xfId="0" applyFont="true" applyBorder="true" applyAlignment="true" applyProtection="true">
      <alignment horizontal="general" vertical="center" textRotation="0" wrapText="true" indent="0" shrinkToFit="false"/>
      <protection locked="true" hidden="false"/>
    </xf>
    <xf numFmtId="165" fontId="12" fillId="0" borderId="38" xfId="0" applyFont="true" applyBorder="true" applyAlignment="true" applyProtection="true">
      <alignment horizontal="right" vertical="center" textRotation="0" wrapText="true" indent="0" shrinkToFit="false"/>
      <protection locked="true" hidden="false"/>
    </xf>
    <xf numFmtId="165" fontId="8" fillId="0" borderId="38" xfId="0" applyFont="true" applyBorder="true" applyAlignment="true" applyProtection="true">
      <alignment horizontal="right" vertical="center" textRotation="0" wrapText="false" indent="0" shrinkToFit="false"/>
      <protection locked="true" hidden="false"/>
    </xf>
    <xf numFmtId="165" fontId="12" fillId="0" borderId="45" xfId="0" applyFont="true" applyBorder="true" applyAlignment="true" applyProtection="true">
      <alignment horizontal="right" vertical="center" textRotation="0" wrapText="true" indent="0" shrinkToFit="false"/>
      <protection locked="true" hidden="false"/>
    </xf>
    <xf numFmtId="165" fontId="12" fillId="0" borderId="43" xfId="0" applyFont="true" applyBorder="true" applyAlignment="true" applyProtection="true">
      <alignment horizontal="right" vertical="center" textRotation="0" wrapText="true" indent="0" shrinkToFit="false"/>
      <protection locked="true" hidden="false"/>
    </xf>
    <xf numFmtId="165" fontId="8" fillId="0" borderId="20" xfId="0" applyFont="true" applyBorder="true" applyAlignment="true" applyProtection="true">
      <alignment horizontal="center" vertical="center" textRotation="0" wrapText="false" indent="0" shrinkToFit="false"/>
      <protection locked="true" hidden="false"/>
    </xf>
    <xf numFmtId="164" fontId="8" fillId="3" borderId="0" xfId="0" applyFont="true" applyBorder="true" applyAlignment="true" applyProtection="true">
      <alignment horizontal="left" vertical="center" textRotation="0" wrapText="false" indent="0" shrinkToFit="false"/>
      <protection locked="true" hidden="false"/>
    </xf>
    <xf numFmtId="165" fontId="8" fillId="0" borderId="20" xfId="0" applyFont="true" applyBorder="true" applyAlignment="false" applyProtection="true">
      <alignment horizontal="general" vertical="bottom" textRotation="0" wrapText="false" indent="0" shrinkToFit="false"/>
      <protection locked="true" hidden="false"/>
    </xf>
    <xf numFmtId="165" fontId="12" fillId="0" borderId="20" xfId="0" applyFont="true" applyBorder="true" applyAlignment="true" applyProtection="true">
      <alignment horizontal="right" vertical="bottom" textRotation="0" wrapText="true" indent="0" shrinkToFit="false"/>
      <protection locked="true" hidden="false"/>
    </xf>
    <xf numFmtId="165" fontId="12" fillId="0" borderId="43" xfId="0" applyFont="true" applyBorder="true" applyAlignment="true" applyProtection="true">
      <alignment horizontal="right" vertical="bottom" textRotation="0" wrapText="true" indent="0" shrinkToFit="false"/>
      <protection locked="true" hidden="false"/>
    </xf>
    <xf numFmtId="166" fontId="12" fillId="8" borderId="43" xfId="19" applyFont="true" applyBorder="true" applyAlignment="true" applyProtection="true">
      <alignment horizontal="right" vertical="center" textRotation="0" wrapText="true" indent="0" shrinkToFit="false"/>
      <protection locked="true" hidden="false"/>
    </xf>
    <xf numFmtId="164" fontId="14" fillId="3" borderId="26" xfId="0" applyFont="true" applyBorder="true" applyAlignment="true" applyProtection="true">
      <alignment horizontal="left" vertical="center" textRotation="0" wrapText="true" indent="13" shrinkToFit="false"/>
      <protection locked="true" hidden="false"/>
    </xf>
    <xf numFmtId="165" fontId="8" fillId="0" borderId="57" xfId="0" applyFont="true" applyBorder="true" applyAlignment="true" applyProtection="true">
      <alignment horizontal="center" vertical="center" textRotation="0" wrapText="false" indent="0" shrinkToFit="false"/>
      <protection locked="true" hidden="false"/>
    </xf>
    <xf numFmtId="164" fontId="17" fillId="3" borderId="0" xfId="0" applyFont="true" applyBorder="true" applyAlignment="true" applyProtection="true">
      <alignment horizontal="left" vertical="bottom" textRotation="0" wrapText="false" indent="0" shrinkToFit="false"/>
      <protection locked="true" hidden="false"/>
    </xf>
    <xf numFmtId="164" fontId="17" fillId="3" borderId="0" xfId="0" applyFont="true" applyBorder="true" applyAlignment="true" applyProtection="true">
      <alignment horizontal="center" vertical="bottom" textRotation="0" wrapText="false" indent="0" shrinkToFit="false"/>
      <protection locked="true" hidden="false"/>
    </xf>
    <xf numFmtId="165" fontId="17" fillId="3" borderId="0" xfId="0" applyFont="true" applyBorder="true" applyAlignment="true" applyProtection="true">
      <alignment horizontal="right" vertical="bottom" textRotation="0" wrapText="false" indent="0" shrinkToFit="false"/>
      <protection locked="true" hidden="false"/>
    </xf>
    <xf numFmtId="167" fontId="17" fillId="3" borderId="0" xfId="0" applyFont="true" applyBorder="true" applyAlignment="true" applyProtection="true">
      <alignment horizontal="left"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3" xfId="0" applyFont="true" applyBorder="true" applyAlignment="true" applyProtection="true">
      <alignment horizontal="center" vertical="center"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5" fontId="12" fillId="0" borderId="23" xfId="0" applyFont="true" applyBorder="true" applyAlignment="true" applyProtection="true">
      <alignment horizontal="right" vertical="center" textRotation="0" wrapText="true" indent="0" shrinkToFit="false"/>
      <protection locked="true" hidden="false"/>
    </xf>
    <xf numFmtId="164" fontId="14" fillId="3" borderId="7" xfId="0" applyFont="true" applyBorder="true" applyAlignment="true" applyProtection="true">
      <alignment horizontal="center" vertical="center" textRotation="0" wrapText="true" indent="0" shrinkToFit="false"/>
      <protection locked="true" hidden="false"/>
    </xf>
    <xf numFmtId="164" fontId="14" fillId="6" borderId="22" xfId="0" applyFont="true" applyBorder="true" applyAlignment="true" applyProtection="true">
      <alignment horizontal="right" vertical="center" textRotation="0" wrapText="false" indent="0" shrinkToFit="false"/>
      <protection locked="false" hidden="false"/>
    </xf>
    <xf numFmtId="164" fontId="14" fillId="0" borderId="0" xfId="0" applyFont="true" applyBorder="true" applyAlignment="true" applyProtection="true">
      <alignment horizontal="center" vertical="center" textRotation="0" wrapText="false" indent="0" shrinkToFit="false"/>
      <protection locked="true" hidden="false"/>
    </xf>
    <xf numFmtId="164" fontId="14" fillId="6" borderId="0" xfId="0" applyFont="true" applyBorder="true" applyAlignment="true" applyProtection="true">
      <alignment horizontal="right" vertical="center" textRotation="0" wrapText="false" indent="0" shrinkToFit="false"/>
      <protection locked="false" hidden="false"/>
    </xf>
    <xf numFmtId="165" fontId="8" fillId="0" borderId="57" xfId="0" applyFont="true" applyBorder="true" applyAlignment="false" applyProtection="true">
      <alignment horizontal="general" vertical="bottom" textRotation="0" wrapText="false" indent="0" shrinkToFit="false"/>
      <protection locked="true" hidden="false"/>
    </xf>
    <xf numFmtId="165" fontId="12" fillId="0" borderId="55" xfId="0" applyFont="true" applyBorder="true" applyAlignment="false" applyProtection="true">
      <alignment horizontal="general" vertical="bottom" textRotation="0" wrapText="false" indent="0" shrinkToFit="false"/>
      <protection locked="true" hidden="false"/>
    </xf>
    <xf numFmtId="165" fontId="12" fillId="0" borderId="8" xfId="0" applyFont="true" applyBorder="true" applyAlignment="true" applyProtection="true">
      <alignment horizontal="right" vertical="center" textRotation="0" wrapText="true" indent="0" shrinkToFit="false"/>
      <protection locked="true" hidden="false"/>
    </xf>
    <xf numFmtId="165" fontId="8" fillId="0" borderId="41" xfId="0" applyFont="true" applyBorder="true" applyAlignment="true" applyProtection="true">
      <alignment horizontal="center" vertical="center" textRotation="0" wrapText="false" indent="0" shrinkToFit="false"/>
      <protection locked="true" hidden="false"/>
    </xf>
    <xf numFmtId="166" fontId="12" fillId="8" borderId="8" xfId="19" applyFont="true" applyBorder="true" applyAlignment="true" applyProtection="true">
      <alignment horizontal="right" vertical="center" textRotation="0" wrapText="true" indent="0" shrinkToFit="false"/>
      <protection locked="true" hidden="false"/>
    </xf>
    <xf numFmtId="165" fontId="12" fillId="0" borderId="34" xfId="0" applyFont="true" applyBorder="true" applyAlignment="false" applyProtection="true">
      <alignment horizontal="general" vertical="bottom" textRotation="0" wrapText="false" indent="0" shrinkToFit="false"/>
      <protection locked="true" hidden="false"/>
    </xf>
    <xf numFmtId="165" fontId="12" fillId="0" borderId="42" xfId="0" applyFont="true" applyBorder="true" applyAlignment="true" applyProtection="true">
      <alignment horizontal="right" vertical="center" textRotation="0" wrapText="true" indent="0" shrinkToFit="false"/>
      <protection locked="true" hidden="false"/>
    </xf>
    <xf numFmtId="164" fontId="8" fillId="0" borderId="42" xfId="0" applyFont="true" applyBorder="true" applyAlignment="true" applyProtection="true">
      <alignment horizontal="center" vertical="center" textRotation="0" wrapText="false" indent="0" shrinkToFit="false"/>
      <protection locked="true" hidden="false"/>
    </xf>
    <xf numFmtId="165" fontId="12" fillId="0" borderId="52" xfId="0" applyFont="true" applyBorder="true" applyAlignment="true" applyProtection="true">
      <alignment horizontal="right" vertical="center" textRotation="0" wrapText="true" indent="0" shrinkToFit="false"/>
      <protection locked="true" hidden="false"/>
    </xf>
    <xf numFmtId="164" fontId="8" fillId="0" borderId="20" xfId="0" applyFont="true" applyBorder="true" applyAlignment="true" applyProtection="true">
      <alignment horizontal="center" vertical="center" textRotation="0" wrapText="false" indent="0" shrinkToFit="false"/>
      <protection locked="true" hidden="false"/>
    </xf>
    <xf numFmtId="164" fontId="8" fillId="0" borderId="57" xfId="0" applyFont="true" applyBorder="true" applyAlignment="true" applyProtection="true">
      <alignment horizontal="center" vertical="center" textRotation="0" wrapText="false" indent="0" shrinkToFit="false"/>
      <protection locked="true" hidden="false"/>
    </xf>
    <xf numFmtId="164" fontId="8" fillId="0" borderId="41" xfId="0" applyFont="true" applyBorder="true" applyAlignment="true" applyProtection="true">
      <alignment horizontal="center" vertical="center" textRotation="0" wrapText="false" indent="0" shrinkToFit="false"/>
      <protection locked="true" hidden="false"/>
    </xf>
    <xf numFmtId="164" fontId="9" fillId="3" borderId="8" xfId="0" applyFont="true" applyBorder="true" applyAlignment="true" applyProtection="true">
      <alignment horizontal="left" vertical="bottom" textRotation="0" wrapText="true" indent="0" shrinkToFit="false"/>
      <protection locked="true" hidden="false"/>
    </xf>
    <xf numFmtId="164" fontId="14" fillId="7" borderId="8" xfId="0" applyFont="true" applyBorder="true" applyAlignment="true" applyProtection="true">
      <alignment horizontal="center" vertical="center" textRotation="0" wrapText="false" indent="0" shrinkToFit="false"/>
      <protection locked="true" hidden="false"/>
    </xf>
    <xf numFmtId="164" fontId="14" fillId="7" borderId="8" xfId="0" applyFont="true" applyBorder="true" applyAlignment="true" applyProtection="true">
      <alignment horizontal="left" vertical="center" textRotation="0" wrapText="false" indent="0" shrinkToFit="false"/>
      <protection locked="true" hidden="false"/>
    </xf>
    <xf numFmtId="164" fontId="14" fillId="7" borderId="67" xfId="0" applyFont="true" applyBorder="true" applyAlignment="true" applyProtection="true">
      <alignment horizontal="right" vertical="center" textRotation="0" wrapText="false" indent="0" shrinkToFit="false"/>
      <protection locked="true" hidden="false"/>
    </xf>
    <xf numFmtId="164" fontId="12" fillId="3" borderId="3" xfId="0" applyFont="true" applyBorder="true" applyAlignment="true" applyProtection="true">
      <alignment horizontal="general" vertical="bottom" textRotation="0" wrapText="true" indent="0" shrinkToFit="false"/>
      <protection locked="true" hidden="false"/>
    </xf>
    <xf numFmtId="164" fontId="14" fillId="3" borderId="0" xfId="0" applyFont="true" applyBorder="true" applyAlignment="true" applyProtection="true">
      <alignment horizontal="right" vertical="bottom" textRotation="0" wrapText="false" indent="0" shrinkToFit="false"/>
      <protection locked="true" hidden="false"/>
    </xf>
    <xf numFmtId="167" fontId="12" fillId="3" borderId="0" xfId="0" applyFont="true" applyBorder="true" applyAlignment="true" applyProtection="true">
      <alignment horizontal="center" vertical="bottom" textRotation="0" wrapText="true" indent="0" shrinkToFit="false"/>
      <protection locked="true" hidden="false"/>
    </xf>
    <xf numFmtId="164" fontId="14" fillId="3" borderId="40" xfId="0" applyFont="true" applyBorder="true" applyAlignment="true" applyProtection="true">
      <alignment horizontal="general" vertical="center" textRotation="0" wrapText="false" indent="0" shrinkToFit="false"/>
      <protection locked="true" hidden="false"/>
    </xf>
    <xf numFmtId="164" fontId="12" fillId="3" borderId="0" xfId="0" applyFont="true" applyBorder="true" applyAlignment="true" applyProtection="true">
      <alignment horizontal="general" vertical="bottom" textRotation="0" wrapText="true" indent="0" shrinkToFit="false"/>
      <protection locked="true" hidden="false"/>
    </xf>
    <xf numFmtId="165" fontId="14" fillId="0" borderId="63" xfId="0" applyFont="true" applyBorder="true" applyAlignment="false" applyProtection="false">
      <alignment horizontal="general" vertical="bottom" textRotation="0" wrapText="false" indent="0" shrinkToFit="false"/>
      <protection locked="true" hidden="false"/>
    </xf>
    <xf numFmtId="165" fontId="14" fillId="0" borderId="38" xfId="0" applyFont="true" applyBorder="true" applyAlignment="false" applyProtection="false">
      <alignment horizontal="general" vertical="bottom" textRotation="0" wrapText="false" indent="0" shrinkToFit="false"/>
      <protection locked="true" hidden="false"/>
    </xf>
    <xf numFmtId="166" fontId="14" fillId="8" borderId="38" xfId="19" applyFont="true" applyBorder="true" applyAlignment="true" applyProtection="true">
      <alignment horizontal="center" vertical="center" textRotation="0" wrapText="false" indent="0" shrinkToFit="false"/>
      <protection locked="true" hidden="false"/>
    </xf>
    <xf numFmtId="165" fontId="14" fillId="0" borderId="45" xfId="0" applyFont="true" applyBorder="true" applyAlignment="false" applyProtection="false">
      <alignment horizontal="general" vertical="bottom" textRotation="0" wrapText="false" indent="0" shrinkToFit="false"/>
      <protection locked="true" hidden="false"/>
    </xf>
    <xf numFmtId="165" fontId="14" fillId="0" borderId="23" xfId="0" applyFont="true" applyBorder="true" applyAlignment="false" applyProtection="false">
      <alignment horizontal="general" vertical="bottom" textRotation="0" wrapText="false" indent="0" shrinkToFit="false"/>
      <protection locked="true" hidden="false"/>
    </xf>
    <xf numFmtId="165" fontId="12" fillId="0" borderId="20" xfId="0" applyFont="true" applyBorder="true" applyAlignment="false" applyProtection="false">
      <alignment horizontal="general" vertical="bottom" textRotation="0" wrapText="false" indent="0" shrinkToFit="false"/>
      <protection locked="true" hidden="false"/>
    </xf>
    <xf numFmtId="165" fontId="8" fillId="0" borderId="20" xfId="0" applyFont="true" applyBorder="true" applyAlignment="false" applyProtection="false">
      <alignment horizontal="general" vertical="bottom" textRotation="0" wrapText="false" indent="0" shrinkToFit="false"/>
      <protection locked="true" hidden="false"/>
    </xf>
    <xf numFmtId="166" fontId="14" fillId="8" borderId="20" xfId="19" applyFont="true" applyBorder="true" applyAlignment="true" applyProtection="true">
      <alignment horizontal="center" vertical="center" textRotation="0" wrapText="false" indent="0" shrinkToFit="false"/>
      <protection locked="true" hidden="false"/>
    </xf>
    <xf numFmtId="165" fontId="14" fillId="0" borderId="20" xfId="0" applyFont="true" applyBorder="true" applyAlignment="false" applyProtection="false">
      <alignment horizontal="general" vertical="bottom" textRotation="0" wrapText="false" indent="0" shrinkToFit="false"/>
      <protection locked="true" hidden="false"/>
    </xf>
    <xf numFmtId="165" fontId="14" fillId="0" borderId="43" xfId="0" applyFont="true" applyBorder="true" applyAlignment="false" applyProtection="false">
      <alignment horizontal="general" vertical="bottom" textRotation="0" wrapText="false" indent="0" shrinkToFit="false"/>
      <protection locked="true" hidden="false"/>
    </xf>
    <xf numFmtId="164" fontId="14" fillId="9" borderId="20" xfId="0" applyFont="true" applyBorder="true" applyAlignment="true" applyProtection="true">
      <alignment horizontal="right" vertical="center" textRotation="0" wrapText="false" indent="0" shrinkToFit="false"/>
      <protection locked="false" hidden="false"/>
    </xf>
    <xf numFmtId="165" fontId="14" fillId="0" borderId="20" xfId="0" applyFont="true" applyBorder="true" applyAlignment="true" applyProtection="false">
      <alignment horizontal="center" vertical="center" textRotation="0" wrapText="false" indent="0" shrinkToFit="false"/>
      <protection locked="true" hidden="false"/>
    </xf>
    <xf numFmtId="164" fontId="14" fillId="9" borderId="43" xfId="0" applyFont="true" applyBorder="true" applyAlignment="true" applyProtection="true">
      <alignment horizontal="right" vertical="center" textRotation="0" wrapText="false" indent="0" shrinkToFit="false"/>
      <protection locked="false" hidden="false"/>
    </xf>
    <xf numFmtId="165" fontId="8" fillId="0" borderId="20" xfId="0" applyFont="true" applyBorder="true" applyAlignment="true" applyProtection="false">
      <alignment horizontal="center" vertical="center" textRotation="0" wrapText="false" indent="0" shrinkToFit="false"/>
      <protection locked="true" hidden="false"/>
    </xf>
    <xf numFmtId="165" fontId="14" fillId="0" borderId="43" xfId="0" applyFont="true" applyBorder="true" applyAlignment="true" applyProtection="false">
      <alignment horizontal="center" vertical="center" textRotation="0" wrapText="false" indent="0" shrinkToFit="false"/>
      <protection locked="true" hidden="false"/>
    </xf>
    <xf numFmtId="169" fontId="14" fillId="0" borderId="20" xfId="0" applyFont="true" applyBorder="true" applyAlignment="false" applyProtection="false">
      <alignment horizontal="general" vertical="bottom" textRotation="0" wrapText="false" indent="0" shrinkToFit="false"/>
      <protection locked="true" hidden="false"/>
    </xf>
    <xf numFmtId="164" fontId="18" fillId="3" borderId="18" xfId="0" applyFont="true" applyBorder="true" applyAlignment="true" applyProtection="true">
      <alignment horizontal="left" vertical="center" textRotation="0" wrapText="true" indent="13" shrinkToFit="false"/>
      <protection locked="true" hidden="false"/>
    </xf>
    <xf numFmtId="164" fontId="18" fillId="3" borderId="18" xfId="0" applyFont="true" applyBorder="true" applyAlignment="true" applyProtection="true">
      <alignment horizontal="left" vertical="center" textRotation="0" wrapText="true" indent="15" shrinkToFit="false"/>
      <protection locked="true" hidden="false"/>
    </xf>
    <xf numFmtId="166" fontId="14" fillId="8" borderId="20" xfId="19" applyFont="true" applyBorder="true" applyAlignment="true" applyProtection="true">
      <alignment horizontal="right" vertical="center" textRotation="0" wrapText="true" indent="0" shrinkToFit="false"/>
      <protection locked="true" hidden="false"/>
    </xf>
    <xf numFmtId="166" fontId="14" fillId="8" borderId="43" xfId="19" applyFont="true" applyBorder="true" applyAlignment="true" applyProtection="true">
      <alignment horizontal="right" vertical="center" textRotation="0" wrapText="true" indent="0" shrinkToFit="false"/>
      <protection locked="true" hidden="false"/>
    </xf>
    <xf numFmtId="166" fontId="14" fillId="8" borderId="43" xfId="19" applyFont="true" applyBorder="true" applyAlignment="true" applyProtection="true">
      <alignment horizontal="center" vertical="center" textRotation="0" wrapText="false" indent="0" shrinkToFit="false"/>
      <protection locked="true" hidden="false"/>
    </xf>
    <xf numFmtId="166" fontId="18" fillId="3" borderId="20" xfId="19" applyFont="true" applyBorder="true" applyAlignment="true" applyProtection="true">
      <alignment horizontal="right" vertical="center" textRotation="0" wrapText="true" indent="0" shrinkToFit="false"/>
      <protection locked="true" hidden="false"/>
    </xf>
    <xf numFmtId="166" fontId="18" fillId="3" borderId="20" xfId="19" applyFont="true" applyBorder="true" applyAlignment="true" applyProtection="tru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6" fontId="14" fillId="3" borderId="20" xfId="19" applyFont="true" applyBorder="true" applyAlignment="true" applyProtection="true">
      <alignment horizontal="right" vertical="center" textRotation="0" wrapText="true" indent="0" shrinkToFit="false"/>
      <protection locked="true" hidden="false"/>
    </xf>
    <xf numFmtId="165" fontId="8" fillId="0" borderId="20" xfId="0" applyFont="true" applyBorder="true" applyAlignment="true" applyProtection="false">
      <alignment horizontal="right" vertical="center" textRotation="0" wrapText="false" indent="0" shrinkToFit="false"/>
      <protection locked="true" hidden="false"/>
    </xf>
    <xf numFmtId="166" fontId="14" fillId="8" borderId="20" xfId="19" applyFont="true" applyBorder="true" applyAlignment="true" applyProtection="true">
      <alignment horizontal="right" vertical="center" textRotation="0" wrapText="false" indent="0" shrinkToFit="false"/>
      <protection locked="true" hidden="false"/>
    </xf>
    <xf numFmtId="169" fontId="14" fillId="0" borderId="20" xfId="0" applyFont="true" applyBorder="true" applyAlignment="true" applyProtection="false">
      <alignment horizontal="right" vertical="center" textRotation="0" wrapText="false" indent="0" shrinkToFit="false"/>
      <protection locked="true" hidden="false"/>
    </xf>
    <xf numFmtId="166" fontId="14" fillId="8" borderId="43" xfId="19" applyFont="true" applyBorder="true" applyAlignment="true" applyProtection="true">
      <alignment horizontal="right" vertical="center" textRotation="0" wrapText="false" indent="0" shrinkToFit="false"/>
      <protection locked="true" hidden="false"/>
    </xf>
    <xf numFmtId="164" fontId="14" fillId="9" borderId="57" xfId="0" applyFont="true" applyBorder="true" applyAlignment="true" applyProtection="true">
      <alignment horizontal="right" vertical="center" textRotation="0" wrapText="false" indent="0" shrinkToFit="false"/>
      <protection locked="false" hidden="false"/>
    </xf>
    <xf numFmtId="164" fontId="14" fillId="9" borderId="24" xfId="0" applyFont="true" applyBorder="true" applyAlignment="true" applyProtection="true">
      <alignment horizontal="right" vertical="center" textRotation="0" wrapText="false" indent="0" shrinkToFit="false"/>
      <protection locked="false" hidden="false"/>
    </xf>
    <xf numFmtId="165" fontId="12" fillId="0" borderId="9" xfId="0" applyFont="true" applyBorder="true" applyAlignment="true" applyProtection="true">
      <alignment horizontal="right" vertical="bottom" textRotation="0" wrapText="true" indent="0" shrinkToFit="false"/>
      <protection locked="true" hidden="false"/>
    </xf>
    <xf numFmtId="165" fontId="8" fillId="0" borderId="41" xfId="0" applyFont="true" applyBorder="true" applyAlignment="true" applyProtection="false">
      <alignment horizontal="right" vertical="center" textRotation="0" wrapText="false" indent="0" shrinkToFit="false"/>
      <protection locked="true" hidden="false"/>
    </xf>
    <xf numFmtId="167" fontId="14" fillId="0" borderId="10" xfId="0" applyFont="true" applyBorder="true" applyAlignment="true" applyProtection="false">
      <alignment horizontal="right" vertical="center" textRotation="0" wrapText="false" indent="0" shrinkToFit="false"/>
      <protection locked="true" hidden="false"/>
    </xf>
    <xf numFmtId="164" fontId="14" fillId="9" borderId="67" xfId="0" applyFont="true" applyBorder="true" applyAlignment="true" applyProtection="true">
      <alignment horizontal="right" vertical="center" textRotation="0" wrapText="false" indent="0" shrinkToFit="false"/>
      <protection locked="false" hidden="false"/>
    </xf>
    <xf numFmtId="167" fontId="14" fillId="0" borderId="8" xfId="0" applyFont="true" applyBorder="true" applyAlignment="true" applyProtection="false">
      <alignment horizontal="right" vertical="center" textRotation="0" wrapText="false" indent="0" shrinkToFit="false"/>
      <protection locked="true" hidden="false"/>
    </xf>
    <xf numFmtId="164" fontId="14" fillId="3" borderId="3" xfId="0" applyFont="true" applyBorder="true" applyAlignment="true" applyProtection="true">
      <alignment horizontal="left" vertical="center" textRotation="0" wrapText="true" indent="13" shrinkToFit="false"/>
      <protection locked="true" hidden="false"/>
    </xf>
    <xf numFmtId="164" fontId="14" fillId="3" borderId="3" xfId="0" applyFont="true" applyBorder="true" applyAlignment="true" applyProtection="true">
      <alignment horizontal="center" vertical="center" textRotation="0" wrapText="true" indent="0" shrinkToFit="false"/>
      <protection locked="true" hidden="false"/>
    </xf>
    <xf numFmtId="164" fontId="14" fillId="3" borderId="8" xfId="0" applyFont="true" applyBorder="true" applyAlignment="true" applyProtection="true">
      <alignment horizontal="left" vertical="center" textRotation="0" wrapText="true" indent="13" shrinkToFit="false"/>
      <protection locked="true" hidden="false"/>
    </xf>
    <xf numFmtId="164" fontId="14" fillId="3" borderId="41" xfId="0" applyFont="true" applyBorder="true" applyAlignment="true" applyProtection="true">
      <alignment horizontal="center" vertical="center" textRotation="0" wrapText="true" indent="0" shrinkToFit="false"/>
      <protection locked="true" hidden="false"/>
    </xf>
    <xf numFmtId="164" fontId="14" fillId="3" borderId="10" xfId="0" applyFont="true" applyBorder="true" applyAlignment="true" applyProtection="true">
      <alignment horizontal="center" vertical="center" textRotation="0" wrapText="true" indent="0" shrinkToFit="false"/>
      <protection locked="true" hidden="false"/>
    </xf>
    <xf numFmtId="167" fontId="14"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false" applyProtection="true">
      <alignment horizontal="general" vertical="bottom" textRotation="0" wrapText="false" indent="0" shrinkToFit="false"/>
      <protection locked="true" hidden="false"/>
    </xf>
    <xf numFmtId="164" fontId="14" fillId="3" borderId="16" xfId="0" applyFont="true" applyBorder="true" applyAlignment="true" applyProtection="true">
      <alignment horizontal="left" vertical="center" textRotation="0" wrapText="true" indent="0" shrinkToFit="false"/>
      <protection locked="true" hidden="false"/>
    </xf>
    <xf numFmtId="165" fontId="12" fillId="0" borderId="42" xfId="0" applyFont="true" applyBorder="true" applyAlignment="false" applyProtection="false">
      <alignment horizontal="general" vertical="bottom" textRotation="0" wrapText="false" indent="0" shrinkToFit="false"/>
      <protection locked="true" hidden="false"/>
    </xf>
    <xf numFmtId="165" fontId="14" fillId="0" borderId="42" xfId="0" applyFont="true" applyBorder="true" applyAlignment="false" applyProtection="false">
      <alignment horizontal="general" vertical="bottom" textRotation="0" wrapText="false" indent="0" shrinkToFit="false"/>
      <protection locked="true" hidden="false"/>
    </xf>
    <xf numFmtId="167" fontId="14" fillId="0" borderId="42" xfId="0" applyFont="true" applyBorder="true" applyAlignment="false" applyProtection="false">
      <alignment horizontal="general" vertical="bottom" textRotation="0" wrapText="false" indent="0" shrinkToFit="false"/>
      <protection locked="true" hidden="false"/>
    </xf>
    <xf numFmtId="165" fontId="14" fillId="0" borderId="68" xfId="0" applyFont="true" applyBorder="true" applyAlignment="false" applyProtection="false">
      <alignment horizontal="general" vertical="bottom" textRotation="0" wrapText="false" indent="0" shrinkToFit="false"/>
      <protection locked="true" hidden="false"/>
    </xf>
    <xf numFmtId="164" fontId="14" fillId="3" borderId="21" xfId="0" applyFont="true" applyBorder="true" applyAlignment="true" applyProtection="true">
      <alignment horizontal="left" vertical="center" textRotation="0" wrapText="true" indent="0" shrinkToFit="false"/>
      <protection locked="true" hidden="false"/>
    </xf>
    <xf numFmtId="167" fontId="14" fillId="0" borderId="20" xfId="0" applyFont="true" applyBorder="true" applyAlignment="false" applyProtection="false">
      <alignment horizontal="general" vertical="bottom" textRotation="0" wrapText="false" indent="0" shrinkToFit="false"/>
      <protection locked="true" hidden="false"/>
    </xf>
    <xf numFmtId="165" fontId="14" fillId="0" borderId="44" xfId="0" applyFont="true" applyBorder="true" applyAlignment="false" applyProtection="false">
      <alignment horizontal="general" vertical="bottom" textRotation="0" wrapText="false" indent="0" shrinkToFit="false"/>
      <protection locked="true" hidden="false"/>
    </xf>
    <xf numFmtId="164" fontId="14" fillId="3" borderId="48" xfId="0" applyFont="true" applyBorder="true" applyAlignment="true" applyProtection="true">
      <alignment horizontal="left" vertical="center" textRotation="0" wrapText="true" indent="0" shrinkToFit="false"/>
      <protection locked="true" hidden="false"/>
    </xf>
    <xf numFmtId="165" fontId="12" fillId="0" borderId="31" xfId="0" applyFont="true" applyBorder="true" applyAlignment="false" applyProtection="false">
      <alignment horizontal="general" vertical="bottom" textRotation="0" wrapText="false" indent="0" shrinkToFit="false"/>
      <protection locked="true" hidden="false"/>
    </xf>
    <xf numFmtId="165" fontId="14" fillId="0" borderId="31" xfId="0" applyFont="true" applyBorder="true" applyAlignment="false" applyProtection="false">
      <alignment horizontal="general" vertical="bottom" textRotation="0" wrapText="false" indent="0" shrinkToFit="false"/>
      <protection locked="true" hidden="false"/>
    </xf>
    <xf numFmtId="167" fontId="14" fillId="0" borderId="31" xfId="0" applyFont="true" applyBorder="true" applyAlignment="false" applyProtection="false">
      <alignment horizontal="general" vertical="bottom" textRotation="0" wrapText="false" indent="0" shrinkToFit="false"/>
      <protection locked="true" hidden="false"/>
    </xf>
    <xf numFmtId="165" fontId="14" fillId="0" borderId="51" xfId="0" applyFont="true" applyBorder="true" applyAlignment="false" applyProtection="false">
      <alignment horizontal="general" vertical="bottom" textRotation="0" wrapText="false" indent="0" shrinkToFit="false"/>
      <protection locked="true" hidden="false"/>
    </xf>
    <xf numFmtId="164" fontId="14" fillId="3" borderId="3" xfId="0" applyFont="true" applyBorder="true" applyAlignment="true" applyProtection="true">
      <alignment horizontal="center" vertical="bottom" textRotation="0" wrapText="true" indent="0" shrinkToFit="false"/>
      <protection locked="true" hidden="false"/>
    </xf>
    <xf numFmtId="164" fontId="14" fillId="3" borderId="3" xfId="0" applyFont="true" applyBorder="true" applyAlignment="true" applyProtection="true">
      <alignment horizontal="right" vertical="bottom" textRotation="0" wrapText="false" indent="0" shrinkToFit="false"/>
      <protection locked="true" hidden="false"/>
    </xf>
    <xf numFmtId="167" fontId="12" fillId="3" borderId="3" xfId="0" applyFont="true" applyBorder="true" applyAlignment="true" applyProtection="true">
      <alignment horizontal="center" vertical="bottom" textRotation="0" wrapText="true" indent="0" shrinkToFit="false"/>
      <protection locked="true" hidden="false"/>
    </xf>
    <xf numFmtId="164" fontId="14" fillId="3" borderId="8" xfId="0" applyFont="true" applyBorder="true" applyAlignment="true" applyProtection="true">
      <alignment horizontal="general" vertical="center" textRotation="0" wrapText="false" indent="0" shrinkToFit="false"/>
      <protection locked="true" hidden="false"/>
    </xf>
    <xf numFmtId="164" fontId="9" fillId="3" borderId="7" xfId="0" applyFont="true" applyBorder="true" applyAlignment="true" applyProtection="true">
      <alignment horizontal="general" vertical="center" textRotation="0" wrapText="false" indent="0" shrinkToFit="false"/>
      <protection locked="true" hidden="false"/>
    </xf>
    <xf numFmtId="164" fontId="14" fillId="3" borderId="14" xfId="0" applyFont="true" applyBorder="true" applyAlignment="true" applyProtection="true">
      <alignment horizontal="center" vertical="center" textRotation="0" wrapText="false" indent="0" shrinkToFit="false"/>
      <protection locked="true" hidden="false"/>
    </xf>
    <xf numFmtId="165" fontId="12" fillId="3" borderId="14" xfId="0" applyFont="true" applyBorder="true" applyAlignment="true" applyProtection="true">
      <alignment horizontal="right" vertical="bottom" textRotation="0" wrapText="true" indent="0" shrinkToFit="false"/>
      <protection locked="true" hidden="false"/>
    </xf>
    <xf numFmtId="164" fontId="8" fillId="3" borderId="14" xfId="0" applyFont="true" applyBorder="true" applyAlignment="true" applyProtection="true">
      <alignment horizontal="general" vertical="center" textRotation="0" wrapText="false" indent="0" shrinkToFit="false"/>
      <protection locked="true" hidden="false"/>
    </xf>
    <xf numFmtId="164" fontId="14" fillId="3" borderId="16" xfId="0" applyFont="true" applyBorder="true" applyAlignment="true" applyProtection="true">
      <alignment horizontal="general" vertical="center" textRotation="0" wrapText="false" indent="0" shrinkToFit="false"/>
      <protection locked="true" hidden="false"/>
    </xf>
    <xf numFmtId="164" fontId="14" fillId="0" borderId="68" xfId="0" applyFont="true" applyBorder="true" applyAlignment="false" applyProtection="true">
      <alignment horizontal="general" vertical="bottom" textRotation="0" wrapText="false" indent="0" shrinkToFit="false"/>
      <protection locked="true" hidden="false"/>
    </xf>
    <xf numFmtId="164" fontId="14" fillId="3" borderId="26" xfId="0" applyFont="true" applyBorder="true" applyAlignment="true" applyProtection="true">
      <alignment horizontal="general" vertical="center" textRotation="0" wrapText="true" indent="0" shrinkToFit="false"/>
      <protection locked="true" hidden="false"/>
    </xf>
    <xf numFmtId="164" fontId="14" fillId="3" borderId="26" xfId="0" applyFont="true" applyBorder="true" applyAlignment="true" applyProtection="true">
      <alignment horizontal="center" vertical="center" textRotation="0" wrapText="false" indent="0" shrinkToFit="false"/>
      <protection locked="true" hidden="false"/>
    </xf>
    <xf numFmtId="165" fontId="12" fillId="3" borderId="26" xfId="0" applyFont="true" applyBorder="true" applyAlignment="true" applyProtection="true">
      <alignment horizontal="right" vertical="bottom" textRotation="0" wrapText="true" indent="0" shrinkToFit="false"/>
      <protection locked="true" hidden="false"/>
    </xf>
    <xf numFmtId="164" fontId="8" fillId="3" borderId="26" xfId="0" applyFont="true" applyBorder="true" applyAlignment="true" applyProtection="true">
      <alignment horizontal="general" vertical="center" textRotation="0" wrapText="false" indent="0" shrinkToFit="false"/>
      <protection locked="true" hidden="false"/>
    </xf>
    <xf numFmtId="164" fontId="14" fillId="3" borderId="37" xfId="0" applyFont="true" applyBorder="true" applyAlignment="true" applyProtection="true">
      <alignment horizontal="general" vertical="center" textRotation="0" wrapText="false" indent="0" shrinkToFit="false"/>
      <protection locked="true" hidden="false"/>
    </xf>
    <xf numFmtId="164" fontId="14" fillId="0" borderId="59" xfId="0" applyFont="true" applyBorder="true" applyAlignment="false" applyProtection="true">
      <alignment horizontal="general" vertical="bottom" textRotation="0" wrapText="false" indent="0" shrinkToFit="false"/>
      <protection locked="true" hidden="false"/>
    </xf>
    <xf numFmtId="164" fontId="14" fillId="7" borderId="8" xfId="0" applyFont="true" applyBorder="true" applyAlignment="true" applyProtection="true">
      <alignment horizontal="general" vertical="center" textRotation="0" wrapText="false" indent="0" shrinkToFit="false"/>
      <protection locked="true" hidden="false"/>
    </xf>
    <xf numFmtId="164" fontId="8" fillId="3" borderId="69" xfId="0" applyFont="true" applyBorder="true" applyAlignment="true" applyProtection="true">
      <alignment horizontal="general" vertical="center" textRotation="0" wrapText="false" indent="0" shrinkToFit="false"/>
      <protection locked="true" hidden="false"/>
    </xf>
    <xf numFmtId="164" fontId="8" fillId="3" borderId="40" xfId="0" applyFont="true" applyBorder="true" applyAlignment="true" applyProtection="true">
      <alignment horizontal="general" vertical="center"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22" fillId="4" borderId="4" xfId="0" applyFont="true" applyBorder="tru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true" applyAlignment="true" applyProtection="true">
      <alignment horizontal="center" vertical="bottom" textRotation="0" wrapText="false" indent="0" shrinkToFit="false"/>
      <protection locked="true" hidden="true"/>
    </xf>
    <xf numFmtId="164" fontId="25" fillId="0" borderId="0" xfId="0" applyFont="true" applyBorder="true" applyAlignment="true" applyProtection="false">
      <alignment horizontal="center" vertical="bottom" textRotation="0" wrapText="false" indent="0" shrinkToFit="false"/>
      <protection locked="true" hidden="false"/>
    </xf>
    <xf numFmtId="164" fontId="26"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true"/>
    </xf>
    <xf numFmtId="164" fontId="26" fillId="0" borderId="56" xfId="0" applyFont="true" applyBorder="true" applyAlignment="true" applyProtection="false">
      <alignment horizontal="center" vertical="center" textRotation="0" wrapText="true" indent="0" shrinkToFit="false"/>
      <protection locked="true" hidden="false"/>
    </xf>
    <xf numFmtId="164" fontId="26" fillId="0" borderId="70" xfId="0" applyFont="true" applyBorder="true" applyAlignment="true" applyProtection="false">
      <alignment horizontal="left" vertical="bottom" textRotation="0" wrapText="false" indent="7" shrinkToFit="false"/>
      <protection locked="true" hidden="false"/>
    </xf>
    <xf numFmtId="164" fontId="26" fillId="0" borderId="71" xfId="0" applyFont="true" applyBorder="true" applyAlignment="true" applyProtection="false">
      <alignment horizontal="center" vertical="bottom" textRotation="0" wrapText="false" indent="0" shrinkToFit="false"/>
      <protection locked="true" hidden="false"/>
    </xf>
    <xf numFmtId="164" fontId="26" fillId="0" borderId="72" xfId="0" applyFont="true" applyBorder="true" applyAlignment="true" applyProtection="false">
      <alignment horizontal="center" vertical="bottom" textRotation="0" wrapText="false" indent="0" shrinkToFit="false"/>
      <protection locked="true" hidden="false"/>
    </xf>
    <xf numFmtId="164" fontId="26" fillId="0" borderId="73" xfId="0" applyFont="true" applyBorder="true" applyAlignment="true" applyProtection="false">
      <alignment horizontal="center" vertical="bottom" textRotation="0" wrapText="false" indent="0" shrinkToFit="false"/>
      <protection locked="true" hidden="false"/>
    </xf>
    <xf numFmtId="164" fontId="0" fillId="0" borderId="74" xfId="0" applyFont="true" applyBorder="true" applyAlignment="true" applyProtection="false">
      <alignment horizontal="left" vertical="bottom" textRotation="0" wrapText="false" indent="7" shrinkToFit="false"/>
      <protection locked="true" hidden="false"/>
    </xf>
    <xf numFmtId="164" fontId="0" fillId="0" borderId="75" xfId="0" applyFont="true" applyBorder="true" applyAlignment="false" applyProtection="false">
      <alignment horizontal="general" vertical="bottom" textRotation="0" wrapText="false" indent="0" shrinkToFit="false"/>
      <protection locked="true" hidden="false"/>
    </xf>
    <xf numFmtId="164" fontId="0" fillId="0" borderId="76" xfId="0" applyFont="true" applyBorder="true" applyAlignment="true" applyProtection="false">
      <alignment horizontal="center" vertical="bottom" textRotation="0" wrapText="false" indent="0" shrinkToFit="false"/>
      <protection locked="true" hidden="false"/>
    </xf>
    <xf numFmtId="164" fontId="0" fillId="0" borderId="76" xfId="0" applyFont="true" applyBorder="true" applyAlignment="true" applyProtection="false">
      <alignment horizontal="center" vertical="top" textRotation="0" wrapText="false" indent="0" shrinkToFit="false"/>
      <protection locked="true" hidden="false"/>
    </xf>
    <xf numFmtId="164" fontId="0" fillId="0" borderId="77" xfId="0" applyFont="true" applyBorder="true" applyAlignment="true" applyProtection="false">
      <alignment horizontal="center" vertical="top" textRotation="0" wrapText="false" indent="0" shrinkToFit="false"/>
      <protection locked="true" hidden="false"/>
    </xf>
    <xf numFmtId="170" fontId="26" fillId="0" borderId="78" xfId="0" applyFont="true" applyBorder="true" applyAlignment="true" applyProtection="false">
      <alignment horizontal="left" vertical="center" textRotation="0" wrapText="false" indent="7" shrinkToFit="false"/>
      <protection locked="true" hidden="false"/>
    </xf>
    <xf numFmtId="164" fontId="0" fillId="0" borderId="79" xfId="0" applyFont="true" applyBorder="true" applyAlignment="true" applyProtection="false">
      <alignment horizontal="general" vertical="center" textRotation="0" wrapText="false" indent="0" shrinkToFit="false"/>
      <protection locked="true" hidden="false"/>
    </xf>
    <xf numFmtId="170" fontId="25" fillId="0" borderId="80" xfId="0" applyFont="true" applyBorder="true" applyAlignment="true" applyProtection="false">
      <alignment horizontal="center" vertical="center" textRotation="0" wrapText="false" indent="0" shrinkToFit="false"/>
      <protection locked="true" hidden="false"/>
    </xf>
    <xf numFmtId="171" fontId="29" fillId="10" borderId="80" xfId="0" applyFont="true" applyBorder="true" applyAlignment="true" applyProtection="false">
      <alignment horizontal="right" vertical="center" textRotation="0" wrapText="false" indent="7" shrinkToFit="false"/>
      <protection locked="true" hidden="false"/>
    </xf>
    <xf numFmtId="166" fontId="29" fillId="11" borderId="80" xfId="19" applyFont="true" applyBorder="true" applyAlignment="true" applyProtection="true">
      <alignment horizontal="center" vertical="center" textRotation="0" wrapText="false" indent="0" shrinkToFit="false"/>
      <protection locked="true" hidden="false"/>
    </xf>
    <xf numFmtId="171" fontId="29" fillId="10" borderId="81" xfId="0" applyFont="true" applyBorder="true" applyAlignment="true" applyProtection="false">
      <alignment horizontal="right" vertical="center" textRotation="0" wrapText="false" indent="7" shrinkToFit="false"/>
      <protection locked="true" hidden="false"/>
    </xf>
    <xf numFmtId="170" fontId="25" fillId="0" borderId="82" xfId="0" applyFont="true" applyBorder="true" applyAlignment="true" applyProtection="false">
      <alignment horizontal="left" vertical="bottom" textRotation="0" wrapText="false" indent="7"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70" fontId="25" fillId="0" borderId="67" xfId="0" applyFont="true" applyBorder="true" applyAlignment="true" applyProtection="false">
      <alignment horizontal="center" vertical="bottom" textRotation="0" wrapText="false" indent="0" shrinkToFit="false"/>
      <protection locked="true" hidden="false"/>
    </xf>
    <xf numFmtId="171" fontId="0" fillId="0" borderId="67" xfId="0" applyFont="true" applyBorder="true" applyAlignment="true" applyProtection="true">
      <alignment horizontal="right" vertical="bottom" textRotation="0" wrapText="false" indent="7" shrinkToFit="false"/>
      <protection locked="false" hidden="false"/>
    </xf>
    <xf numFmtId="166" fontId="0" fillId="0" borderId="67" xfId="19" applyFont="true" applyBorder="true" applyAlignment="true" applyProtection="true">
      <alignment horizontal="center" vertical="bottom" textRotation="0" wrapText="false" indent="0" shrinkToFit="false"/>
      <protection locked="true" hidden="false"/>
    </xf>
    <xf numFmtId="171" fontId="30" fillId="12" borderId="83" xfId="0" applyFont="true" applyBorder="true" applyAlignment="true" applyProtection="false">
      <alignment horizontal="right" vertical="bottom" textRotation="0" wrapText="false" indent="7" shrinkToFit="false"/>
      <protection locked="true" hidden="false"/>
    </xf>
    <xf numFmtId="170" fontId="25" fillId="0" borderId="84" xfId="0" applyFont="true" applyBorder="true" applyAlignment="true" applyProtection="false">
      <alignment horizontal="left" vertical="bottom" textRotation="0" wrapText="false" indent="7"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70" fontId="25" fillId="0" borderId="33" xfId="0" applyFont="true" applyBorder="true" applyAlignment="true" applyProtection="false">
      <alignment horizontal="center" vertical="bottom" textRotation="0" wrapText="false" indent="0" shrinkToFit="false"/>
      <protection locked="true" hidden="false"/>
    </xf>
    <xf numFmtId="171" fontId="0" fillId="0" borderId="33" xfId="0" applyFont="true" applyBorder="true" applyAlignment="true" applyProtection="true">
      <alignment horizontal="right" vertical="bottom" textRotation="0" wrapText="false" indent="7" shrinkToFit="false"/>
      <protection locked="false" hidden="false"/>
    </xf>
    <xf numFmtId="166" fontId="0" fillId="0" borderId="33" xfId="19" applyFont="true" applyBorder="true" applyAlignment="true" applyProtection="true">
      <alignment horizontal="center" vertical="bottom" textRotation="0" wrapText="false" indent="0" shrinkToFit="false"/>
      <protection locked="true" hidden="false"/>
    </xf>
    <xf numFmtId="171" fontId="30" fillId="12" borderId="85" xfId="0" applyFont="true" applyBorder="true" applyAlignment="true" applyProtection="false">
      <alignment horizontal="right" vertical="bottom" textRotation="0" wrapText="false" indent="7" shrinkToFit="false"/>
      <protection locked="true" hidden="false"/>
    </xf>
    <xf numFmtId="170" fontId="25" fillId="0" borderId="86" xfId="0" applyFont="true" applyBorder="true" applyAlignment="true" applyProtection="false">
      <alignment horizontal="left" vertical="bottom" textRotation="0" wrapText="false" indent="7" shrinkToFit="false"/>
      <protection locked="true" hidden="false"/>
    </xf>
    <xf numFmtId="164" fontId="0" fillId="0" borderId="40" xfId="0" applyFont="true" applyBorder="true" applyAlignment="false" applyProtection="false">
      <alignment horizontal="general" vertical="bottom" textRotation="0" wrapText="false" indent="0" shrinkToFit="false"/>
      <protection locked="true" hidden="false"/>
    </xf>
    <xf numFmtId="170" fontId="25" fillId="0" borderId="87" xfId="0" applyFont="true" applyBorder="true" applyAlignment="true" applyProtection="false">
      <alignment horizontal="center" vertical="bottom" textRotation="0" wrapText="false" indent="0" shrinkToFit="false"/>
      <protection locked="true" hidden="false"/>
    </xf>
    <xf numFmtId="171" fontId="0" fillId="0" borderId="87" xfId="0" applyFont="true" applyBorder="true" applyAlignment="true" applyProtection="false">
      <alignment horizontal="right" vertical="bottom" textRotation="0" wrapText="false" indent="7" shrinkToFit="false"/>
      <protection locked="true" hidden="false"/>
    </xf>
    <xf numFmtId="166" fontId="0" fillId="0" borderId="87" xfId="19" applyFont="true" applyBorder="true" applyAlignment="true" applyProtection="true">
      <alignment horizontal="center" vertical="bottom" textRotation="0" wrapText="false" indent="0" shrinkToFit="false"/>
      <protection locked="true" hidden="false"/>
    </xf>
    <xf numFmtId="171" fontId="30" fillId="12" borderId="88" xfId="0" applyFont="true" applyBorder="true" applyAlignment="true" applyProtection="false">
      <alignment horizontal="right" vertical="bottom" textRotation="0" wrapText="false" indent="7" shrinkToFit="false"/>
      <protection locked="true" hidden="false"/>
    </xf>
    <xf numFmtId="171" fontId="30" fillId="10" borderId="67" xfId="0" applyFont="true" applyBorder="true" applyAlignment="true" applyProtection="false">
      <alignment horizontal="right" vertical="bottom" textRotation="0" wrapText="false" indent="7" shrinkToFit="false"/>
      <protection locked="true" hidden="false"/>
    </xf>
    <xf numFmtId="166" fontId="30" fillId="11" borderId="33" xfId="19" applyFont="true" applyBorder="true" applyAlignment="true" applyProtection="true">
      <alignment horizontal="center" vertical="bottom" textRotation="0" wrapText="false" indent="0" shrinkToFit="false"/>
      <protection locked="true" hidden="false"/>
    </xf>
    <xf numFmtId="171" fontId="30" fillId="10" borderId="83" xfId="0" applyFont="true" applyBorder="true" applyAlignment="true" applyProtection="false">
      <alignment horizontal="right" vertical="bottom" textRotation="0" wrapText="false" indent="7" shrinkToFit="false"/>
      <protection locked="true" hidden="false"/>
    </xf>
    <xf numFmtId="171" fontId="30" fillId="10" borderId="33" xfId="0" applyFont="true" applyBorder="true" applyAlignment="true" applyProtection="false">
      <alignment horizontal="right" vertical="bottom" textRotation="0" wrapText="false" indent="7" shrinkToFit="false"/>
      <protection locked="true" hidden="false"/>
    </xf>
    <xf numFmtId="166" fontId="30" fillId="11" borderId="89" xfId="19" applyFont="true" applyBorder="true" applyAlignment="true" applyProtection="true">
      <alignment horizontal="center" vertical="bottom" textRotation="0" wrapText="false" indent="0" shrinkToFit="false"/>
      <protection locked="true" hidden="false"/>
    </xf>
    <xf numFmtId="171" fontId="30" fillId="10" borderId="85" xfId="0" applyFont="true" applyBorder="true" applyAlignment="true" applyProtection="false">
      <alignment horizontal="right" vertical="bottom" textRotation="0" wrapText="false" indent="7"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1" fontId="30" fillId="10" borderId="87" xfId="0" applyFont="true" applyBorder="true" applyAlignment="true" applyProtection="false">
      <alignment horizontal="right" vertical="bottom" textRotation="0" wrapText="false" indent="7" shrinkToFit="false"/>
      <protection locked="true" hidden="false"/>
    </xf>
    <xf numFmtId="166" fontId="30" fillId="11" borderId="87" xfId="19" applyFont="true" applyBorder="true" applyAlignment="true" applyProtection="true">
      <alignment horizontal="center" vertical="bottom" textRotation="0" wrapText="false" indent="0" shrinkToFit="false"/>
      <protection locked="true" hidden="false"/>
    </xf>
    <xf numFmtId="171" fontId="30" fillId="10" borderId="88" xfId="0" applyFont="true" applyBorder="true" applyAlignment="true" applyProtection="false">
      <alignment horizontal="right" vertical="bottom" textRotation="0" wrapText="false" indent="7" shrinkToFit="false"/>
      <protection locked="true" hidden="false"/>
    </xf>
    <xf numFmtId="164" fontId="25" fillId="0" borderId="8" xfId="0" applyFont="true" applyBorder="true" applyAlignment="false" applyProtection="false">
      <alignment horizontal="general" vertical="bottom" textRotation="0" wrapText="false" indent="0" shrinkToFit="false"/>
      <protection locked="true" hidden="false"/>
    </xf>
    <xf numFmtId="166" fontId="25" fillId="11" borderId="33" xfId="19" applyFont="true" applyBorder="true" applyAlignment="true" applyProtection="true">
      <alignment horizontal="center" vertical="bottom" textRotation="0" wrapText="false" indent="0" shrinkToFit="false"/>
      <protection locked="true" hidden="false"/>
    </xf>
    <xf numFmtId="171" fontId="0" fillId="10" borderId="87" xfId="0" applyFont="true" applyBorder="true" applyAlignment="true" applyProtection="false">
      <alignment horizontal="right" vertical="bottom" textRotation="0" wrapText="false" indent="7" shrinkToFit="false"/>
      <protection locked="true" hidden="false"/>
    </xf>
    <xf numFmtId="166" fontId="25" fillId="11" borderId="87" xfId="19" applyFont="true" applyBorder="true" applyAlignment="true" applyProtection="true">
      <alignment horizontal="center" vertical="bottom" textRotation="0" wrapText="false" indent="0" shrinkToFit="false"/>
      <protection locked="true" hidden="false"/>
    </xf>
    <xf numFmtId="171" fontId="0" fillId="10" borderId="88" xfId="0" applyFont="true" applyBorder="true" applyAlignment="true" applyProtection="false">
      <alignment horizontal="right" vertical="bottom" textRotation="0" wrapText="false" indent="7" shrinkToFit="false"/>
      <protection locked="true" hidden="false"/>
    </xf>
    <xf numFmtId="170" fontId="26" fillId="0" borderId="82" xfId="0" applyFont="true" applyBorder="true" applyAlignment="true" applyProtection="false">
      <alignment horizontal="left" vertical="bottom" textRotation="0" wrapText="false" indent="7" shrinkToFit="false"/>
      <protection locked="true" hidden="false"/>
    </xf>
    <xf numFmtId="170" fontId="25" fillId="11" borderId="55" xfId="0" applyFont="true" applyBorder="true" applyAlignment="true" applyProtection="false">
      <alignment horizontal="center" vertical="bottom" textRotation="0" wrapText="false" indent="0" shrinkToFit="false"/>
      <protection locked="true" hidden="false"/>
    </xf>
    <xf numFmtId="171" fontId="0" fillId="11" borderId="8" xfId="0" applyFont="true" applyBorder="true" applyAlignment="true" applyProtection="false">
      <alignment horizontal="right" vertical="bottom" textRotation="0" wrapText="false" indent="7" shrinkToFit="false"/>
      <protection locked="true" hidden="false"/>
    </xf>
    <xf numFmtId="166" fontId="25" fillId="11" borderId="3" xfId="19" applyFont="true" applyBorder="true" applyAlignment="true" applyProtection="true">
      <alignment horizontal="center" vertical="bottom" textRotation="0" wrapText="false" indent="0" shrinkToFit="false"/>
      <protection locked="true" hidden="false"/>
    </xf>
    <xf numFmtId="171" fontId="0" fillId="11" borderId="90" xfId="0" applyFont="true" applyBorder="true" applyAlignment="true" applyProtection="false">
      <alignment horizontal="right" vertical="bottom" textRotation="0" wrapText="false" indent="7" shrinkToFit="false"/>
      <protection locked="true" hidden="false"/>
    </xf>
    <xf numFmtId="171" fontId="29" fillId="10" borderId="67" xfId="0" applyFont="true" applyBorder="true" applyAlignment="true" applyProtection="false">
      <alignment horizontal="right" vertical="bottom" textRotation="0" wrapText="false" indent="7" shrinkToFit="false"/>
      <protection locked="true" hidden="false"/>
    </xf>
    <xf numFmtId="166" fontId="29" fillId="11" borderId="89" xfId="19" applyFont="true" applyBorder="true" applyAlignment="true" applyProtection="true">
      <alignment horizontal="center" vertical="bottom" textRotation="0" wrapText="false" indent="0" shrinkToFit="false"/>
      <protection locked="true" hidden="false"/>
    </xf>
    <xf numFmtId="171" fontId="29" fillId="10" borderId="83" xfId="0" applyFont="true" applyBorder="true" applyAlignment="true" applyProtection="false">
      <alignment horizontal="right" vertical="bottom" textRotation="0" wrapText="false" indent="7" shrinkToFit="false"/>
      <protection locked="true" hidden="false"/>
    </xf>
    <xf numFmtId="164" fontId="25" fillId="0" borderId="3" xfId="0" applyFont="true" applyBorder="true" applyAlignment="false" applyProtection="false">
      <alignment horizontal="general" vertical="bottom" textRotation="0" wrapText="false" indent="0" shrinkToFit="false"/>
      <protection locked="true" hidden="false"/>
    </xf>
    <xf numFmtId="170" fontId="25" fillId="0" borderId="91" xfId="0" applyFont="true" applyBorder="true" applyAlignment="true" applyProtection="false">
      <alignment horizontal="left" vertical="bottom" textRotation="0" wrapText="false" indent="7" shrinkToFit="false"/>
      <protection locked="true" hidden="false"/>
    </xf>
    <xf numFmtId="164" fontId="25" fillId="0" borderId="0" xfId="0" applyFont="true" applyBorder="true" applyAlignment="false" applyProtection="false">
      <alignment horizontal="general" vertical="bottom" textRotation="0" wrapText="false" indent="0" shrinkToFit="false"/>
      <protection locked="true" hidden="false"/>
    </xf>
    <xf numFmtId="170" fontId="25" fillId="0" borderId="89" xfId="0" applyFont="true" applyBorder="true" applyAlignment="true" applyProtection="false">
      <alignment horizontal="center" vertical="bottom" textRotation="0" wrapText="false" indent="0" shrinkToFit="false"/>
      <protection locked="true" hidden="false"/>
    </xf>
    <xf numFmtId="171" fontId="30" fillId="10" borderId="89" xfId="0" applyFont="true" applyBorder="true" applyAlignment="true" applyProtection="false">
      <alignment horizontal="right" vertical="bottom" textRotation="0" wrapText="false" indent="7" shrinkToFit="false"/>
      <protection locked="true" hidden="false"/>
    </xf>
    <xf numFmtId="171" fontId="30" fillId="10" borderId="92" xfId="0" applyFont="true" applyBorder="true" applyAlignment="true" applyProtection="false">
      <alignment horizontal="right" vertical="bottom" textRotation="0" wrapText="false" indent="7" shrinkToFit="false"/>
      <protection locked="true" hidden="false"/>
    </xf>
    <xf numFmtId="170" fontId="0" fillId="0" borderId="82" xfId="0" applyFont="true" applyBorder="true" applyAlignment="true" applyProtection="false">
      <alignment horizontal="left" vertical="bottom" textRotation="0" wrapText="false" indent="7" shrinkToFit="false"/>
      <protection locked="true" hidden="false"/>
    </xf>
    <xf numFmtId="170" fontId="0" fillId="0" borderId="84" xfId="0" applyFont="true" applyBorder="true" applyAlignment="true" applyProtection="false">
      <alignment horizontal="left" vertical="bottom" textRotation="0" wrapText="true" indent="7"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70" fontId="0" fillId="0" borderId="91" xfId="0" applyFont="true" applyBorder="true" applyAlignment="true" applyProtection="false">
      <alignment horizontal="left" vertical="bottom" textRotation="0" wrapText="false" indent="7" shrinkToFit="false"/>
      <protection locked="true" hidden="false"/>
    </xf>
    <xf numFmtId="171" fontId="0" fillId="10" borderId="89" xfId="0" applyFont="true" applyBorder="true" applyAlignment="true" applyProtection="false">
      <alignment horizontal="right" vertical="bottom" textRotation="0" wrapText="false" indent="7" shrinkToFit="false"/>
      <protection locked="true" hidden="false"/>
    </xf>
    <xf numFmtId="170" fontId="26" fillId="0" borderId="82" xfId="0" applyFont="true" applyBorder="true" applyAlignment="true" applyProtection="false">
      <alignment horizontal="left" vertical="center" textRotation="0" wrapText="false" indent="7"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70" fontId="25" fillId="0" borderId="67" xfId="0" applyFont="true" applyBorder="true" applyAlignment="true" applyProtection="false">
      <alignment horizontal="center" vertical="center" textRotation="0" wrapText="false" indent="0" shrinkToFit="false"/>
      <protection locked="true" hidden="false"/>
    </xf>
    <xf numFmtId="171" fontId="29" fillId="10" borderId="67" xfId="0" applyFont="true" applyBorder="true" applyAlignment="true" applyProtection="false">
      <alignment horizontal="right" vertical="center" textRotation="0" wrapText="false" indent="7" shrinkToFit="false"/>
      <protection locked="true" hidden="false"/>
    </xf>
    <xf numFmtId="166" fontId="25" fillId="11" borderId="89" xfId="19" applyFont="true" applyBorder="true" applyAlignment="true" applyProtection="true">
      <alignment horizontal="center" vertical="bottom" textRotation="0" wrapText="false" indent="0" shrinkToFit="false"/>
      <protection locked="true" hidden="false"/>
    </xf>
    <xf numFmtId="171" fontId="29" fillId="10" borderId="83" xfId="0" applyFont="true" applyBorder="true" applyAlignment="true" applyProtection="false">
      <alignment horizontal="right" vertical="center" textRotation="0" wrapText="false" indent="7" shrinkToFit="false"/>
      <protection locked="true" hidden="false"/>
    </xf>
    <xf numFmtId="166" fontId="25" fillId="11" borderId="67" xfId="19" applyFont="true" applyBorder="true" applyAlignment="true" applyProtection="true">
      <alignment horizontal="center" vertical="bottom" textRotation="0" wrapText="false" indent="0" shrinkToFit="false"/>
      <protection locked="true" hidden="false"/>
    </xf>
    <xf numFmtId="170" fontId="0" fillId="0" borderId="86" xfId="0" applyFont="true" applyBorder="true" applyAlignment="true" applyProtection="false">
      <alignment horizontal="left" vertical="bottom" textRotation="0" wrapText="false" indent="7" shrinkToFit="false"/>
      <protection locked="true" hidden="false"/>
    </xf>
    <xf numFmtId="164" fontId="25" fillId="0" borderId="40" xfId="0" applyFont="true" applyBorder="true" applyAlignment="false" applyProtection="false">
      <alignment horizontal="general" vertical="bottom" textRotation="0" wrapText="false" indent="0" shrinkToFit="false"/>
      <protection locked="true" hidden="false"/>
    </xf>
    <xf numFmtId="171" fontId="0" fillId="12" borderId="83" xfId="0" applyFont="true" applyBorder="true" applyAlignment="true" applyProtection="false">
      <alignment horizontal="right" vertical="bottom" textRotation="0" wrapText="false" indent="7" shrinkToFit="false"/>
      <protection locked="true" hidden="false"/>
    </xf>
    <xf numFmtId="164" fontId="26" fillId="0" borderId="8" xfId="0" applyFont="true" applyBorder="true" applyAlignment="false" applyProtection="false">
      <alignment horizontal="general" vertical="bottom" textRotation="0" wrapText="false" indent="0" shrinkToFit="false"/>
      <protection locked="true" hidden="false"/>
    </xf>
    <xf numFmtId="164" fontId="26" fillId="0" borderId="8" xfId="0" applyFont="true" applyBorder="true" applyAlignment="true" applyProtection="false">
      <alignment horizontal="general" vertical="center" textRotation="0" wrapText="false" indent="0" shrinkToFit="false"/>
      <protection locked="true" hidden="false"/>
    </xf>
    <xf numFmtId="166" fontId="25" fillId="11" borderId="89" xfId="19" applyFont="true" applyBorder="true" applyAlignment="true" applyProtection="true">
      <alignment horizontal="center" vertical="center" textRotation="0" wrapText="false" indent="0" shrinkToFit="false"/>
      <protection locked="true" hidden="false"/>
    </xf>
    <xf numFmtId="170" fontId="26" fillId="0" borderId="93" xfId="0" applyFont="true" applyBorder="true" applyAlignment="true" applyProtection="false">
      <alignment horizontal="left" vertical="center" textRotation="0" wrapText="false" indent="7" shrinkToFit="false"/>
      <protection locked="true" hidden="false"/>
    </xf>
    <xf numFmtId="164" fontId="26" fillId="0" borderId="94" xfId="0" applyFont="true" applyBorder="true" applyAlignment="true" applyProtection="false">
      <alignment horizontal="general" vertical="center" textRotation="0" wrapText="false" indent="0" shrinkToFit="false"/>
      <protection locked="true" hidden="false"/>
    </xf>
    <xf numFmtId="170" fontId="25" fillId="0" borderId="95" xfId="0" applyFont="true" applyBorder="true" applyAlignment="true" applyProtection="false">
      <alignment horizontal="center" vertical="center" textRotation="0" wrapText="false" indent="0" shrinkToFit="false"/>
      <protection locked="true" hidden="false"/>
    </xf>
    <xf numFmtId="171" fontId="29" fillId="10" borderId="95" xfId="0" applyFont="true" applyBorder="true" applyAlignment="true" applyProtection="false">
      <alignment horizontal="right" vertical="center" textRotation="0" wrapText="false" indent="7" shrinkToFit="false"/>
      <protection locked="true" hidden="false"/>
    </xf>
    <xf numFmtId="166" fontId="25" fillId="11" borderId="76" xfId="19" applyFont="true" applyBorder="true" applyAlignment="true" applyProtection="true">
      <alignment horizontal="center" vertical="center" textRotation="0" wrapText="false" indent="0" shrinkToFit="false"/>
      <protection locked="true" hidden="false"/>
    </xf>
    <xf numFmtId="171" fontId="29" fillId="10" borderId="96" xfId="0" applyFont="true" applyBorder="true" applyAlignment="true" applyProtection="false">
      <alignment horizontal="right" vertical="center" textRotation="0" wrapText="false" indent="7" shrinkToFit="false"/>
      <protection locked="true" hidden="false"/>
    </xf>
    <xf numFmtId="164" fontId="0" fillId="0" borderId="97" xfId="0" applyFont="false" applyBorder="true" applyAlignment="false" applyProtection="false">
      <alignment horizontal="general" vertical="bottom" textRotation="0" wrapText="false" indent="0" shrinkToFit="false"/>
      <protection locked="true" hidden="false"/>
    </xf>
    <xf numFmtId="164" fontId="14" fillId="3" borderId="97" xfId="0" applyFont="true" applyBorder="true" applyAlignment="true" applyProtection="true">
      <alignment horizontal="left" vertical="center" textRotation="0" wrapText="true" indent="7" shrinkToFit="false"/>
      <protection locked="true" hidden="false"/>
    </xf>
    <xf numFmtId="164" fontId="36" fillId="0" borderId="97" xfId="0" applyFont="true" applyBorder="true" applyAlignment="true" applyProtection="false">
      <alignment horizontal="left" vertical="bottom" textRotation="0" wrapText="false" indent="7" shrinkToFit="false"/>
      <protection locked="true" hidden="false"/>
    </xf>
    <xf numFmtId="164" fontId="36" fillId="3" borderId="97" xfId="0" applyFont="true" applyBorder="true" applyAlignment="true" applyProtection="true">
      <alignment horizontal="left" vertical="center" textRotation="0" wrapText="true" indent="7" shrinkToFit="false"/>
      <protection locked="true" hidden="false"/>
    </xf>
    <xf numFmtId="164" fontId="37" fillId="0" borderId="97" xfId="0" applyFont="true" applyBorder="true" applyAlignment="true" applyProtection="false">
      <alignment horizontal="left" vertical="bottom" textRotation="0" wrapText="false" indent="7" shrinkToFit="false"/>
      <protection locked="true" hidden="false"/>
    </xf>
    <xf numFmtId="164" fontId="36" fillId="0" borderId="97" xfId="0" applyFont="true" applyBorder="true" applyAlignment="false" applyProtection="false">
      <alignment horizontal="general" vertical="bottom" textRotation="0" wrapText="false" indent="0" shrinkToFit="false"/>
      <protection locked="true" hidden="false"/>
    </xf>
    <xf numFmtId="164" fontId="0" fillId="0" borderId="97" xfId="0" applyFont="false" applyBorder="true" applyAlignment="true" applyProtection="false">
      <alignment horizontal="left" vertical="bottom" textRotation="0" wrapText="false" indent="0" shrinkToFit="false"/>
      <protection locked="true" hidden="false"/>
    </xf>
    <xf numFmtId="164" fontId="14" fillId="3" borderId="97" xfId="0" applyFont="true" applyBorder="true" applyAlignment="true" applyProtection="true">
      <alignment horizontal="left" vertical="center" textRotation="0" wrapText="true" indent="0" shrinkToFit="false"/>
      <protection locked="true" hidden="false"/>
    </xf>
    <xf numFmtId="164" fontId="0" fillId="0" borderId="82" xfId="0" applyFont="true" applyBorder="tru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CBDBC"/>
      <rgbColor rgb="FF808080"/>
      <rgbColor rgb="FF5B9BD5"/>
      <rgbColor rgb="FF993366"/>
      <rgbColor rgb="FFF2F2F2"/>
      <rgbColor rgb="FFCCFFFF"/>
      <rgbColor rgb="FF660066"/>
      <rgbColor rgb="FFFF8080"/>
      <rgbColor rgb="FF0066CC"/>
      <rgbColor rgb="FFD5D6D2"/>
      <rgbColor rgb="FF000080"/>
      <rgbColor rgb="FFFF00FF"/>
      <rgbColor rgb="FFFFFF00"/>
      <rgbColor rgb="FF00FFFF"/>
      <rgbColor rgb="FF800080"/>
      <rgbColor rgb="FF800000"/>
      <rgbColor rgb="FF008080"/>
      <rgbColor rgb="FF0000FF"/>
      <rgbColor rgb="FF00CCFF"/>
      <rgbColor rgb="FFEDEDED"/>
      <rgbColor rgb="FFE2F0D9"/>
      <rgbColor rgb="FFFFFF99"/>
      <rgbColor rgb="FF99CCFF"/>
      <rgbColor rgb="FFFF99CC"/>
      <rgbColor rgb="FFCC99FF"/>
      <rgbColor rgb="FFD9D9D9"/>
      <rgbColor rgb="FF3366FF"/>
      <rgbColor rgb="FF33CCCC"/>
      <rgbColor rgb="FF99CC00"/>
      <rgbColor rgb="FFFFC000"/>
      <rgbColor rgb="FFFF9900"/>
      <rgbColor rgb="FFFF6600"/>
      <rgbColor rgb="FF44546A"/>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externalLink" Target="externalLinks/externalLink1.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226800</xdr:colOff>
      <xdr:row>6</xdr:row>
      <xdr:rowOff>127800</xdr:rowOff>
    </xdr:from>
    <xdr:to>
      <xdr:col>11</xdr:col>
      <xdr:colOff>313560</xdr:colOff>
      <xdr:row>76</xdr:row>
      <xdr:rowOff>6480</xdr:rowOff>
    </xdr:to>
    <xdr:sp>
      <xdr:nvSpPr>
        <xdr:cNvPr id="0" name="CustomShape 1"/>
        <xdr:cNvSpPr/>
      </xdr:nvSpPr>
      <xdr:spPr>
        <a:xfrm>
          <a:off x="16746840" y="1222920"/>
          <a:ext cx="86760" cy="13568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p>
          <a:pPr>
            <a:lnSpc>
              <a:spcPct val="100000"/>
            </a:lnSpc>
          </a:pPr>
          <a:r>
            <a:rPr b="0" lang="en-IN" sz="1100" spc="-1" strike="noStrike">
              <a:solidFill>
                <a:srgbClr val="000000"/>
              </a:solidFill>
              <a:latin typeface="Calibri"/>
            </a:rPr>
            <a:t>1</a:t>
          </a:r>
          <a:r>
            <a:rPr b="0" lang="en-IN" sz="1100" spc="-1" strike="noStrike">
              <a:solidFill>
                <a:srgbClr val="000000"/>
              </a:solidFill>
              <a:latin typeface="Calibri"/>
            </a:rPr>
            <a:t>/</a:t>
          </a:r>
          <a:r>
            <a:rPr b="0" lang="en-IN" sz="12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o </a:t>
          </a:r>
          <a:r>
            <a:rPr b="0" lang="en-IN" sz="1100" spc="-1" strike="noStrike">
              <a:solidFill>
                <a:srgbClr val="000000"/>
              </a:solidFill>
              <a:latin typeface="Calibri"/>
            </a:rPr>
            <a:t>b</a:t>
          </a:r>
          <a:r>
            <a:rPr b="0" lang="en-IN" sz="1100" spc="-1" strike="noStrike">
              <a:solidFill>
                <a:srgbClr val="000000"/>
              </a:solidFill>
              <a:latin typeface="Calibri"/>
            </a:rPr>
            <a:t>e </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c</a:t>
          </a:r>
          <a:r>
            <a:rPr b="0" lang="en-IN" sz="1100" spc="-1" strike="noStrike">
              <a:solidFill>
                <a:srgbClr val="000000"/>
              </a:solidFill>
              <a:latin typeface="Calibri"/>
            </a:rPr>
            <a:t>l</a:t>
          </a:r>
          <a:r>
            <a:rPr b="0" lang="en-IN" sz="1100" spc="-1" strike="noStrike">
              <a:solidFill>
                <a:srgbClr val="000000"/>
              </a:solidFill>
              <a:latin typeface="Calibri"/>
            </a:rPr>
            <a:t>u</a:t>
          </a:r>
          <a:r>
            <a:rPr b="0" lang="en-IN" sz="1100" spc="-1" strike="noStrike">
              <a:solidFill>
                <a:srgbClr val="000000"/>
              </a:solidFill>
              <a:latin typeface="Calibri"/>
            </a:rPr>
            <a:t>d</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s</a:t>
          </a:r>
          <a:r>
            <a:rPr b="0" lang="en-IN" sz="1100" spc="-1" strike="noStrike">
              <a:solidFill>
                <a:srgbClr val="000000"/>
              </a:solidFill>
              <a:latin typeface="Calibri"/>
            </a:rPr>
            <a:t>t</a:t>
          </a:r>
          <a:r>
            <a:rPr b="0" lang="en-IN" sz="1100" spc="-1" strike="noStrike">
              <a:solidFill>
                <a:srgbClr val="000000"/>
              </a:solidFill>
              <a:latin typeface="Calibri"/>
            </a:rPr>
            <a:t>o</a:t>
          </a:r>
          <a:r>
            <a:rPr b="0" lang="en-IN" sz="1100" spc="-1" strike="noStrike">
              <a:solidFill>
                <a:srgbClr val="000000"/>
              </a:solidFill>
              <a:latin typeface="Calibri"/>
            </a:rPr>
            <a:t>c</a:t>
          </a:r>
          <a:r>
            <a:rPr b="0" lang="en-IN" sz="1100" spc="-1" strike="noStrike">
              <a:solidFill>
                <a:srgbClr val="000000"/>
              </a:solidFill>
              <a:latin typeface="Calibri"/>
            </a:rPr>
            <a:t>k </a:t>
          </a:r>
          <a:r>
            <a:rPr b="0" lang="en-IN" sz="1100" spc="-1" strike="noStrike">
              <a:solidFill>
                <a:srgbClr val="000000"/>
              </a:solidFill>
              <a:latin typeface="Calibri"/>
            </a:rPr>
            <a:t>o</a:t>
          </a:r>
          <a:r>
            <a:rPr b="0" lang="en-IN" sz="1100" spc="-1" strike="noStrike">
              <a:solidFill>
                <a:srgbClr val="000000"/>
              </a:solidFill>
              <a:latin typeface="Calibri"/>
            </a:rPr>
            <a:t>f </a:t>
          </a:r>
          <a:r>
            <a:rPr b="0" lang="en-IN" sz="1100" spc="-1" strike="noStrike">
              <a:solidFill>
                <a:srgbClr val="000000"/>
              </a:solidFill>
              <a:latin typeface="Calibri"/>
            </a:rPr>
            <a:t>H</a:t>
          </a:r>
          <a:r>
            <a:rPr b="0" lang="en-IN" sz="1100" spc="-1" strike="noStrike">
              <a:solidFill>
                <a:srgbClr val="000000"/>
              </a:solidFill>
              <a:latin typeface="Calibri"/>
            </a:rPr>
            <a:t>Q</a:t>
          </a:r>
          <a:r>
            <a:rPr b="0" lang="en-IN" sz="1100" spc="-1" strike="noStrike">
              <a:solidFill>
                <a:srgbClr val="000000"/>
              </a:solidFill>
              <a:latin typeface="Calibri"/>
            </a:rPr>
            <a:t>L</a:t>
          </a:r>
          <a:r>
            <a:rPr b="0" lang="en-IN" sz="1100" spc="-1" strike="noStrike">
              <a:solidFill>
                <a:srgbClr val="000000"/>
              </a:solidFill>
              <a:latin typeface="Calibri"/>
            </a:rPr>
            <a:t>A</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a</a:t>
          </a:r>
          <a:r>
            <a:rPr b="0" lang="en-IN" sz="1100" spc="-1" strike="noStrike">
              <a:solidFill>
                <a:srgbClr val="000000"/>
              </a:solidFill>
              <a:latin typeface="Calibri"/>
            </a:rPr>
            <a:t>s</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t</a:t>
          </a:r>
          <a:r>
            <a:rPr b="0" lang="en-IN" sz="1100" spc="-1" strike="noStrike">
              <a:solidFill>
                <a:srgbClr val="000000"/>
              </a:solidFill>
              <a:latin typeface="Calibri"/>
            </a:rPr>
            <a:t>s </a:t>
          </a:r>
          <a:r>
            <a:rPr b="0" lang="en-IN" sz="1100" spc="-1" strike="noStrike">
              <a:solidFill>
                <a:srgbClr val="000000"/>
              </a:solidFill>
              <a:latin typeface="Calibri"/>
            </a:rPr>
            <a:t>o</a:t>
          </a:r>
          <a:r>
            <a:rPr b="0" lang="en-IN" sz="1100" spc="-1" strike="noStrike">
              <a:solidFill>
                <a:srgbClr val="000000"/>
              </a:solidFill>
              <a:latin typeface="Calibri"/>
            </a:rPr>
            <a:t>w</a:t>
          </a:r>
          <a:r>
            <a:rPr b="0" lang="en-IN" sz="1100" spc="-1" strike="noStrike">
              <a:solidFill>
                <a:srgbClr val="000000"/>
              </a:solidFill>
              <a:latin typeface="Calibri"/>
            </a:rPr>
            <a:t>n</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c</a:t>
          </a:r>
          <a:r>
            <a:rPr b="0" lang="en-IN" sz="1100" spc="-1" strike="noStrike">
              <a:solidFill>
                <a:srgbClr val="000000"/>
              </a:solidFill>
              <a:latin typeface="Calibri"/>
            </a:rPr>
            <a:t>o</a:t>
          </a:r>
          <a:r>
            <a:rPr b="0" lang="en-IN" sz="1100" spc="-1" strike="noStrike">
              <a:solidFill>
                <a:srgbClr val="000000"/>
              </a:solidFill>
              <a:latin typeface="Calibri"/>
            </a:rPr>
            <a:t>ll</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e</a:t>
          </a:r>
          <a:r>
            <a:rPr b="0" lang="en-IN" sz="1100" spc="-1" strike="noStrike">
              <a:solidFill>
                <a:srgbClr val="000000"/>
              </a:solidFill>
              <a:latin typeface="Calibri"/>
            </a:rPr>
            <a:t>r</a:t>
          </a:r>
          <a:r>
            <a:rPr b="0" lang="en-IN" sz="1100" spc="-1" strike="noStrike">
              <a:solidFill>
                <a:srgbClr val="000000"/>
              </a:solidFill>
              <a:latin typeface="Calibri"/>
            </a:rPr>
            <a:t>a</a:t>
          </a:r>
          <a:r>
            <a:rPr b="0" lang="en-IN" sz="1100" spc="-1" strike="noStrike">
              <a:solidFill>
                <a:srgbClr val="000000"/>
              </a:solidFill>
              <a:latin typeface="Calibri"/>
            </a:rPr>
            <a:t>l</a:t>
          </a:r>
          <a:r>
            <a:rPr b="0" lang="en-IN" sz="1100" spc="-1" strike="noStrike">
              <a:solidFill>
                <a:srgbClr val="000000"/>
              </a:solidFill>
              <a:latin typeface="Calibri"/>
            </a:rPr>
            <a:t>s </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c</a:t>
          </a:r>
          <a:r>
            <a:rPr b="0" lang="en-IN" sz="1100" spc="-1" strike="noStrike">
              <a:solidFill>
                <a:srgbClr val="000000"/>
              </a:solidFill>
              <a:latin typeface="Calibri"/>
            </a:rPr>
            <a:t>e</a:t>
          </a:r>
          <a:r>
            <a:rPr b="0" lang="en-IN" sz="1100" spc="-1" strike="noStrike">
              <a:solidFill>
                <a:srgbClr val="000000"/>
              </a:solidFill>
              <a:latin typeface="Calibri"/>
            </a:rPr>
            <a:t>i</a:t>
          </a:r>
          <a:r>
            <a:rPr b="0" lang="en-IN" sz="1100" spc="-1" strike="noStrike">
              <a:solidFill>
                <a:srgbClr val="000000"/>
              </a:solidFill>
              <a:latin typeface="Calibri"/>
            </a:rPr>
            <a:t>v</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u</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e</a:t>
          </a:r>
          <a:r>
            <a:rPr b="0" lang="en-IN" sz="1100" spc="-1" strike="noStrike">
              <a:solidFill>
                <a:srgbClr val="000000"/>
              </a:solidFill>
              <a:latin typeface="Calibri"/>
            </a:rPr>
            <a:t>r </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v</a:t>
          </a:r>
          <a:r>
            <a:rPr b="0" lang="en-IN" sz="1100" spc="-1" strike="noStrike">
              <a:solidFill>
                <a:srgbClr val="000000"/>
              </a:solidFill>
              <a:latin typeface="Calibri"/>
            </a:rPr>
            <a:t>e</a:t>
          </a:r>
          <a:r>
            <a:rPr b="0" lang="en-IN" sz="1100" spc="-1" strike="noStrike">
              <a:solidFill>
                <a:srgbClr val="000000"/>
              </a:solidFill>
              <a:latin typeface="Calibri"/>
            </a:rPr>
            <a:t>r</a:t>
          </a:r>
          <a:r>
            <a:rPr b="0" lang="en-IN" sz="1100" spc="-1" strike="noStrike">
              <a:solidFill>
                <a:srgbClr val="000000"/>
              </a:solidFill>
              <a:latin typeface="Calibri"/>
            </a:rPr>
            <a:t>s</a:t>
          </a:r>
          <a:r>
            <a:rPr b="0" lang="en-IN" sz="1100" spc="-1" strike="noStrike">
              <a:solidFill>
                <a:srgbClr val="000000"/>
              </a:solidFill>
              <a:latin typeface="Calibri"/>
            </a:rPr>
            <a:t>e </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p</a:t>
          </a:r>
          <a:r>
            <a:rPr b="0" lang="en-IN" sz="1100" spc="-1" strike="noStrike">
              <a:solidFill>
                <a:srgbClr val="000000"/>
              </a:solidFill>
              <a:latin typeface="Calibri"/>
            </a:rPr>
            <a:t>o</a:t>
          </a:r>
          <a:r>
            <a:rPr b="0" lang="en-IN" sz="1100" spc="-1" strike="noStrike">
              <a:solidFill>
                <a:srgbClr val="000000"/>
              </a:solidFill>
              <a:latin typeface="Calibri"/>
            </a:rPr>
            <a:t>s</a:t>
          </a:r>
          <a:r>
            <a:rPr b="0" lang="en-IN" sz="1100" spc="-1" strike="noStrike">
              <a:solidFill>
                <a:srgbClr val="000000"/>
              </a:solidFill>
              <a:latin typeface="Calibri"/>
            </a:rPr>
            <a:t>/</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c</a:t>
          </a:r>
          <a:r>
            <a:rPr b="0" lang="en-IN" sz="1100" spc="-1" strike="noStrike">
              <a:solidFill>
                <a:srgbClr val="000000"/>
              </a:solidFill>
              <a:latin typeface="Calibri"/>
            </a:rPr>
            <a:t>u</a:t>
          </a:r>
          <a:r>
            <a:rPr b="0" lang="en-IN" sz="1100" spc="-1" strike="noStrike">
              <a:solidFill>
                <a:srgbClr val="000000"/>
              </a:solidFill>
              <a:latin typeface="Calibri"/>
            </a:rPr>
            <a:t>r</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e</a:t>
          </a:r>
          <a:r>
            <a:rPr b="0" lang="en-IN" sz="1100" spc="-1" strike="noStrike">
              <a:solidFill>
                <a:srgbClr val="000000"/>
              </a:solidFill>
              <a:latin typeface="Calibri"/>
            </a:rPr>
            <a:t>s </a:t>
          </a:r>
          <a:r>
            <a:rPr b="0" lang="en-IN" sz="1100" spc="-1" strike="noStrike">
              <a:solidFill>
                <a:srgbClr val="000000"/>
              </a:solidFill>
              <a:latin typeface="Calibri"/>
            </a:rPr>
            <a:t>b</a:t>
          </a:r>
          <a:r>
            <a:rPr b="0" lang="en-IN" sz="1100" spc="-1" strike="noStrike">
              <a:solidFill>
                <a:srgbClr val="000000"/>
              </a:solidFill>
              <a:latin typeface="Calibri"/>
            </a:rPr>
            <a:t>o</a:t>
          </a:r>
          <a:r>
            <a:rPr b="0" lang="en-IN" sz="1100" spc="-1" strike="noStrike">
              <a:solidFill>
                <a:srgbClr val="000000"/>
              </a:solidFill>
              <a:latin typeface="Calibri"/>
            </a:rPr>
            <a:t>r</a:t>
          </a:r>
          <a:r>
            <a:rPr b="0" lang="en-IN" sz="1100" spc="-1" strike="noStrike">
              <a:solidFill>
                <a:srgbClr val="000000"/>
              </a:solidFill>
              <a:latin typeface="Calibri"/>
            </a:rPr>
            <a:t>r</a:t>
          </a:r>
          <a:r>
            <a:rPr b="0" lang="en-IN" sz="1100" spc="-1" strike="noStrike">
              <a:solidFill>
                <a:srgbClr val="000000"/>
              </a:solidFill>
              <a:latin typeface="Calibri"/>
            </a:rPr>
            <a:t>o</a:t>
          </a:r>
          <a:r>
            <a:rPr b="0" lang="en-IN" sz="1100" spc="-1" strike="noStrike">
              <a:solidFill>
                <a:srgbClr val="000000"/>
              </a:solidFill>
              <a:latin typeface="Calibri"/>
            </a:rPr>
            <a:t>w</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g</a:t>
          </a:r>
          <a:r>
            <a:rPr b="0" lang="en-IN" sz="1100" spc="-1" strike="noStrike">
              <a:solidFill>
                <a:srgbClr val="000000"/>
              </a:solidFill>
              <a:latin typeface="Calibri"/>
            </a:rPr>
            <a:t>s</a:t>
          </a:r>
          <a:r>
            <a:rPr b="0" lang="en-IN" sz="1100" spc="-1" strike="noStrike">
              <a:solidFill>
                <a:srgbClr val="000000"/>
              </a:solidFill>
              <a:latin typeface="Calibri"/>
            </a:rPr>
            <a:t>/</a:t>
          </a:r>
          <a:r>
            <a:rPr b="0" lang="en-IN" sz="1100" spc="-1" strike="noStrike">
              <a:solidFill>
                <a:srgbClr val="000000"/>
              </a:solidFill>
              <a:latin typeface="Calibri"/>
            </a:rPr>
            <a:t>d</a:t>
          </a:r>
          <a:r>
            <a:rPr b="0" lang="en-IN" sz="1100" spc="-1" strike="noStrike">
              <a:solidFill>
                <a:srgbClr val="000000"/>
              </a:solidFill>
              <a:latin typeface="Calibri"/>
            </a:rPr>
            <a:t>e</a:t>
          </a:r>
          <a:r>
            <a:rPr b="0" lang="en-IN" sz="1100" spc="-1" strike="noStrike">
              <a:solidFill>
                <a:srgbClr val="000000"/>
              </a:solidFill>
              <a:latin typeface="Calibri"/>
            </a:rPr>
            <a:t>r</a:t>
          </a:r>
          <a:r>
            <a:rPr b="0" lang="en-IN" sz="1100" spc="-1" strike="noStrike">
              <a:solidFill>
                <a:srgbClr val="000000"/>
              </a:solidFill>
              <a:latin typeface="Calibri"/>
            </a:rPr>
            <a:t>i</a:t>
          </a:r>
          <a:r>
            <a:rPr b="0" lang="en-IN" sz="1100" spc="-1" strike="noStrike">
              <a:solidFill>
                <a:srgbClr val="000000"/>
              </a:solidFill>
              <a:latin typeface="Calibri"/>
            </a:rPr>
            <a:t>v</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v</a:t>
          </a:r>
          <a:r>
            <a:rPr b="0" lang="en-IN" sz="1100" spc="-1" strike="noStrike">
              <a:solidFill>
                <a:srgbClr val="000000"/>
              </a:solidFill>
              <a:latin typeface="Calibri"/>
            </a:rPr>
            <a:t>e</a:t>
          </a:r>
          <a:r>
            <a:rPr b="0" lang="en-IN" sz="1100" spc="-1" strike="noStrike">
              <a:solidFill>
                <a:srgbClr val="000000"/>
              </a:solidFill>
              <a:latin typeface="Calibri"/>
            </a:rPr>
            <a:t>s </a:t>
          </a:r>
          <a:r>
            <a:rPr b="0" lang="en-IN" sz="1100" spc="-1" strike="noStrike">
              <a:solidFill>
                <a:srgbClr val="000000"/>
              </a:solidFill>
              <a:latin typeface="Calibri"/>
            </a:rPr>
            <a:t>t</a:t>
          </a:r>
          <a:r>
            <a:rPr b="0" lang="en-IN" sz="1100" spc="-1" strike="noStrike">
              <a:solidFill>
                <a:srgbClr val="000000"/>
              </a:solidFill>
              <a:latin typeface="Calibri"/>
            </a:rPr>
            <a:t>r</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s</a:t>
          </a:r>
          <a:r>
            <a:rPr b="0" lang="en-IN" sz="1100" spc="-1" strike="noStrike">
              <a:solidFill>
                <a:srgbClr val="000000"/>
              </a:solidFill>
              <a:latin typeface="Calibri"/>
            </a:rPr>
            <a:t>a</a:t>
          </a:r>
          <a:r>
            <a:rPr b="0" lang="en-IN" sz="1100" spc="-1" strike="noStrike">
              <a:solidFill>
                <a:srgbClr val="000000"/>
              </a:solidFill>
              <a:latin typeface="Calibri"/>
            </a:rPr>
            <a:t>c</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s </a:t>
          </a:r>
          <a:r>
            <a:rPr b="0" lang="en-IN" sz="1100" spc="-1" strike="noStrike">
              <a:solidFill>
                <a:srgbClr val="000000"/>
              </a:solidFill>
              <a:latin typeface="Calibri"/>
            </a:rPr>
            <a:t>m</a:t>
          </a:r>
          <a:r>
            <a:rPr b="0" lang="en-IN" sz="1100" spc="-1" strike="noStrike">
              <a:solidFill>
                <a:srgbClr val="000000"/>
              </a:solidFill>
              <a:latin typeface="Calibri"/>
            </a:rPr>
            <a:t>u</a:t>
          </a:r>
          <a:r>
            <a:rPr b="0" lang="en-IN" sz="1100" spc="-1" strike="noStrike">
              <a:solidFill>
                <a:srgbClr val="000000"/>
              </a:solidFill>
              <a:latin typeface="Calibri"/>
            </a:rPr>
            <a:t>s</a:t>
          </a:r>
          <a:r>
            <a:rPr b="0" lang="en-IN" sz="1100" spc="-1" strike="noStrike">
              <a:solidFill>
                <a:srgbClr val="000000"/>
              </a:solidFill>
              <a:latin typeface="Calibri"/>
            </a:rPr>
            <a:t>t </a:t>
          </a:r>
          <a:r>
            <a:rPr b="0" lang="en-IN" sz="1100" spc="-1" strike="noStrike">
              <a:solidFill>
                <a:srgbClr val="000000"/>
              </a:solidFill>
              <a:latin typeface="Calibri"/>
            </a:rPr>
            <a:t>m</a:t>
          </a:r>
          <a:r>
            <a:rPr b="0" lang="en-IN" sz="1100" spc="-1" strike="noStrike">
              <a:solidFill>
                <a:srgbClr val="000000"/>
              </a:solidFill>
              <a:latin typeface="Calibri"/>
            </a:rPr>
            <a:t>e</a:t>
          </a:r>
          <a:r>
            <a:rPr b="0" lang="en-IN" sz="1100" spc="-1" strike="noStrike">
              <a:solidFill>
                <a:srgbClr val="000000"/>
              </a:solidFill>
              <a:latin typeface="Calibri"/>
            </a:rPr>
            <a:t>e</a:t>
          </a:r>
          <a:r>
            <a:rPr b="0" lang="en-IN" sz="1100" spc="-1" strike="noStrike">
              <a:solidFill>
                <a:srgbClr val="000000"/>
              </a:solidFill>
              <a:latin typeface="Calibri"/>
            </a:rPr>
            <a:t>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f</a:t>
          </a:r>
          <a:r>
            <a:rPr b="0" lang="en-IN" sz="1100" spc="-1" strike="noStrike">
              <a:solidFill>
                <a:srgbClr val="000000"/>
              </a:solidFill>
              <a:latin typeface="Calibri"/>
            </a:rPr>
            <a:t>o</a:t>
          </a:r>
          <a:r>
            <a:rPr b="0" lang="en-IN" sz="1100" spc="-1" strike="noStrike">
              <a:solidFill>
                <a:srgbClr val="000000"/>
              </a:solidFill>
              <a:latin typeface="Calibri"/>
            </a:rPr>
            <a:t>ll</a:t>
          </a:r>
          <a:r>
            <a:rPr b="0" lang="en-IN" sz="1100" spc="-1" strike="noStrike">
              <a:solidFill>
                <a:srgbClr val="000000"/>
              </a:solidFill>
              <a:latin typeface="Calibri"/>
            </a:rPr>
            <a:t>o</a:t>
          </a:r>
          <a:r>
            <a:rPr b="0" lang="en-IN" sz="1100" spc="-1" strike="noStrike">
              <a:solidFill>
                <a:srgbClr val="000000"/>
              </a:solidFill>
              <a:latin typeface="Calibri"/>
            </a:rPr>
            <a:t>w</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g</a:t>
          </a:r>
          <a:r>
            <a:rPr b="0" lang="en-IN" sz="1100" spc="-1" strike="noStrike">
              <a:solidFill>
                <a:srgbClr val="000000"/>
              </a:solidFill>
              <a:latin typeface="Calibri"/>
            </a:rPr>
            <a:t> </a:t>
          </a:r>
          <a:r>
            <a:rPr b="0" lang="en-IN" sz="1100" spc="-1" strike="noStrike">
              <a:solidFill>
                <a:srgbClr val="000000"/>
              </a:solidFill>
              <a:latin typeface="Calibri"/>
            </a:rPr>
            <a:t>e</a:t>
          </a:r>
          <a:r>
            <a:rPr b="0" lang="en-IN" sz="1100" spc="-1" strike="noStrike">
              <a:solidFill>
                <a:srgbClr val="000000"/>
              </a:solidFill>
              <a:latin typeface="Calibri"/>
            </a:rPr>
            <a:t>li</a:t>
          </a:r>
          <a:r>
            <a:rPr b="0" lang="en-IN" sz="1100" spc="-1" strike="noStrike">
              <a:solidFill>
                <a:srgbClr val="000000"/>
              </a:solidFill>
              <a:latin typeface="Calibri"/>
            </a:rPr>
            <a:t>g</a:t>
          </a:r>
          <a:r>
            <a:rPr b="0" lang="en-IN" sz="1100" spc="-1" strike="noStrike">
              <a:solidFill>
                <a:srgbClr val="000000"/>
              </a:solidFill>
              <a:latin typeface="Calibri"/>
            </a:rPr>
            <a:t>i</a:t>
          </a:r>
          <a:r>
            <a:rPr b="0" lang="en-IN" sz="1100" spc="-1" strike="noStrike">
              <a:solidFill>
                <a:srgbClr val="000000"/>
              </a:solidFill>
              <a:latin typeface="Calibri"/>
            </a:rPr>
            <a:t>b</a:t>
          </a:r>
          <a:r>
            <a:rPr b="0" lang="en-IN" sz="1100" spc="-1" strike="noStrike">
              <a:solidFill>
                <a:srgbClr val="000000"/>
              </a:solidFill>
              <a:latin typeface="Calibri"/>
            </a:rPr>
            <a:t>il</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y </a:t>
          </a:r>
          <a:r>
            <a:rPr b="0" lang="en-IN" sz="1100" spc="-1" strike="noStrike">
              <a:solidFill>
                <a:srgbClr val="000000"/>
              </a:solidFill>
              <a:latin typeface="Calibri"/>
            </a:rPr>
            <a:t>c</a:t>
          </a:r>
          <a:r>
            <a:rPr b="0" lang="en-IN" sz="1100" spc="-1" strike="noStrike">
              <a:solidFill>
                <a:srgbClr val="000000"/>
              </a:solidFill>
              <a:latin typeface="Calibri"/>
            </a:rPr>
            <a:t>r</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e</a:t>
          </a:r>
          <a:r>
            <a:rPr b="0" lang="en-IN" sz="1100" spc="-1" strike="noStrike">
              <a:solidFill>
                <a:srgbClr val="000000"/>
              </a:solidFill>
              <a:latin typeface="Calibri"/>
            </a:rPr>
            <a:t>r</a:t>
          </a:r>
          <a:r>
            <a:rPr b="0" lang="en-IN" sz="1100" spc="-1" strike="noStrike">
              <a:solidFill>
                <a:srgbClr val="000000"/>
              </a:solidFill>
              <a:latin typeface="Calibri"/>
            </a:rPr>
            <a:t>i</a:t>
          </a:r>
          <a:r>
            <a:rPr b="0" lang="en-IN" sz="1100" spc="-1" strike="noStrike">
              <a:solidFill>
                <a:srgbClr val="000000"/>
              </a:solidFill>
              <a:latin typeface="Calibri"/>
            </a:rPr>
            <a:t>a </a:t>
          </a:r>
          <a:r>
            <a:rPr b="0" lang="en-IN" sz="1100" spc="-1" strike="noStrike">
              <a:solidFill>
                <a:srgbClr val="000000"/>
              </a:solidFill>
              <a:latin typeface="Calibri"/>
            </a:rPr>
            <a:t>a</a:t>
          </a:r>
          <a:r>
            <a:rPr b="0" lang="en-IN" sz="1100" spc="-1" strike="noStrike">
              <a:solidFill>
                <a:srgbClr val="000000"/>
              </a:solidFill>
              <a:latin typeface="Calibri"/>
            </a:rPr>
            <a:t>s </a:t>
          </a:r>
          <a:r>
            <a:rPr b="0" lang="en-IN" sz="1100" spc="-1" strike="noStrike">
              <a:solidFill>
                <a:srgbClr val="000000"/>
              </a:solidFill>
              <a:latin typeface="Calibri"/>
            </a:rPr>
            <a:t>p</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s</a:t>
          </a:r>
          <a:r>
            <a:rPr b="0" lang="en-IN" sz="1100" spc="-1" strike="noStrike">
              <a:solidFill>
                <a:srgbClr val="000000"/>
              </a:solidFill>
              <a:latin typeface="Calibri"/>
            </a:rPr>
            <a:t>c</a:t>
          </a:r>
          <a:r>
            <a:rPr b="0" lang="en-IN" sz="1100" spc="-1" strike="noStrike">
              <a:solidFill>
                <a:srgbClr val="000000"/>
              </a:solidFill>
              <a:latin typeface="Calibri"/>
            </a:rPr>
            <a:t>r</a:t>
          </a:r>
          <a:r>
            <a:rPr b="0" lang="en-IN" sz="1100" spc="-1" strike="noStrike">
              <a:solidFill>
                <a:srgbClr val="000000"/>
              </a:solidFill>
              <a:latin typeface="Calibri"/>
            </a:rPr>
            <a:t>i</a:t>
          </a:r>
          <a:r>
            <a:rPr b="0" lang="en-IN" sz="1100" spc="-1" strike="noStrike">
              <a:solidFill>
                <a:srgbClr val="000000"/>
              </a:solidFill>
              <a:latin typeface="Calibri"/>
            </a:rPr>
            <a:t>b</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u</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e</a:t>
          </a:r>
          <a:r>
            <a:rPr b="0" lang="en-IN" sz="1100" spc="-1" strike="noStrike">
              <a:solidFill>
                <a:srgbClr val="000000"/>
              </a:solidFill>
              <a:latin typeface="Calibri"/>
            </a:rPr>
            <a:t>r </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c</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II</a:t>
          </a:r>
          <a:r>
            <a:rPr b="0" lang="en-IN" sz="1100" spc="-1" strike="noStrike">
              <a:solidFill>
                <a:srgbClr val="000000"/>
              </a:solidFill>
              <a:latin typeface="Calibri"/>
            </a:rPr>
            <a:t>I.</a:t>
          </a:r>
          <a:r>
            <a:rPr b="0" lang="en-IN" sz="1100" spc="-1" strike="noStrike">
              <a:solidFill>
                <a:srgbClr val="000000"/>
              </a:solidFill>
              <a:latin typeface="Calibri"/>
            </a:rPr>
            <a:t>B</a:t>
          </a:r>
          <a:r>
            <a:rPr b="0" lang="en-IN" sz="1100" spc="-1" strike="noStrike">
              <a:solidFill>
                <a:srgbClr val="000000"/>
              </a:solidFill>
              <a:latin typeface="Calibri"/>
            </a:rPr>
            <a:t>(</a:t>
          </a:r>
          <a:r>
            <a:rPr b="0" lang="en-IN" sz="1100" spc="-1" strike="noStrike">
              <a:solidFill>
                <a:srgbClr val="000000"/>
              </a:solidFill>
              <a:latin typeface="Calibri"/>
            </a:rPr>
            <a:t>1</a:t>
          </a:r>
          <a:r>
            <a:rPr b="0" lang="en-IN" sz="1100" spc="-1" strike="noStrike">
              <a:solidFill>
                <a:srgbClr val="000000"/>
              </a:solidFill>
              <a:latin typeface="Calibri"/>
            </a:rPr>
            <a:t>) </a:t>
          </a:r>
          <a:r>
            <a:rPr b="0" lang="en-IN" sz="1100" spc="-1" strike="noStrike">
              <a:solidFill>
                <a:srgbClr val="000000"/>
              </a:solidFill>
              <a:latin typeface="Calibri"/>
            </a:rPr>
            <a:t>o</a:t>
          </a:r>
          <a:r>
            <a:rPr b="0" lang="en-IN" sz="1100" spc="-1" strike="noStrike">
              <a:solidFill>
                <a:srgbClr val="000000"/>
              </a:solidFill>
              <a:latin typeface="Calibri"/>
            </a:rPr>
            <a:t>f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L</a:t>
          </a:r>
          <a:r>
            <a:rPr b="0" lang="en-IN" sz="1100" spc="-1" strike="noStrike">
              <a:solidFill>
                <a:srgbClr val="000000"/>
              </a:solidFill>
              <a:latin typeface="Calibri"/>
            </a:rPr>
            <a:t>C</a:t>
          </a:r>
          <a:r>
            <a:rPr b="0" lang="en-IN" sz="1100" spc="-1" strike="noStrike">
              <a:solidFill>
                <a:srgbClr val="000000"/>
              </a:solidFill>
              <a:latin typeface="Calibri"/>
            </a:rPr>
            <a:t>R</a:t>
          </a:r>
          <a:r>
            <a:rPr b="0" lang="en-IN" sz="1100" spc="-1" strike="noStrike">
              <a:solidFill>
                <a:srgbClr val="000000"/>
              </a:solidFill>
              <a:latin typeface="Calibri"/>
            </a:rPr>
            <a:t> </a:t>
          </a:r>
          <a:r>
            <a:rPr b="0" lang="en-IN" sz="1100" spc="-1" strike="noStrike">
              <a:solidFill>
                <a:srgbClr val="000000"/>
              </a:solidFill>
              <a:latin typeface="Calibri"/>
            </a:rPr>
            <a:t>s</a:t>
          </a:r>
          <a:r>
            <a:rPr b="0" lang="en-IN" sz="1100" spc="-1" strike="noStrike">
              <a:solidFill>
                <a:srgbClr val="000000"/>
              </a:solidFill>
              <a:latin typeface="Calibri"/>
            </a:rPr>
            <a:t>t</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a</a:t>
          </a:r>
          <a:r>
            <a:rPr b="0" lang="en-IN" sz="1100" spc="-1" strike="noStrike">
              <a:solidFill>
                <a:srgbClr val="000000"/>
              </a:solidFill>
              <a:latin typeface="Calibri"/>
            </a:rPr>
            <a:t>r</a:t>
          </a:r>
          <a:r>
            <a:rPr b="0" lang="en-IN" sz="1100" spc="-1" strike="noStrike">
              <a:solidFill>
                <a:srgbClr val="000000"/>
              </a:solidFill>
              <a:latin typeface="Calibri"/>
            </a:rPr>
            <a:t>d</a:t>
          </a:r>
          <a:r>
            <a:rPr b="0" lang="en-IN" sz="1100" spc="-1" strike="noStrike">
              <a:solidFill>
                <a:srgbClr val="000000"/>
              </a:solidFill>
              <a:latin typeface="Calibri"/>
            </a:rPr>
            <a:t>:</a:t>
          </a:r>
          <a:r>
            <a:rPr b="0" lang="en-IN" sz="1200" spc="-1" strike="noStrike">
              <a:solidFill>
                <a:srgbClr val="000000"/>
              </a:solidFill>
              <a:latin typeface="Calibri"/>
            </a:rPr>
            <a:t> </a:t>
          </a:r>
          <a:r>
            <a:rPr b="0" lang="en-IN" sz="1100" spc="-1" strike="noStrike">
              <a:solidFill>
                <a:srgbClr val="000000"/>
              </a:solidFill>
              <a:latin typeface="Calibri"/>
            </a:rPr>
            <a:t>a</a:t>
          </a:r>
          <a:r>
            <a:rPr b="0" lang="en-IN" sz="1100" spc="-1" strike="noStrike">
              <a:solidFill>
                <a:srgbClr val="000000"/>
              </a:solidFill>
              <a:latin typeface="Calibri"/>
            </a:rPr>
            <a:t>. </a:t>
          </a:r>
          <a:r>
            <a:rPr b="0" lang="en-IN" sz="1100" spc="-1" strike="noStrike">
              <a:solidFill>
                <a:srgbClr val="000000"/>
              </a:solidFill>
              <a:latin typeface="Calibri"/>
            </a:rPr>
            <a:t> </a:t>
          </a:r>
          <a:r>
            <a:rPr b="0" lang="en-IN" sz="1100" spc="-1" strike="noStrike">
              <a:solidFill>
                <a:srgbClr val="000000"/>
              </a:solidFill>
              <a:latin typeface="Calibri"/>
            </a:rPr>
            <a:t>A</a:t>
          </a:r>
          <a:r>
            <a:rPr b="0" lang="en-IN" sz="1100" spc="-1" strike="noStrike">
              <a:solidFill>
                <a:srgbClr val="000000"/>
              </a:solidFill>
              <a:latin typeface="Calibri"/>
            </a:rPr>
            <a:t>s</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t </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m</a:t>
          </a:r>
          <a:r>
            <a:rPr b="0" lang="en-IN" sz="1100" spc="-1" strike="noStrike">
              <a:solidFill>
                <a:srgbClr val="000000"/>
              </a:solidFill>
              <a:latin typeface="Calibri"/>
            </a:rPr>
            <a:t>a</a:t>
          </a:r>
          <a:r>
            <a:rPr b="0" lang="en-IN" sz="1100" spc="-1" strike="noStrike">
              <a:solidFill>
                <a:srgbClr val="000000"/>
              </a:solidFill>
              <a:latin typeface="Calibri"/>
            </a:rPr>
            <a:t>r</a:t>
          </a:r>
          <a:r>
            <a:rPr b="0" lang="en-IN" sz="1100" spc="-1" strike="noStrike">
              <a:solidFill>
                <a:srgbClr val="000000"/>
              </a:solidFill>
              <a:latin typeface="Calibri"/>
            </a:rPr>
            <a:t>k</a:t>
          </a:r>
          <a:r>
            <a:rPr b="0" lang="en-IN" sz="1100" spc="-1" strike="noStrike">
              <a:solidFill>
                <a:srgbClr val="000000"/>
              </a:solidFill>
              <a:latin typeface="Calibri"/>
            </a:rPr>
            <a:t>e</a:t>
          </a:r>
          <a:r>
            <a:rPr b="0" lang="en-IN" sz="1100" spc="-1" strike="noStrike">
              <a:solidFill>
                <a:srgbClr val="000000"/>
              </a:solidFill>
              <a:latin typeface="Calibri"/>
            </a:rPr>
            <a:t>t </a:t>
          </a:r>
          <a:r>
            <a:rPr b="0" lang="en-IN" sz="1100" spc="-1" strike="noStrike">
              <a:solidFill>
                <a:srgbClr val="000000"/>
              </a:solidFill>
              <a:latin typeface="Calibri"/>
            </a:rPr>
            <a:t>li</a:t>
          </a:r>
          <a:r>
            <a:rPr b="0" lang="en-IN" sz="1100" spc="-1" strike="noStrike">
              <a:solidFill>
                <a:srgbClr val="000000"/>
              </a:solidFill>
              <a:latin typeface="Calibri"/>
            </a:rPr>
            <a:t>q</a:t>
          </a:r>
          <a:r>
            <a:rPr b="0" lang="en-IN" sz="1100" spc="-1" strike="noStrike">
              <a:solidFill>
                <a:srgbClr val="000000"/>
              </a:solidFill>
              <a:latin typeface="Calibri"/>
            </a:rPr>
            <a:t>u</a:t>
          </a:r>
          <a:r>
            <a:rPr b="0" lang="en-IN" sz="1100" spc="-1" strike="noStrike">
              <a:solidFill>
                <a:srgbClr val="000000"/>
              </a:solidFill>
              <a:latin typeface="Calibri"/>
            </a:rPr>
            <a:t>i</a:t>
          </a:r>
          <a:r>
            <a:rPr b="0" lang="en-IN" sz="1100" spc="-1" strike="noStrike">
              <a:solidFill>
                <a:srgbClr val="000000"/>
              </a:solidFill>
              <a:latin typeface="Calibri"/>
            </a:rPr>
            <a:t>d</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y </a:t>
          </a:r>
          <a:r>
            <a:rPr b="0" lang="en-IN" sz="1100" spc="-1" strike="noStrike">
              <a:solidFill>
                <a:srgbClr val="000000"/>
              </a:solidFill>
              <a:latin typeface="Calibri"/>
            </a:rPr>
            <a:t>c</a:t>
          </a:r>
          <a:r>
            <a:rPr b="0" lang="en-IN" sz="1100" spc="-1" strike="noStrike">
              <a:solidFill>
                <a:srgbClr val="000000"/>
              </a:solidFill>
              <a:latin typeface="Calibri"/>
            </a:rPr>
            <a:t>h</a:t>
          </a:r>
          <a:r>
            <a:rPr b="0" lang="en-IN" sz="1100" spc="-1" strike="noStrike">
              <a:solidFill>
                <a:srgbClr val="000000"/>
              </a:solidFill>
              <a:latin typeface="Calibri"/>
            </a:rPr>
            <a:t>a</a:t>
          </a:r>
          <a:r>
            <a:rPr b="0" lang="en-IN" sz="1100" spc="-1" strike="noStrike">
              <a:solidFill>
                <a:srgbClr val="000000"/>
              </a:solidFill>
              <a:latin typeface="Calibri"/>
            </a:rPr>
            <a:t>r</a:t>
          </a:r>
          <a:r>
            <a:rPr b="0" lang="en-IN" sz="1100" spc="-1" strike="noStrike">
              <a:solidFill>
                <a:srgbClr val="000000"/>
              </a:solidFill>
              <a:latin typeface="Calibri"/>
            </a:rPr>
            <a:t>a</a:t>
          </a:r>
          <a:r>
            <a:rPr b="0" lang="en-IN" sz="1100" spc="-1" strike="noStrike">
              <a:solidFill>
                <a:srgbClr val="000000"/>
              </a:solidFill>
              <a:latin typeface="Calibri"/>
            </a:rPr>
            <a:t>c</a:t>
          </a:r>
          <a:r>
            <a:rPr b="0" lang="en-IN" sz="1100" spc="-1" strike="noStrike">
              <a:solidFill>
                <a:srgbClr val="000000"/>
              </a:solidFill>
              <a:latin typeface="Calibri"/>
            </a:rPr>
            <a:t>t</a:t>
          </a:r>
          <a:r>
            <a:rPr b="0" lang="en-IN" sz="1100" spc="-1" strike="noStrike">
              <a:solidFill>
                <a:srgbClr val="000000"/>
              </a:solidFill>
              <a:latin typeface="Calibri"/>
            </a:rPr>
            <a:t>e</a:t>
          </a:r>
          <a:r>
            <a:rPr b="0" lang="en-IN" sz="1100" spc="-1" strike="noStrike">
              <a:solidFill>
                <a:srgbClr val="000000"/>
              </a:solidFill>
              <a:latin typeface="Calibri"/>
            </a:rPr>
            <a:t>r</a:t>
          </a:r>
          <a:r>
            <a:rPr b="0" lang="en-IN" sz="1100" spc="-1" strike="noStrike">
              <a:solidFill>
                <a:srgbClr val="000000"/>
              </a:solidFill>
              <a:latin typeface="Calibri"/>
            </a:rPr>
            <a:t>i</a:t>
          </a:r>
          <a:r>
            <a:rPr b="0" lang="en-IN" sz="1100" spc="-1" strike="noStrike">
              <a:solidFill>
                <a:srgbClr val="000000"/>
              </a:solidFill>
              <a:latin typeface="Calibri"/>
            </a:rPr>
            <a:t>s</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c</a:t>
          </a:r>
          <a:r>
            <a:rPr b="0" lang="en-IN" sz="1100" spc="-1" strike="noStrike">
              <a:solidFill>
                <a:srgbClr val="000000"/>
              </a:solidFill>
              <a:latin typeface="Calibri"/>
            </a:rPr>
            <a:t>s</a:t>
          </a:r>
          <a:r>
            <a:rPr b="0" lang="en-IN" sz="1100" spc="-1" strike="noStrike">
              <a:solidFill>
                <a:srgbClr val="000000"/>
              </a:solidFill>
              <a:latin typeface="Calibri"/>
            </a:rPr>
            <a:t>; </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d</a:t>
          </a:r>
          <a:r>
            <a:rPr b="0" lang="en-IN" sz="1200" spc="-1" strike="noStrike">
              <a:solidFill>
                <a:srgbClr val="000000"/>
              </a:solidFill>
              <a:latin typeface="Calibri"/>
            </a:rPr>
            <a:t> </a:t>
          </a:r>
          <a:r>
            <a:rPr b="0" lang="en-IN" sz="1100" spc="-1" strike="noStrike">
              <a:solidFill>
                <a:srgbClr val="000000"/>
              </a:solidFill>
              <a:latin typeface="Calibri"/>
            </a:rPr>
            <a:t>b</a:t>
          </a:r>
          <a:r>
            <a:rPr b="0" lang="en-IN" sz="1100" spc="-1" strike="noStrike">
              <a:solidFill>
                <a:srgbClr val="000000"/>
              </a:solidFill>
              <a:latin typeface="Calibri"/>
            </a:rPr>
            <a:t>. </a:t>
          </a:r>
          <a:r>
            <a:rPr b="0" lang="en-IN" sz="1100" spc="-1" strike="noStrike">
              <a:solidFill>
                <a:srgbClr val="000000"/>
              </a:solidFill>
              <a:latin typeface="Calibri"/>
            </a:rPr>
            <a:t> </a:t>
          </a:r>
          <a:r>
            <a:rPr b="0" lang="en-IN" sz="1100" spc="-1" strike="noStrike">
              <a:solidFill>
                <a:srgbClr val="000000"/>
              </a:solidFill>
              <a:latin typeface="Calibri"/>
            </a:rPr>
            <a:t>O</a:t>
          </a:r>
          <a:r>
            <a:rPr b="0" lang="en-IN" sz="1100" spc="-1" strike="noStrike">
              <a:solidFill>
                <a:srgbClr val="000000"/>
              </a:solidFill>
              <a:latin typeface="Calibri"/>
            </a:rPr>
            <a:t>p</a:t>
          </a:r>
          <a:r>
            <a:rPr b="0" lang="en-IN" sz="1100" spc="-1" strike="noStrike">
              <a:solidFill>
                <a:srgbClr val="000000"/>
              </a:solidFill>
              <a:latin typeface="Calibri"/>
            </a:rPr>
            <a:t>e</a:t>
          </a:r>
          <a:r>
            <a:rPr b="0" lang="en-IN" sz="1100" spc="-1" strike="noStrike">
              <a:solidFill>
                <a:srgbClr val="000000"/>
              </a:solidFill>
              <a:latin typeface="Calibri"/>
            </a:rPr>
            <a:t>r</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a</a:t>
          </a:r>
          <a:r>
            <a:rPr b="0" lang="en-IN" sz="1100" spc="-1" strike="noStrike">
              <a:solidFill>
                <a:srgbClr val="000000"/>
              </a:solidFill>
              <a:latin typeface="Calibri"/>
            </a:rPr>
            <a:t>l </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q</a:t>
          </a:r>
          <a:r>
            <a:rPr b="0" lang="en-IN" sz="1100" spc="-1" strike="noStrike">
              <a:solidFill>
                <a:srgbClr val="000000"/>
              </a:solidFill>
              <a:latin typeface="Calibri"/>
            </a:rPr>
            <a:t>u</a:t>
          </a:r>
          <a:r>
            <a:rPr b="0" lang="en-IN" sz="1100" spc="-1" strike="noStrike">
              <a:solidFill>
                <a:srgbClr val="000000"/>
              </a:solidFill>
              <a:latin typeface="Calibri"/>
            </a:rPr>
            <a:t>i</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m</a:t>
          </a:r>
          <a:r>
            <a:rPr b="0" lang="en-IN" sz="1100" spc="-1" strike="noStrike">
              <a:solidFill>
                <a:srgbClr val="000000"/>
              </a:solidFill>
              <a:latin typeface="Calibri"/>
            </a:rPr>
            <a:t>e</a:t>
          </a:r>
          <a:r>
            <a:rPr b="0" lang="en-IN" sz="1100" spc="-1" strike="noStrike">
              <a:solidFill>
                <a:srgbClr val="000000"/>
              </a:solidFill>
              <a:latin typeface="Calibri"/>
            </a:rPr>
            <a:t>n</a:t>
          </a:r>
          <a:r>
            <a:rPr b="0" lang="en-IN" sz="1100" spc="-1" strike="noStrike">
              <a:solidFill>
                <a:srgbClr val="000000"/>
              </a:solidFill>
              <a:latin typeface="Calibri"/>
            </a:rPr>
            <a:t>t</a:t>
          </a:r>
          <a:r>
            <a:rPr b="0" lang="en-IN" sz="1100" spc="-1" strike="noStrike">
              <a:solidFill>
                <a:srgbClr val="000000"/>
              </a:solidFill>
              <a:latin typeface="Calibri"/>
            </a:rPr>
            <a:t>s </a:t>
          </a:r>
          <a:r>
            <a:rPr b="0" lang="en-IN" sz="1100" spc="-1" strike="noStrike">
              <a:solidFill>
                <a:srgbClr val="000000"/>
              </a:solidFill>
              <a:latin typeface="Calibri"/>
            </a:rPr>
            <a:t>f</a:t>
          </a:r>
          <a:r>
            <a:rPr b="0" lang="en-IN" sz="1100" spc="-1" strike="noStrike">
              <a:solidFill>
                <a:srgbClr val="000000"/>
              </a:solidFill>
              <a:latin typeface="Calibri"/>
            </a:rPr>
            <a:t>o</a:t>
          </a:r>
          <a:r>
            <a:rPr b="0" lang="en-IN" sz="1100" spc="-1" strike="noStrike">
              <a:solidFill>
                <a:srgbClr val="000000"/>
              </a:solidFill>
              <a:latin typeface="Calibri"/>
            </a:rPr>
            <a:t>r </a:t>
          </a:r>
          <a:r>
            <a:rPr b="0" lang="en-IN" sz="1100" spc="-1" strike="noStrike">
              <a:solidFill>
                <a:srgbClr val="000000"/>
              </a:solidFill>
              <a:latin typeface="Calibri"/>
            </a:rPr>
            <a:t>m</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e</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z</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2</a:t>
          </a:r>
          <a:r>
            <a:rPr b="0" lang="en-IN" sz="1100" spc="-1" strike="noStrike">
              <a:solidFill>
                <a:srgbClr val="000000"/>
              </a:solidFill>
              <a:latin typeface="Calibri"/>
            </a:rPr>
            <a:t>/</a:t>
          </a:r>
          <a:r>
            <a:rPr b="0" lang="en-IN" sz="1200" spc="-1" strike="noStrike">
              <a:solidFill>
                <a:srgbClr val="000000"/>
              </a:solidFill>
              <a:latin typeface="Calibri"/>
            </a:rPr>
            <a:t> </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f</a:t>
          </a:r>
          <a:r>
            <a:rPr b="0" lang="en-IN" sz="1100" spc="-1" strike="noStrike">
              <a:solidFill>
                <a:srgbClr val="000000"/>
              </a:solidFill>
              <a:latin typeface="Calibri"/>
            </a:rPr>
            <a:t>e</a:t>
          </a:r>
          <a:r>
            <a:rPr b="0" lang="en-IN" sz="1100" spc="-1" strike="noStrike">
              <a:solidFill>
                <a:srgbClr val="000000"/>
              </a:solidFill>
              <a:latin typeface="Calibri"/>
            </a:rPr>
            <a:t>r</a:t>
          </a:r>
          <a:r>
            <a:rPr b="0" lang="en-IN" sz="1100" spc="-1" strike="noStrike">
              <a:solidFill>
                <a:srgbClr val="000000"/>
              </a:solidFill>
              <a:latin typeface="Calibri"/>
            </a:rPr>
            <a:t>s </a:t>
          </a:r>
          <a:r>
            <a:rPr b="0" lang="en-IN" sz="1100" spc="-1" strike="noStrike">
              <a:solidFill>
                <a:srgbClr val="000000"/>
              </a:solidFill>
              <a:latin typeface="Calibri"/>
            </a:rPr>
            <a:t>t</a:t>
          </a:r>
          <a:r>
            <a:rPr b="0" lang="en-IN" sz="1100" spc="-1" strike="noStrike">
              <a:solidFill>
                <a:srgbClr val="000000"/>
              </a:solidFill>
              <a:latin typeface="Calibri"/>
            </a:rPr>
            <a:t>o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o</a:t>
          </a:r>
          <a:r>
            <a:rPr b="0" lang="en-IN" sz="1100" spc="-1" strike="noStrike">
              <a:solidFill>
                <a:srgbClr val="000000"/>
              </a:solidFill>
              <a:latin typeface="Calibri"/>
            </a:rPr>
            <a:t>u</a:t>
          </a:r>
          <a:r>
            <a:rPr b="0" lang="en-IN" sz="1100" spc="-1" strike="noStrike">
              <a:solidFill>
                <a:srgbClr val="000000"/>
              </a:solidFill>
              <a:latin typeface="Calibri"/>
            </a:rPr>
            <a:t>t</a:t>
          </a:r>
          <a:r>
            <a:rPr b="0" lang="en-IN" sz="1100" spc="-1" strike="noStrike">
              <a:solidFill>
                <a:srgbClr val="000000"/>
              </a:solidFill>
              <a:latin typeface="Calibri"/>
            </a:rPr>
            <a:t>s</a:t>
          </a:r>
          <a:r>
            <a:rPr b="0" lang="en-IN" sz="1100" spc="-1" strike="noStrike">
              <a:solidFill>
                <a:srgbClr val="000000"/>
              </a:solidFill>
              <a:latin typeface="Calibri"/>
            </a:rPr>
            <a:t>t</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g</a:t>
          </a:r>
          <a:r>
            <a:rPr b="0" lang="en-IN" sz="1100" spc="-1" strike="noStrike">
              <a:solidFill>
                <a:srgbClr val="000000"/>
              </a:solidFill>
              <a:latin typeface="Calibri"/>
            </a:rPr>
            <a:t> </a:t>
          </a:r>
          <a:r>
            <a:rPr b="0" lang="en-IN" sz="1100" spc="-1" strike="noStrike">
              <a:solidFill>
                <a:srgbClr val="000000"/>
              </a:solidFill>
              <a:latin typeface="Calibri"/>
            </a:rPr>
            <a:t>b</a:t>
          </a:r>
          <a:r>
            <a:rPr b="0" lang="en-IN" sz="1100" spc="-1" strike="noStrike">
              <a:solidFill>
                <a:srgbClr val="000000"/>
              </a:solidFill>
              <a:latin typeface="Calibri"/>
            </a:rPr>
            <a:t>a</a:t>
          </a:r>
          <a:r>
            <a:rPr b="0" lang="en-IN" sz="1100" spc="-1" strike="noStrike">
              <a:solidFill>
                <a:srgbClr val="000000"/>
              </a:solidFill>
              <a:latin typeface="Calibri"/>
            </a:rPr>
            <a:t>l</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c</a:t>
          </a:r>
          <a:r>
            <a:rPr b="0" lang="en-IN" sz="1100" spc="-1" strike="noStrike">
              <a:solidFill>
                <a:srgbClr val="000000"/>
              </a:solidFill>
              <a:latin typeface="Calibri"/>
            </a:rPr>
            <a:t>e </a:t>
          </a:r>
          <a:r>
            <a:rPr b="0" lang="en-IN" sz="1100" spc="-1" strike="noStrike">
              <a:solidFill>
                <a:srgbClr val="000000"/>
              </a:solidFill>
              <a:latin typeface="Calibri"/>
            </a:rPr>
            <a:t>o</a:t>
          </a:r>
          <a:r>
            <a:rPr b="0" lang="en-IN" sz="1100" spc="-1" strike="noStrike">
              <a:solidFill>
                <a:srgbClr val="000000"/>
              </a:solidFill>
              <a:latin typeface="Calibri"/>
            </a:rPr>
            <a:t>f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a</a:t>
          </a:r>
          <a:r>
            <a:rPr b="0" lang="en-IN" sz="1100" spc="-1" strike="noStrike">
              <a:solidFill>
                <a:srgbClr val="000000"/>
              </a:solidFill>
              <a:latin typeface="Calibri"/>
            </a:rPr>
            <a:t>c</a:t>
          </a:r>
          <a:r>
            <a:rPr b="0" lang="en-IN" sz="1100" spc="-1" strike="noStrike">
              <a:solidFill>
                <a:srgbClr val="000000"/>
              </a:solidFill>
              <a:latin typeface="Calibri"/>
            </a:rPr>
            <a:t>c</a:t>
          </a:r>
          <a:r>
            <a:rPr b="0" lang="en-IN" sz="1100" spc="-1" strike="noStrike">
              <a:solidFill>
                <a:srgbClr val="000000"/>
              </a:solidFill>
              <a:latin typeface="Calibri"/>
            </a:rPr>
            <a:t>o</a:t>
          </a:r>
          <a:r>
            <a:rPr b="0" lang="en-IN" sz="1100" spc="-1" strike="noStrike">
              <a:solidFill>
                <a:srgbClr val="000000"/>
              </a:solidFill>
              <a:latin typeface="Calibri"/>
            </a:rPr>
            <a:t>u</a:t>
          </a:r>
          <a:r>
            <a:rPr b="0" lang="en-IN" sz="1100" spc="-1" strike="noStrike">
              <a:solidFill>
                <a:srgbClr val="000000"/>
              </a:solidFill>
              <a:latin typeface="Calibri"/>
            </a:rPr>
            <a:t>n</a:t>
          </a:r>
          <a:r>
            <a:rPr b="0" lang="en-IN" sz="1100" spc="-1" strike="noStrike">
              <a:solidFill>
                <a:srgbClr val="000000"/>
              </a:solidFill>
              <a:latin typeface="Calibri"/>
            </a:rPr>
            <a:t>t </a:t>
          </a:r>
          <a:r>
            <a:rPr b="0" lang="en-IN" sz="1100" spc="-1" strike="noStrike">
              <a:solidFill>
                <a:srgbClr val="000000"/>
              </a:solidFill>
              <a:latin typeface="Calibri"/>
            </a:rPr>
            <a:t>a</a:t>
          </a:r>
          <a:r>
            <a:rPr b="0" lang="en-IN" sz="1100" spc="-1" strike="noStrike">
              <a:solidFill>
                <a:srgbClr val="000000"/>
              </a:solidFill>
              <a:latin typeface="Calibri"/>
            </a:rPr>
            <a:t>s </a:t>
          </a:r>
          <a:r>
            <a:rPr b="0" lang="en-IN" sz="1100" spc="-1" strike="noStrike">
              <a:solidFill>
                <a:srgbClr val="000000"/>
              </a:solidFill>
              <a:latin typeface="Calibri"/>
            </a:rPr>
            <a:t>o</a:t>
          </a:r>
          <a:r>
            <a:rPr b="0" lang="en-IN" sz="1100" spc="-1" strike="noStrike">
              <a:solidFill>
                <a:srgbClr val="000000"/>
              </a:solidFill>
              <a:latin typeface="Calibri"/>
            </a:rPr>
            <a:t>f </a:t>
          </a:r>
          <a:r>
            <a:rPr b="0" lang="en-IN" sz="1100" spc="-1" strike="noStrike">
              <a:solidFill>
                <a:srgbClr val="000000"/>
              </a:solidFill>
              <a:latin typeface="Calibri"/>
            </a:rPr>
            <a:t>m</a:t>
          </a:r>
          <a:r>
            <a:rPr b="0" lang="en-IN" sz="1100" spc="-1" strike="noStrike">
              <a:solidFill>
                <a:srgbClr val="000000"/>
              </a:solidFill>
              <a:latin typeface="Calibri"/>
            </a:rPr>
            <a:t>e</a:t>
          </a:r>
          <a:r>
            <a:rPr b="0" lang="en-IN" sz="1100" spc="-1" strike="noStrike">
              <a:solidFill>
                <a:srgbClr val="000000"/>
              </a:solidFill>
              <a:latin typeface="Calibri"/>
            </a:rPr>
            <a:t>a</a:t>
          </a:r>
          <a:r>
            <a:rPr b="0" lang="en-IN" sz="1100" spc="-1" strike="noStrike">
              <a:solidFill>
                <a:srgbClr val="000000"/>
              </a:solidFill>
              <a:latin typeface="Calibri"/>
            </a:rPr>
            <a:t>s</a:t>
          </a:r>
          <a:r>
            <a:rPr b="0" lang="en-IN" sz="1100" spc="-1" strike="noStrike">
              <a:solidFill>
                <a:srgbClr val="000000"/>
              </a:solidFill>
              <a:latin typeface="Calibri"/>
            </a:rPr>
            <a:t>u</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m</a:t>
          </a:r>
          <a:r>
            <a:rPr b="0" lang="en-IN" sz="1100" spc="-1" strike="noStrike">
              <a:solidFill>
                <a:srgbClr val="000000"/>
              </a:solidFill>
              <a:latin typeface="Calibri"/>
            </a:rPr>
            <a:t>e</a:t>
          </a:r>
          <a:r>
            <a:rPr b="0" lang="en-IN" sz="1100" spc="-1" strike="noStrike">
              <a:solidFill>
                <a:srgbClr val="000000"/>
              </a:solidFill>
              <a:latin typeface="Calibri"/>
            </a:rPr>
            <a:t>n</a:t>
          </a:r>
          <a:r>
            <a:rPr b="0" lang="en-IN" sz="1100" spc="-1" strike="noStrike">
              <a:solidFill>
                <a:srgbClr val="000000"/>
              </a:solidFill>
              <a:latin typeface="Calibri"/>
            </a:rPr>
            <a:t>t </a:t>
          </a:r>
          <a:r>
            <a:rPr b="0" lang="en-IN" sz="1100" spc="-1" strike="noStrike">
              <a:solidFill>
                <a:srgbClr val="000000"/>
              </a:solidFill>
              <a:latin typeface="Calibri"/>
            </a:rPr>
            <a:t>d</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e</a:t>
          </a:r>
          <a:r>
            <a:rPr b="0" lang="en-IN" sz="1100" spc="-1" strike="noStrike">
              <a:solidFill>
                <a:srgbClr val="000000"/>
              </a:solidFill>
              <a:latin typeface="Calibri"/>
            </a:rPr>
            <a:t>, </a:t>
          </a:r>
          <a:r>
            <a:rPr b="0" lang="en-IN" sz="1100" spc="-1" strike="noStrike">
              <a:solidFill>
                <a:srgbClr val="000000"/>
              </a:solidFill>
              <a:latin typeface="Calibri"/>
            </a:rPr>
            <a:t>e</a:t>
          </a:r>
          <a:r>
            <a:rPr b="0" lang="en-IN" sz="1100" spc="-1" strike="noStrike">
              <a:solidFill>
                <a:srgbClr val="000000"/>
              </a:solidFill>
              <a:latin typeface="Calibri"/>
            </a:rPr>
            <a:t>x</a:t>
          </a:r>
          <a:r>
            <a:rPr b="0" lang="en-IN" sz="1100" spc="-1" strike="noStrike">
              <a:solidFill>
                <a:srgbClr val="000000"/>
              </a:solidFill>
              <a:latin typeface="Calibri"/>
            </a:rPr>
            <a:t>c</a:t>
          </a:r>
          <a:r>
            <a:rPr b="0" lang="en-IN" sz="1100" spc="-1" strike="noStrike">
              <a:solidFill>
                <a:srgbClr val="000000"/>
              </a:solidFill>
              <a:latin typeface="Calibri"/>
            </a:rPr>
            <a:t>e</a:t>
          </a:r>
          <a:r>
            <a:rPr b="0" lang="en-IN" sz="1100" spc="-1" strike="noStrike">
              <a:solidFill>
                <a:srgbClr val="000000"/>
              </a:solidFill>
              <a:latin typeface="Calibri"/>
            </a:rPr>
            <a:t>p</a:t>
          </a:r>
          <a:r>
            <a:rPr b="0" lang="en-IN" sz="1100" spc="-1" strike="noStrike">
              <a:solidFill>
                <a:srgbClr val="000000"/>
              </a:solidFill>
              <a:latin typeface="Calibri"/>
            </a:rPr>
            <a:t>t </a:t>
          </a:r>
          <a:r>
            <a:rPr b="0" lang="en-IN" sz="1100" spc="-1" strike="noStrike">
              <a:solidFill>
                <a:srgbClr val="000000"/>
              </a:solidFill>
              <a:latin typeface="Calibri"/>
            </a:rPr>
            <a:t>f</a:t>
          </a:r>
          <a:r>
            <a:rPr b="0" lang="en-IN" sz="1100" spc="-1" strike="noStrike">
              <a:solidFill>
                <a:srgbClr val="000000"/>
              </a:solidFill>
              <a:latin typeface="Calibri"/>
            </a:rPr>
            <a:t>o</a:t>
          </a:r>
          <a:r>
            <a:rPr b="0" lang="en-IN" sz="1100" spc="-1" strike="noStrike">
              <a:solidFill>
                <a:srgbClr val="000000"/>
              </a:solidFill>
              <a:latin typeface="Calibri"/>
            </a:rPr>
            <a:t>r </a:t>
          </a:r>
          <a:r>
            <a:rPr b="0" lang="en-IN" sz="1100" spc="-1" strike="noStrike">
              <a:solidFill>
                <a:srgbClr val="000000"/>
              </a:solidFill>
              <a:latin typeface="Calibri"/>
            </a:rPr>
            <a:t>d</a:t>
          </a:r>
          <a:r>
            <a:rPr b="0" lang="en-IN" sz="1100" spc="-1" strike="noStrike">
              <a:solidFill>
                <a:srgbClr val="000000"/>
              </a:solidFill>
              <a:latin typeface="Calibri"/>
            </a:rPr>
            <a:t>e</a:t>
          </a:r>
          <a:r>
            <a:rPr b="0" lang="en-IN" sz="1100" spc="-1" strike="noStrike">
              <a:solidFill>
                <a:srgbClr val="000000"/>
              </a:solidFill>
              <a:latin typeface="Calibri"/>
            </a:rPr>
            <a:t>b</a:t>
          </a:r>
          <a:r>
            <a:rPr b="0" lang="en-IN" sz="1100" spc="-1" strike="noStrike">
              <a:solidFill>
                <a:srgbClr val="000000"/>
              </a:solidFill>
              <a:latin typeface="Calibri"/>
            </a:rPr>
            <a:t>t </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e</a:t>
          </a:r>
          <a:r>
            <a:rPr b="0" lang="en-IN" sz="1100" spc="-1" strike="noStrike">
              <a:solidFill>
                <a:srgbClr val="000000"/>
              </a:solidFill>
              <a:latin typeface="Calibri"/>
            </a:rPr>
            <a:t>q</a:t>
          </a:r>
          <a:r>
            <a:rPr b="0" lang="en-IN" sz="1100" spc="-1" strike="noStrike">
              <a:solidFill>
                <a:srgbClr val="000000"/>
              </a:solidFill>
              <a:latin typeface="Calibri"/>
            </a:rPr>
            <a:t>u</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y </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c</a:t>
          </a:r>
          <a:r>
            <a:rPr b="0" lang="en-IN" sz="1100" spc="-1" strike="noStrike">
              <a:solidFill>
                <a:srgbClr val="000000"/>
              </a:solidFill>
              <a:latin typeface="Calibri"/>
            </a:rPr>
            <a:t>u</a:t>
          </a:r>
          <a:r>
            <a:rPr b="0" lang="en-IN" sz="1100" spc="-1" strike="noStrike">
              <a:solidFill>
                <a:srgbClr val="000000"/>
              </a:solidFill>
              <a:latin typeface="Calibri"/>
            </a:rPr>
            <a:t>r</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e</a:t>
          </a:r>
          <a:r>
            <a:rPr b="0" lang="en-IN" sz="1100" spc="-1" strike="noStrike">
              <a:solidFill>
                <a:srgbClr val="000000"/>
              </a:solidFill>
              <a:latin typeface="Calibri"/>
            </a:rPr>
            <a:t>s </a:t>
          </a:r>
          <a:r>
            <a:rPr b="0" lang="en-IN" sz="1100" spc="-1" strike="noStrike">
              <a:solidFill>
                <a:srgbClr val="000000"/>
              </a:solidFill>
              <a:latin typeface="Calibri"/>
            </a:rPr>
            <a:t>w</a:t>
          </a:r>
          <a:r>
            <a:rPr b="0" lang="en-IN" sz="1100" spc="-1" strike="noStrike">
              <a:solidFill>
                <a:srgbClr val="000000"/>
              </a:solidFill>
              <a:latin typeface="Calibri"/>
            </a:rPr>
            <a:t>h</a:t>
          </a:r>
          <a:r>
            <a:rPr b="0" lang="en-IN" sz="1100" spc="-1" strike="noStrike">
              <a:solidFill>
                <a:srgbClr val="000000"/>
              </a:solidFill>
              <a:latin typeface="Calibri"/>
            </a:rPr>
            <a:t>i</a:t>
          </a:r>
          <a:r>
            <a:rPr b="0" lang="en-IN" sz="1100" spc="-1" strike="noStrike">
              <a:solidFill>
                <a:srgbClr val="000000"/>
              </a:solidFill>
              <a:latin typeface="Calibri"/>
            </a:rPr>
            <a:t>c</a:t>
          </a:r>
          <a:r>
            <a:rPr b="0" lang="en-IN" sz="1100" spc="-1" strike="noStrike">
              <a:solidFill>
                <a:srgbClr val="000000"/>
              </a:solidFill>
              <a:latin typeface="Calibri"/>
            </a:rPr>
            <a:t>h</a:t>
          </a:r>
          <a:r>
            <a:rPr b="0" lang="en-IN" sz="1100" spc="-1" strike="noStrike">
              <a:solidFill>
                <a:srgbClr val="000000"/>
              </a:solidFill>
              <a:latin typeface="Calibri"/>
            </a:rPr>
            <a:t> </a:t>
          </a:r>
          <a:r>
            <a:rPr b="0" lang="en-IN" sz="1100" spc="-1" strike="noStrike">
              <a:solidFill>
                <a:srgbClr val="000000"/>
              </a:solidFill>
              <a:latin typeface="Calibri"/>
            </a:rPr>
            <a:t>s</a:t>
          </a:r>
          <a:r>
            <a:rPr b="0" lang="en-IN" sz="1100" spc="-1" strike="noStrike">
              <a:solidFill>
                <a:srgbClr val="000000"/>
              </a:solidFill>
              <a:latin typeface="Calibri"/>
            </a:rPr>
            <a:t>h</a:t>
          </a:r>
          <a:r>
            <a:rPr b="0" lang="en-IN" sz="1100" spc="-1" strike="noStrike">
              <a:solidFill>
                <a:srgbClr val="000000"/>
              </a:solidFill>
              <a:latin typeface="Calibri"/>
            </a:rPr>
            <a:t>a</a:t>
          </a:r>
          <a:r>
            <a:rPr b="0" lang="en-IN" sz="1100" spc="-1" strike="noStrike">
              <a:solidFill>
                <a:srgbClr val="000000"/>
              </a:solidFill>
              <a:latin typeface="Calibri"/>
            </a:rPr>
            <a:t>ll </a:t>
          </a:r>
          <a:r>
            <a:rPr b="0" lang="en-IN" sz="1100" spc="-1" strike="noStrike">
              <a:solidFill>
                <a:srgbClr val="000000"/>
              </a:solidFill>
              <a:latin typeface="Calibri"/>
            </a:rPr>
            <a:t>b</a:t>
          </a:r>
          <a:r>
            <a:rPr b="0" lang="en-IN" sz="1100" spc="-1" strike="noStrike">
              <a:solidFill>
                <a:srgbClr val="000000"/>
              </a:solidFill>
              <a:latin typeface="Calibri"/>
            </a:rPr>
            <a:t>e </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p</a:t>
          </a:r>
          <a:r>
            <a:rPr b="0" lang="en-IN" sz="1100" spc="-1" strike="noStrike">
              <a:solidFill>
                <a:srgbClr val="000000"/>
              </a:solidFill>
              <a:latin typeface="Calibri"/>
            </a:rPr>
            <a:t>o</a:t>
          </a:r>
          <a:r>
            <a:rPr b="0" lang="en-IN" sz="1100" spc="-1" strike="noStrike">
              <a:solidFill>
                <a:srgbClr val="000000"/>
              </a:solidFill>
              <a:latin typeface="Calibri"/>
            </a:rPr>
            <a:t>r</a:t>
          </a:r>
          <a:r>
            <a:rPr b="0" lang="en-IN" sz="1100" spc="-1" strike="noStrike">
              <a:solidFill>
                <a:srgbClr val="000000"/>
              </a:solidFill>
              <a:latin typeface="Calibri"/>
            </a:rPr>
            <a:t>t</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u</a:t>
          </a:r>
          <a:r>
            <a:rPr b="0" lang="en-IN" sz="1100" spc="-1" strike="noStrike">
              <a:solidFill>
                <a:srgbClr val="000000"/>
              </a:solidFill>
              <a:latin typeface="Calibri"/>
            </a:rPr>
            <a:t>s</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g</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a:t>
          </a:r>
          <a:r>
            <a:rPr b="0" lang="en-IN" sz="1100" spc="-1" strike="noStrike">
              <a:solidFill>
                <a:srgbClr val="000000"/>
              </a:solidFill>
              <a:latin typeface="Calibri"/>
            </a:rPr>
            <a:t>i</a:t>
          </a:r>
          <a:r>
            <a:rPr b="0" lang="en-IN" sz="1100" spc="-1" strike="noStrike">
              <a:solidFill>
                <a:srgbClr val="000000"/>
              </a:solidFill>
              <a:latin typeface="Calibri"/>
            </a:rPr>
            <a:t>r </a:t>
          </a:r>
          <a:r>
            <a:rPr b="0" lang="en-IN" sz="1100" spc="-1" strike="noStrike">
              <a:solidFill>
                <a:srgbClr val="000000"/>
              </a:solidFill>
              <a:latin typeface="Calibri"/>
            </a:rPr>
            <a:t>c</a:t>
          </a:r>
          <a:r>
            <a:rPr b="0" lang="en-IN" sz="1100" spc="-1" strike="noStrike">
              <a:solidFill>
                <a:srgbClr val="000000"/>
              </a:solidFill>
              <a:latin typeface="Calibri"/>
            </a:rPr>
            <a:t>u</a:t>
          </a:r>
          <a:r>
            <a:rPr b="0" lang="en-IN" sz="1100" spc="-1" strike="noStrike">
              <a:solidFill>
                <a:srgbClr val="000000"/>
              </a:solidFill>
              <a:latin typeface="Calibri"/>
            </a:rPr>
            <a:t>r</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n</a:t>
          </a:r>
          <a:r>
            <a:rPr b="0" lang="en-IN" sz="1100" spc="-1" strike="noStrike">
              <a:solidFill>
                <a:srgbClr val="000000"/>
              </a:solidFill>
              <a:latin typeface="Calibri"/>
            </a:rPr>
            <a:t>t </a:t>
          </a:r>
          <a:r>
            <a:rPr b="0" lang="en-IN" sz="1100" spc="-1" strike="noStrike">
              <a:solidFill>
                <a:srgbClr val="000000"/>
              </a:solidFill>
              <a:latin typeface="Calibri"/>
            </a:rPr>
            <a:t>m</a:t>
          </a:r>
          <a:r>
            <a:rPr b="0" lang="en-IN" sz="1100" spc="-1" strike="noStrike">
              <a:solidFill>
                <a:srgbClr val="000000"/>
              </a:solidFill>
              <a:latin typeface="Calibri"/>
            </a:rPr>
            <a:t>a</a:t>
          </a:r>
          <a:r>
            <a:rPr b="0" lang="en-IN" sz="1100" spc="-1" strike="noStrike">
              <a:solidFill>
                <a:srgbClr val="000000"/>
              </a:solidFill>
              <a:latin typeface="Calibri"/>
            </a:rPr>
            <a:t>r</a:t>
          </a:r>
          <a:r>
            <a:rPr b="0" lang="en-IN" sz="1100" spc="-1" strike="noStrike">
              <a:solidFill>
                <a:srgbClr val="000000"/>
              </a:solidFill>
              <a:latin typeface="Calibri"/>
            </a:rPr>
            <a:t>k</a:t>
          </a:r>
          <a:r>
            <a:rPr b="0" lang="en-IN" sz="1100" spc="-1" strike="noStrike">
              <a:solidFill>
                <a:srgbClr val="000000"/>
              </a:solidFill>
              <a:latin typeface="Calibri"/>
            </a:rPr>
            <a:t>e</a:t>
          </a:r>
          <a:r>
            <a:rPr b="0" lang="en-IN" sz="1100" spc="-1" strike="noStrike">
              <a:solidFill>
                <a:srgbClr val="000000"/>
              </a:solidFill>
              <a:latin typeface="Calibri"/>
            </a:rPr>
            <a:t>t </a:t>
          </a:r>
          <a:r>
            <a:rPr b="0" lang="en-IN" sz="1100" spc="-1" strike="noStrike">
              <a:solidFill>
                <a:srgbClr val="000000"/>
              </a:solidFill>
              <a:latin typeface="Calibri"/>
            </a:rPr>
            <a:t>v</a:t>
          </a:r>
          <a:r>
            <a:rPr b="0" lang="en-IN" sz="1100" spc="-1" strike="noStrike">
              <a:solidFill>
                <a:srgbClr val="000000"/>
              </a:solidFill>
              <a:latin typeface="Calibri"/>
            </a:rPr>
            <a:t>a</a:t>
          </a:r>
          <a:r>
            <a:rPr b="0" lang="en-IN" sz="1100" spc="-1" strike="noStrike">
              <a:solidFill>
                <a:srgbClr val="000000"/>
              </a:solidFill>
              <a:latin typeface="Calibri"/>
            </a:rPr>
            <a:t>l</a:t>
          </a:r>
          <a:r>
            <a:rPr b="0" lang="en-IN" sz="1100" spc="-1" strike="noStrike">
              <a:solidFill>
                <a:srgbClr val="000000"/>
              </a:solidFill>
              <a:latin typeface="Calibri"/>
            </a:rPr>
            <a:t>u</a:t>
          </a:r>
          <a:r>
            <a:rPr b="0" lang="en-IN" sz="1100" spc="-1" strike="noStrike">
              <a:solidFill>
                <a:srgbClr val="000000"/>
              </a:solidFill>
              <a:latin typeface="Calibri"/>
            </a:rPr>
            <a:t>e</a:t>
          </a:r>
          <a:r>
            <a:rPr b="0" lang="en-IN" sz="1100" spc="-1" strike="noStrike">
              <a:solidFill>
                <a:srgbClr val="000000"/>
              </a:solidFill>
              <a:latin typeface="Calibri"/>
            </a:rPr>
            <a:t>s</a:t>
          </a:r>
          <a:r>
            <a:rPr b="0" lang="en-IN" sz="1100" spc="-1" strike="noStrike">
              <a:solidFill>
                <a:srgbClr val="000000"/>
              </a:solidFill>
              <a:latin typeface="Calibri"/>
            </a:rPr>
            <a:t>.</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3</a:t>
          </a:r>
          <a:r>
            <a:rPr b="0" lang="en-IN" sz="1100" spc="-1" strike="noStrike">
              <a:solidFill>
                <a:srgbClr val="000000"/>
              </a:solidFill>
              <a:latin typeface="Calibri"/>
            </a:rPr>
            <a:t>/</a:t>
          </a:r>
          <a:r>
            <a:rPr b="0" lang="en-IN" sz="1200" spc="-1" strike="noStrike">
              <a:solidFill>
                <a:srgbClr val="000000"/>
              </a:solidFill>
              <a:latin typeface="Calibri"/>
            </a:rPr>
            <a:t> </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a</a:t>
          </a:r>
          <a:r>
            <a:rPr b="0" lang="en-IN" sz="1100" spc="-1" strike="noStrike">
              <a:solidFill>
                <a:srgbClr val="000000"/>
              </a:solidFill>
              <a:latin typeface="Calibri"/>
            </a:rPr>
            <a:t>d</a:t>
          </a:r>
          <a:r>
            <a:rPr b="0" lang="en-IN" sz="1100" spc="-1" strike="noStrike">
              <a:solidFill>
                <a:srgbClr val="000000"/>
              </a:solidFill>
              <a:latin typeface="Calibri"/>
            </a:rPr>
            <a:t>d</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o </a:t>
          </a:r>
          <a:r>
            <a:rPr b="0" lang="en-IN" sz="1100" spc="-1" strike="noStrike">
              <a:solidFill>
                <a:srgbClr val="000000"/>
              </a:solidFill>
              <a:latin typeface="Calibri"/>
            </a:rPr>
            <a:t>s</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s</a:t>
          </a:r>
          <a:r>
            <a:rPr b="0" lang="en-IN" sz="1100" spc="-1" strike="noStrike">
              <a:solidFill>
                <a:srgbClr val="000000"/>
              </a:solidFill>
              <a:latin typeface="Calibri"/>
            </a:rPr>
            <a:t>f</a:t>
          </a:r>
          <a:r>
            <a:rPr b="0" lang="en-IN" sz="1100" spc="-1" strike="noStrike">
              <a:solidFill>
                <a:srgbClr val="000000"/>
              </a:solidFill>
              <a:latin typeface="Calibri"/>
            </a:rPr>
            <a:t>y</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g</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H</a:t>
          </a:r>
          <a:r>
            <a:rPr b="0" lang="en-IN" sz="1100" spc="-1" strike="noStrike">
              <a:solidFill>
                <a:srgbClr val="000000"/>
              </a:solidFill>
              <a:latin typeface="Calibri"/>
            </a:rPr>
            <a:t>Q</a:t>
          </a:r>
          <a:r>
            <a:rPr b="0" lang="en-IN" sz="1100" spc="-1" strike="noStrike">
              <a:solidFill>
                <a:srgbClr val="000000"/>
              </a:solidFill>
              <a:latin typeface="Calibri"/>
            </a:rPr>
            <a:t>L</a:t>
          </a:r>
          <a:r>
            <a:rPr b="0" lang="en-IN" sz="1100" spc="-1" strike="noStrike">
              <a:solidFill>
                <a:srgbClr val="000000"/>
              </a:solidFill>
              <a:latin typeface="Calibri"/>
            </a:rPr>
            <a:t>A</a:t>
          </a:r>
          <a:r>
            <a:rPr b="0" lang="en-IN" sz="1100" spc="-1" strike="noStrike">
              <a:solidFill>
                <a:srgbClr val="000000"/>
              </a:solidFill>
              <a:latin typeface="Calibri"/>
            </a:rPr>
            <a:t> </a:t>
          </a:r>
          <a:r>
            <a:rPr b="0" lang="en-IN" sz="1100" spc="-1" strike="noStrike">
              <a:solidFill>
                <a:srgbClr val="000000"/>
              </a:solidFill>
              <a:latin typeface="Calibri"/>
            </a:rPr>
            <a:t>e</a:t>
          </a:r>
          <a:r>
            <a:rPr b="0" lang="en-IN" sz="1100" spc="-1" strike="noStrike">
              <a:solidFill>
                <a:srgbClr val="000000"/>
              </a:solidFill>
              <a:latin typeface="Calibri"/>
            </a:rPr>
            <a:t>li</a:t>
          </a:r>
          <a:r>
            <a:rPr b="0" lang="en-IN" sz="1100" spc="-1" strike="noStrike">
              <a:solidFill>
                <a:srgbClr val="000000"/>
              </a:solidFill>
              <a:latin typeface="Calibri"/>
            </a:rPr>
            <a:t>g</a:t>
          </a:r>
          <a:r>
            <a:rPr b="0" lang="en-IN" sz="1100" spc="-1" strike="noStrike">
              <a:solidFill>
                <a:srgbClr val="000000"/>
              </a:solidFill>
              <a:latin typeface="Calibri"/>
            </a:rPr>
            <a:t>i</a:t>
          </a:r>
          <a:r>
            <a:rPr b="0" lang="en-IN" sz="1100" spc="-1" strike="noStrike">
              <a:solidFill>
                <a:srgbClr val="000000"/>
              </a:solidFill>
              <a:latin typeface="Calibri"/>
            </a:rPr>
            <a:t>b</a:t>
          </a:r>
          <a:r>
            <a:rPr b="0" lang="en-IN" sz="1100" spc="-1" strike="noStrike">
              <a:solidFill>
                <a:srgbClr val="000000"/>
              </a:solidFill>
              <a:latin typeface="Calibri"/>
            </a:rPr>
            <a:t>il</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y </a:t>
          </a:r>
          <a:r>
            <a:rPr b="0" lang="en-IN" sz="1100" spc="-1" strike="noStrike">
              <a:solidFill>
                <a:srgbClr val="000000"/>
              </a:solidFill>
              <a:latin typeface="Calibri"/>
            </a:rPr>
            <a:t>c</a:t>
          </a:r>
          <a:r>
            <a:rPr b="0" lang="en-IN" sz="1100" spc="-1" strike="noStrike">
              <a:solidFill>
                <a:srgbClr val="000000"/>
              </a:solidFill>
              <a:latin typeface="Calibri"/>
            </a:rPr>
            <a:t>r</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e</a:t>
          </a:r>
          <a:r>
            <a:rPr b="0" lang="en-IN" sz="1100" spc="-1" strike="noStrike">
              <a:solidFill>
                <a:srgbClr val="000000"/>
              </a:solidFill>
              <a:latin typeface="Calibri"/>
            </a:rPr>
            <a:t>r</a:t>
          </a:r>
          <a:r>
            <a:rPr b="0" lang="en-IN" sz="1100" spc="-1" strike="noStrike">
              <a:solidFill>
                <a:srgbClr val="000000"/>
              </a:solidFill>
              <a:latin typeface="Calibri"/>
            </a:rPr>
            <a:t>i</a:t>
          </a:r>
          <a:r>
            <a:rPr b="0" lang="en-IN" sz="1100" spc="-1" strike="noStrike">
              <a:solidFill>
                <a:srgbClr val="000000"/>
              </a:solidFill>
              <a:latin typeface="Calibri"/>
            </a:rPr>
            <a:t>a</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a</a:t>
          </a:r>
          <a:r>
            <a:rPr b="0" lang="en-IN" sz="1100" spc="-1" strike="noStrike">
              <a:solidFill>
                <a:srgbClr val="000000"/>
              </a:solidFill>
              <a:latin typeface="Calibri"/>
            </a:rPr>
            <a:t>s</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t </a:t>
          </a:r>
          <a:r>
            <a:rPr b="0" lang="en-IN" sz="1100" spc="-1" strike="noStrike">
              <a:solidFill>
                <a:srgbClr val="000000"/>
              </a:solidFill>
              <a:latin typeface="Calibri"/>
            </a:rPr>
            <a:t>m</a:t>
          </a:r>
          <a:r>
            <a:rPr b="0" lang="en-IN" sz="1100" spc="-1" strike="noStrike">
              <a:solidFill>
                <a:srgbClr val="000000"/>
              </a:solidFill>
              <a:latin typeface="Calibri"/>
            </a:rPr>
            <a:t>u</a:t>
          </a:r>
          <a:r>
            <a:rPr b="0" lang="en-IN" sz="1100" spc="-1" strike="noStrike">
              <a:solidFill>
                <a:srgbClr val="000000"/>
              </a:solidFill>
              <a:latin typeface="Calibri"/>
            </a:rPr>
            <a:t>s</a:t>
          </a:r>
          <a:r>
            <a:rPr b="0" lang="en-IN" sz="1100" spc="-1" strike="noStrike">
              <a:solidFill>
                <a:srgbClr val="000000"/>
              </a:solidFill>
              <a:latin typeface="Calibri"/>
            </a:rPr>
            <a:t>t </a:t>
          </a:r>
          <a:r>
            <a:rPr b="0" lang="en-IN" sz="1100" spc="-1" strike="noStrike">
              <a:solidFill>
                <a:srgbClr val="000000"/>
              </a:solidFill>
              <a:latin typeface="Calibri"/>
            </a:rPr>
            <a:t>n</a:t>
          </a:r>
          <a:r>
            <a:rPr b="0" lang="en-IN" sz="1100" spc="-1" strike="noStrike">
              <a:solidFill>
                <a:srgbClr val="000000"/>
              </a:solidFill>
              <a:latin typeface="Calibri"/>
            </a:rPr>
            <a:t>o</a:t>
          </a:r>
          <a:r>
            <a:rPr b="0" lang="en-IN" sz="1100" spc="-1" strike="noStrike">
              <a:solidFill>
                <a:srgbClr val="000000"/>
              </a:solidFill>
              <a:latin typeface="Calibri"/>
            </a:rPr>
            <a:t>t </a:t>
          </a:r>
          <a:r>
            <a:rPr b="0" lang="en-IN" sz="1100" spc="-1" strike="noStrike">
              <a:solidFill>
                <a:srgbClr val="000000"/>
              </a:solidFill>
              <a:latin typeface="Calibri"/>
            </a:rPr>
            <a:t>b</a:t>
          </a:r>
          <a:r>
            <a:rPr b="0" lang="en-IN" sz="1100" spc="-1" strike="noStrike">
              <a:solidFill>
                <a:srgbClr val="000000"/>
              </a:solidFill>
              <a:latin typeface="Calibri"/>
            </a:rPr>
            <a:t>e </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o</a:t>
          </a:r>
          <a:r>
            <a:rPr b="0" lang="en-IN" sz="1100" spc="-1" strike="noStrike">
              <a:solidFill>
                <a:srgbClr val="000000"/>
              </a:solidFill>
              <a:latin typeface="Calibri"/>
            </a:rPr>
            <a:t>b</a:t>
          </a:r>
          <a:r>
            <a:rPr b="0" lang="en-IN" sz="1100" spc="-1" strike="noStrike">
              <a:solidFill>
                <a:srgbClr val="000000"/>
              </a:solidFill>
              <a:latin typeface="Calibri"/>
            </a:rPr>
            <a:t>li</a:t>
          </a:r>
          <a:r>
            <a:rPr b="0" lang="en-IN" sz="1100" spc="-1" strike="noStrike">
              <a:solidFill>
                <a:srgbClr val="000000"/>
              </a:solidFill>
              <a:latin typeface="Calibri"/>
            </a:rPr>
            <a:t>g</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b</a:t>
          </a:r>
          <a:r>
            <a:rPr b="0" lang="en-IN" sz="1100" spc="-1" strike="noStrike">
              <a:solidFill>
                <a:srgbClr val="000000"/>
              </a:solidFill>
              <a:latin typeface="Calibri"/>
            </a:rPr>
            <a:t>y </a:t>
          </a:r>
          <a:r>
            <a:rPr b="0" lang="en-IN" sz="1100" spc="-1" strike="noStrike">
              <a:solidFill>
                <a:srgbClr val="000000"/>
              </a:solidFill>
              <a:latin typeface="Calibri"/>
            </a:rPr>
            <a:t>a </a:t>
          </a:r>
          <a:r>
            <a:rPr b="0" lang="en-IN" sz="1100" spc="-1" strike="noStrike">
              <a:solidFill>
                <a:srgbClr val="000000"/>
              </a:solidFill>
              <a:latin typeface="Calibri"/>
            </a:rPr>
            <a:t>b</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k </a:t>
          </a:r>
          <a:r>
            <a:rPr b="0" lang="en-IN" sz="1100" spc="-1" strike="noStrike">
              <a:solidFill>
                <a:srgbClr val="000000"/>
              </a:solidFill>
              <a:latin typeface="Calibri"/>
            </a:rPr>
            <a:t>o</a:t>
          </a:r>
          <a:r>
            <a:rPr b="0" lang="en-IN" sz="1100" spc="-1" strike="noStrike">
              <a:solidFill>
                <a:srgbClr val="000000"/>
              </a:solidFill>
              <a:latin typeface="Calibri"/>
            </a:rPr>
            <a:t>r </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y </a:t>
          </a:r>
          <a:r>
            <a:rPr b="0" lang="en-IN" sz="1100" spc="-1" strike="noStrike">
              <a:solidFill>
                <a:srgbClr val="000000"/>
              </a:solidFill>
              <a:latin typeface="Calibri"/>
            </a:rPr>
            <a:t>o</a:t>
          </a:r>
          <a:r>
            <a:rPr b="0" lang="en-IN" sz="1100" spc="-1" strike="noStrike">
              <a:solidFill>
                <a:srgbClr val="000000"/>
              </a:solidFill>
              <a:latin typeface="Calibri"/>
            </a:rPr>
            <a:t>f </a:t>
          </a:r>
          <a:r>
            <a:rPr b="0" lang="en-IN" sz="1100" spc="-1" strike="noStrike">
              <a:solidFill>
                <a:srgbClr val="000000"/>
              </a:solidFill>
              <a:latin typeface="Calibri"/>
            </a:rPr>
            <a:t>a </a:t>
          </a:r>
          <a:r>
            <a:rPr b="0" lang="en-IN" sz="1100" spc="-1" strike="noStrike">
              <a:solidFill>
                <a:srgbClr val="000000"/>
              </a:solidFill>
              <a:latin typeface="Calibri"/>
            </a:rPr>
            <a:t>b</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k</a:t>
          </a:r>
          <a:r>
            <a:rPr b="0" lang="en-IN" sz="1100" spc="-1" strike="noStrike">
              <a:solidFill>
                <a:srgbClr val="000000"/>
              </a:solidFill>
              <a:latin typeface="Calibri"/>
            </a:rPr>
            <a:t>’</a:t>
          </a:r>
          <a:r>
            <a:rPr b="0" lang="en-IN" sz="1100" spc="-1" strike="noStrike">
              <a:solidFill>
                <a:srgbClr val="000000"/>
              </a:solidFill>
              <a:latin typeface="Calibri"/>
            </a:rPr>
            <a:t>s </a:t>
          </a:r>
          <a:r>
            <a:rPr b="0" lang="en-IN" sz="1100" spc="-1" strike="noStrike">
              <a:solidFill>
                <a:srgbClr val="000000"/>
              </a:solidFill>
              <a:latin typeface="Calibri"/>
            </a:rPr>
            <a:t>fi</a:t>
          </a:r>
          <a:r>
            <a:rPr b="0" lang="en-IN" sz="1100" spc="-1" strike="noStrike">
              <a:solidFill>
                <a:srgbClr val="000000"/>
              </a:solidFill>
              <a:latin typeface="Calibri"/>
            </a:rPr>
            <a:t>n</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c</a:t>
          </a:r>
          <a:r>
            <a:rPr b="0" lang="en-IN" sz="1100" spc="-1" strike="noStrike">
              <a:solidFill>
                <a:srgbClr val="000000"/>
              </a:solidFill>
              <a:latin typeface="Calibri"/>
            </a:rPr>
            <a:t>i</a:t>
          </a:r>
          <a:r>
            <a:rPr b="0" lang="en-IN" sz="1100" spc="-1" strike="noStrike">
              <a:solidFill>
                <a:srgbClr val="000000"/>
              </a:solidFill>
              <a:latin typeface="Calibri"/>
            </a:rPr>
            <a:t>a</a:t>
          </a:r>
          <a:r>
            <a:rPr b="0" lang="en-IN" sz="1100" spc="-1" strike="noStrike">
              <a:solidFill>
                <a:srgbClr val="000000"/>
              </a:solidFill>
              <a:latin typeface="Calibri"/>
            </a:rPr>
            <a:t>l </a:t>
          </a:r>
          <a:r>
            <a:rPr b="0" lang="en-IN" sz="1100" spc="-1" strike="noStrike">
              <a:solidFill>
                <a:srgbClr val="000000"/>
              </a:solidFill>
              <a:latin typeface="Calibri"/>
            </a:rPr>
            <a:t>a</a:t>
          </a:r>
          <a:r>
            <a:rPr b="0" lang="en-IN" sz="1100" spc="-1" strike="noStrike">
              <a:solidFill>
                <a:srgbClr val="000000"/>
              </a:solidFill>
              <a:latin typeface="Calibri"/>
            </a:rPr>
            <a:t>ll</a:t>
          </a:r>
          <a:r>
            <a:rPr b="0" lang="en-IN" sz="1100" spc="-1" strike="noStrike">
              <a:solidFill>
                <a:srgbClr val="000000"/>
              </a:solidFill>
              <a:latin typeface="Calibri"/>
            </a:rPr>
            <a:t>i</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u</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e</a:t>
          </a:r>
          <a:r>
            <a:rPr b="0" lang="en-IN" sz="1100" spc="-1" strike="noStrike">
              <a:solidFill>
                <a:srgbClr val="000000"/>
              </a:solidFill>
              <a:latin typeface="Calibri"/>
            </a:rPr>
            <a:t>r</a:t>
          </a:r>
          <a:r>
            <a:rPr b="0" lang="en-IN" sz="1100" spc="-1" strike="noStrike">
              <a:solidFill>
                <a:srgbClr val="000000"/>
              </a:solidFill>
              <a:latin typeface="Calibri"/>
            </a:rPr>
            <a:t>t</a:t>
          </a:r>
          <a:r>
            <a:rPr b="0" lang="en-IN" sz="1100" spc="-1" strike="noStrike">
              <a:solidFill>
                <a:srgbClr val="000000"/>
              </a:solidFill>
              <a:latin typeface="Calibri"/>
            </a:rPr>
            <a:t>a</a:t>
          </a:r>
          <a:r>
            <a:rPr b="0" lang="en-IN" sz="1100" spc="-1" strike="noStrike">
              <a:solidFill>
                <a:srgbClr val="000000"/>
              </a:solidFill>
              <a:latin typeface="Calibri"/>
            </a:rPr>
            <a:t>k</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g</a:t>
          </a:r>
          <a:r>
            <a:rPr b="0" lang="en-IN" sz="1100" spc="-1" strike="noStrike">
              <a:solidFill>
                <a:srgbClr val="000000"/>
              </a:solidFill>
              <a:latin typeface="Calibri"/>
            </a:rPr>
            <a:t>s </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o</a:t>
          </a:r>
          <a:r>
            <a:rPr b="0" lang="en-IN" sz="1100" spc="-1" strike="noStrike">
              <a:solidFill>
                <a:srgbClr val="000000"/>
              </a:solidFill>
              <a:latin typeface="Calibri"/>
            </a:rPr>
            <a:t>r</a:t>
          </a:r>
          <a:r>
            <a:rPr b="0" lang="en-IN" sz="1100" spc="-1" strike="noStrike">
              <a:solidFill>
                <a:srgbClr val="000000"/>
              </a:solidFill>
              <a:latin typeface="Calibri"/>
            </a:rPr>
            <a:t>d</a:t>
          </a:r>
          <a:r>
            <a:rPr b="0" lang="en-IN" sz="1100" spc="-1" strike="noStrike">
              <a:solidFill>
                <a:srgbClr val="000000"/>
              </a:solidFill>
              <a:latin typeface="Calibri"/>
            </a:rPr>
            <a:t>e</a:t>
          </a:r>
          <a:r>
            <a:rPr b="0" lang="en-IN" sz="1100" spc="-1" strike="noStrike">
              <a:solidFill>
                <a:srgbClr val="000000"/>
              </a:solidFill>
              <a:latin typeface="Calibri"/>
            </a:rPr>
            <a:t>r </a:t>
          </a:r>
          <a:r>
            <a:rPr b="0" lang="en-IN" sz="1100" spc="-1" strike="noStrike">
              <a:solidFill>
                <a:srgbClr val="000000"/>
              </a:solidFill>
              <a:latin typeface="Calibri"/>
            </a:rPr>
            <a:t>t</a:t>
          </a:r>
          <a:r>
            <a:rPr b="0" lang="en-IN" sz="1100" spc="-1" strike="noStrike">
              <a:solidFill>
                <a:srgbClr val="000000"/>
              </a:solidFill>
              <a:latin typeface="Calibri"/>
            </a:rPr>
            <a:t>o </a:t>
          </a:r>
          <a:r>
            <a:rPr b="0" lang="en-IN" sz="1100" spc="-1" strike="noStrike">
              <a:solidFill>
                <a:srgbClr val="000000"/>
              </a:solidFill>
              <a:latin typeface="Calibri"/>
            </a:rPr>
            <a:t>b</a:t>
          </a:r>
          <a:r>
            <a:rPr b="0" lang="en-IN" sz="1100" spc="-1" strike="noStrike">
              <a:solidFill>
                <a:srgbClr val="000000"/>
              </a:solidFill>
              <a:latin typeface="Calibri"/>
            </a:rPr>
            <a:t>e </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c</a:t>
          </a:r>
          <a:r>
            <a:rPr b="0" lang="en-IN" sz="1100" spc="-1" strike="noStrike">
              <a:solidFill>
                <a:srgbClr val="000000"/>
              </a:solidFill>
              <a:latin typeface="Calibri"/>
            </a:rPr>
            <a:t>l</a:t>
          </a:r>
          <a:r>
            <a:rPr b="0" lang="en-IN" sz="1100" spc="-1" strike="noStrike">
              <a:solidFill>
                <a:srgbClr val="000000"/>
              </a:solidFill>
              <a:latin typeface="Calibri"/>
            </a:rPr>
            <a:t>u</a:t>
          </a:r>
          <a:r>
            <a:rPr b="0" lang="en-IN" sz="1100" spc="-1" strike="noStrike">
              <a:solidFill>
                <a:srgbClr val="000000"/>
              </a:solidFill>
              <a:latin typeface="Calibri"/>
            </a:rPr>
            <a:t>d</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s</a:t>
          </a:r>
          <a:r>
            <a:rPr b="0" lang="en-IN" sz="1100" spc="-1" strike="noStrike">
              <a:solidFill>
                <a:srgbClr val="000000"/>
              </a:solidFill>
              <a:latin typeface="Calibri"/>
            </a:rPr>
            <a:t>t</a:t>
          </a:r>
          <a:r>
            <a:rPr b="0" lang="en-IN" sz="1100" spc="-1" strike="noStrike">
              <a:solidFill>
                <a:srgbClr val="000000"/>
              </a:solidFill>
              <a:latin typeface="Calibri"/>
            </a:rPr>
            <a:t>o</a:t>
          </a:r>
          <a:r>
            <a:rPr b="0" lang="en-IN" sz="1100" spc="-1" strike="noStrike">
              <a:solidFill>
                <a:srgbClr val="000000"/>
              </a:solidFill>
              <a:latin typeface="Calibri"/>
            </a:rPr>
            <a:t>c</a:t>
          </a:r>
          <a:r>
            <a:rPr b="0" lang="en-IN" sz="1100" spc="-1" strike="noStrike">
              <a:solidFill>
                <a:srgbClr val="000000"/>
              </a:solidFill>
              <a:latin typeface="Calibri"/>
            </a:rPr>
            <a:t>k</a:t>
          </a:r>
          <a:r>
            <a:rPr b="0" lang="en-IN" sz="1100" spc="-1" strike="noStrike">
              <a:solidFill>
                <a:srgbClr val="000000"/>
              </a:solidFill>
              <a:latin typeface="Calibri"/>
            </a:rPr>
            <a:t>.</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4</a:t>
          </a:r>
          <a:r>
            <a:rPr b="0" lang="en-IN" sz="1100" spc="-1" strike="noStrike">
              <a:solidFill>
                <a:srgbClr val="000000"/>
              </a:solidFill>
              <a:latin typeface="Calibri"/>
            </a:rPr>
            <a:t>/</a:t>
          </a:r>
          <a:r>
            <a:rPr b="0" lang="en-IN" sz="1200" spc="-1" strike="noStrike">
              <a:solidFill>
                <a:srgbClr val="000000"/>
              </a:solidFill>
              <a:latin typeface="Calibri"/>
            </a:rPr>
            <a:t> </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c</a:t>
          </a:r>
          <a:r>
            <a:rPr b="0" lang="en-IN" sz="1100" spc="-1" strike="noStrike">
              <a:solidFill>
                <a:srgbClr val="000000"/>
              </a:solidFill>
              <a:latin typeface="Calibri"/>
            </a:rPr>
            <a:t>u</a:t>
          </a:r>
          <a:r>
            <a:rPr b="0" lang="en-IN" sz="1100" spc="-1" strike="noStrike">
              <a:solidFill>
                <a:srgbClr val="000000"/>
              </a:solidFill>
              <a:latin typeface="Calibri"/>
            </a:rPr>
            <a:t>r</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e</a:t>
          </a:r>
          <a:r>
            <a:rPr b="0" lang="en-IN" sz="1100" spc="-1" strike="noStrike">
              <a:solidFill>
                <a:srgbClr val="000000"/>
              </a:solidFill>
              <a:latin typeface="Calibri"/>
            </a:rPr>
            <a:t>s </a:t>
          </a:r>
          <a:r>
            <a:rPr b="0" lang="en-IN" sz="1100" spc="-1" strike="noStrike">
              <a:solidFill>
                <a:srgbClr val="000000"/>
              </a:solidFill>
              <a:latin typeface="Calibri"/>
            </a:rPr>
            <a:t>w</a:t>
          </a:r>
          <a:r>
            <a:rPr b="0" lang="en-IN" sz="1100" spc="-1" strike="noStrike">
              <a:solidFill>
                <a:srgbClr val="000000"/>
              </a:solidFill>
              <a:latin typeface="Calibri"/>
            </a:rPr>
            <a:t>h</a:t>
          </a:r>
          <a:r>
            <a:rPr b="0" lang="en-IN" sz="1100" spc="-1" strike="noStrike">
              <a:solidFill>
                <a:srgbClr val="000000"/>
              </a:solidFill>
              <a:latin typeface="Calibri"/>
            </a:rPr>
            <a:t>i</a:t>
          </a:r>
          <a:r>
            <a:rPr b="0" lang="en-IN" sz="1100" spc="-1" strike="noStrike">
              <a:solidFill>
                <a:srgbClr val="000000"/>
              </a:solidFill>
              <a:latin typeface="Calibri"/>
            </a:rPr>
            <a:t>c</a:t>
          </a:r>
          <a:r>
            <a:rPr b="0" lang="en-IN" sz="1100" spc="-1" strike="noStrike">
              <a:solidFill>
                <a:srgbClr val="000000"/>
              </a:solidFill>
              <a:latin typeface="Calibri"/>
            </a:rPr>
            <a:t>h</a:t>
          </a:r>
          <a:r>
            <a:rPr b="0" lang="en-IN" sz="1100" spc="-1" strike="noStrike">
              <a:solidFill>
                <a:srgbClr val="000000"/>
              </a:solidFill>
              <a:latin typeface="Calibri"/>
            </a:rPr>
            <a:t> </a:t>
          </a:r>
          <a:r>
            <a:rPr b="0" lang="en-IN" sz="1100" spc="-1" strike="noStrike">
              <a:solidFill>
                <a:srgbClr val="000000"/>
              </a:solidFill>
              <a:latin typeface="Calibri"/>
            </a:rPr>
            <a:t>a</a:t>
          </a:r>
          <a:r>
            <a:rPr b="0" lang="en-IN" sz="1100" spc="-1" strike="noStrike">
              <a:solidFill>
                <a:srgbClr val="000000"/>
              </a:solidFill>
              <a:latin typeface="Calibri"/>
            </a:rPr>
            <a:t>r</a:t>
          </a:r>
          <a:r>
            <a:rPr b="0" lang="en-IN" sz="1100" spc="-1" strike="noStrike">
              <a:solidFill>
                <a:srgbClr val="000000"/>
              </a:solidFill>
              <a:latin typeface="Calibri"/>
            </a:rPr>
            <a:t>e </a:t>
          </a:r>
          <a:r>
            <a:rPr b="0" lang="en-IN" sz="1100" spc="-1" strike="noStrike">
              <a:solidFill>
                <a:srgbClr val="000000"/>
              </a:solidFill>
              <a:latin typeface="Calibri"/>
            </a:rPr>
            <a:t>g</a:t>
          </a:r>
          <a:r>
            <a:rPr b="0" lang="en-IN" sz="1100" spc="-1" strike="noStrike">
              <a:solidFill>
                <a:srgbClr val="000000"/>
              </a:solidFill>
              <a:latin typeface="Calibri"/>
            </a:rPr>
            <a:t>u</a:t>
          </a:r>
          <a:r>
            <a:rPr b="0" lang="en-IN" sz="1100" spc="-1" strike="noStrike">
              <a:solidFill>
                <a:srgbClr val="000000"/>
              </a:solidFill>
              <a:latin typeface="Calibri"/>
            </a:rPr>
            <a:t>a</a:t>
          </a:r>
          <a:r>
            <a:rPr b="0" lang="en-IN" sz="1100" spc="-1" strike="noStrike">
              <a:solidFill>
                <a:srgbClr val="000000"/>
              </a:solidFill>
              <a:latin typeface="Calibri"/>
            </a:rPr>
            <a:t>r</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t</a:t>
          </a:r>
          <a:r>
            <a:rPr b="0" lang="en-IN" sz="1100" spc="-1" strike="noStrike">
              <a:solidFill>
                <a:srgbClr val="000000"/>
              </a:solidFill>
              <a:latin typeface="Calibri"/>
            </a:rPr>
            <a:t>e</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b</a:t>
          </a:r>
          <a:r>
            <a:rPr b="0" lang="en-IN" sz="1100" spc="-1" strike="noStrike">
              <a:solidFill>
                <a:srgbClr val="000000"/>
              </a:solidFill>
              <a:latin typeface="Calibri"/>
            </a:rPr>
            <a:t>y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P</a:t>
          </a:r>
          <a:r>
            <a:rPr b="0" lang="en-IN" sz="1100" spc="-1" strike="noStrike">
              <a:solidFill>
                <a:srgbClr val="000000"/>
              </a:solidFill>
              <a:latin typeface="Calibri"/>
            </a:rPr>
            <a:t>h</a:t>
          </a:r>
          <a:r>
            <a:rPr b="0" lang="en-IN" sz="1100" spc="-1" strike="noStrike">
              <a:solidFill>
                <a:srgbClr val="000000"/>
              </a:solidFill>
              <a:latin typeface="Calibri"/>
            </a:rPr>
            <a:t>il</a:t>
          </a:r>
          <a:r>
            <a:rPr b="0" lang="en-IN" sz="1100" spc="-1" strike="noStrike">
              <a:solidFill>
                <a:srgbClr val="000000"/>
              </a:solidFill>
              <a:latin typeface="Calibri"/>
            </a:rPr>
            <a:t>i</a:t>
          </a:r>
          <a:r>
            <a:rPr b="0" lang="en-IN" sz="1100" spc="-1" strike="noStrike">
              <a:solidFill>
                <a:srgbClr val="000000"/>
              </a:solidFill>
              <a:latin typeface="Calibri"/>
            </a:rPr>
            <a:t>p</a:t>
          </a:r>
          <a:r>
            <a:rPr b="0" lang="en-IN" sz="1100" spc="-1" strike="noStrike">
              <a:solidFill>
                <a:srgbClr val="000000"/>
              </a:solidFill>
              <a:latin typeface="Calibri"/>
            </a:rPr>
            <a:t>p</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e </a:t>
          </a:r>
          <a:r>
            <a:rPr b="0" lang="en-IN" sz="1100" spc="-1" strike="noStrike">
              <a:solidFill>
                <a:srgbClr val="000000"/>
              </a:solidFill>
              <a:latin typeface="Calibri"/>
            </a:rPr>
            <a:t>N</a:t>
          </a:r>
          <a:r>
            <a:rPr b="0" lang="en-IN" sz="1100" spc="-1" strike="noStrike">
              <a:solidFill>
                <a:srgbClr val="000000"/>
              </a:solidFill>
              <a:latin typeface="Calibri"/>
            </a:rPr>
            <a:t>G</a:t>
          </a:r>
          <a:r>
            <a:rPr b="0" lang="en-IN" sz="1100" spc="-1" strike="noStrike">
              <a:solidFill>
                <a:srgbClr val="000000"/>
              </a:solidFill>
              <a:latin typeface="Calibri"/>
            </a:rPr>
            <a:t> </a:t>
          </a:r>
          <a:r>
            <a:rPr b="0" lang="en-IN" sz="1100" spc="-1" strike="noStrike">
              <a:solidFill>
                <a:srgbClr val="000000"/>
              </a:solidFill>
              <a:latin typeface="Calibri"/>
            </a:rPr>
            <a:t>b</a:t>
          </a:r>
          <a:r>
            <a:rPr b="0" lang="en-IN" sz="1100" spc="-1" strike="noStrike">
              <a:solidFill>
                <a:srgbClr val="000000"/>
              </a:solidFill>
              <a:latin typeface="Calibri"/>
            </a:rPr>
            <a:t>u</a:t>
          </a:r>
          <a:r>
            <a:rPr b="0" lang="en-IN" sz="1100" spc="-1" strike="noStrike">
              <a:solidFill>
                <a:srgbClr val="000000"/>
              </a:solidFill>
              <a:latin typeface="Calibri"/>
            </a:rPr>
            <a:t>t </a:t>
          </a:r>
          <a:r>
            <a:rPr b="0" lang="en-IN" sz="1100" spc="-1" strike="noStrike">
              <a:solidFill>
                <a:srgbClr val="000000"/>
              </a:solidFill>
              <a:latin typeface="Calibri"/>
            </a:rPr>
            <a:t>w</a:t>
          </a:r>
          <a:r>
            <a:rPr b="0" lang="en-IN" sz="1100" spc="-1" strike="noStrike">
              <a:solidFill>
                <a:srgbClr val="000000"/>
              </a:solidFill>
              <a:latin typeface="Calibri"/>
            </a:rPr>
            <a:t>e</a:t>
          </a:r>
          <a:r>
            <a:rPr b="0" lang="en-IN" sz="1100" spc="-1" strike="noStrike">
              <a:solidFill>
                <a:srgbClr val="000000"/>
              </a:solidFill>
              <a:latin typeface="Calibri"/>
            </a:rPr>
            <a:t>r</a:t>
          </a:r>
          <a:r>
            <a:rPr b="0" lang="en-IN" sz="1100" spc="-1" strike="noStrike">
              <a:solidFill>
                <a:srgbClr val="000000"/>
              </a:solidFill>
              <a:latin typeface="Calibri"/>
            </a:rPr>
            <a:t>e </a:t>
          </a:r>
          <a:r>
            <a:rPr b="0" lang="en-IN" sz="1100" spc="-1" strike="noStrike">
              <a:solidFill>
                <a:srgbClr val="000000"/>
              </a:solidFill>
              <a:latin typeface="Calibri"/>
            </a:rPr>
            <a:t>i</a:t>
          </a:r>
          <a:r>
            <a:rPr b="0" lang="en-IN" sz="1100" spc="-1" strike="noStrike">
              <a:solidFill>
                <a:srgbClr val="000000"/>
              </a:solidFill>
              <a:latin typeface="Calibri"/>
            </a:rPr>
            <a:t>s</a:t>
          </a:r>
          <a:r>
            <a:rPr b="0" lang="en-IN" sz="1100" spc="-1" strike="noStrike">
              <a:solidFill>
                <a:srgbClr val="000000"/>
              </a:solidFill>
              <a:latin typeface="Calibri"/>
            </a:rPr>
            <a:t>s</a:t>
          </a:r>
          <a:r>
            <a:rPr b="0" lang="en-IN" sz="1100" spc="-1" strike="noStrike">
              <a:solidFill>
                <a:srgbClr val="000000"/>
              </a:solidFill>
              <a:latin typeface="Calibri"/>
            </a:rPr>
            <a:t>u</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m</a:t>
          </a:r>
          <a:r>
            <a:rPr b="0" lang="en-IN" sz="1100" spc="-1" strike="noStrike">
              <a:solidFill>
                <a:srgbClr val="000000"/>
              </a:solidFill>
              <a:latin typeface="Calibri"/>
            </a:rPr>
            <a:t>a</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a</a:t>
          </a:r>
          <a:r>
            <a:rPr b="0" lang="en-IN" sz="1100" spc="-1" strike="noStrike">
              <a:solidFill>
                <a:srgbClr val="000000"/>
              </a:solidFill>
              <a:latin typeface="Calibri"/>
            </a:rPr>
            <a:t>s </a:t>
          </a:r>
          <a:r>
            <a:rPr b="0" lang="en-IN" sz="1100" spc="-1" strike="noStrike">
              <a:solidFill>
                <a:srgbClr val="000000"/>
              </a:solidFill>
              <a:latin typeface="Calibri"/>
            </a:rPr>
            <a:t>li</a:t>
          </a:r>
          <a:r>
            <a:rPr b="0" lang="en-IN" sz="1100" spc="-1" strike="noStrike">
              <a:solidFill>
                <a:srgbClr val="000000"/>
              </a:solidFill>
              <a:latin typeface="Calibri"/>
            </a:rPr>
            <a:t>a</a:t>
          </a:r>
          <a:r>
            <a:rPr b="0" lang="en-IN" sz="1100" spc="-1" strike="noStrike">
              <a:solidFill>
                <a:srgbClr val="000000"/>
              </a:solidFill>
              <a:latin typeface="Calibri"/>
            </a:rPr>
            <a:t>b</a:t>
          </a:r>
          <a:r>
            <a:rPr b="0" lang="en-IN" sz="1100" spc="-1" strike="noStrike">
              <a:solidFill>
                <a:srgbClr val="000000"/>
              </a:solidFill>
              <a:latin typeface="Calibri"/>
            </a:rPr>
            <a:t>il</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e</a:t>
          </a:r>
          <a:r>
            <a:rPr b="0" lang="en-IN" sz="1100" spc="-1" strike="noStrike">
              <a:solidFill>
                <a:srgbClr val="000000"/>
              </a:solidFill>
              <a:latin typeface="Calibri"/>
            </a:rPr>
            <a:t>s </a:t>
          </a:r>
          <a:r>
            <a:rPr b="0" lang="en-IN" sz="1100" spc="-1" strike="noStrike">
              <a:solidFill>
                <a:srgbClr val="000000"/>
              </a:solidFill>
              <a:latin typeface="Calibri"/>
            </a:rPr>
            <a:t>o</a:t>
          </a:r>
          <a:r>
            <a:rPr b="0" lang="en-IN" sz="1100" spc="-1" strike="noStrike">
              <a:solidFill>
                <a:srgbClr val="000000"/>
              </a:solidFill>
              <a:latin typeface="Calibri"/>
            </a:rPr>
            <a:t>f </a:t>
          </a:r>
          <a:r>
            <a:rPr b="0" lang="en-IN" sz="1100" spc="-1" strike="noStrike">
              <a:solidFill>
                <a:srgbClr val="000000"/>
              </a:solidFill>
              <a:latin typeface="Calibri"/>
            </a:rPr>
            <a:t>a </a:t>
          </a:r>
          <a:r>
            <a:rPr b="0" lang="en-IN" sz="1100" spc="-1" strike="noStrike">
              <a:solidFill>
                <a:srgbClr val="000000"/>
              </a:solidFill>
              <a:latin typeface="Calibri"/>
            </a:rPr>
            <a:t>b</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k </a:t>
          </a:r>
          <a:r>
            <a:rPr b="0" lang="en-IN" sz="1100" spc="-1" strike="noStrike">
              <a:solidFill>
                <a:srgbClr val="000000"/>
              </a:solidFill>
              <a:latin typeface="Calibri"/>
            </a:rPr>
            <a:t>w</a:t>
          </a:r>
          <a:r>
            <a:rPr b="0" lang="en-IN" sz="1100" spc="-1" strike="noStrike">
              <a:solidFill>
                <a:srgbClr val="000000"/>
              </a:solidFill>
              <a:latin typeface="Calibri"/>
            </a:rPr>
            <a:t>il</a:t>
          </a:r>
          <a:r>
            <a:rPr b="0" lang="en-IN" sz="1100" spc="-1" strike="noStrike">
              <a:solidFill>
                <a:srgbClr val="000000"/>
              </a:solidFill>
              <a:latin typeface="Calibri"/>
            </a:rPr>
            <a:t>l </a:t>
          </a:r>
          <a:r>
            <a:rPr b="0" lang="en-IN" sz="1100" spc="-1" strike="noStrike">
              <a:solidFill>
                <a:srgbClr val="000000"/>
              </a:solidFill>
              <a:latin typeface="Calibri"/>
            </a:rPr>
            <a:t>n</a:t>
          </a:r>
          <a:r>
            <a:rPr b="0" lang="en-IN" sz="1100" spc="-1" strike="noStrike">
              <a:solidFill>
                <a:srgbClr val="000000"/>
              </a:solidFill>
              <a:latin typeface="Calibri"/>
            </a:rPr>
            <a:t>o</a:t>
          </a:r>
          <a:r>
            <a:rPr b="0" lang="en-IN" sz="1100" spc="-1" strike="noStrike">
              <a:solidFill>
                <a:srgbClr val="000000"/>
              </a:solidFill>
              <a:latin typeface="Calibri"/>
            </a:rPr>
            <a:t>t </a:t>
          </a:r>
          <a:r>
            <a:rPr b="0" lang="en-IN" sz="1100" spc="-1" strike="noStrike">
              <a:solidFill>
                <a:srgbClr val="000000"/>
              </a:solidFill>
              <a:latin typeface="Calibri"/>
            </a:rPr>
            <a:t>q</a:t>
          </a:r>
          <a:r>
            <a:rPr b="0" lang="en-IN" sz="1100" spc="-1" strike="noStrike">
              <a:solidFill>
                <a:srgbClr val="000000"/>
              </a:solidFill>
              <a:latin typeface="Calibri"/>
            </a:rPr>
            <a:t>u</a:t>
          </a:r>
          <a:r>
            <a:rPr b="0" lang="en-IN" sz="1100" spc="-1" strike="noStrike">
              <a:solidFill>
                <a:srgbClr val="000000"/>
              </a:solidFill>
              <a:latin typeface="Calibri"/>
            </a:rPr>
            <a:t>a</a:t>
          </a:r>
          <a:r>
            <a:rPr b="0" lang="en-IN" sz="1100" spc="-1" strike="noStrike">
              <a:solidFill>
                <a:srgbClr val="000000"/>
              </a:solidFill>
              <a:latin typeface="Calibri"/>
            </a:rPr>
            <a:t>li</a:t>
          </a:r>
          <a:r>
            <a:rPr b="0" lang="en-IN" sz="1100" spc="-1" strike="noStrike">
              <a:solidFill>
                <a:srgbClr val="000000"/>
              </a:solidFill>
              <a:latin typeface="Calibri"/>
            </a:rPr>
            <a:t>f</a:t>
          </a:r>
          <a:r>
            <a:rPr b="0" lang="en-IN" sz="1100" spc="-1" strike="noStrike">
              <a:solidFill>
                <a:srgbClr val="000000"/>
              </a:solidFill>
              <a:latin typeface="Calibri"/>
            </a:rPr>
            <a:t>y </a:t>
          </a:r>
          <a:r>
            <a:rPr b="0" lang="en-IN" sz="1100" spc="-1" strike="noStrike">
              <a:solidFill>
                <a:srgbClr val="000000"/>
              </a:solidFill>
              <a:latin typeface="Calibri"/>
            </a:rPr>
            <a:t>f</a:t>
          </a:r>
          <a:r>
            <a:rPr b="0" lang="en-IN" sz="1100" spc="-1" strike="noStrike">
              <a:solidFill>
                <a:srgbClr val="000000"/>
              </a:solidFill>
              <a:latin typeface="Calibri"/>
            </a:rPr>
            <a:t>o</a:t>
          </a:r>
          <a:r>
            <a:rPr b="0" lang="en-IN" sz="1100" spc="-1" strike="noStrike">
              <a:solidFill>
                <a:srgbClr val="000000"/>
              </a:solidFill>
              <a:latin typeface="Calibri"/>
            </a:rPr>
            <a:t>r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s</a:t>
          </a:r>
          <a:r>
            <a:rPr b="0" lang="en-IN" sz="1100" spc="-1" strike="noStrike">
              <a:solidFill>
                <a:srgbClr val="000000"/>
              </a:solidFill>
              <a:latin typeface="Calibri"/>
            </a:rPr>
            <a:t>t</a:t>
          </a:r>
          <a:r>
            <a:rPr b="0" lang="en-IN" sz="1100" spc="-1" strike="noStrike">
              <a:solidFill>
                <a:srgbClr val="000000"/>
              </a:solidFill>
              <a:latin typeface="Calibri"/>
            </a:rPr>
            <a:t>o</a:t>
          </a:r>
          <a:r>
            <a:rPr b="0" lang="en-IN" sz="1100" spc="-1" strike="noStrike">
              <a:solidFill>
                <a:srgbClr val="000000"/>
              </a:solidFill>
              <a:latin typeface="Calibri"/>
            </a:rPr>
            <a:t>c</a:t>
          </a:r>
          <a:r>
            <a:rPr b="0" lang="en-IN" sz="1100" spc="-1" strike="noStrike">
              <a:solidFill>
                <a:srgbClr val="000000"/>
              </a:solidFill>
              <a:latin typeface="Calibri"/>
            </a:rPr>
            <a:t>k </a:t>
          </a:r>
          <a:r>
            <a:rPr b="0" lang="en-IN" sz="1100" spc="-1" strike="noStrike">
              <a:solidFill>
                <a:srgbClr val="000000"/>
              </a:solidFill>
              <a:latin typeface="Calibri"/>
            </a:rPr>
            <a:t>o</a:t>
          </a:r>
          <a:r>
            <a:rPr b="0" lang="en-IN" sz="1100" spc="-1" strike="noStrike">
              <a:solidFill>
                <a:srgbClr val="000000"/>
              </a:solidFill>
              <a:latin typeface="Calibri"/>
            </a:rPr>
            <a:t>f </a:t>
          </a:r>
          <a:r>
            <a:rPr b="0" lang="en-IN" sz="1100" spc="-1" strike="noStrike">
              <a:solidFill>
                <a:srgbClr val="000000"/>
              </a:solidFill>
              <a:latin typeface="Calibri"/>
            </a:rPr>
            <a:t>H</a:t>
          </a:r>
          <a:r>
            <a:rPr b="0" lang="en-IN" sz="1100" spc="-1" strike="noStrike">
              <a:solidFill>
                <a:srgbClr val="000000"/>
              </a:solidFill>
              <a:latin typeface="Calibri"/>
            </a:rPr>
            <a:t>Q</a:t>
          </a:r>
          <a:r>
            <a:rPr b="0" lang="en-IN" sz="1100" spc="-1" strike="noStrike">
              <a:solidFill>
                <a:srgbClr val="000000"/>
              </a:solidFill>
              <a:latin typeface="Calibri"/>
            </a:rPr>
            <a:t>L</a:t>
          </a:r>
          <a:r>
            <a:rPr b="0" lang="en-IN" sz="1100" spc="-1" strike="noStrike">
              <a:solidFill>
                <a:srgbClr val="000000"/>
              </a:solidFill>
              <a:latin typeface="Calibri"/>
            </a:rPr>
            <a:t>A</a:t>
          </a:r>
          <a:r>
            <a:rPr b="0" lang="en-IN" sz="1100" spc="-1" strike="noStrike">
              <a:solidFill>
                <a:srgbClr val="000000"/>
              </a:solidFill>
              <a:latin typeface="Calibri"/>
            </a:rPr>
            <a:t>. </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l</a:t>
          </a:r>
          <a:r>
            <a:rPr b="0" lang="en-IN" sz="1100" spc="-1" strike="noStrike">
              <a:solidFill>
                <a:srgbClr val="000000"/>
              </a:solidFill>
              <a:latin typeface="Calibri"/>
            </a:rPr>
            <a:t>y </a:t>
          </a:r>
          <a:r>
            <a:rPr b="0" lang="en-IN" sz="1100" spc="-1" strike="noStrike">
              <a:solidFill>
                <a:srgbClr val="000000"/>
              </a:solidFill>
              <a:latin typeface="Calibri"/>
            </a:rPr>
            <a:t>e</a:t>
          </a:r>
          <a:r>
            <a:rPr b="0" lang="en-IN" sz="1100" spc="-1" strike="noStrike">
              <a:solidFill>
                <a:srgbClr val="000000"/>
              </a:solidFill>
              <a:latin typeface="Calibri"/>
            </a:rPr>
            <a:t>x</a:t>
          </a:r>
          <a:r>
            <a:rPr b="0" lang="en-IN" sz="1100" spc="-1" strike="noStrike">
              <a:solidFill>
                <a:srgbClr val="000000"/>
              </a:solidFill>
              <a:latin typeface="Calibri"/>
            </a:rPr>
            <a:t>c</a:t>
          </a:r>
          <a:r>
            <a:rPr b="0" lang="en-IN" sz="1100" spc="-1" strike="noStrike">
              <a:solidFill>
                <a:srgbClr val="000000"/>
              </a:solidFill>
              <a:latin typeface="Calibri"/>
            </a:rPr>
            <a:t>e</a:t>
          </a:r>
          <a:r>
            <a:rPr b="0" lang="en-IN" sz="1100" spc="-1" strike="noStrike">
              <a:solidFill>
                <a:srgbClr val="000000"/>
              </a:solidFill>
              <a:latin typeface="Calibri"/>
            </a:rPr>
            <a:t>p</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i</a:t>
          </a:r>
          <a:r>
            <a:rPr b="0" lang="en-IN" sz="1100" spc="-1" strike="noStrike">
              <a:solidFill>
                <a:srgbClr val="000000"/>
              </a:solidFill>
              <a:latin typeface="Calibri"/>
            </a:rPr>
            <a:t>s </a:t>
          </a:r>
          <a:r>
            <a:rPr b="0" lang="en-IN" sz="1100" spc="-1" strike="noStrike">
              <a:solidFill>
                <a:srgbClr val="000000"/>
              </a:solidFill>
              <a:latin typeface="Calibri"/>
            </a:rPr>
            <a:t>w</a:t>
          </a:r>
          <a:r>
            <a:rPr b="0" lang="en-IN" sz="1100" spc="-1" strike="noStrike">
              <a:solidFill>
                <a:srgbClr val="000000"/>
              </a:solidFill>
              <a:latin typeface="Calibri"/>
            </a:rPr>
            <a:t>h</a:t>
          </a:r>
          <a:r>
            <a:rPr b="0" lang="en-IN" sz="1100" spc="-1" strike="noStrike">
              <a:solidFill>
                <a:srgbClr val="000000"/>
              </a:solidFill>
              <a:latin typeface="Calibri"/>
            </a:rPr>
            <a:t>e</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b</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k </a:t>
          </a:r>
          <a:r>
            <a:rPr b="0" lang="en-IN" sz="1100" spc="-1" strike="noStrike">
              <a:solidFill>
                <a:srgbClr val="000000"/>
              </a:solidFill>
              <a:latin typeface="Calibri"/>
            </a:rPr>
            <a:t>a</a:t>
          </a:r>
          <a:r>
            <a:rPr b="0" lang="en-IN" sz="1100" spc="-1" strike="noStrike">
              <a:solidFill>
                <a:srgbClr val="000000"/>
              </a:solidFill>
              <a:latin typeface="Calibri"/>
            </a:rPr>
            <a:t>l</a:t>
          </a:r>
          <a:r>
            <a:rPr b="0" lang="en-IN" sz="1100" spc="-1" strike="noStrike">
              <a:solidFill>
                <a:srgbClr val="000000"/>
              </a:solidFill>
              <a:latin typeface="Calibri"/>
            </a:rPr>
            <a:t>s</a:t>
          </a:r>
          <a:r>
            <a:rPr b="0" lang="en-IN" sz="1100" spc="-1" strike="noStrike">
              <a:solidFill>
                <a:srgbClr val="000000"/>
              </a:solidFill>
              <a:latin typeface="Calibri"/>
            </a:rPr>
            <a:t>o </a:t>
          </a:r>
          <a:r>
            <a:rPr b="0" lang="en-IN" sz="1100" spc="-1" strike="noStrike">
              <a:solidFill>
                <a:srgbClr val="000000"/>
              </a:solidFill>
              <a:latin typeface="Calibri"/>
            </a:rPr>
            <a:t>q</a:t>
          </a:r>
          <a:r>
            <a:rPr b="0" lang="en-IN" sz="1100" spc="-1" strike="noStrike">
              <a:solidFill>
                <a:srgbClr val="000000"/>
              </a:solidFill>
              <a:latin typeface="Calibri"/>
            </a:rPr>
            <a:t>u</a:t>
          </a:r>
          <a:r>
            <a:rPr b="0" lang="en-IN" sz="1100" spc="-1" strike="noStrike">
              <a:solidFill>
                <a:srgbClr val="000000"/>
              </a:solidFill>
              <a:latin typeface="Calibri"/>
            </a:rPr>
            <a:t>a</a:t>
          </a:r>
          <a:r>
            <a:rPr b="0" lang="en-IN" sz="1100" spc="-1" strike="noStrike">
              <a:solidFill>
                <a:srgbClr val="000000"/>
              </a:solidFill>
              <a:latin typeface="Calibri"/>
            </a:rPr>
            <a:t>li</a:t>
          </a:r>
          <a:r>
            <a:rPr b="0" lang="en-IN" sz="1100" spc="-1" strike="noStrike">
              <a:solidFill>
                <a:srgbClr val="000000"/>
              </a:solidFill>
              <a:latin typeface="Calibri"/>
            </a:rPr>
            <a:t>fi</a:t>
          </a:r>
          <a:r>
            <a:rPr b="0" lang="en-IN" sz="1100" spc="-1" strike="noStrike">
              <a:solidFill>
                <a:srgbClr val="000000"/>
              </a:solidFill>
              <a:latin typeface="Calibri"/>
            </a:rPr>
            <a:t>e</a:t>
          </a:r>
          <a:r>
            <a:rPr b="0" lang="en-IN" sz="1100" spc="-1" strike="noStrike">
              <a:solidFill>
                <a:srgbClr val="000000"/>
              </a:solidFill>
              <a:latin typeface="Calibri"/>
            </a:rPr>
            <a:t>s </a:t>
          </a:r>
          <a:r>
            <a:rPr b="0" lang="en-IN" sz="1100" spc="-1" strike="noStrike">
              <a:solidFill>
                <a:srgbClr val="000000"/>
              </a:solidFill>
              <a:latin typeface="Calibri"/>
            </a:rPr>
            <a:t>a</a:t>
          </a:r>
          <a:r>
            <a:rPr b="0" lang="en-IN" sz="1100" spc="-1" strike="noStrike">
              <a:solidFill>
                <a:srgbClr val="000000"/>
              </a:solidFill>
              <a:latin typeface="Calibri"/>
            </a:rPr>
            <a:t>s </a:t>
          </a:r>
          <a:r>
            <a:rPr b="0" lang="en-IN" sz="1100" spc="-1" strike="noStrike">
              <a:solidFill>
                <a:srgbClr val="000000"/>
              </a:solidFill>
              <a:latin typeface="Calibri"/>
            </a:rPr>
            <a:t>a </a:t>
          </a:r>
          <a:r>
            <a:rPr b="0" lang="en-IN" sz="1100" spc="-1" strike="noStrike">
              <a:solidFill>
                <a:srgbClr val="000000"/>
              </a:solidFill>
              <a:latin typeface="Calibri"/>
            </a:rPr>
            <a:t>G</a:t>
          </a:r>
          <a:r>
            <a:rPr b="0" lang="en-IN" sz="1100" spc="-1" strike="noStrike">
              <a:solidFill>
                <a:srgbClr val="000000"/>
              </a:solidFill>
              <a:latin typeface="Calibri"/>
            </a:rPr>
            <a:t>O</a:t>
          </a:r>
          <a:r>
            <a:rPr b="0" lang="en-IN" sz="1100" spc="-1" strike="noStrike">
              <a:solidFill>
                <a:srgbClr val="000000"/>
              </a:solidFill>
              <a:latin typeface="Calibri"/>
            </a:rPr>
            <a:t>C</a:t>
          </a:r>
          <a:r>
            <a:rPr b="0" lang="en-IN" sz="1100" spc="-1" strike="noStrike">
              <a:solidFill>
                <a:srgbClr val="000000"/>
              </a:solidFill>
              <a:latin typeface="Calibri"/>
            </a:rPr>
            <a:t>C</a:t>
          </a:r>
          <a:r>
            <a:rPr b="0" lang="en-IN" sz="1100" spc="-1" strike="noStrike">
              <a:solidFill>
                <a:srgbClr val="000000"/>
              </a:solidFill>
              <a:latin typeface="Calibri"/>
            </a:rPr>
            <a:t> </a:t>
          </a:r>
          <a:r>
            <a:rPr b="0" lang="en-IN" sz="1100" spc="-1" strike="noStrike">
              <a:solidFill>
                <a:srgbClr val="000000"/>
              </a:solidFill>
              <a:latin typeface="Calibri"/>
            </a:rPr>
            <a:t>w</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h</a:t>
          </a:r>
          <a:r>
            <a:rPr b="0" lang="en-IN" sz="1100" spc="-1" strike="noStrike">
              <a:solidFill>
                <a:srgbClr val="000000"/>
              </a:solidFill>
              <a:latin typeface="Calibri"/>
            </a:rPr>
            <a:t>i</a:t>
          </a:r>
          <a:r>
            <a:rPr b="0" lang="en-IN" sz="1100" spc="-1" strike="noStrike">
              <a:solidFill>
                <a:srgbClr val="000000"/>
              </a:solidFill>
              <a:latin typeface="Calibri"/>
            </a:rPr>
            <a:t>g</a:t>
          </a:r>
          <a:r>
            <a:rPr b="0" lang="en-IN" sz="1100" spc="-1" strike="noStrike">
              <a:solidFill>
                <a:srgbClr val="000000"/>
              </a:solidFill>
              <a:latin typeface="Calibri"/>
            </a:rPr>
            <a:t>h</a:t>
          </a:r>
          <a:r>
            <a:rPr b="0" lang="en-IN" sz="1100" spc="-1" strike="noStrike">
              <a:solidFill>
                <a:srgbClr val="000000"/>
              </a:solidFill>
              <a:latin typeface="Calibri"/>
            </a:rPr>
            <a:t>e</a:t>
          </a:r>
          <a:r>
            <a:rPr b="0" lang="en-IN" sz="1100" spc="-1" strike="noStrike">
              <a:solidFill>
                <a:srgbClr val="000000"/>
              </a:solidFill>
              <a:latin typeface="Calibri"/>
            </a:rPr>
            <a:t>s</a:t>
          </a:r>
          <a:r>
            <a:rPr b="0" lang="en-IN" sz="1100" spc="-1" strike="noStrike">
              <a:solidFill>
                <a:srgbClr val="000000"/>
              </a:solidFill>
              <a:latin typeface="Calibri"/>
            </a:rPr>
            <a:t>t </a:t>
          </a:r>
          <a:r>
            <a:rPr b="0" lang="en-IN" sz="1100" spc="-1" strike="noStrike">
              <a:solidFill>
                <a:srgbClr val="000000"/>
              </a:solidFill>
              <a:latin typeface="Calibri"/>
            </a:rPr>
            <a:t>c</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i</a:t>
          </a:r>
          <a:r>
            <a:rPr b="0" lang="en-IN" sz="1100" spc="-1" strike="noStrike">
              <a:solidFill>
                <a:srgbClr val="000000"/>
              </a:solidFill>
              <a:latin typeface="Calibri"/>
            </a:rPr>
            <a:t>t </a:t>
          </a:r>
          <a:r>
            <a:rPr b="0" lang="en-IN" sz="1100" spc="-1" strike="noStrike">
              <a:solidFill>
                <a:srgbClr val="000000"/>
              </a:solidFill>
              <a:latin typeface="Calibri"/>
            </a:rPr>
            <a:t>q</a:t>
          </a:r>
          <a:r>
            <a:rPr b="0" lang="en-IN" sz="1100" spc="-1" strike="noStrike">
              <a:solidFill>
                <a:srgbClr val="000000"/>
              </a:solidFill>
              <a:latin typeface="Calibri"/>
            </a:rPr>
            <a:t>u</a:t>
          </a:r>
          <a:r>
            <a:rPr b="0" lang="en-IN" sz="1100" spc="-1" strike="noStrike">
              <a:solidFill>
                <a:srgbClr val="000000"/>
              </a:solidFill>
              <a:latin typeface="Calibri"/>
            </a:rPr>
            <a:t>a</a:t>
          </a:r>
          <a:r>
            <a:rPr b="0" lang="en-IN" sz="1100" spc="-1" strike="noStrike">
              <a:solidFill>
                <a:srgbClr val="000000"/>
              </a:solidFill>
              <a:latin typeface="Calibri"/>
            </a:rPr>
            <a:t>li</a:t>
          </a:r>
          <a:r>
            <a:rPr b="0" lang="en-IN" sz="1100" spc="-1" strike="noStrike">
              <a:solidFill>
                <a:srgbClr val="000000"/>
              </a:solidFill>
              <a:latin typeface="Calibri"/>
            </a:rPr>
            <a:t>t</a:t>
          </a:r>
          <a:r>
            <a:rPr b="0" lang="en-IN" sz="1100" spc="-1" strike="noStrike">
              <a:solidFill>
                <a:srgbClr val="000000"/>
              </a:solidFill>
              <a:latin typeface="Calibri"/>
            </a:rPr>
            <a:t>y</a:t>
          </a:r>
          <a:r>
            <a:rPr b="0" lang="en-IN" sz="1100" spc="-1" strike="noStrike">
              <a:solidFill>
                <a:srgbClr val="000000"/>
              </a:solidFill>
              <a:latin typeface="Calibri"/>
            </a:rPr>
            <a:t>, </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w</a:t>
          </a:r>
          <a:r>
            <a:rPr b="0" lang="en-IN" sz="1100" spc="-1" strike="noStrike">
              <a:solidFill>
                <a:srgbClr val="000000"/>
              </a:solidFill>
              <a:latin typeface="Calibri"/>
            </a:rPr>
            <a:t>h</a:t>
          </a:r>
          <a:r>
            <a:rPr b="0" lang="en-IN" sz="1100" spc="-1" strike="noStrike">
              <a:solidFill>
                <a:srgbClr val="000000"/>
              </a:solidFill>
              <a:latin typeface="Calibri"/>
            </a:rPr>
            <a:t>i</a:t>
          </a:r>
          <a:r>
            <a:rPr b="0" lang="en-IN" sz="1100" spc="-1" strike="noStrike">
              <a:solidFill>
                <a:srgbClr val="000000"/>
              </a:solidFill>
              <a:latin typeface="Calibri"/>
            </a:rPr>
            <a:t>c</a:t>
          </a:r>
          <a:r>
            <a:rPr b="0" lang="en-IN" sz="1100" spc="-1" strike="noStrike">
              <a:solidFill>
                <a:srgbClr val="000000"/>
              </a:solidFill>
              <a:latin typeface="Calibri"/>
            </a:rPr>
            <a:t>h</a:t>
          </a:r>
          <a:r>
            <a:rPr b="0" lang="en-IN" sz="1100" spc="-1" strike="noStrike">
              <a:solidFill>
                <a:srgbClr val="000000"/>
              </a:solidFill>
              <a:latin typeface="Calibri"/>
            </a:rPr>
            <a:t> </a:t>
          </a:r>
          <a:r>
            <a:rPr b="0" lang="en-IN" sz="1100" spc="-1" strike="noStrike">
              <a:solidFill>
                <a:srgbClr val="000000"/>
              </a:solidFill>
              <a:latin typeface="Calibri"/>
            </a:rPr>
            <a:t>c</a:t>
          </a:r>
          <a:r>
            <a:rPr b="0" lang="en-IN" sz="1100" spc="-1" strike="noStrike">
              <a:solidFill>
                <a:srgbClr val="000000"/>
              </a:solidFill>
              <a:latin typeface="Calibri"/>
            </a:rPr>
            <a:t>a</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c</a:t>
          </a:r>
          <a:r>
            <a:rPr b="0" lang="en-IN" sz="1100" spc="-1" strike="noStrike">
              <a:solidFill>
                <a:srgbClr val="000000"/>
              </a:solidFill>
              <a:latin typeface="Calibri"/>
            </a:rPr>
            <a:t>u</a:t>
          </a:r>
          <a:r>
            <a:rPr b="0" lang="en-IN" sz="1100" spc="-1" strike="noStrike">
              <a:solidFill>
                <a:srgbClr val="000000"/>
              </a:solidFill>
              <a:latin typeface="Calibri"/>
            </a:rPr>
            <a:t>r</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e</a:t>
          </a:r>
          <a:r>
            <a:rPr b="0" lang="en-IN" sz="1100" spc="-1" strike="noStrike">
              <a:solidFill>
                <a:srgbClr val="000000"/>
              </a:solidFill>
              <a:latin typeface="Calibri"/>
            </a:rPr>
            <a:t>s </a:t>
          </a:r>
          <a:r>
            <a:rPr b="0" lang="en-IN" sz="1100" spc="-1" strike="noStrike">
              <a:solidFill>
                <a:srgbClr val="000000"/>
              </a:solidFill>
              <a:latin typeface="Calibri"/>
            </a:rPr>
            <a:t>i</a:t>
          </a:r>
          <a:r>
            <a:rPr b="0" lang="en-IN" sz="1100" spc="-1" strike="noStrike">
              <a:solidFill>
                <a:srgbClr val="000000"/>
              </a:solidFill>
              <a:latin typeface="Calibri"/>
            </a:rPr>
            <a:t>s</a:t>
          </a:r>
          <a:r>
            <a:rPr b="0" lang="en-IN" sz="1100" spc="-1" strike="noStrike">
              <a:solidFill>
                <a:srgbClr val="000000"/>
              </a:solidFill>
              <a:latin typeface="Calibri"/>
            </a:rPr>
            <a:t>s</a:t>
          </a:r>
          <a:r>
            <a:rPr b="0" lang="en-IN" sz="1100" spc="-1" strike="noStrike">
              <a:solidFill>
                <a:srgbClr val="000000"/>
              </a:solidFill>
              <a:latin typeface="Calibri"/>
            </a:rPr>
            <a:t>u</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b</a:t>
          </a:r>
          <a:r>
            <a:rPr b="0" lang="en-IN" sz="1100" spc="-1" strike="noStrike">
              <a:solidFill>
                <a:srgbClr val="000000"/>
              </a:solidFill>
              <a:latin typeface="Calibri"/>
            </a:rPr>
            <a:t>y </a:t>
          </a:r>
          <a:r>
            <a:rPr b="0" lang="en-IN" sz="1100" spc="-1" strike="noStrike">
              <a:solidFill>
                <a:srgbClr val="000000"/>
              </a:solidFill>
              <a:latin typeface="Calibri"/>
            </a:rPr>
            <a:t>s</a:t>
          </a:r>
          <a:r>
            <a:rPr b="0" lang="en-IN" sz="1100" spc="-1" strike="noStrike">
              <a:solidFill>
                <a:srgbClr val="000000"/>
              </a:solidFill>
              <a:latin typeface="Calibri"/>
            </a:rPr>
            <a:t>a</a:t>
          </a:r>
          <a:r>
            <a:rPr b="0" lang="en-IN" sz="1100" spc="-1" strike="noStrike">
              <a:solidFill>
                <a:srgbClr val="000000"/>
              </a:solidFill>
              <a:latin typeface="Calibri"/>
            </a:rPr>
            <a:t>i</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b</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k </a:t>
          </a:r>
          <a:r>
            <a:rPr b="0" lang="en-IN" sz="1100" spc="-1" strike="noStrike">
              <a:solidFill>
                <a:srgbClr val="000000"/>
              </a:solidFill>
              <a:latin typeface="Calibri"/>
            </a:rPr>
            <a:t>c</a:t>
          </a:r>
          <a:r>
            <a:rPr b="0" lang="en-IN" sz="1100" spc="-1" strike="noStrike">
              <a:solidFill>
                <a:srgbClr val="000000"/>
              </a:solidFill>
              <a:latin typeface="Calibri"/>
            </a:rPr>
            <a:t>o</a:t>
          </a:r>
          <a:r>
            <a:rPr b="0" lang="en-IN" sz="1100" spc="-1" strike="noStrike">
              <a:solidFill>
                <a:srgbClr val="000000"/>
              </a:solidFill>
              <a:latin typeface="Calibri"/>
            </a:rPr>
            <a:t>u</a:t>
          </a:r>
          <a:r>
            <a:rPr b="0" lang="en-IN" sz="1100" spc="-1" strike="noStrike">
              <a:solidFill>
                <a:srgbClr val="000000"/>
              </a:solidFill>
              <a:latin typeface="Calibri"/>
            </a:rPr>
            <a:t>l</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q</a:t>
          </a:r>
          <a:r>
            <a:rPr b="0" lang="en-IN" sz="1100" spc="-1" strike="noStrike">
              <a:solidFill>
                <a:srgbClr val="000000"/>
              </a:solidFill>
              <a:latin typeface="Calibri"/>
            </a:rPr>
            <a:t>u</a:t>
          </a:r>
          <a:r>
            <a:rPr b="0" lang="en-IN" sz="1100" spc="-1" strike="noStrike">
              <a:solidFill>
                <a:srgbClr val="000000"/>
              </a:solidFill>
              <a:latin typeface="Calibri"/>
            </a:rPr>
            <a:t>a</a:t>
          </a:r>
          <a:r>
            <a:rPr b="0" lang="en-IN" sz="1100" spc="-1" strike="noStrike">
              <a:solidFill>
                <a:srgbClr val="000000"/>
              </a:solidFill>
              <a:latin typeface="Calibri"/>
            </a:rPr>
            <a:t>li</a:t>
          </a:r>
          <a:r>
            <a:rPr b="0" lang="en-IN" sz="1100" spc="-1" strike="noStrike">
              <a:solidFill>
                <a:srgbClr val="000000"/>
              </a:solidFill>
              <a:latin typeface="Calibri"/>
            </a:rPr>
            <a:t>f</a:t>
          </a:r>
          <a:r>
            <a:rPr b="0" lang="en-IN" sz="1100" spc="-1" strike="noStrike">
              <a:solidFill>
                <a:srgbClr val="000000"/>
              </a:solidFill>
              <a:latin typeface="Calibri"/>
            </a:rPr>
            <a:t>y </a:t>
          </a:r>
          <a:r>
            <a:rPr b="0" lang="en-IN" sz="1100" spc="-1" strike="noStrike">
              <a:solidFill>
                <a:srgbClr val="000000"/>
              </a:solidFill>
              <a:latin typeface="Calibri"/>
            </a:rPr>
            <a:t>f</a:t>
          </a:r>
          <a:r>
            <a:rPr b="0" lang="en-IN" sz="1100" spc="-1" strike="noStrike">
              <a:solidFill>
                <a:srgbClr val="000000"/>
              </a:solidFill>
              <a:latin typeface="Calibri"/>
            </a:rPr>
            <a:t>o</a:t>
          </a:r>
          <a:r>
            <a:rPr b="0" lang="en-IN" sz="1100" spc="-1" strike="noStrike">
              <a:solidFill>
                <a:srgbClr val="000000"/>
              </a:solidFill>
              <a:latin typeface="Calibri"/>
            </a:rPr>
            <a:t>r </a:t>
          </a:r>
          <a:r>
            <a:rPr b="0" lang="en-IN" sz="1100" spc="-1" strike="noStrike">
              <a:solidFill>
                <a:srgbClr val="000000"/>
              </a:solidFill>
              <a:latin typeface="Calibri"/>
            </a:rPr>
            <a:t>L</a:t>
          </a:r>
          <a:r>
            <a:rPr b="0" lang="en-IN" sz="1100" spc="-1" strike="noStrike">
              <a:solidFill>
                <a:srgbClr val="000000"/>
              </a:solidFill>
              <a:latin typeface="Calibri"/>
            </a:rPr>
            <a:t>e</a:t>
          </a:r>
          <a:r>
            <a:rPr b="0" lang="en-IN" sz="1100" spc="-1" strike="noStrike">
              <a:solidFill>
                <a:srgbClr val="000000"/>
              </a:solidFill>
              <a:latin typeface="Calibri"/>
            </a:rPr>
            <a:t>v</a:t>
          </a:r>
          <a:r>
            <a:rPr b="0" lang="en-IN" sz="1100" spc="-1" strike="noStrike">
              <a:solidFill>
                <a:srgbClr val="000000"/>
              </a:solidFill>
              <a:latin typeface="Calibri"/>
            </a:rPr>
            <a:t>e</a:t>
          </a:r>
          <a:r>
            <a:rPr b="0" lang="en-IN" sz="1100" spc="-1" strike="noStrike">
              <a:solidFill>
                <a:srgbClr val="000000"/>
              </a:solidFill>
              <a:latin typeface="Calibri"/>
            </a:rPr>
            <a:t>l </a:t>
          </a:r>
          <a:r>
            <a:rPr b="0" lang="en-IN" sz="1100" spc="-1" strike="noStrike">
              <a:solidFill>
                <a:srgbClr val="000000"/>
              </a:solidFill>
              <a:latin typeface="Calibri"/>
            </a:rPr>
            <a:t>2</a:t>
          </a:r>
          <a:r>
            <a:rPr b="0" lang="en-IN" sz="1100" spc="-1" strike="noStrike">
              <a:solidFill>
                <a:srgbClr val="000000"/>
              </a:solidFill>
              <a:latin typeface="Calibri"/>
            </a:rPr>
            <a:t> </a:t>
          </a:r>
          <a:r>
            <a:rPr b="0" lang="en-IN" sz="1100" spc="-1" strike="noStrike">
              <a:solidFill>
                <a:srgbClr val="000000"/>
              </a:solidFill>
              <a:latin typeface="Calibri"/>
            </a:rPr>
            <a:t>a</a:t>
          </a:r>
          <a:r>
            <a:rPr b="0" lang="en-IN" sz="1100" spc="-1" strike="noStrike">
              <a:solidFill>
                <a:srgbClr val="000000"/>
              </a:solidFill>
              <a:latin typeface="Calibri"/>
            </a:rPr>
            <a:t>s</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t</a:t>
          </a:r>
          <a:r>
            <a:rPr b="0" lang="en-IN" sz="1100" spc="-1" strike="noStrike">
              <a:solidFill>
                <a:srgbClr val="000000"/>
              </a:solidFill>
              <a:latin typeface="Calibri"/>
            </a:rPr>
            <a:t>s </a:t>
          </a:r>
          <a:r>
            <a:rPr b="0" lang="en-IN" sz="1100" spc="-1" strike="noStrike">
              <a:solidFill>
                <a:srgbClr val="000000"/>
              </a:solidFill>
              <a:latin typeface="Calibri"/>
            </a:rPr>
            <a:t>if </a:t>
          </a:r>
          <a:r>
            <a:rPr b="0" lang="en-IN" sz="1100" spc="-1" strike="noStrike">
              <a:solidFill>
                <a:srgbClr val="000000"/>
              </a:solidFill>
              <a:latin typeface="Calibri"/>
            </a:rPr>
            <a:t>a</a:t>
          </a:r>
          <a:r>
            <a:rPr b="0" lang="en-IN" sz="1100" spc="-1" strike="noStrike">
              <a:solidFill>
                <a:srgbClr val="000000"/>
              </a:solidFill>
              <a:latin typeface="Calibri"/>
            </a:rPr>
            <a:t>ll </a:t>
          </a:r>
          <a:r>
            <a:rPr b="0" lang="en-IN" sz="1100" spc="-1" strike="noStrike">
              <a:solidFill>
                <a:srgbClr val="000000"/>
              </a:solidFill>
              <a:latin typeface="Calibri"/>
            </a:rPr>
            <a:t>n</a:t>
          </a:r>
          <a:r>
            <a:rPr b="0" lang="en-IN" sz="1100" spc="-1" strike="noStrike">
              <a:solidFill>
                <a:srgbClr val="000000"/>
              </a:solidFill>
              <a:latin typeface="Calibri"/>
            </a:rPr>
            <a:t>e</a:t>
          </a:r>
          <a:r>
            <a:rPr b="0" lang="en-IN" sz="1100" spc="-1" strike="noStrike">
              <a:solidFill>
                <a:srgbClr val="000000"/>
              </a:solidFill>
              <a:latin typeface="Calibri"/>
            </a:rPr>
            <a:t>c</a:t>
          </a:r>
          <a:r>
            <a:rPr b="0" lang="en-IN" sz="1100" spc="-1" strike="noStrike">
              <a:solidFill>
                <a:srgbClr val="000000"/>
              </a:solidFill>
              <a:latin typeface="Calibri"/>
            </a:rPr>
            <a:t>e</a:t>
          </a:r>
          <a:r>
            <a:rPr b="0" lang="en-IN" sz="1100" spc="-1" strike="noStrike">
              <a:solidFill>
                <a:srgbClr val="000000"/>
              </a:solidFill>
              <a:latin typeface="Calibri"/>
            </a:rPr>
            <a:t>s</a:t>
          </a:r>
          <a:r>
            <a:rPr b="0" lang="en-IN" sz="1100" spc="-1" strike="noStrike">
              <a:solidFill>
                <a:srgbClr val="000000"/>
              </a:solidFill>
              <a:latin typeface="Calibri"/>
            </a:rPr>
            <a:t>s</a:t>
          </a:r>
          <a:r>
            <a:rPr b="0" lang="en-IN" sz="1100" spc="-1" strike="noStrike">
              <a:solidFill>
                <a:srgbClr val="000000"/>
              </a:solidFill>
              <a:latin typeface="Calibri"/>
            </a:rPr>
            <a:t>a</a:t>
          </a:r>
          <a:r>
            <a:rPr b="0" lang="en-IN" sz="1100" spc="-1" strike="noStrike">
              <a:solidFill>
                <a:srgbClr val="000000"/>
              </a:solidFill>
              <a:latin typeface="Calibri"/>
            </a:rPr>
            <a:t>r</a:t>
          </a:r>
          <a:r>
            <a:rPr b="0" lang="en-IN" sz="1100" spc="-1" strike="noStrike">
              <a:solidFill>
                <a:srgbClr val="000000"/>
              </a:solidFill>
              <a:latin typeface="Calibri"/>
            </a:rPr>
            <a:t>y </a:t>
          </a:r>
          <a:r>
            <a:rPr b="0" lang="en-IN" sz="1100" spc="-1" strike="noStrike">
              <a:solidFill>
                <a:srgbClr val="000000"/>
              </a:solidFill>
              <a:latin typeface="Calibri"/>
            </a:rPr>
            <a:t>c</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s </a:t>
          </a:r>
          <a:r>
            <a:rPr b="0" lang="en-IN" sz="1100" spc="-1" strike="noStrike">
              <a:solidFill>
                <a:srgbClr val="000000"/>
              </a:solidFill>
              <a:latin typeface="Calibri"/>
            </a:rPr>
            <a:t>a</a:t>
          </a:r>
          <a:r>
            <a:rPr b="0" lang="en-IN" sz="1100" spc="-1" strike="noStrike">
              <a:solidFill>
                <a:srgbClr val="000000"/>
              </a:solidFill>
              <a:latin typeface="Calibri"/>
            </a:rPr>
            <a:t>r</a:t>
          </a:r>
          <a:r>
            <a:rPr b="0" lang="en-IN" sz="1100" spc="-1" strike="noStrike">
              <a:solidFill>
                <a:srgbClr val="000000"/>
              </a:solidFill>
              <a:latin typeface="Calibri"/>
            </a:rPr>
            <a:t>e </a:t>
          </a:r>
          <a:r>
            <a:rPr b="0" lang="en-IN" sz="1100" spc="-1" strike="noStrike">
              <a:solidFill>
                <a:srgbClr val="000000"/>
              </a:solidFill>
              <a:latin typeface="Calibri"/>
            </a:rPr>
            <a:t>s</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s</a:t>
          </a:r>
          <a:r>
            <a:rPr b="0" lang="en-IN" sz="1100" spc="-1" strike="noStrike">
              <a:solidFill>
                <a:srgbClr val="000000"/>
              </a:solidFill>
              <a:latin typeface="Calibri"/>
            </a:rPr>
            <a:t>fi</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5</a:t>
          </a:r>
          <a:r>
            <a:rPr b="0" lang="en-IN" sz="1100" spc="-1" strike="noStrike">
              <a:solidFill>
                <a:srgbClr val="000000"/>
              </a:solidFill>
              <a:latin typeface="Calibri"/>
            </a:rPr>
            <a:t>/</a:t>
          </a:r>
          <a:r>
            <a:rPr b="0" lang="en-IN" sz="1200" spc="-1" strike="noStrike">
              <a:solidFill>
                <a:srgbClr val="000000"/>
              </a:solidFill>
              <a:latin typeface="Calibri"/>
            </a:rPr>
            <a:t> </a:t>
          </a:r>
          <a:r>
            <a:rPr b="0" lang="en-IN" sz="1100" spc="-1" strike="noStrike">
              <a:solidFill>
                <a:srgbClr val="000000"/>
              </a:solidFill>
              <a:latin typeface="Calibri"/>
            </a:rPr>
            <a:t>E</a:t>
          </a:r>
          <a:r>
            <a:rPr b="0" lang="en-IN" sz="1100" spc="-1" strike="noStrike">
              <a:solidFill>
                <a:srgbClr val="000000"/>
              </a:solidFill>
              <a:latin typeface="Calibri"/>
            </a:rPr>
            <a:t>li</a:t>
          </a:r>
          <a:r>
            <a:rPr b="0" lang="en-IN" sz="1100" spc="-1" strike="noStrike">
              <a:solidFill>
                <a:srgbClr val="000000"/>
              </a:solidFill>
              <a:latin typeface="Calibri"/>
            </a:rPr>
            <a:t>g</a:t>
          </a:r>
          <a:r>
            <a:rPr b="0" lang="en-IN" sz="1100" spc="-1" strike="noStrike">
              <a:solidFill>
                <a:srgbClr val="000000"/>
              </a:solidFill>
              <a:latin typeface="Calibri"/>
            </a:rPr>
            <a:t>i</a:t>
          </a:r>
          <a:r>
            <a:rPr b="0" lang="en-IN" sz="1100" spc="-1" strike="noStrike">
              <a:solidFill>
                <a:srgbClr val="000000"/>
              </a:solidFill>
              <a:latin typeface="Calibri"/>
            </a:rPr>
            <a:t>b</a:t>
          </a:r>
          <a:r>
            <a:rPr b="0" lang="en-IN" sz="1100" spc="-1" strike="noStrike">
              <a:solidFill>
                <a:srgbClr val="000000"/>
              </a:solidFill>
              <a:latin typeface="Calibri"/>
            </a:rPr>
            <a:t>l</a:t>
          </a:r>
          <a:r>
            <a:rPr b="0" lang="en-IN" sz="1100" spc="-1" strike="noStrike">
              <a:solidFill>
                <a:srgbClr val="000000"/>
              </a:solidFill>
              <a:latin typeface="Calibri"/>
            </a:rPr>
            <a:t>e </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l</a:t>
          </a:r>
          <a:r>
            <a:rPr b="0" lang="en-IN" sz="1100" spc="-1" strike="noStrike">
              <a:solidFill>
                <a:srgbClr val="000000"/>
              </a:solidFill>
              <a:latin typeface="Calibri"/>
            </a:rPr>
            <a:t>y </a:t>
          </a:r>
          <a:r>
            <a:rPr b="0" lang="en-IN" sz="1100" spc="-1" strike="noStrike">
              <a:solidFill>
                <a:srgbClr val="000000"/>
              </a:solidFill>
              <a:latin typeface="Calibri"/>
            </a:rPr>
            <a:t>u</a:t>
          </a:r>
          <a:r>
            <a:rPr b="0" lang="en-IN" sz="1100" spc="-1" strike="noStrike">
              <a:solidFill>
                <a:srgbClr val="000000"/>
              </a:solidFill>
              <a:latin typeface="Calibri"/>
            </a:rPr>
            <a:t>p</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o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a</a:t>
          </a:r>
          <a:r>
            <a:rPr b="0" lang="en-IN" sz="1100" spc="-1" strike="noStrike">
              <a:solidFill>
                <a:srgbClr val="000000"/>
              </a:solidFill>
              <a:latin typeface="Calibri"/>
            </a:rPr>
            <a:t>m</a:t>
          </a:r>
          <a:r>
            <a:rPr b="0" lang="en-IN" sz="1100" spc="-1" strike="noStrike">
              <a:solidFill>
                <a:srgbClr val="000000"/>
              </a:solidFill>
              <a:latin typeface="Calibri"/>
            </a:rPr>
            <a:t>o</a:t>
          </a:r>
          <a:r>
            <a:rPr b="0" lang="en-IN" sz="1100" spc="-1" strike="noStrike">
              <a:solidFill>
                <a:srgbClr val="000000"/>
              </a:solidFill>
              <a:latin typeface="Calibri"/>
            </a:rPr>
            <a:t>u</a:t>
          </a:r>
          <a:r>
            <a:rPr b="0" lang="en-IN" sz="1100" spc="-1" strike="noStrike">
              <a:solidFill>
                <a:srgbClr val="000000"/>
              </a:solidFill>
              <a:latin typeface="Calibri"/>
            </a:rPr>
            <a:t>n</a:t>
          </a:r>
          <a:r>
            <a:rPr b="0" lang="en-IN" sz="1100" spc="-1" strike="noStrike">
              <a:solidFill>
                <a:srgbClr val="000000"/>
              </a:solidFill>
              <a:latin typeface="Calibri"/>
            </a:rPr>
            <a:t>t </a:t>
          </a:r>
          <a:r>
            <a:rPr b="0" lang="en-IN" sz="1100" spc="-1" strike="noStrike">
              <a:solidFill>
                <a:srgbClr val="000000"/>
              </a:solidFill>
              <a:latin typeface="Calibri"/>
            </a:rPr>
            <a:t>o</a:t>
          </a:r>
          <a:r>
            <a:rPr b="0" lang="en-IN" sz="1100" spc="-1" strike="noStrike">
              <a:solidFill>
                <a:srgbClr val="000000"/>
              </a:solidFill>
              <a:latin typeface="Calibri"/>
            </a:rPr>
            <a:t>f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n</a:t>
          </a:r>
          <a:r>
            <a:rPr b="0" lang="en-IN" sz="1100" spc="-1" strike="noStrike">
              <a:solidFill>
                <a:srgbClr val="000000"/>
              </a:solidFill>
              <a:latin typeface="Calibri"/>
            </a:rPr>
            <a:t>e</a:t>
          </a:r>
          <a:r>
            <a:rPr b="0" lang="en-IN" sz="1100" spc="-1" strike="noStrike">
              <a:solidFill>
                <a:srgbClr val="000000"/>
              </a:solidFill>
              <a:latin typeface="Calibri"/>
            </a:rPr>
            <a:t>t </a:t>
          </a:r>
          <a:r>
            <a:rPr b="0" lang="en-IN" sz="1100" spc="-1" strike="noStrike">
              <a:solidFill>
                <a:srgbClr val="000000"/>
              </a:solidFill>
              <a:latin typeface="Calibri"/>
            </a:rPr>
            <a:t>c</a:t>
          </a:r>
          <a:r>
            <a:rPr b="0" lang="en-IN" sz="1100" spc="-1" strike="noStrike">
              <a:solidFill>
                <a:srgbClr val="000000"/>
              </a:solidFill>
              <a:latin typeface="Calibri"/>
            </a:rPr>
            <a:t>a</a:t>
          </a:r>
          <a:r>
            <a:rPr b="0" lang="en-IN" sz="1100" spc="-1" strike="noStrike">
              <a:solidFill>
                <a:srgbClr val="000000"/>
              </a:solidFill>
              <a:latin typeface="Calibri"/>
            </a:rPr>
            <a:t>s</a:t>
          </a:r>
          <a:r>
            <a:rPr b="0" lang="en-IN" sz="1100" spc="-1" strike="noStrike">
              <a:solidFill>
                <a:srgbClr val="000000"/>
              </a:solidFill>
              <a:latin typeface="Calibri"/>
            </a:rPr>
            <a:t>h</a:t>
          </a:r>
          <a:r>
            <a:rPr b="0" lang="en-IN" sz="1100" spc="-1" strike="noStrike">
              <a:solidFill>
                <a:srgbClr val="000000"/>
              </a:solidFill>
              <a:latin typeface="Calibri"/>
            </a:rPr>
            <a:t> </a:t>
          </a:r>
          <a:r>
            <a:rPr b="0" lang="en-IN" sz="1100" spc="-1" strike="noStrike">
              <a:solidFill>
                <a:srgbClr val="000000"/>
              </a:solidFill>
              <a:latin typeface="Calibri"/>
            </a:rPr>
            <a:t>o</a:t>
          </a:r>
          <a:r>
            <a:rPr b="0" lang="en-IN" sz="1100" spc="-1" strike="noStrike">
              <a:solidFill>
                <a:srgbClr val="000000"/>
              </a:solidFill>
              <a:latin typeface="Calibri"/>
            </a:rPr>
            <a:t>u</a:t>
          </a:r>
          <a:r>
            <a:rPr b="0" lang="en-IN" sz="1100" spc="-1" strike="noStrike">
              <a:solidFill>
                <a:srgbClr val="000000"/>
              </a:solidFill>
              <a:latin typeface="Calibri"/>
            </a:rPr>
            <a:t>t</a:t>
          </a:r>
          <a:r>
            <a:rPr b="0" lang="en-IN" sz="1100" spc="-1" strike="noStrike">
              <a:solidFill>
                <a:srgbClr val="000000"/>
              </a:solidFill>
              <a:latin typeface="Calibri"/>
            </a:rPr>
            <a:t>fl</a:t>
          </a:r>
          <a:r>
            <a:rPr b="0" lang="en-IN" sz="1100" spc="-1" strike="noStrike">
              <a:solidFill>
                <a:srgbClr val="000000"/>
              </a:solidFill>
              <a:latin typeface="Calibri"/>
            </a:rPr>
            <a:t>o</a:t>
          </a:r>
          <a:r>
            <a:rPr b="0" lang="en-IN" sz="1100" spc="-1" strike="noStrike">
              <a:solidFill>
                <a:srgbClr val="000000"/>
              </a:solidFill>
              <a:latin typeface="Calibri"/>
            </a:rPr>
            <a:t>w</a:t>
          </a:r>
          <a:r>
            <a:rPr b="0" lang="en-IN" sz="1100" spc="-1" strike="noStrike">
              <a:solidFill>
                <a:srgbClr val="000000"/>
              </a:solidFill>
              <a:latin typeface="Calibri"/>
            </a:rPr>
            <a:t>s </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a</a:t>
          </a:r>
          <a:r>
            <a:rPr b="0" lang="en-IN" sz="1100" spc="-1" strike="noStrike">
              <a:solidFill>
                <a:srgbClr val="000000"/>
              </a:solidFill>
              <a:latin typeface="Calibri"/>
            </a:rPr>
            <a:t>t </a:t>
          </a:r>
          <a:r>
            <a:rPr b="0" lang="en-IN" sz="1100" spc="-1" strike="noStrike">
              <a:solidFill>
                <a:srgbClr val="000000"/>
              </a:solidFill>
              <a:latin typeface="Calibri"/>
            </a:rPr>
            <a:t>s</a:t>
          </a:r>
          <a:r>
            <a:rPr b="0" lang="en-IN" sz="1100" spc="-1" strike="noStrike">
              <a:solidFill>
                <a:srgbClr val="000000"/>
              </a:solidFill>
              <a:latin typeface="Calibri"/>
            </a:rPr>
            <a:t>p</a:t>
          </a:r>
          <a:r>
            <a:rPr b="0" lang="en-IN" sz="1100" spc="-1" strike="noStrike">
              <a:solidFill>
                <a:srgbClr val="000000"/>
              </a:solidFill>
              <a:latin typeface="Calibri"/>
            </a:rPr>
            <a:t>e</a:t>
          </a:r>
          <a:r>
            <a:rPr b="0" lang="en-IN" sz="1100" spc="-1" strike="noStrike">
              <a:solidFill>
                <a:srgbClr val="000000"/>
              </a:solidFill>
              <a:latin typeface="Calibri"/>
            </a:rPr>
            <a:t>c</a:t>
          </a:r>
          <a:r>
            <a:rPr b="0" lang="en-IN" sz="1100" spc="-1" strike="noStrike">
              <a:solidFill>
                <a:srgbClr val="000000"/>
              </a:solidFill>
              <a:latin typeface="Calibri"/>
            </a:rPr>
            <a:t>i</a:t>
          </a:r>
          <a:r>
            <a:rPr b="0" lang="en-IN" sz="1100" spc="-1" strike="noStrike">
              <a:solidFill>
                <a:srgbClr val="000000"/>
              </a:solidFill>
              <a:latin typeface="Calibri"/>
            </a:rPr>
            <a:t>fi</a:t>
          </a:r>
          <a:r>
            <a:rPr b="0" lang="en-IN" sz="1100" spc="-1" strike="noStrike">
              <a:solidFill>
                <a:srgbClr val="000000"/>
              </a:solidFill>
              <a:latin typeface="Calibri"/>
            </a:rPr>
            <a:t>c </a:t>
          </a:r>
          <a:r>
            <a:rPr b="0" lang="en-IN" sz="1100" spc="-1" strike="noStrike">
              <a:solidFill>
                <a:srgbClr val="000000"/>
              </a:solidFill>
              <a:latin typeface="Calibri"/>
            </a:rPr>
            <a:t>f</a:t>
          </a:r>
          <a:r>
            <a:rPr b="0" lang="en-IN" sz="1100" spc="-1" strike="noStrike">
              <a:solidFill>
                <a:srgbClr val="000000"/>
              </a:solidFill>
              <a:latin typeface="Calibri"/>
            </a:rPr>
            <a:t>o</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i</a:t>
          </a:r>
          <a:r>
            <a:rPr b="0" lang="en-IN" sz="1100" spc="-1" strike="noStrike">
              <a:solidFill>
                <a:srgbClr val="000000"/>
              </a:solidFill>
              <a:latin typeface="Calibri"/>
            </a:rPr>
            <a:t>g</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c</a:t>
          </a:r>
          <a:r>
            <a:rPr b="0" lang="en-IN" sz="1100" spc="-1" strike="noStrike">
              <a:solidFill>
                <a:srgbClr val="000000"/>
              </a:solidFill>
              <a:latin typeface="Calibri"/>
            </a:rPr>
            <a:t>u</a:t>
          </a:r>
          <a:r>
            <a:rPr b="0" lang="en-IN" sz="1100" spc="-1" strike="noStrike">
              <a:solidFill>
                <a:srgbClr val="000000"/>
              </a:solidFill>
              <a:latin typeface="Calibri"/>
            </a:rPr>
            <a:t>r</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n</a:t>
          </a:r>
          <a:r>
            <a:rPr b="0" lang="en-IN" sz="1100" spc="-1" strike="noStrike">
              <a:solidFill>
                <a:srgbClr val="000000"/>
              </a:solidFill>
              <a:latin typeface="Calibri"/>
            </a:rPr>
            <a:t>c</a:t>
          </a:r>
          <a:r>
            <a:rPr b="0" lang="en-IN" sz="1100" spc="-1" strike="noStrike">
              <a:solidFill>
                <a:srgbClr val="000000"/>
              </a:solidFill>
              <a:latin typeface="Calibri"/>
            </a:rPr>
            <a:t>y</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i</a:t>
          </a:r>
          <a:r>
            <a:rPr b="0" lang="en-IN" sz="1100" spc="-1" strike="noStrike">
              <a:solidFill>
                <a:srgbClr val="000000"/>
              </a:solidFill>
              <a:latin typeface="Calibri"/>
            </a:rPr>
            <a:t>s </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l</a:t>
          </a:r>
          <a:r>
            <a:rPr b="0" lang="en-IN" sz="1100" spc="-1" strike="noStrike">
              <a:solidFill>
                <a:srgbClr val="000000"/>
              </a:solidFill>
              <a:latin typeface="Calibri"/>
            </a:rPr>
            <a:t>y </a:t>
          </a:r>
          <a:r>
            <a:rPr b="0" lang="en-IN" sz="1100" spc="-1" strike="noStrike">
              <a:solidFill>
                <a:srgbClr val="000000"/>
              </a:solidFill>
              <a:latin typeface="Calibri"/>
            </a:rPr>
            <a:t>a</a:t>
          </a:r>
          <a:r>
            <a:rPr b="0" lang="en-IN" sz="1100" spc="-1" strike="noStrike">
              <a:solidFill>
                <a:srgbClr val="000000"/>
              </a:solidFill>
              <a:latin typeface="Calibri"/>
            </a:rPr>
            <a:t>p</a:t>
          </a:r>
          <a:r>
            <a:rPr b="0" lang="en-IN" sz="1100" spc="-1" strike="noStrike">
              <a:solidFill>
                <a:srgbClr val="000000"/>
              </a:solidFill>
              <a:latin typeface="Calibri"/>
            </a:rPr>
            <a:t>p</a:t>
          </a:r>
          <a:r>
            <a:rPr b="0" lang="en-IN" sz="1100" spc="-1" strike="noStrike">
              <a:solidFill>
                <a:srgbClr val="000000"/>
              </a:solidFill>
              <a:latin typeface="Calibri"/>
            </a:rPr>
            <a:t>li</a:t>
          </a:r>
          <a:r>
            <a:rPr b="0" lang="en-IN" sz="1100" spc="-1" strike="noStrike">
              <a:solidFill>
                <a:srgbClr val="000000"/>
              </a:solidFill>
              <a:latin typeface="Calibri"/>
            </a:rPr>
            <a:t>e</a:t>
          </a:r>
          <a:r>
            <a:rPr b="0" lang="en-IN" sz="1100" spc="-1" strike="noStrike">
              <a:solidFill>
                <a:srgbClr val="000000"/>
              </a:solidFill>
              <a:latin typeface="Calibri"/>
            </a:rPr>
            <a:t>s </a:t>
          </a:r>
          <a:r>
            <a:rPr b="0" lang="en-IN" sz="1100" spc="-1" strike="noStrike">
              <a:solidFill>
                <a:srgbClr val="000000"/>
              </a:solidFill>
              <a:latin typeface="Calibri"/>
            </a:rPr>
            <a:t>t</a:t>
          </a:r>
          <a:r>
            <a:rPr b="0" lang="en-IN" sz="1100" spc="-1" strike="noStrike">
              <a:solidFill>
                <a:srgbClr val="000000"/>
              </a:solidFill>
              <a:latin typeface="Calibri"/>
            </a:rPr>
            <a:t>o </a:t>
          </a:r>
          <a:r>
            <a:rPr b="0" lang="en-IN" sz="1100" spc="-1" strike="noStrike">
              <a:solidFill>
                <a:srgbClr val="000000"/>
              </a:solidFill>
              <a:latin typeface="Calibri"/>
            </a:rPr>
            <a:t>s</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g</a:t>
          </a:r>
          <a:r>
            <a:rPr b="0" lang="en-IN" sz="1100" spc="-1" strike="noStrike">
              <a:solidFill>
                <a:srgbClr val="000000"/>
              </a:solidFill>
              <a:latin typeface="Calibri"/>
            </a:rPr>
            <a:t>l</a:t>
          </a:r>
          <a:r>
            <a:rPr b="0" lang="en-IN" sz="1100" spc="-1" strike="noStrike">
              <a:solidFill>
                <a:srgbClr val="000000"/>
              </a:solidFill>
              <a:latin typeface="Calibri"/>
            </a:rPr>
            <a:t>e</a:t>
          </a:r>
          <a:r>
            <a:rPr b="0" lang="en-IN" sz="1100" spc="-1" strike="noStrike">
              <a:solidFill>
                <a:srgbClr val="000000"/>
              </a:solidFill>
              <a:latin typeface="Calibri"/>
            </a:rPr>
            <a:t>-</a:t>
          </a:r>
          <a:r>
            <a:rPr b="0" lang="en-IN" sz="1100" spc="-1" strike="noStrike">
              <a:solidFill>
                <a:srgbClr val="000000"/>
              </a:solidFill>
              <a:latin typeface="Calibri"/>
            </a:rPr>
            <a:t>c</a:t>
          </a:r>
          <a:r>
            <a:rPr b="0" lang="en-IN" sz="1100" spc="-1" strike="noStrike">
              <a:solidFill>
                <a:srgbClr val="000000"/>
              </a:solidFill>
              <a:latin typeface="Calibri"/>
            </a:rPr>
            <a:t>u</a:t>
          </a:r>
          <a:r>
            <a:rPr b="0" lang="en-IN" sz="1100" spc="-1" strike="noStrike">
              <a:solidFill>
                <a:srgbClr val="000000"/>
              </a:solidFill>
              <a:latin typeface="Calibri"/>
            </a:rPr>
            <a:t>r</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n</a:t>
          </a:r>
          <a:r>
            <a:rPr b="0" lang="en-IN" sz="1100" spc="-1" strike="noStrike">
              <a:solidFill>
                <a:srgbClr val="000000"/>
              </a:solidFill>
              <a:latin typeface="Calibri"/>
            </a:rPr>
            <a:t>c</a:t>
          </a:r>
          <a:r>
            <a:rPr b="0" lang="en-IN" sz="1100" spc="-1" strike="noStrike">
              <a:solidFill>
                <a:srgbClr val="000000"/>
              </a:solidFill>
              <a:latin typeface="Calibri"/>
            </a:rPr>
            <a:t>y </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c</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s</a:t>
          </a:r>
          <a:r>
            <a:rPr b="0" lang="en-IN" sz="1100" spc="-1" strike="noStrike">
              <a:solidFill>
                <a:srgbClr val="000000"/>
              </a:solidFill>
              <a:latin typeface="Calibri"/>
            </a:rPr>
            <a:t>o</a:t>
          </a:r>
          <a:r>
            <a:rPr b="0" lang="en-IN" sz="1100" spc="-1" strike="noStrike">
              <a:solidFill>
                <a:srgbClr val="000000"/>
              </a:solidFill>
              <a:latin typeface="Calibri"/>
            </a:rPr>
            <a:t>li</a:t>
          </a:r>
          <a:r>
            <a:rPr b="0" lang="en-IN" sz="1100" spc="-1" strike="noStrike">
              <a:solidFill>
                <a:srgbClr val="000000"/>
              </a:solidFill>
              <a:latin typeface="Calibri"/>
            </a:rPr>
            <a:t>d</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L</a:t>
          </a:r>
          <a:r>
            <a:rPr b="0" lang="en-IN" sz="1100" spc="-1" strike="noStrike">
              <a:solidFill>
                <a:srgbClr val="000000"/>
              </a:solidFill>
              <a:latin typeface="Calibri"/>
            </a:rPr>
            <a:t>C</a:t>
          </a:r>
          <a:r>
            <a:rPr b="0" lang="en-IN" sz="1100" spc="-1" strike="noStrike">
              <a:solidFill>
                <a:srgbClr val="000000"/>
              </a:solidFill>
              <a:latin typeface="Calibri"/>
            </a:rPr>
            <a:t>R</a:t>
          </a:r>
          <a:r>
            <a:rPr b="0" lang="en-IN" sz="1100" spc="-1" strike="noStrike">
              <a:solidFill>
                <a:srgbClr val="000000"/>
              </a:solidFill>
              <a:latin typeface="Calibri"/>
            </a:rPr>
            <a:t>.</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6</a:t>
          </a:r>
          <a:r>
            <a:rPr b="0" lang="en-IN" sz="1100" spc="-1" strike="noStrike">
              <a:solidFill>
                <a:srgbClr val="000000"/>
              </a:solidFill>
              <a:latin typeface="Calibri"/>
            </a:rPr>
            <a:t>/</a:t>
          </a:r>
          <a:r>
            <a:rPr b="0" lang="en-IN" sz="1200" spc="-1" strike="noStrike">
              <a:solidFill>
                <a:srgbClr val="000000"/>
              </a:solidFill>
              <a:latin typeface="Calibri"/>
            </a:rPr>
            <a:t> </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c</a:t>
          </a:r>
          <a:r>
            <a:rPr b="0" lang="en-IN" sz="1100" spc="-1" strike="noStrike">
              <a:solidFill>
                <a:srgbClr val="000000"/>
              </a:solidFill>
              <a:latin typeface="Calibri"/>
            </a:rPr>
            <a:t>l</a:t>
          </a:r>
          <a:r>
            <a:rPr b="0" lang="en-IN" sz="1100" spc="-1" strike="noStrike">
              <a:solidFill>
                <a:srgbClr val="000000"/>
              </a:solidFill>
              <a:latin typeface="Calibri"/>
            </a:rPr>
            <a:t>u</a:t>
          </a:r>
          <a:r>
            <a:rPr b="0" lang="en-IN" sz="1100" spc="-1" strike="noStrike">
              <a:solidFill>
                <a:srgbClr val="000000"/>
              </a:solidFill>
              <a:latin typeface="Calibri"/>
            </a:rPr>
            <a:t>d</a:t>
          </a:r>
          <a:r>
            <a:rPr b="0" lang="en-IN" sz="1100" spc="-1" strike="noStrike">
              <a:solidFill>
                <a:srgbClr val="000000"/>
              </a:solidFill>
              <a:latin typeface="Calibri"/>
            </a:rPr>
            <a:t>e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B</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k </a:t>
          </a:r>
          <a:r>
            <a:rPr b="0" lang="en-IN" sz="1100" spc="-1" strike="noStrike">
              <a:solidFill>
                <a:srgbClr val="000000"/>
              </a:solidFill>
              <a:latin typeface="Calibri"/>
            </a:rPr>
            <a:t>o</a:t>
          </a:r>
          <a:r>
            <a:rPr b="0" lang="en-IN" sz="1100" spc="-1" strike="noStrike">
              <a:solidFill>
                <a:srgbClr val="000000"/>
              </a:solidFill>
              <a:latin typeface="Calibri"/>
            </a:rPr>
            <a:t>f </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t</a:t>
          </a:r>
          <a:r>
            <a:rPr b="0" lang="en-IN" sz="1100" spc="-1" strike="noStrike">
              <a:solidFill>
                <a:srgbClr val="000000"/>
              </a:solidFill>
              <a:latin typeface="Calibri"/>
            </a:rPr>
            <a:t>e</a:t>
          </a:r>
          <a:r>
            <a:rPr b="0" lang="en-IN" sz="1100" spc="-1" strike="noStrike">
              <a:solidFill>
                <a:srgbClr val="000000"/>
              </a:solidFill>
              <a:latin typeface="Calibri"/>
            </a:rPr>
            <a:t>r</a:t>
          </a:r>
          <a:r>
            <a:rPr b="0" lang="en-IN" sz="1100" spc="-1" strike="noStrike">
              <a:solidFill>
                <a:srgbClr val="000000"/>
              </a:solidFill>
              <a:latin typeface="Calibri"/>
            </a:rPr>
            <a:t>n</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a</a:t>
          </a:r>
          <a:r>
            <a:rPr b="0" lang="en-IN" sz="1100" spc="-1" strike="noStrike">
              <a:solidFill>
                <a:srgbClr val="000000"/>
              </a:solidFill>
              <a:latin typeface="Calibri"/>
            </a:rPr>
            <a:t>l </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t</a:t>
          </a:r>
          <a:r>
            <a:rPr b="0" lang="en-IN" sz="1100" spc="-1" strike="noStrike">
              <a:solidFill>
                <a:srgbClr val="000000"/>
              </a:solidFill>
              <a:latin typeface="Calibri"/>
            </a:rPr>
            <a:t>t</a:t>
          </a:r>
          <a:r>
            <a:rPr b="0" lang="en-IN" sz="1100" spc="-1" strike="noStrike">
              <a:solidFill>
                <a:srgbClr val="000000"/>
              </a:solidFill>
              <a:latin typeface="Calibri"/>
            </a:rPr>
            <a:t>l</a:t>
          </a:r>
          <a:r>
            <a:rPr b="0" lang="en-IN" sz="1100" spc="-1" strike="noStrike">
              <a:solidFill>
                <a:srgbClr val="000000"/>
              </a:solidFill>
              <a:latin typeface="Calibri"/>
            </a:rPr>
            <a:t>e</a:t>
          </a:r>
          <a:r>
            <a:rPr b="0" lang="en-IN" sz="1100" spc="-1" strike="noStrike">
              <a:solidFill>
                <a:srgbClr val="000000"/>
              </a:solidFill>
              <a:latin typeface="Calibri"/>
            </a:rPr>
            <a:t>m</a:t>
          </a:r>
          <a:r>
            <a:rPr b="0" lang="en-IN" sz="1100" spc="-1" strike="noStrike">
              <a:solidFill>
                <a:srgbClr val="000000"/>
              </a:solidFill>
              <a:latin typeface="Calibri"/>
            </a:rPr>
            <a:t>e</a:t>
          </a:r>
          <a:r>
            <a:rPr b="0" lang="en-IN" sz="1100" spc="-1" strike="noStrike">
              <a:solidFill>
                <a:srgbClr val="000000"/>
              </a:solidFill>
              <a:latin typeface="Calibri"/>
            </a:rPr>
            <a:t>n</a:t>
          </a:r>
          <a:r>
            <a:rPr b="0" lang="en-IN" sz="1100" spc="-1" strike="noStrike">
              <a:solidFill>
                <a:srgbClr val="000000"/>
              </a:solidFill>
              <a:latin typeface="Calibri"/>
            </a:rPr>
            <a:t>t</a:t>
          </a:r>
          <a:r>
            <a:rPr b="0" lang="en-IN" sz="1100" spc="-1" strike="noStrike">
              <a:solidFill>
                <a:srgbClr val="000000"/>
              </a:solidFill>
              <a:latin typeface="Calibri"/>
            </a:rPr>
            <a:t>s</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t</a:t>
          </a:r>
          <a:r>
            <a:rPr b="0" lang="en-IN" sz="1100" spc="-1" strike="noStrike">
              <a:solidFill>
                <a:srgbClr val="000000"/>
              </a:solidFill>
              <a:latin typeface="Calibri"/>
            </a:rPr>
            <a:t>e</a:t>
          </a:r>
          <a:r>
            <a:rPr b="0" lang="en-IN" sz="1100" spc="-1" strike="noStrike">
              <a:solidFill>
                <a:srgbClr val="000000"/>
              </a:solidFill>
              <a:latin typeface="Calibri"/>
            </a:rPr>
            <a:t>r</a:t>
          </a:r>
          <a:r>
            <a:rPr b="0" lang="en-IN" sz="1100" spc="-1" strike="noStrike">
              <a:solidFill>
                <a:srgbClr val="000000"/>
              </a:solidFill>
              <a:latin typeface="Calibri"/>
            </a:rPr>
            <a:t>n</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a</a:t>
          </a:r>
          <a:r>
            <a:rPr b="0" lang="en-IN" sz="1100" spc="-1" strike="noStrike">
              <a:solidFill>
                <a:srgbClr val="000000"/>
              </a:solidFill>
              <a:latin typeface="Calibri"/>
            </a:rPr>
            <a:t>l </a:t>
          </a:r>
          <a:r>
            <a:rPr b="0" lang="en-IN" sz="1100" spc="-1" strike="noStrike">
              <a:solidFill>
                <a:srgbClr val="000000"/>
              </a:solidFill>
              <a:latin typeface="Calibri"/>
            </a:rPr>
            <a:t>M</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e</a:t>
          </a:r>
          <a:r>
            <a:rPr b="0" lang="en-IN" sz="1100" spc="-1" strike="noStrike">
              <a:solidFill>
                <a:srgbClr val="000000"/>
              </a:solidFill>
              <a:latin typeface="Calibri"/>
            </a:rPr>
            <a:t>t</a:t>
          </a:r>
          <a:r>
            <a:rPr b="0" lang="en-IN" sz="1100" spc="-1" strike="noStrike">
              <a:solidFill>
                <a:srgbClr val="000000"/>
              </a:solidFill>
              <a:latin typeface="Calibri"/>
            </a:rPr>
            <a:t>a</a:t>
          </a:r>
          <a:r>
            <a:rPr b="0" lang="en-IN" sz="1100" spc="-1" strike="noStrike">
              <a:solidFill>
                <a:srgbClr val="000000"/>
              </a:solidFill>
              <a:latin typeface="Calibri"/>
            </a:rPr>
            <a:t>r</a:t>
          </a:r>
          <a:r>
            <a:rPr b="0" lang="en-IN" sz="1100" spc="-1" strike="noStrike">
              <a:solidFill>
                <a:srgbClr val="000000"/>
              </a:solidFill>
              <a:latin typeface="Calibri"/>
            </a:rPr>
            <a:t>y </a:t>
          </a:r>
          <a:r>
            <a:rPr b="0" lang="en-IN" sz="1100" spc="-1" strike="noStrike">
              <a:solidFill>
                <a:srgbClr val="000000"/>
              </a:solidFill>
              <a:latin typeface="Calibri"/>
            </a:rPr>
            <a:t>F</a:t>
          </a:r>
          <a:r>
            <a:rPr b="0" lang="en-IN" sz="1100" spc="-1" strike="noStrike">
              <a:solidFill>
                <a:srgbClr val="000000"/>
              </a:solidFill>
              <a:latin typeface="Calibri"/>
            </a:rPr>
            <a:t>u</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E</a:t>
          </a:r>
          <a:r>
            <a:rPr b="0" lang="en-IN" sz="1100" spc="-1" strike="noStrike">
              <a:solidFill>
                <a:srgbClr val="000000"/>
              </a:solidFill>
              <a:latin typeface="Calibri"/>
            </a:rPr>
            <a:t>u</a:t>
          </a:r>
          <a:r>
            <a:rPr b="0" lang="en-IN" sz="1100" spc="-1" strike="noStrike">
              <a:solidFill>
                <a:srgbClr val="000000"/>
              </a:solidFill>
              <a:latin typeface="Calibri"/>
            </a:rPr>
            <a:t>r</a:t>
          </a:r>
          <a:r>
            <a:rPr b="0" lang="en-IN" sz="1100" spc="-1" strike="noStrike">
              <a:solidFill>
                <a:srgbClr val="000000"/>
              </a:solidFill>
              <a:latin typeface="Calibri"/>
            </a:rPr>
            <a:t>o</a:t>
          </a:r>
          <a:r>
            <a:rPr b="0" lang="en-IN" sz="1100" spc="-1" strike="noStrike">
              <a:solidFill>
                <a:srgbClr val="000000"/>
              </a:solidFill>
              <a:latin typeface="Calibri"/>
            </a:rPr>
            <a:t>p</a:t>
          </a:r>
          <a:r>
            <a:rPr b="0" lang="en-IN" sz="1100" spc="-1" strike="noStrike">
              <a:solidFill>
                <a:srgbClr val="000000"/>
              </a:solidFill>
              <a:latin typeface="Calibri"/>
            </a:rPr>
            <a:t>e</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C</a:t>
          </a:r>
          <a:r>
            <a:rPr b="0" lang="en-IN" sz="1100" spc="-1" strike="noStrike">
              <a:solidFill>
                <a:srgbClr val="000000"/>
              </a:solidFill>
              <a:latin typeface="Calibri"/>
            </a:rPr>
            <a:t>e</a:t>
          </a:r>
          <a:r>
            <a:rPr b="0" lang="en-IN" sz="1100" spc="-1" strike="noStrike">
              <a:solidFill>
                <a:srgbClr val="000000"/>
              </a:solidFill>
              <a:latin typeface="Calibri"/>
            </a:rPr>
            <a:t>n</a:t>
          </a:r>
          <a:r>
            <a:rPr b="0" lang="en-IN" sz="1100" spc="-1" strike="noStrike">
              <a:solidFill>
                <a:srgbClr val="000000"/>
              </a:solidFill>
              <a:latin typeface="Calibri"/>
            </a:rPr>
            <a:t>t</a:t>
          </a:r>
          <a:r>
            <a:rPr b="0" lang="en-IN" sz="1100" spc="-1" strike="noStrike">
              <a:solidFill>
                <a:srgbClr val="000000"/>
              </a:solidFill>
              <a:latin typeface="Calibri"/>
            </a:rPr>
            <a:t>r</a:t>
          </a:r>
          <a:r>
            <a:rPr b="0" lang="en-IN" sz="1100" spc="-1" strike="noStrike">
              <a:solidFill>
                <a:srgbClr val="000000"/>
              </a:solidFill>
              <a:latin typeface="Calibri"/>
            </a:rPr>
            <a:t>a</a:t>
          </a:r>
          <a:r>
            <a:rPr b="0" lang="en-IN" sz="1100" spc="-1" strike="noStrike">
              <a:solidFill>
                <a:srgbClr val="000000"/>
              </a:solidFill>
              <a:latin typeface="Calibri"/>
            </a:rPr>
            <a:t>l </a:t>
          </a:r>
          <a:r>
            <a:rPr b="0" lang="en-IN" sz="1100" spc="-1" strike="noStrike">
              <a:solidFill>
                <a:srgbClr val="000000"/>
              </a:solidFill>
              <a:latin typeface="Calibri"/>
            </a:rPr>
            <a:t>B</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k </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E</a:t>
          </a:r>
          <a:r>
            <a:rPr b="0" lang="en-IN" sz="1100" spc="-1" strike="noStrike">
              <a:solidFill>
                <a:srgbClr val="000000"/>
              </a:solidFill>
              <a:latin typeface="Calibri"/>
            </a:rPr>
            <a:t>u</a:t>
          </a:r>
          <a:r>
            <a:rPr b="0" lang="en-IN" sz="1100" spc="-1" strike="noStrike">
              <a:solidFill>
                <a:srgbClr val="000000"/>
              </a:solidFill>
              <a:latin typeface="Calibri"/>
            </a:rPr>
            <a:t>r</a:t>
          </a:r>
          <a:r>
            <a:rPr b="0" lang="en-IN" sz="1100" spc="-1" strike="noStrike">
              <a:solidFill>
                <a:srgbClr val="000000"/>
              </a:solidFill>
              <a:latin typeface="Calibri"/>
            </a:rPr>
            <a:t>o</a:t>
          </a:r>
          <a:r>
            <a:rPr b="0" lang="en-IN" sz="1100" spc="-1" strike="noStrike">
              <a:solidFill>
                <a:srgbClr val="000000"/>
              </a:solidFill>
              <a:latin typeface="Calibri"/>
            </a:rPr>
            <a:t>p</a:t>
          </a:r>
          <a:r>
            <a:rPr b="0" lang="en-IN" sz="1100" spc="-1" strike="noStrike">
              <a:solidFill>
                <a:srgbClr val="000000"/>
              </a:solidFill>
              <a:latin typeface="Calibri"/>
            </a:rPr>
            <a:t>e</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C</a:t>
          </a:r>
          <a:r>
            <a:rPr b="0" lang="en-IN" sz="1100" spc="-1" strike="noStrike">
              <a:solidFill>
                <a:srgbClr val="000000"/>
              </a:solidFill>
              <a:latin typeface="Calibri"/>
            </a:rPr>
            <a:t>o</a:t>
          </a:r>
          <a:r>
            <a:rPr b="0" lang="en-IN" sz="1100" spc="-1" strike="noStrike">
              <a:solidFill>
                <a:srgbClr val="000000"/>
              </a:solidFill>
              <a:latin typeface="Calibri"/>
            </a:rPr>
            <a:t>m</a:t>
          </a:r>
          <a:r>
            <a:rPr b="0" lang="en-IN" sz="1100" spc="-1" strike="noStrike">
              <a:solidFill>
                <a:srgbClr val="000000"/>
              </a:solidFill>
              <a:latin typeface="Calibri"/>
            </a:rPr>
            <a:t>m</a:t>
          </a:r>
          <a:r>
            <a:rPr b="0" lang="en-IN" sz="1100" spc="-1" strike="noStrike">
              <a:solidFill>
                <a:srgbClr val="000000"/>
              </a:solidFill>
              <a:latin typeface="Calibri"/>
            </a:rPr>
            <a:t>u</a:t>
          </a:r>
          <a:r>
            <a:rPr b="0" lang="en-IN" sz="1100" spc="-1" strike="noStrike">
              <a:solidFill>
                <a:srgbClr val="000000"/>
              </a:solidFill>
              <a:latin typeface="Calibri"/>
            </a:rPr>
            <a:t>n</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y </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m</a:t>
          </a:r>
          <a:r>
            <a:rPr b="0" lang="en-IN" sz="1100" spc="-1" strike="noStrike">
              <a:solidFill>
                <a:srgbClr val="000000"/>
              </a:solidFill>
              <a:latin typeface="Calibri"/>
            </a:rPr>
            <a:t>u</a:t>
          </a:r>
          <a:r>
            <a:rPr b="0" lang="en-IN" sz="1100" spc="-1" strike="noStrike">
              <a:solidFill>
                <a:srgbClr val="000000"/>
              </a:solidFill>
              <a:latin typeface="Calibri"/>
            </a:rPr>
            <a:t>l</a:t>
          </a:r>
          <a:r>
            <a:rPr b="0" lang="en-IN" sz="1100" spc="-1" strike="noStrike">
              <a:solidFill>
                <a:srgbClr val="000000"/>
              </a:solidFill>
              <a:latin typeface="Calibri"/>
            </a:rPr>
            <a:t>t</a:t>
          </a:r>
          <a:r>
            <a:rPr b="0" lang="en-IN" sz="1100" spc="-1" strike="noStrike">
              <a:solidFill>
                <a:srgbClr val="000000"/>
              </a:solidFill>
              <a:latin typeface="Calibri"/>
            </a:rPr>
            <a:t>il</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e</a:t>
          </a:r>
          <a:r>
            <a:rPr b="0" lang="en-IN" sz="1100" spc="-1" strike="noStrike">
              <a:solidFill>
                <a:srgbClr val="000000"/>
              </a:solidFill>
              <a:latin typeface="Calibri"/>
            </a:rPr>
            <a:t>r</a:t>
          </a:r>
          <a:r>
            <a:rPr b="0" lang="en-IN" sz="1100" spc="-1" strike="noStrike">
              <a:solidFill>
                <a:srgbClr val="000000"/>
              </a:solidFill>
              <a:latin typeface="Calibri"/>
            </a:rPr>
            <a:t>a</a:t>
          </a:r>
          <a:r>
            <a:rPr b="0" lang="en-IN" sz="1100" spc="-1" strike="noStrike">
              <a:solidFill>
                <a:srgbClr val="000000"/>
              </a:solidFill>
              <a:latin typeface="Calibri"/>
            </a:rPr>
            <a:t>l </a:t>
          </a:r>
          <a:r>
            <a:rPr b="0" lang="en-IN" sz="1100" spc="-1" strike="noStrike">
              <a:solidFill>
                <a:srgbClr val="000000"/>
              </a:solidFill>
              <a:latin typeface="Calibri"/>
            </a:rPr>
            <a:t>d</a:t>
          </a:r>
          <a:r>
            <a:rPr b="0" lang="en-IN" sz="1100" spc="-1" strike="noStrike">
              <a:solidFill>
                <a:srgbClr val="000000"/>
              </a:solidFill>
              <a:latin typeface="Calibri"/>
            </a:rPr>
            <a:t>e</a:t>
          </a:r>
          <a:r>
            <a:rPr b="0" lang="en-IN" sz="1100" spc="-1" strike="noStrike">
              <a:solidFill>
                <a:srgbClr val="000000"/>
              </a:solidFill>
              <a:latin typeface="Calibri"/>
            </a:rPr>
            <a:t>v</a:t>
          </a:r>
          <a:r>
            <a:rPr b="0" lang="en-IN" sz="1100" spc="-1" strike="noStrike">
              <a:solidFill>
                <a:srgbClr val="000000"/>
              </a:solidFill>
              <a:latin typeface="Calibri"/>
            </a:rPr>
            <a:t>e</a:t>
          </a:r>
          <a:r>
            <a:rPr b="0" lang="en-IN" sz="1100" spc="-1" strike="noStrike">
              <a:solidFill>
                <a:srgbClr val="000000"/>
              </a:solidFill>
              <a:latin typeface="Calibri"/>
            </a:rPr>
            <a:t>l</a:t>
          </a:r>
          <a:r>
            <a:rPr b="0" lang="en-IN" sz="1100" spc="-1" strike="noStrike">
              <a:solidFill>
                <a:srgbClr val="000000"/>
              </a:solidFill>
              <a:latin typeface="Calibri"/>
            </a:rPr>
            <a:t>o</a:t>
          </a:r>
          <a:r>
            <a:rPr b="0" lang="en-IN" sz="1100" spc="-1" strike="noStrike">
              <a:solidFill>
                <a:srgbClr val="000000"/>
              </a:solidFill>
              <a:latin typeface="Calibri"/>
            </a:rPr>
            <a:t>p</a:t>
          </a:r>
          <a:r>
            <a:rPr b="0" lang="en-IN" sz="1100" spc="-1" strike="noStrike">
              <a:solidFill>
                <a:srgbClr val="000000"/>
              </a:solidFill>
              <a:latin typeface="Calibri"/>
            </a:rPr>
            <a:t>m</a:t>
          </a:r>
          <a:r>
            <a:rPr b="0" lang="en-IN" sz="1100" spc="-1" strike="noStrike">
              <a:solidFill>
                <a:srgbClr val="000000"/>
              </a:solidFill>
              <a:latin typeface="Calibri"/>
            </a:rPr>
            <a:t>e</a:t>
          </a:r>
          <a:r>
            <a:rPr b="0" lang="en-IN" sz="1100" spc="-1" strike="noStrike">
              <a:solidFill>
                <a:srgbClr val="000000"/>
              </a:solidFill>
              <a:latin typeface="Calibri"/>
            </a:rPr>
            <a:t>n</a:t>
          </a:r>
          <a:r>
            <a:rPr b="0" lang="en-IN" sz="1100" spc="-1" strike="noStrike">
              <a:solidFill>
                <a:srgbClr val="000000"/>
              </a:solidFill>
              <a:latin typeface="Calibri"/>
            </a:rPr>
            <a:t>t </a:t>
          </a:r>
          <a:r>
            <a:rPr b="0" lang="en-IN" sz="1100" spc="-1" strike="noStrike">
              <a:solidFill>
                <a:srgbClr val="000000"/>
              </a:solidFill>
              <a:latin typeface="Calibri"/>
            </a:rPr>
            <a:t>b</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k</a:t>
          </a:r>
          <a:r>
            <a:rPr b="0" lang="en-IN" sz="1100" spc="-1" strike="noStrike">
              <a:solidFill>
                <a:srgbClr val="000000"/>
              </a:solidFill>
              <a:latin typeface="Calibri"/>
            </a:rPr>
            <a:t>s </a:t>
          </a:r>
          <a:r>
            <a:rPr b="0" lang="en-IN" sz="1100" spc="-1" strike="noStrike">
              <a:solidFill>
                <a:srgbClr val="000000"/>
              </a:solidFill>
              <a:latin typeface="Calibri"/>
            </a:rPr>
            <a:t>(</a:t>
          </a:r>
          <a:r>
            <a:rPr b="0" lang="en-IN" sz="1100" spc="-1" strike="noStrike">
              <a:solidFill>
                <a:srgbClr val="000000"/>
              </a:solidFill>
              <a:latin typeface="Calibri"/>
            </a:rPr>
            <a:t>M</a:t>
          </a:r>
          <a:r>
            <a:rPr b="0" lang="en-IN" sz="1100" spc="-1" strike="noStrike">
              <a:solidFill>
                <a:srgbClr val="000000"/>
              </a:solidFill>
              <a:latin typeface="Calibri"/>
            </a:rPr>
            <a:t>D</a:t>
          </a:r>
          <a:r>
            <a:rPr b="0" lang="en-IN" sz="1100" spc="-1" strike="noStrike">
              <a:solidFill>
                <a:srgbClr val="000000"/>
              </a:solidFill>
              <a:latin typeface="Calibri"/>
            </a:rPr>
            <a:t>B</a:t>
          </a:r>
          <a:r>
            <a:rPr b="0" lang="en-IN" sz="1100" spc="-1" strike="noStrike">
              <a:solidFill>
                <a:srgbClr val="000000"/>
              </a:solidFill>
              <a:latin typeface="Calibri"/>
            </a:rPr>
            <a:t>s</a:t>
          </a:r>
          <a:r>
            <a:rPr b="0" lang="en-IN" sz="1100" spc="-1" strike="noStrike">
              <a:solidFill>
                <a:srgbClr val="000000"/>
              </a:solidFill>
              <a:latin typeface="Calibri"/>
            </a:rPr>
            <a:t>)</a:t>
          </a:r>
          <a:r>
            <a:rPr b="0" lang="en-IN" sz="1100" spc="-1" strike="noStrike">
              <a:solidFill>
                <a:srgbClr val="000000"/>
              </a:solidFill>
              <a:latin typeface="Calibri"/>
            </a:rPr>
            <a:t>.</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7</a:t>
          </a:r>
          <a:r>
            <a:rPr b="0" lang="en-IN" sz="1100" spc="-1" strike="noStrike">
              <a:solidFill>
                <a:srgbClr val="000000"/>
              </a:solidFill>
              <a:latin typeface="Calibri"/>
            </a:rPr>
            <a:t>/</a:t>
          </a:r>
          <a:r>
            <a:rPr b="0" lang="en-IN" sz="1200" spc="-1" strike="noStrike">
              <a:solidFill>
                <a:srgbClr val="000000"/>
              </a:solidFill>
              <a:latin typeface="Calibri"/>
            </a:rPr>
            <a:t> </a:t>
          </a:r>
          <a:r>
            <a:rPr b="0" lang="en-IN" sz="1100" spc="-1" strike="noStrike">
              <a:solidFill>
                <a:srgbClr val="000000"/>
              </a:solidFill>
              <a:latin typeface="Calibri"/>
            </a:rPr>
            <a:t>P</a:t>
          </a:r>
          <a:r>
            <a:rPr b="0" lang="en-IN" sz="1100" spc="-1" strike="noStrike">
              <a:solidFill>
                <a:srgbClr val="000000"/>
              </a:solidFill>
              <a:latin typeface="Calibri"/>
            </a:rPr>
            <a:t>e</a:t>
          </a:r>
          <a:r>
            <a:rPr b="0" lang="en-IN" sz="1100" spc="-1" strike="noStrike">
              <a:solidFill>
                <a:srgbClr val="000000"/>
              </a:solidFill>
              <a:latin typeface="Calibri"/>
            </a:rPr>
            <a:t>r</a:t>
          </a:r>
          <a:r>
            <a:rPr b="0" lang="en-IN" sz="1100" spc="-1" strike="noStrike">
              <a:solidFill>
                <a:srgbClr val="000000"/>
              </a:solidFill>
              <a:latin typeface="Calibri"/>
            </a:rPr>
            <a:t>t</a:t>
          </a:r>
          <a:r>
            <a:rPr b="0" lang="en-IN" sz="1100" spc="-1" strike="noStrike">
              <a:solidFill>
                <a:srgbClr val="000000"/>
              </a:solidFill>
              <a:latin typeface="Calibri"/>
            </a:rPr>
            <a:t>a</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s </a:t>
          </a:r>
          <a:r>
            <a:rPr b="0" lang="en-IN" sz="1100" spc="-1" strike="noStrike">
              <a:solidFill>
                <a:srgbClr val="000000"/>
              </a:solidFill>
              <a:latin typeface="Calibri"/>
            </a:rPr>
            <a:t>t</a:t>
          </a:r>
          <a:r>
            <a:rPr b="0" lang="en-IN" sz="1100" spc="-1" strike="noStrike">
              <a:solidFill>
                <a:srgbClr val="000000"/>
              </a:solidFill>
              <a:latin typeface="Calibri"/>
            </a:rPr>
            <a:t>o </a:t>
          </a:r>
          <a:r>
            <a:rPr b="0" lang="en-IN" sz="1100" spc="-1" strike="noStrike">
              <a:solidFill>
                <a:srgbClr val="000000"/>
              </a:solidFill>
              <a:latin typeface="Calibri"/>
            </a:rPr>
            <a:t>m</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u</a:t>
          </a:r>
          <a:r>
            <a:rPr b="0" lang="en-IN" sz="1100" spc="-1" strike="noStrike">
              <a:solidFill>
                <a:srgbClr val="000000"/>
              </a:solidFill>
              <a:latin typeface="Calibri"/>
            </a:rPr>
            <a:t>r</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y </a:t>
          </a:r>
          <a:r>
            <a:rPr b="0" lang="en-IN" sz="1100" spc="-1" strike="noStrike">
              <a:solidFill>
                <a:srgbClr val="000000"/>
              </a:solidFill>
              <a:latin typeface="Calibri"/>
            </a:rPr>
            <a:t>d</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e </a:t>
          </a:r>
          <a:r>
            <a:rPr b="0" lang="en-IN" sz="1100" spc="-1" strike="noStrike">
              <a:solidFill>
                <a:srgbClr val="000000"/>
              </a:solidFill>
              <a:latin typeface="Calibri"/>
            </a:rPr>
            <a:t>u</a:t>
          </a:r>
          <a:r>
            <a:rPr b="0" lang="en-IN" sz="1100" spc="-1" strike="noStrike">
              <a:solidFill>
                <a:srgbClr val="000000"/>
              </a:solidFill>
              <a:latin typeface="Calibri"/>
            </a:rPr>
            <a:t>p</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o </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c</a:t>
          </a:r>
          <a:r>
            <a:rPr b="0" lang="en-IN" sz="1100" spc="-1" strike="noStrike">
              <a:solidFill>
                <a:srgbClr val="000000"/>
              </a:solidFill>
              <a:latin typeface="Calibri"/>
            </a:rPr>
            <a:t>l</a:t>
          </a:r>
          <a:r>
            <a:rPr b="0" lang="en-IN" sz="1100" spc="-1" strike="noStrike">
              <a:solidFill>
                <a:srgbClr val="000000"/>
              </a:solidFill>
              <a:latin typeface="Calibri"/>
            </a:rPr>
            <a:t>u</a:t>
          </a:r>
          <a:r>
            <a:rPr b="0" lang="en-IN" sz="1100" spc="-1" strike="noStrike">
              <a:solidFill>
                <a:srgbClr val="000000"/>
              </a:solidFill>
              <a:latin typeface="Calibri"/>
            </a:rPr>
            <a:t>d</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g</a:t>
          </a:r>
          <a:r>
            <a:rPr b="0" lang="en-IN" sz="1100" spc="-1" strike="noStrike">
              <a:solidFill>
                <a:srgbClr val="000000"/>
              </a:solidFill>
              <a:latin typeface="Calibri"/>
            </a:rPr>
            <a:t> </a:t>
          </a:r>
          <a:r>
            <a:rPr b="0" lang="en-IN" sz="1100" spc="-1" strike="noStrike">
              <a:solidFill>
                <a:srgbClr val="000000"/>
              </a:solidFill>
              <a:latin typeface="Calibri"/>
            </a:rPr>
            <a:t>3</a:t>
          </a:r>
          <a:r>
            <a:rPr b="0" lang="en-IN" sz="1100" spc="-1" strike="noStrike">
              <a:solidFill>
                <a:srgbClr val="000000"/>
              </a:solidFill>
              <a:latin typeface="Calibri"/>
            </a:rPr>
            <a:t>0</a:t>
          </a:r>
          <a:r>
            <a:rPr b="0" lang="en-IN" sz="1100" spc="-1" strike="noStrike">
              <a:solidFill>
                <a:srgbClr val="000000"/>
              </a:solidFill>
              <a:latin typeface="Calibri"/>
            </a:rPr>
            <a:t> </a:t>
          </a:r>
          <a:r>
            <a:rPr b="0" lang="en-IN" sz="1100" spc="-1" strike="noStrike">
              <a:solidFill>
                <a:srgbClr val="000000"/>
              </a:solidFill>
              <a:latin typeface="Calibri"/>
            </a:rPr>
            <a:t>c</a:t>
          </a:r>
          <a:r>
            <a:rPr b="0" lang="en-IN" sz="1100" spc="-1" strike="noStrike">
              <a:solidFill>
                <a:srgbClr val="000000"/>
              </a:solidFill>
              <a:latin typeface="Calibri"/>
            </a:rPr>
            <a:t>a</a:t>
          </a:r>
          <a:r>
            <a:rPr b="0" lang="en-IN" sz="1100" spc="-1" strike="noStrike">
              <a:solidFill>
                <a:srgbClr val="000000"/>
              </a:solidFill>
              <a:latin typeface="Calibri"/>
            </a:rPr>
            <a:t>l</a:t>
          </a:r>
          <a:r>
            <a:rPr b="0" lang="en-IN" sz="1100" spc="-1" strike="noStrike">
              <a:solidFill>
                <a:srgbClr val="000000"/>
              </a:solidFill>
              <a:latin typeface="Calibri"/>
            </a:rPr>
            <a:t>e</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a</a:t>
          </a:r>
          <a:r>
            <a:rPr b="0" lang="en-IN" sz="1100" spc="-1" strike="noStrike">
              <a:solidFill>
                <a:srgbClr val="000000"/>
              </a:solidFill>
              <a:latin typeface="Calibri"/>
            </a:rPr>
            <a:t>r </a:t>
          </a:r>
          <a:r>
            <a:rPr b="0" lang="en-IN" sz="1100" spc="-1" strike="noStrike">
              <a:solidFill>
                <a:srgbClr val="000000"/>
              </a:solidFill>
              <a:latin typeface="Calibri"/>
            </a:rPr>
            <a:t>d</a:t>
          </a:r>
          <a:r>
            <a:rPr b="0" lang="en-IN" sz="1100" spc="-1" strike="noStrike">
              <a:solidFill>
                <a:srgbClr val="000000"/>
              </a:solidFill>
              <a:latin typeface="Calibri"/>
            </a:rPr>
            <a:t>a</a:t>
          </a:r>
          <a:r>
            <a:rPr b="0" lang="en-IN" sz="1100" spc="-1" strike="noStrike">
              <a:solidFill>
                <a:srgbClr val="000000"/>
              </a:solidFill>
              <a:latin typeface="Calibri"/>
            </a:rPr>
            <a:t>y</a:t>
          </a:r>
          <a:r>
            <a:rPr b="0" lang="en-IN" sz="1100" spc="-1" strike="noStrike">
              <a:solidFill>
                <a:srgbClr val="000000"/>
              </a:solidFill>
              <a:latin typeface="Calibri"/>
            </a:rPr>
            <a:t>s</a:t>
          </a:r>
          <a:r>
            <a:rPr b="0" lang="en-IN" sz="1100" spc="-1" strike="noStrike">
              <a:solidFill>
                <a:srgbClr val="000000"/>
              </a:solidFill>
              <a:latin typeface="Calibri"/>
            </a:rPr>
            <a:t>.</a:t>
          </a:r>
          <a:r>
            <a:rPr b="0" lang="en-IN" sz="1200" spc="-1" strike="noStrike">
              <a:solidFill>
                <a:srgbClr val="000000"/>
              </a:solidFill>
              <a:latin typeface="Calibri"/>
            </a:rPr>
            <a:t> </a:t>
          </a:r>
          <a:endParaRPr b="0" lang="en-IN" sz="1200" spc="-1" strike="noStrike">
            <a:latin typeface="Times New Roman"/>
          </a:endParaRPr>
        </a:p>
        <a:p>
          <a:pPr>
            <a:lnSpc>
              <a:spcPct val="100000"/>
            </a:lnSpc>
          </a:pPr>
          <a:endParaRPr b="0" lang="en-IN" sz="1200" spc="-1" strike="noStrike">
            <a:latin typeface="Times New Roman"/>
          </a:endParaRPr>
        </a:p>
        <a:p>
          <a:pPr>
            <a:lnSpc>
              <a:spcPct val="100000"/>
            </a:lnSpc>
          </a:pPr>
          <a:r>
            <a:rPr b="0" lang="en-IN" sz="1100" spc="-1" strike="noStrike">
              <a:solidFill>
                <a:srgbClr val="000000"/>
              </a:solidFill>
              <a:latin typeface="Calibri"/>
            </a:rPr>
            <a:t>8</a:t>
          </a:r>
          <a:r>
            <a:rPr b="0" lang="en-IN" sz="1100" spc="-1" strike="noStrike">
              <a:solidFill>
                <a:srgbClr val="000000"/>
              </a:solidFill>
              <a:latin typeface="Calibri"/>
            </a:rPr>
            <a:t>/</a:t>
          </a:r>
          <a:r>
            <a:rPr b="0" lang="en-IN" sz="12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a</a:t>
          </a:r>
          <a:r>
            <a:rPr b="0" lang="en-IN" sz="1100" spc="-1" strike="noStrike">
              <a:solidFill>
                <a:srgbClr val="000000"/>
              </a:solidFill>
              <a:latin typeface="Calibri"/>
            </a:rPr>
            <a:t>d</a:t>
          </a:r>
          <a:r>
            <a:rPr b="0" lang="en-IN" sz="1100" spc="-1" strike="noStrike">
              <a:solidFill>
                <a:srgbClr val="000000"/>
              </a:solidFill>
              <a:latin typeface="Calibri"/>
            </a:rPr>
            <a:t>j</a:t>
          </a:r>
          <a:r>
            <a:rPr b="0" lang="en-IN" sz="1100" spc="-1" strike="noStrike">
              <a:solidFill>
                <a:srgbClr val="000000"/>
              </a:solidFill>
              <a:latin typeface="Calibri"/>
            </a:rPr>
            <a:t>u</a:t>
          </a:r>
          <a:r>
            <a:rPr b="0" lang="en-IN" sz="1100" spc="-1" strike="noStrike">
              <a:solidFill>
                <a:srgbClr val="000000"/>
              </a:solidFill>
              <a:latin typeface="Calibri"/>
            </a:rPr>
            <a:t>s</a:t>
          </a:r>
          <a:r>
            <a:rPr b="0" lang="en-IN" sz="1100" spc="-1" strike="noStrike">
              <a:solidFill>
                <a:srgbClr val="000000"/>
              </a:solidFill>
              <a:latin typeface="Calibri"/>
            </a:rPr>
            <a:t>t</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a</a:t>
          </a:r>
          <a:r>
            <a:rPr b="0" lang="en-IN" sz="1100" spc="-1" strike="noStrike">
              <a:solidFill>
                <a:srgbClr val="000000"/>
              </a:solidFill>
              <a:latin typeface="Calibri"/>
            </a:rPr>
            <a:t>m</a:t>
          </a:r>
          <a:r>
            <a:rPr b="0" lang="en-IN" sz="1100" spc="-1" strike="noStrike">
              <a:solidFill>
                <a:srgbClr val="000000"/>
              </a:solidFill>
              <a:latin typeface="Calibri"/>
            </a:rPr>
            <a:t>o</a:t>
          </a:r>
          <a:r>
            <a:rPr b="0" lang="en-IN" sz="1100" spc="-1" strike="noStrike">
              <a:solidFill>
                <a:srgbClr val="000000"/>
              </a:solidFill>
              <a:latin typeface="Calibri"/>
            </a:rPr>
            <a:t>u</a:t>
          </a:r>
          <a:r>
            <a:rPr b="0" lang="en-IN" sz="1100" spc="-1" strike="noStrike">
              <a:solidFill>
                <a:srgbClr val="000000"/>
              </a:solidFill>
              <a:latin typeface="Calibri"/>
            </a:rPr>
            <a:t>n</a:t>
          </a:r>
          <a:r>
            <a:rPr b="0" lang="en-IN" sz="1100" spc="-1" strike="noStrike">
              <a:solidFill>
                <a:srgbClr val="000000"/>
              </a:solidFill>
              <a:latin typeface="Calibri"/>
            </a:rPr>
            <a:t>t </a:t>
          </a:r>
          <a:r>
            <a:rPr b="0" lang="en-IN" sz="1100" spc="-1" strike="noStrike">
              <a:solidFill>
                <a:srgbClr val="000000"/>
              </a:solidFill>
              <a:latin typeface="Calibri"/>
            </a:rPr>
            <a:t>o</a:t>
          </a:r>
          <a:r>
            <a:rPr b="0" lang="en-IN" sz="1100" spc="-1" strike="noStrike">
              <a:solidFill>
                <a:srgbClr val="000000"/>
              </a:solidFill>
              <a:latin typeface="Calibri"/>
            </a:rPr>
            <a:t>f </a:t>
          </a:r>
          <a:r>
            <a:rPr b="0" lang="en-IN" sz="1100" spc="-1" strike="noStrike">
              <a:solidFill>
                <a:srgbClr val="000000"/>
              </a:solidFill>
              <a:latin typeface="Calibri"/>
            </a:rPr>
            <a:t> </a:t>
          </a:r>
          <a:r>
            <a:rPr b="0" lang="en-IN" sz="1100" spc="-1" strike="noStrike">
              <a:solidFill>
                <a:srgbClr val="000000"/>
              </a:solidFill>
              <a:latin typeface="Calibri"/>
            </a:rPr>
            <a:t>L</a:t>
          </a:r>
          <a:r>
            <a:rPr b="0" lang="en-IN" sz="1100" spc="-1" strike="noStrike">
              <a:solidFill>
                <a:srgbClr val="000000"/>
              </a:solidFill>
              <a:latin typeface="Calibri"/>
            </a:rPr>
            <a:t>e</a:t>
          </a:r>
          <a:r>
            <a:rPr b="0" lang="en-IN" sz="1100" spc="-1" strike="noStrike">
              <a:solidFill>
                <a:srgbClr val="000000"/>
              </a:solidFill>
              <a:latin typeface="Calibri"/>
            </a:rPr>
            <a:t>v</a:t>
          </a:r>
          <a:r>
            <a:rPr b="0" lang="en-IN" sz="1100" spc="-1" strike="noStrike">
              <a:solidFill>
                <a:srgbClr val="000000"/>
              </a:solidFill>
              <a:latin typeface="Calibri"/>
            </a:rPr>
            <a:t>e</a:t>
          </a:r>
          <a:r>
            <a:rPr b="0" lang="en-IN" sz="1100" spc="-1" strike="noStrike">
              <a:solidFill>
                <a:srgbClr val="000000"/>
              </a:solidFill>
              <a:latin typeface="Calibri"/>
            </a:rPr>
            <a:t>l </a:t>
          </a:r>
          <a:r>
            <a:rPr b="0" lang="en-IN" sz="1100" spc="-1" strike="noStrike">
              <a:solidFill>
                <a:srgbClr val="000000"/>
              </a:solidFill>
              <a:latin typeface="Calibri"/>
            </a:rPr>
            <a:t>1</a:t>
          </a:r>
          <a:r>
            <a:rPr b="0" lang="en-IN" sz="1100" spc="-1" strike="noStrike">
              <a:solidFill>
                <a:srgbClr val="000000"/>
              </a:solidFill>
              <a:latin typeface="Calibri"/>
            </a:rPr>
            <a:t>  </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2</a:t>
          </a:r>
          <a:r>
            <a:rPr b="0" lang="en-IN" sz="1100" spc="-1" strike="noStrike">
              <a:solidFill>
                <a:srgbClr val="000000"/>
              </a:solidFill>
              <a:latin typeface="Calibri"/>
            </a:rPr>
            <a:t> </a:t>
          </a:r>
          <a:r>
            <a:rPr b="0" lang="en-IN" sz="1100" spc="-1" strike="noStrike">
              <a:solidFill>
                <a:srgbClr val="000000"/>
              </a:solidFill>
              <a:latin typeface="Calibri"/>
            </a:rPr>
            <a:t>a</a:t>
          </a:r>
          <a:r>
            <a:rPr b="0" lang="en-IN" sz="1100" spc="-1" strike="noStrike">
              <a:solidFill>
                <a:srgbClr val="000000"/>
              </a:solidFill>
              <a:latin typeface="Calibri"/>
            </a:rPr>
            <a:t>s</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t</a:t>
          </a:r>
          <a:r>
            <a:rPr b="0" lang="en-IN" sz="1100" spc="-1" strike="noStrike">
              <a:solidFill>
                <a:srgbClr val="000000"/>
              </a:solidFill>
              <a:latin typeface="Calibri"/>
            </a:rPr>
            <a:t>s </a:t>
          </a:r>
          <a:r>
            <a:rPr b="0" lang="en-IN" sz="1100" spc="-1" strike="noStrike">
              <a:solidFill>
                <a:srgbClr val="000000"/>
              </a:solidFill>
              <a:latin typeface="Calibri"/>
            </a:rPr>
            <a:t>a</a:t>
          </a:r>
          <a:r>
            <a:rPr b="0" lang="en-IN" sz="1100" spc="-1" strike="noStrike">
              <a:solidFill>
                <a:srgbClr val="000000"/>
              </a:solidFill>
              <a:latin typeface="Calibri"/>
            </a:rPr>
            <a:t>r</a:t>
          </a:r>
          <a:r>
            <a:rPr b="0" lang="en-IN" sz="1100" spc="-1" strike="noStrike">
              <a:solidFill>
                <a:srgbClr val="000000"/>
              </a:solidFill>
              <a:latin typeface="Calibri"/>
            </a:rPr>
            <a:t>e </a:t>
          </a:r>
          <a:r>
            <a:rPr b="0" lang="en-IN" sz="1100" spc="-1" strike="noStrike">
              <a:solidFill>
                <a:srgbClr val="000000"/>
              </a:solidFill>
              <a:latin typeface="Calibri"/>
            </a:rPr>
            <a:t>c</a:t>
          </a:r>
          <a:r>
            <a:rPr b="0" lang="en-IN" sz="1100" spc="-1" strike="noStrike">
              <a:solidFill>
                <a:srgbClr val="000000"/>
              </a:solidFill>
              <a:latin typeface="Calibri"/>
            </a:rPr>
            <a:t>o</a:t>
          </a:r>
          <a:r>
            <a:rPr b="0" lang="en-IN" sz="1100" spc="-1" strike="noStrike">
              <a:solidFill>
                <a:srgbClr val="000000"/>
              </a:solidFill>
              <a:latin typeface="Calibri"/>
            </a:rPr>
            <a:t>m</a:t>
          </a:r>
          <a:r>
            <a:rPr b="0" lang="en-IN" sz="1100" spc="-1" strike="noStrike">
              <a:solidFill>
                <a:srgbClr val="000000"/>
              </a:solidFill>
              <a:latin typeface="Calibri"/>
            </a:rPr>
            <a:t>p</a:t>
          </a:r>
          <a:r>
            <a:rPr b="0" lang="en-IN" sz="1100" spc="-1" strike="noStrike">
              <a:solidFill>
                <a:srgbClr val="000000"/>
              </a:solidFill>
              <a:latin typeface="Calibri"/>
            </a:rPr>
            <a:t>u</a:t>
          </a:r>
          <a:r>
            <a:rPr b="0" lang="en-IN" sz="1100" spc="-1" strike="noStrike">
              <a:solidFill>
                <a:srgbClr val="000000"/>
              </a:solidFill>
              <a:latin typeface="Calibri"/>
            </a:rPr>
            <a:t>t</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f</a:t>
          </a:r>
          <a:r>
            <a:rPr b="0" lang="en-IN" sz="1100" spc="-1" strike="noStrike">
              <a:solidFill>
                <a:srgbClr val="000000"/>
              </a:solidFill>
              <a:latin typeface="Calibri"/>
            </a:rPr>
            <a:t>o</a:t>
          </a:r>
          <a:r>
            <a:rPr b="0" lang="en-IN" sz="1100" spc="-1" strike="noStrike">
              <a:solidFill>
                <a:srgbClr val="000000"/>
              </a:solidFill>
              <a:latin typeface="Calibri"/>
            </a:rPr>
            <a:t>r </a:t>
          </a:r>
          <a:r>
            <a:rPr b="0" lang="en-IN" sz="1100" spc="-1" strike="noStrike">
              <a:solidFill>
                <a:srgbClr val="000000"/>
              </a:solidFill>
              <a:latin typeface="Calibri"/>
            </a:rPr>
            <a:t>p</a:t>
          </a:r>
          <a:r>
            <a:rPr b="0" lang="en-IN" sz="1100" spc="-1" strike="noStrike">
              <a:solidFill>
                <a:srgbClr val="000000"/>
              </a:solidFill>
              <a:latin typeface="Calibri"/>
            </a:rPr>
            <a:t>u</a:t>
          </a:r>
          <a:r>
            <a:rPr b="0" lang="en-IN" sz="1100" spc="-1" strike="noStrike">
              <a:solidFill>
                <a:srgbClr val="000000"/>
              </a:solidFill>
              <a:latin typeface="Calibri"/>
            </a:rPr>
            <a:t>r</a:t>
          </a:r>
          <a:r>
            <a:rPr b="0" lang="en-IN" sz="1100" spc="-1" strike="noStrike">
              <a:solidFill>
                <a:srgbClr val="000000"/>
              </a:solidFill>
              <a:latin typeface="Calibri"/>
            </a:rPr>
            <a:t>p</a:t>
          </a:r>
          <a:r>
            <a:rPr b="0" lang="en-IN" sz="1100" spc="-1" strike="noStrike">
              <a:solidFill>
                <a:srgbClr val="000000"/>
              </a:solidFill>
              <a:latin typeface="Calibri"/>
            </a:rPr>
            <a:t>o</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s </a:t>
          </a:r>
          <a:r>
            <a:rPr b="0" lang="en-IN" sz="1100" spc="-1" strike="noStrike">
              <a:solidFill>
                <a:srgbClr val="000000"/>
              </a:solidFill>
              <a:latin typeface="Calibri"/>
            </a:rPr>
            <a:t>o</a:t>
          </a:r>
          <a:r>
            <a:rPr b="0" lang="en-IN" sz="1100" spc="-1" strike="noStrike">
              <a:solidFill>
                <a:srgbClr val="000000"/>
              </a:solidFill>
              <a:latin typeface="Calibri"/>
            </a:rPr>
            <a:t>f </a:t>
          </a:r>
          <a:r>
            <a:rPr b="0" lang="en-IN" sz="1100" spc="-1" strike="noStrike">
              <a:solidFill>
                <a:srgbClr val="000000"/>
              </a:solidFill>
              <a:latin typeface="Calibri"/>
            </a:rPr>
            <a:t>c</a:t>
          </a:r>
          <a:r>
            <a:rPr b="0" lang="en-IN" sz="1100" spc="-1" strike="noStrike">
              <a:solidFill>
                <a:srgbClr val="000000"/>
              </a:solidFill>
              <a:latin typeface="Calibri"/>
            </a:rPr>
            <a:t>a</a:t>
          </a:r>
          <a:r>
            <a:rPr b="0" lang="en-IN" sz="1100" spc="-1" strike="noStrike">
              <a:solidFill>
                <a:srgbClr val="000000"/>
              </a:solidFill>
              <a:latin typeface="Calibri"/>
            </a:rPr>
            <a:t>l</a:t>
          </a:r>
          <a:r>
            <a:rPr b="0" lang="en-IN" sz="1100" spc="-1" strike="noStrike">
              <a:solidFill>
                <a:srgbClr val="000000"/>
              </a:solidFill>
              <a:latin typeface="Calibri"/>
            </a:rPr>
            <a:t>c</a:t>
          </a:r>
          <a:r>
            <a:rPr b="0" lang="en-IN" sz="1100" spc="-1" strike="noStrike">
              <a:solidFill>
                <a:srgbClr val="000000"/>
              </a:solidFill>
              <a:latin typeface="Calibri"/>
            </a:rPr>
            <a:t>u</a:t>
          </a:r>
          <a:r>
            <a:rPr b="0" lang="en-IN" sz="1100" spc="-1" strike="noStrike">
              <a:solidFill>
                <a:srgbClr val="000000"/>
              </a:solidFill>
              <a:latin typeface="Calibri"/>
            </a:rPr>
            <a:t>l</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o</a:t>
          </a:r>
          <a:r>
            <a:rPr b="0" lang="en-IN" sz="1100" spc="-1" strike="noStrike">
              <a:solidFill>
                <a:srgbClr val="000000"/>
              </a:solidFill>
              <a:latin typeface="Calibri"/>
            </a:rPr>
            <a:t>f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4</a:t>
          </a:r>
          <a:r>
            <a:rPr b="0" lang="en-IN" sz="1100" spc="-1" strike="noStrike">
              <a:solidFill>
                <a:srgbClr val="000000"/>
              </a:solidFill>
              <a:latin typeface="Calibri"/>
            </a:rPr>
            <a:t>0</a:t>
          </a:r>
          <a:r>
            <a:rPr b="0" lang="en-IN" sz="1100" spc="-1" strike="noStrike">
              <a:solidFill>
                <a:srgbClr val="000000"/>
              </a:solidFill>
              <a:latin typeface="Calibri"/>
            </a:rPr>
            <a:t>%</a:t>
          </a:r>
          <a:r>
            <a:rPr b="0" lang="en-IN" sz="1100" spc="-1" strike="noStrike">
              <a:solidFill>
                <a:srgbClr val="000000"/>
              </a:solidFill>
              <a:latin typeface="Calibri"/>
            </a:rPr>
            <a:t> </a:t>
          </a:r>
          <a:r>
            <a:rPr b="0" lang="en-IN" sz="1100" spc="-1" strike="noStrike">
              <a:solidFill>
                <a:srgbClr val="000000"/>
              </a:solidFill>
              <a:latin typeface="Calibri"/>
            </a:rPr>
            <a:t>c</a:t>
          </a:r>
          <a:r>
            <a:rPr b="0" lang="en-IN" sz="1100" spc="-1" strike="noStrike">
              <a:solidFill>
                <a:srgbClr val="000000"/>
              </a:solidFill>
              <a:latin typeface="Calibri"/>
            </a:rPr>
            <a:t>a</a:t>
          </a:r>
          <a:r>
            <a:rPr b="0" lang="en-IN" sz="1100" spc="-1" strike="noStrike">
              <a:solidFill>
                <a:srgbClr val="000000"/>
              </a:solidFill>
              <a:latin typeface="Calibri"/>
            </a:rPr>
            <a:t>p</a:t>
          </a:r>
          <a:r>
            <a:rPr b="0" lang="en-IN" sz="1100" spc="-1" strike="noStrike">
              <a:solidFill>
                <a:srgbClr val="000000"/>
              </a:solidFill>
              <a:latin typeface="Calibri"/>
            </a:rPr>
            <a:t> </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L</a:t>
          </a:r>
          <a:r>
            <a:rPr b="0" lang="en-IN" sz="1100" spc="-1" strike="noStrike">
              <a:solidFill>
                <a:srgbClr val="000000"/>
              </a:solidFill>
              <a:latin typeface="Calibri"/>
            </a:rPr>
            <a:t>e</a:t>
          </a:r>
          <a:r>
            <a:rPr b="0" lang="en-IN" sz="1100" spc="-1" strike="noStrike">
              <a:solidFill>
                <a:srgbClr val="000000"/>
              </a:solidFill>
              <a:latin typeface="Calibri"/>
            </a:rPr>
            <a:t>v</a:t>
          </a:r>
          <a:r>
            <a:rPr b="0" lang="en-IN" sz="1100" spc="-1" strike="noStrike">
              <a:solidFill>
                <a:srgbClr val="000000"/>
              </a:solidFill>
              <a:latin typeface="Calibri"/>
            </a:rPr>
            <a:t>e</a:t>
          </a:r>
          <a:r>
            <a:rPr b="0" lang="en-IN" sz="1100" spc="-1" strike="noStrike">
              <a:solidFill>
                <a:srgbClr val="000000"/>
              </a:solidFill>
              <a:latin typeface="Calibri"/>
            </a:rPr>
            <a:t>l </a:t>
          </a:r>
          <a:r>
            <a:rPr b="0" lang="en-IN" sz="1100" spc="-1" strike="noStrike">
              <a:solidFill>
                <a:srgbClr val="000000"/>
              </a:solidFill>
              <a:latin typeface="Calibri"/>
            </a:rPr>
            <a:t>2</a:t>
          </a:r>
          <a:r>
            <a:rPr b="0" lang="en-IN" sz="1100" spc="-1" strike="noStrike">
              <a:solidFill>
                <a:srgbClr val="000000"/>
              </a:solidFill>
              <a:latin typeface="Calibri"/>
            </a:rPr>
            <a:t> </a:t>
          </a:r>
          <a:r>
            <a:rPr b="0" lang="en-IN" sz="1100" spc="-1" strike="noStrike">
              <a:solidFill>
                <a:srgbClr val="000000"/>
              </a:solidFill>
              <a:latin typeface="Calibri"/>
            </a:rPr>
            <a:t>a</a:t>
          </a:r>
          <a:r>
            <a:rPr b="0" lang="en-IN" sz="1100" spc="-1" strike="noStrike">
              <a:solidFill>
                <a:srgbClr val="000000"/>
              </a:solidFill>
              <a:latin typeface="Calibri"/>
            </a:rPr>
            <a:t>s</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t</a:t>
          </a:r>
          <a:r>
            <a:rPr b="0" lang="en-IN" sz="1100" spc="-1" strike="noStrike">
              <a:solidFill>
                <a:srgbClr val="000000"/>
              </a:solidFill>
              <a:latin typeface="Calibri"/>
            </a:rPr>
            <a:t>s </a:t>
          </a:r>
          <a:r>
            <a:rPr b="0" lang="en-IN" sz="1100" spc="-1" strike="noStrike">
              <a:solidFill>
                <a:srgbClr val="000000"/>
              </a:solidFill>
              <a:latin typeface="Calibri"/>
            </a:rPr>
            <a:t>t</a:t>
          </a:r>
          <a:r>
            <a:rPr b="0" lang="en-IN" sz="1100" spc="-1" strike="noStrike">
              <a:solidFill>
                <a:srgbClr val="000000"/>
              </a:solidFill>
              <a:latin typeface="Calibri"/>
            </a:rPr>
            <a:t>o </a:t>
          </a:r>
          <a:r>
            <a:rPr b="0" lang="en-IN" sz="1100" spc="-1" strike="noStrike">
              <a:solidFill>
                <a:srgbClr val="000000"/>
              </a:solidFill>
              <a:latin typeface="Calibri"/>
            </a:rPr>
            <a:t>t</a:t>
          </a:r>
          <a:r>
            <a:rPr b="0" lang="en-IN" sz="1100" spc="-1" strike="noStrike">
              <a:solidFill>
                <a:srgbClr val="000000"/>
              </a:solidFill>
              <a:latin typeface="Calibri"/>
            </a:rPr>
            <a:t>a</a:t>
          </a:r>
          <a:r>
            <a:rPr b="0" lang="en-IN" sz="1100" spc="-1" strike="noStrike">
              <a:solidFill>
                <a:srgbClr val="000000"/>
              </a:solidFill>
              <a:latin typeface="Calibri"/>
            </a:rPr>
            <a:t>k</a:t>
          </a:r>
          <a:r>
            <a:rPr b="0" lang="en-IN" sz="1100" spc="-1" strike="noStrike">
              <a:solidFill>
                <a:srgbClr val="000000"/>
              </a:solidFill>
              <a:latin typeface="Calibri"/>
            </a:rPr>
            <a:t>e </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t</a:t>
          </a:r>
          <a:r>
            <a:rPr b="0" lang="en-IN" sz="1100" spc="-1" strike="noStrike">
              <a:solidFill>
                <a:srgbClr val="000000"/>
              </a:solidFill>
              <a:latin typeface="Calibri"/>
            </a:rPr>
            <a:t>o </a:t>
          </a:r>
          <a:r>
            <a:rPr b="0" lang="en-IN" sz="1100" spc="-1" strike="noStrike">
              <a:solidFill>
                <a:srgbClr val="000000"/>
              </a:solidFill>
              <a:latin typeface="Calibri"/>
            </a:rPr>
            <a:t>a</a:t>
          </a:r>
          <a:r>
            <a:rPr b="0" lang="en-IN" sz="1100" spc="-1" strike="noStrike">
              <a:solidFill>
                <a:srgbClr val="000000"/>
              </a:solidFill>
              <a:latin typeface="Calibri"/>
            </a:rPr>
            <a:t>c</a:t>
          </a:r>
          <a:r>
            <a:rPr b="0" lang="en-IN" sz="1100" spc="-1" strike="noStrike">
              <a:solidFill>
                <a:srgbClr val="000000"/>
              </a:solidFill>
              <a:latin typeface="Calibri"/>
            </a:rPr>
            <a:t>c</a:t>
          </a:r>
          <a:r>
            <a:rPr b="0" lang="en-IN" sz="1100" spc="-1" strike="noStrike">
              <a:solidFill>
                <a:srgbClr val="000000"/>
              </a:solidFill>
              <a:latin typeface="Calibri"/>
            </a:rPr>
            <a:t>o</a:t>
          </a:r>
          <a:r>
            <a:rPr b="0" lang="en-IN" sz="1100" spc="-1" strike="noStrike">
              <a:solidFill>
                <a:srgbClr val="000000"/>
              </a:solidFill>
              <a:latin typeface="Calibri"/>
            </a:rPr>
            <a:t>u</a:t>
          </a:r>
          <a:r>
            <a:rPr b="0" lang="en-IN" sz="1100" spc="-1" strike="noStrike">
              <a:solidFill>
                <a:srgbClr val="000000"/>
              </a:solidFill>
              <a:latin typeface="Calibri"/>
            </a:rPr>
            <a:t>n</a:t>
          </a:r>
          <a:r>
            <a:rPr b="0" lang="en-IN" sz="1100" spc="-1" strike="noStrike">
              <a:solidFill>
                <a:srgbClr val="000000"/>
              </a:solidFill>
              <a:latin typeface="Calibri"/>
            </a:rPr>
            <a:t>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i</a:t>
          </a:r>
          <a:r>
            <a:rPr b="0" lang="en-IN" sz="1100" spc="-1" strike="noStrike">
              <a:solidFill>
                <a:srgbClr val="000000"/>
              </a:solidFill>
              <a:latin typeface="Calibri"/>
            </a:rPr>
            <a:t>m</a:t>
          </a:r>
          <a:r>
            <a:rPr b="0" lang="en-IN" sz="1100" spc="-1" strike="noStrike">
              <a:solidFill>
                <a:srgbClr val="000000"/>
              </a:solidFill>
              <a:latin typeface="Calibri"/>
            </a:rPr>
            <a:t>p</a:t>
          </a:r>
          <a:r>
            <a:rPr b="0" lang="en-IN" sz="1100" spc="-1" strike="noStrike">
              <a:solidFill>
                <a:srgbClr val="000000"/>
              </a:solidFill>
              <a:latin typeface="Calibri"/>
            </a:rPr>
            <a:t>a</a:t>
          </a:r>
          <a:r>
            <a:rPr b="0" lang="en-IN" sz="1100" spc="-1" strike="noStrike">
              <a:solidFill>
                <a:srgbClr val="000000"/>
              </a:solidFill>
              <a:latin typeface="Calibri"/>
            </a:rPr>
            <a:t>c</a:t>
          </a:r>
          <a:r>
            <a:rPr b="0" lang="en-IN" sz="1100" spc="-1" strike="noStrike">
              <a:solidFill>
                <a:srgbClr val="000000"/>
              </a:solidFill>
              <a:latin typeface="Calibri"/>
            </a:rPr>
            <a:t>t </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s</a:t>
          </a:r>
          <a:r>
            <a:rPr b="0" lang="en-IN" sz="1100" spc="-1" strike="noStrike">
              <a:solidFill>
                <a:srgbClr val="000000"/>
              </a:solidFill>
              <a:latin typeface="Calibri"/>
            </a:rPr>
            <a:t>t</a:t>
          </a:r>
          <a:r>
            <a:rPr b="0" lang="en-IN" sz="1100" spc="-1" strike="noStrike">
              <a:solidFill>
                <a:srgbClr val="000000"/>
              </a:solidFill>
              <a:latin typeface="Calibri"/>
            </a:rPr>
            <a:t>o</a:t>
          </a:r>
          <a:r>
            <a:rPr b="0" lang="en-IN" sz="1100" spc="-1" strike="noStrike">
              <a:solidFill>
                <a:srgbClr val="000000"/>
              </a:solidFill>
              <a:latin typeface="Calibri"/>
            </a:rPr>
            <a:t>c</a:t>
          </a:r>
          <a:r>
            <a:rPr b="0" lang="en-IN" sz="1100" spc="-1" strike="noStrike">
              <a:solidFill>
                <a:srgbClr val="000000"/>
              </a:solidFill>
              <a:latin typeface="Calibri"/>
            </a:rPr>
            <a:t>k </a:t>
          </a:r>
          <a:r>
            <a:rPr b="0" lang="en-IN" sz="1100" spc="-1" strike="noStrike">
              <a:solidFill>
                <a:srgbClr val="000000"/>
              </a:solidFill>
              <a:latin typeface="Calibri"/>
            </a:rPr>
            <a:t>o</a:t>
          </a:r>
          <a:r>
            <a:rPr b="0" lang="en-IN" sz="1100" spc="-1" strike="noStrike">
              <a:solidFill>
                <a:srgbClr val="000000"/>
              </a:solidFill>
              <a:latin typeface="Calibri"/>
            </a:rPr>
            <a:t>f </a:t>
          </a:r>
          <a:r>
            <a:rPr b="0" lang="en-IN" sz="1100" spc="-1" strike="noStrike">
              <a:solidFill>
                <a:srgbClr val="000000"/>
              </a:solidFill>
              <a:latin typeface="Calibri"/>
            </a:rPr>
            <a:t>H</a:t>
          </a:r>
          <a:r>
            <a:rPr b="0" lang="en-IN" sz="1100" spc="-1" strike="noStrike">
              <a:solidFill>
                <a:srgbClr val="000000"/>
              </a:solidFill>
              <a:latin typeface="Calibri"/>
            </a:rPr>
            <a:t>Q</a:t>
          </a:r>
          <a:r>
            <a:rPr b="0" lang="en-IN" sz="1100" spc="-1" strike="noStrike">
              <a:solidFill>
                <a:srgbClr val="000000"/>
              </a:solidFill>
              <a:latin typeface="Calibri"/>
            </a:rPr>
            <a:t>L</a:t>
          </a:r>
          <a:r>
            <a:rPr b="0" lang="en-IN" sz="1100" spc="-1" strike="noStrike">
              <a:solidFill>
                <a:srgbClr val="000000"/>
              </a:solidFill>
              <a:latin typeface="Calibri"/>
            </a:rPr>
            <a:t>A</a:t>
          </a:r>
          <a:r>
            <a:rPr b="0" lang="en-IN" sz="1100" spc="-1" strike="noStrike">
              <a:solidFill>
                <a:srgbClr val="000000"/>
              </a:solidFill>
              <a:latin typeface="Calibri"/>
            </a:rPr>
            <a:t> </a:t>
          </a:r>
          <a:r>
            <a:rPr b="0" lang="en-IN" sz="1100" spc="-1" strike="noStrike">
              <a:solidFill>
                <a:srgbClr val="000000"/>
              </a:solidFill>
              <a:latin typeface="Calibri"/>
            </a:rPr>
            <a:t>o</a:t>
          </a:r>
          <a:r>
            <a:rPr b="0" lang="en-IN" sz="1100" spc="-1" strike="noStrike">
              <a:solidFill>
                <a:srgbClr val="000000"/>
              </a:solidFill>
              <a:latin typeface="Calibri"/>
            </a:rPr>
            <a:t>f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a</a:t>
          </a:r>
          <a:r>
            <a:rPr b="0" lang="en-IN" sz="1100" spc="-1" strike="noStrike">
              <a:solidFill>
                <a:srgbClr val="000000"/>
              </a:solidFill>
              <a:latin typeface="Calibri"/>
            </a:rPr>
            <a:t>m</a:t>
          </a:r>
          <a:r>
            <a:rPr b="0" lang="en-IN" sz="1100" spc="-1" strike="noStrike">
              <a:solidFill>
                <a:srgbClr val="000000"/>
              </a:solidFill>
              <a:latin typeface="Calibri"/>
            </a:rPr>
            <a:t>o</a:t>
          </a:r>
          <a:r>
            <a:rPr b="0" lang="en-IN" sz="1100" spc="-1" strike="noStrike">
              <a:solidFill>
                <a:srgbClr val="000000"/>
              </a:solidFill>
              <a:latin typeface="Calibri"/>
            </a:rPr>
            <a:t>u</a:t>
          </a:r>
          <a:r>
            <a:rPr b="0" lang="en-IN" sz="1100" spc="-1" strike="noStrike">
              <a:solidFill>
                <a:srgbClr val="000000"/>
              </a:solidFill>
              <a:latin typeface="Calibri"/>
            </a:rPr>
            <a:t>n</a:t>
          </a:r>
          <a:r>
            <a:rPr b="0" lang="en-IN" sz="1100" spc="-1" strike="noStrike">
              <a:solidFill>
                <a:srgbClr val="000000"/>
              </a:solidFill>
              <a:latin typeface="Calibri"/>
            </a:rPr>
            <a:t>t</a:t>
          </a:r>
          <a:r>
            <a:rPr b="0" lang="en-IN" sz="1100" spc="-1" strike="noStrike">
              <a:solidFill>
                <a:srgbClr val="000000"/>
              </a:solidFill>
              <a:latin typeface="Calibri"/>
            </a:rPr>
            <a:t>s </a:t>
          </a:r>
          <a:r>
            <a:rPr b="0" lang="en-IN" sz="1100" spc="-1" strike="noStrike">
              <a:solidFill>
                <a:srgbClr val="000000"/>
              </a:solidFill>
              <a:latin typeface="Calibri"/>
            </a:rPr>
            <a:t>o</a:t>
          </a:r>
          <a:r>
            <a:rPr b="0" lang="en-IN" sz="1100" spc="-1" strike="noStrike">
              <a:solidFill>
                <a:srgbClr val="000000"/>
              </a:solidFill>
              <a:latin typeface="Calibri"/>
            </a:rPr>
            <a:t>f </a:t>
          </a:r>
          <a:r>
            <a:rPr b="0" lang="en-IN" sz="1100" spc="-1" strike="noStrike">
              <a:solidFill>
                <a:srgbClr val="000000"/>
              </a:solidFill>
              <a:latin typeface="Calibri"/>
            </a:rPr>
            <a:t>L</a:t>
          </a:r>
          <a:r>
            <a:rPr b="0" lang="en-IN" sz="1100" spc="-1" strike="noStrike">
              <a:solidFill>
                <a:srgbClr val="000000"/>
              </a:solidFill>
              <a:latin typeface="Calibri"/>
            </a:rPr>
            <a:t>e</a:t>
          </a:r>
          <a:r>
            <a:rPr b="0" lang="en-IN" sz="1100" spc="-1" strike="noStrike">
              <a:solidFill>
                <a:srgbClr val="000000"/>
              </a:solidFill>
              <a:latin typeface="Calibri"/>
            </a:rPr>
            <a:t>v</a:t>
          </a:r>
          <a:r>
            <a:rPr b="0" lang="en-IN" sz="1100" spc="-1" strike="noStrike">
              <a:solidFill>
                <a:srgbClr val="000000"/>
              </a:solidFill>
              <a:latin typeface="Calibri"/>
            </a:rPr>
            <a:t>e</a:t>
          </a:r>
          <a:r>
            <a:rPr b="0" lang="en-IN" sz="1100" spc="-1" strike="noStrike">
              <a:solidFill>
                <a:srgbClr val="000000"/>
              </a:solidFill>
              <a:latin typeface="Calibri"/>
            </a:rPr>
            <a:t>l </a:t>
          </a:r>
          <a:r>
            <a:rPr b="0" lang="en-IN" sz="1100" spc="-1" strike="noStrike">
              <a:solidFill>
                <a:srgbClr val="000000"/>
              </a:solidFill>
              <a:latin typeface="Calibri"/>
            </a:rPr>
            <a:t>1</a:t>
          </a:r>
          <a:r>
            <a:rPr b="0" lang="en-IN" sz="1100" spc="-1" strike="noStrike">
              <a:solidFill>
                <a:srgbClr val="000000"/>
              </a:solidFill>
              <a:latin typeface="Calibri"/>
            </a:rPr>
            <a:t> </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L</a:t>
          </a:r>
          <a:r>
            <a:rPr b="0" lang="en-IN" sz="1100" spc="-1" strike="noStrike">
              <a:solidFill>
                <a:srgbClr val="000000"/>
              </a:solidFill>
              <a:latin typeface="Calibri"/>
            </a:rPr>
            <a:t>e</a:t>
          </a:r>
          <a:r>
            <a:rPr b="0" lang="en-IN" sz="1100" spc="-1" strike="noStrike">
              <a:solidFill>
                <a:srgbClr val="000000"/>
              </a:solidFill>
              <a:latin typeface="Calibri"/>
            </a:rPr>
            <a:t>v</a:t>
          </a:r>
          <a:r>
            <a:rPr b="0" lang="en-IN" sz="1100" spc="-1" strike="noStrike">
              <a:solidFill>
                <a:srgbClr val="000000"/>
              </a:solidFill>
              <a:latin typeface="Calibri"/>
            </a:rPr>
            <a:t>e</a:t>
          </a:r>
          <a:r>
            <a:rPr b="0" lang="en-IN" sz="1100" spc="-1" strike="noStrike">
              <a:solidFill>
                <a:srgbClr val="000000"/>
              </a:solidFill>
              <a:latin typeface="Calibri"/>
            </a:rPr>
            <a:t>l </a:t>
          </a:r>
          <a:r>
            <a:rPr b="0" lang="en-IN" sz="1100" spc="-1" strike="noStrike">
              <a:solidFill>
                <a:srgbClr val="000000"/>
              </a:solidFill>
              <a:latin typeface="Calibri"/>
            </a:rPr>
            <a:t>2</a:t>
          </a:r>
          <a:r>
            <a:rPr b="0" lang="en-IN" sz="1100" spc="-1" strike="noStrike">
              <a:solidFill>
                <a:srgbClr val="000000"/>
              </a:solidFill>
              <a:latin typeface="Calibri"/>
            </a:rPr>
            <a:t> </a:t>
          </a:r>
          <a:r>
            <a:rPr b="0" lang="en-IN" sz="1100" spc="-1" strike="noStrike">
              <a:solidFill>
                <a:srgbClr val="000000"/>
              </a:solidFill>
              <a:latin typeface="Calibri"/>
            </a:rPr>
            <a:t>a</a:t>
          </a:r>
          <a:r>
            <a:rPr b="0" lang="en-IN" sz="1100" spc="-1" strike="noStrike">
              <a:solidFill>
                <a:srgbClr val="000000"/>
              </a:solidFill>
              <a:latin typeface="Calibri"/>
            </a:rPr>
            <a:t>s</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t</a:t>
          </a:r>
          <a:r>
            <a:rPr b="0" lang="en-IN" sz="1100" spc="-1" strike="noStrike">
              <a:solidFill>
                <a:srgbClr val="000000"/>
              </a:solidFill>
              <a:latin typeface="Calibri"/>
            </a:rPr>
            <a:t>s </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v</a:t>
          </a:r>
          <a:r>
            <a:rPr b="0" lang="en-IN" sz="1100" spc="-1" strike="noStrike">
              <a:solidFill>
                <a:srgbClr val="000000"/>
              </a:solidFill>
              <a:latin typeface="Calibri"/>
            </a:rPr>
            <a:t>o</a:t>
          </a:r>
          <a:r>
            <a:rPr b="0" lang="en-IN" sz="1100" spc="-1" strike="noStrike">
              <a:solidFill>
                <a:srgbClr val="000000"/>
              </a:solidFill>
              <a:latin typeface="Calibri"/>
            </a:rPr>
            <a:t>l</a:t>
          </a:r>
          <a:r>
            <a:rPr b="0" lang="en-IN" sz="1100" spc="-1" strike="noStrike">
              <a:solidFill>
                <a:srgbClr val="000000"/>
              </a:solidFill>
              <a:latin typeface="Calibri"/>
            </a:rPr>
            <a:t>v</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c</a:t>
          </a:r>
          <a:r>
            <a:rPr b="0" lang="en-IN" sz="1100" spc="-1" strike="noStrike">
              <a:solidFill>
                <a:srgbClr val="000000"/>
              </a:solidFill>
              <a:latin typeface="Calibri"/>
            </a:rPr>
            <a:t>u</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f</a:t>
          </a:r>
          <a:r>
            <a:rPr b="0" lang="en-IN" sz="1100" spc="-1" strike="noStrike">
              <a:solidFill>
                <a:srgbClr val="000000"/>
              </a:solidFill>
              <a:latin typeface="Calibri"/>
            </a:rPr>
            <a:t>u</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g</a:t>
          </a:r>
          <a:r>
            <a:rPr b="0" lang="en-IN" sz="1100" spc="-1" strike="noStrike">
              <a:solidFill>
                <a:srgbClr val="000000"/>
              </a:solidFill>
              <a:latin typeface="Calibri"/>
            </a:rPr>
            <a:t>, </a:t>
          </a:r>
          <a:r>
            <a:rPr b="0" lang="en-IN" sz="1100" spc="-1" strike="noStrike">
              <a:solidFill>
                <a:srgbClr val="000000"/>
              </a:solidFill>
              <a:latin typeface="Calibri"/>
            </a:rPr>
            <a:t>s</a:t>
          </a:r>
          <a:r>
            <a:rPr b="0" lang="en-IN" sz="1100" spc="-1" strike="noStrike">
              <a:solidFill>
                <a:srgbClr val="000000"/>
              </a:solidFill>
              <a:latin typeface="Calibri"/>
            </a:rPr>
            <a:t>e</a:t>
          </a:r>
          <a:r>
            <a:rPr b="0" lang="en-IN" sz="1100" spc="-1" strike="noStrike">
              <a:solidFill>
                <a:srgbClr val="000000"/>
              </a:solidFill>
              <a:latin typeface="Calibri"/>
            </a:rPr>
            <a:t>c</a:t>
          </a:r>
          <a:r>
            <a:rPr b="0" lang="en-IN" sz="1100" spc="-1" strike="noStrike">
              <a:solidFill>
                <a:srgbClr val="000000"/>
              </a:solidFill>
              <a:latin typeface="Calibri"/>
            </a:rPr>
            <a:t>u</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l</a:t>
          </a:r>
          <a:r>
            <a:rPr b="0" lang="en-IN" sz="1100" spc="-1" strike="noStrike">
              <a:solidFill>
                <a:srgbClr val="000000"/>
              </a:solidFill>
              <a:latin typeface="Calibri"/>
            </a:rPr>
            <a:t>e</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g</a:t>
          </a:r>
          <a:r>
            <a:rPr b="0" lang="en-IN" sz="1100" spc="-1" strike="noStrike">
              <a:solidFill>
                <a:srgbClr val="000000"/>
              </a:solidFill>
              <a:latin typeface="Calibri"/>
            </a:rPr>
            <a:t> </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 </a:t>
          </a:r>
          <a:r>
            <a:rPr b="0" lang="en-IN" sz="1100" spc="-1" strike="noStrike">
              <a:solidFill>
                <a:srgbClr val="000000"/>
              </a:solidFill>
              <a:latin typeface="Calibri"/>
            </a:rPr>
            <a:t>c</a:t>
          </a:r>
          <a:r>
            <a:rPr b="0" lang="en-IN" sz="1100" spc="-1" strike="noStrike">
              <a:solidFill>
                <a:srgbClr val="000000"/>
              </a:solidFill>
              <a:latin typeface="Calibri"/>
            </a:rPr>
            <a:t>o</a:t>
          </a:r>
          <a:r>
            <a:rPr b="0" lang="en-IN" sz="1100" spc="-1" strike="noStrike">
              <a:solidFill>
                <a:srgbClr val="000000"/>
              </a:solidFill>
              <a:latin typeface="Calibri"/>
            </a:rPr>
            <a:t>ll</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e</a:t>
          </a:r>
          <a:r>
            <a:rPr b="0" lang="en-IN" sz="1100" spc="-1" strike="noStrike">
              <a:solidFill>
                <a:srgbClr val="000000"/>
              </a:solidFill>
              <a:latin typeface="Calibri"/>
            </a:rPr>
            <a:t>r</a:t>
          </a:r>
          <a:r>
            <a:rPr b="0" lang="en-IN" sz="1100" spc="-1" strike="noStrike">
              <a:solidFill>
                <a:srgbClr val="000000"/>
              </a:solidFill>
              <a:latin typeface="Calibri"/>
            </a:rPr>
            <a:t>a</a:t>
          </a:r>
          <a:r>
            <a:rPr b="0" lang="en-IN" sz="1100" spc="-1" strike="noStrike">
              <a:solidFill>
                <a:srgbClr val="000000"/>
              </a:solidFill>
              <a:latin typeface="Calibri"/>
            </a:rPr>
            <a:t>l </a:t>
          </a:r>
          <a:r>
            <a:rPr b="0" lang="en-IN" sz="1100" spc="-1" strike="noStrike">
              <a:solidFill>
                <a:srgbClr val="000000"/>
              </a:solidFill>
              <a:latin typeface="Calibri"/>
            </a:rPr>
            <a:t>s</a:t>
          </a:r>
          <a:r>
            <a:rPr b="0" lang="en-IN" sz="1100" spc="-1" strike="noStrike">
              <a:solidFill>
                <a:srgbClr val="000000"/>
              </a:solidFill>
              <a:latin typeface="Calibri"/>
            </a:rPr>
            <a:t>w</a:t>
          </a:r>
          <a:r>
            <a:rPr b="0" lang="en-IN" sz="1100" spc="-1" strike="noStrike">
              <a:solidFill>
                <a:srgbClr val="000000"/>
              </a:solidFill>
              <a:latin typeface="Calibri"/>
            </a:rPr>
            <a:t>a</a:t>
          </a:r>
          <a:r>
            <a:rPr b="0" lang="en-IN" sz="1100" spc="-1" strike="noStrike">
              <a:solidFill>
                <a:srgbClr val="000000"/>
              </a:solidFill>
              <a:latin typeface="Calibri"/>
            </a:rPr>
            <a:t>p</a:t>
          </a:r>
          <a:r>
            <a:rPr b="0" lang="en-IN" sz="1100" spc="-1" strike="noStrike">
              <a:solidFill>
                <a:srgbClr val="000000"/>
              </a:solidFill>
              <a:latin typeface="Calibri"/>
            </a:rPr>
            <a:t> </a:t>
          </a:r>
          <a:r>
            <a:rPr b="0" lang="en-IN" sz="1100" spc="-1" strike="noStrike">
              <a:solidFill>
                <a:srgbClr val="000000"/>
              </a:solidFill>
              <a:latin typeface="Calibri"/>
            </a:rPr>
            <a:t>t</a:t>
          </a:r>
          <a:r>
            <a:rPr b="0" lang="en-IN" sz="1100" spc="-1" strike="noStrike">
              <a:solidFill>
                <a:srgbClr val="000000"/>
              </a:solidFill>
              <a:latin typeface="Calibri"/>
            </a:rPr>
            <a:t>r</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s</a:t>
          </a:r>
          <a:r>
            <a:rPr b="0" lang="en-IN" sz="1100" spc="-1" strike="noStrike">
              <a:solidFill>
                <a:srgbClr val="000000"/>
              </a:solidFill>
              <a:latin typeface="Calibri"/>
            </a:rPr>
            <a:t>a</a:t>
          </a:r>
          <a:r>
            <a:rPr b="0" lang="en-IN" sz="1100" spc="-1" strike="noStrike">
              <a:solidFill>
                <a:srgbClr val="000000"/>
              </a:solidFill>
              <a:latin typeface="Calibri"/>
            </a:rPr>
            <a:t>c</a:t>
          </a:r>
          <a:r>
            <a:rPr b="0" lang="en-IN" sz="1100" spc="-1" strike="noStrike">
              <a:solidFill>
                <a:srgbClr val="000000"/>
              </a:solidFill>
              <a:latin typeface="Calibri"/>
            </a:rPr>
            <a:t>t</a:t>
          </a:r>
          <a:r>
            <a:rPr b="0" lang="en-IN" sz="1100" spc="-1" strike="noStrike">
              <a:solidFill>
                <a:srgbClr val="000000"/>
              </a:solidFill>
              <a:latin typeface="Calibri"/>
            </a:rPr>
            <a:t>i</a:t>
          </a:r>
          <a:r>
            <a:rPr b="0" lang="en-IN" sz="1100" spc="-1" strike="noStrike">
              <a:solidFill>
                <a:srgbClr val="000000"/>
              </a:solidFill>
              <a:latin typeface="Calibri"/>
            </a:rPr>
            <a:t>o</a:t>
          </a:r>
          <a:r>
            <a:rPr b="0" lang="en-IN" sz="1100" spc="-1" strike="noStrike">
              <a:solidFill>
                <a:srgbClr val="000000"/>
              </a:solidFill>
              <a:latin typeface="Calibri"/>
            </a:rPr>
            <a:t>n</a:t>
          </a:r>
          <a:r>
            <a:rPr b="0" lang="en-IN" sz="1100" spc="-1" strike="noStrike">
              <a:solidFill>
                <a:srgbClr val="000000"/>
              </a:solidFill>
              <a:latin typeface="Calibri"/>
            </a:rPr>
            <a:t>s </a:t>
          </a:r>
          <a:r>
            <a:rPr b="0" lang="en-IN" sz="1100" spc="-1" strike="noStrike">
              <a:solidFill>
                <a:srgbClr val="000000"/>
              </a:solidFill>
              <a:latin typeface="Calibri"/>
            </a:rPr>
            <a:t>m</a:t>
          </a:r>
          <a:r>
            <a:rPr b="0" lang="en-IN" sz="1100" spc="-1" strike="noStrike">
              <a:solidFill>
                <a:srgbClr val="000000"/>
              </a:solidFill>
              <a:latin typeface="Calibri"/>
            </a:rPr>
            <a:t>a</a:t>
          </a:r>
          <a:r>
            <a:rPr b="0" lang="en-IN" sz="1100" spc="-1" strike="noStrike">
              <a:solidFill>
                <a:srgbClr val="000000"/>
              </a:solidFill>
              <a:latin typeface="Calibri"/>
            </a:rPr>
            <a:t>t</a:t>
          </a:r>
          <a:r>
            <a:rPr b="0" lang="en-IN" sz="1100" spc="-1" strike="noStrike">
              <a:solidFill>
                <a:srgbClr val="000000"/>
              </a:solidFill>
              <a:latin typeface="Calibri"/>
            </a:rPr>
            <a:t>u</a:t>
          </a:r>
          <a:r>
            <a:rPr b="0" lang="en-IN" sz="1100" spc="-1" strike="noStrike">
              <a:solidFill>
                <a:srgbClr val="000000"/>
              </a:solidFill>
              <a:latin typeface="Calibri"/>
            </a:rPr>
            <a:t>r</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g</a:t>
          </a:r>
          <a:r>
            <a:rPr b="0" lang="en-IN" sz="1100" spc="-1" strike="noStrike">
              <a:solidFill>
                <a:srgbClr val="000000"/>
              </a:solidFill>
              <a:latin typeface="Calibri"/>
            </a:rPr>
            <a:t> </a:t>
          </a:r>
          <a:r>
            <a:rPr b="0" lang="en-IN" sz="1100" spc="-1" strike="noStrike">
              <a:solidFill>
                <a:srgbClr val="000000"/>
              </a:solidFill>
              <a:latin typeface="Calibri"/>
            </a:rPr>
            <a:t>w</a:t>
          </a:r>
          <a:r>
            <a:rPr b="0" lang="en-IN" sz="1100" spc="-1" strike="noStrike">
              <a:solidFill>
                <a:srgbClr val="000000"/>
              </a:solidFill>
              <a:latin typeface="Calibri"/>
            </a:rPr>
            <a:t>i</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i</a:t>
          </a:r>
          <a:r>
            <a:rPr b="0" lang="en-IN" sz="1100" spc="-1" strike="noStrike">
              <a:solidFill>
                <a:srgbClr val="000000"/>
              </a:solidFill>
              <a:latin typeface="Calibri"/>
            </a:rPr>
            <a:t>n</a:t>
          </a:r>
          <a:r>
            <a:rPr b="0" lang="en-IN" sz="1100" spc="-1" strike="noStrike">
              <a:solidFill>
                <a:srgbClr val="000000"/>
              </a:solidFill>
              <a:latin typeface="Calibri"/>
            </a:rPr>
            <a:t> </a:t>
          </a:r>
          <a:r>
            <a:rPr b="0" lang="en-IN" sz="1100" spc="-1" strike="noStrike">
              <a:solidFill>
                <a:srgbClr val="000000"/>
              </a:solidFill>
              <a:latin typeface="Calibri"/>
            </a:rPr>
            <a:t>3</a:t>
          </a:r>
          <a:r>
            <a:rPr b="0" lang="en-IN" sz="1100" spc="-1" strike="noStrike">
              <a:solidFill>
                <a:srgbClr val="000000"/>
              </a:solidFill>
              <a:latin typeface="Calibri"/>
            </a:rPr>
            <a:t>0</a:t>
          </a:r>
          <a:r>
            <a:rPr b="0" lang="en-IN" sz="1100" spc="-1" strike="noStrike">
              <a:solidFill>
                <a:srgbClr val="000000"/>
              </a:solidFill>
              <a:latin typeface="Calibri"/>
            </a:rPr>
            <a:t> </a:t>
          </a:r>
          <a:r>
            <a:rPr b="0" lang="en-IN" sz="1100" spc="-1" strike="noStrike">
              <a:solidFill>
                <a:srgbClr val="000000"/>
              </a:solidFill>
              <a:latin typeface="Calibri"/>
            </a:rPr>
            <a:t>c</a:t>
          </a:r>
          <a:r>
            <a:rPr b="0" lang="en-IN" sz="1100" spc="-1" strike="noStrike">
              <a:solidFill>
                <a:srgbClr val="000000"/>
              </a:solidFill>
              <a:latin typeface="Calibri"/>
            </a:rPr>
            <a:t>a</a:t>
          </a:r>
          <a:r>
            <a:rPr b="0" lang="en-IN" sz="1100" spc="-1" strike="noStrike">
              <a:solidFill>
                <a:srgbClr val="000000"/>
              </a:solidFill>
              <a:latin typeface="Calibri"/>
            </a:rPr>
            <a:t>l</a:t>
          </a:r>
          <a:r>
            <a:rPr b="0" lang="en-IN" sz="1100" spc="-1" strike="noStrike">
              <a:solidFill>
                <a:srgbClr val="000000"/>
              </a:solidFill>
              <a:latin typeface="Calibri"/>
            </a:rPr>
            <a:t>e</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a</a:t>
          </a:r>
          <a:r>
            <a:rPr b="0" lang="en-IN" sz="1100" spc="-1" strike="noStrike">
              <a:solidFill>
                <a:srgbClr val="000000"/>
              </a:solidFill>
              <a:latin typeface="Calibri"/>
            </a:rPr>
            <a:t>r </a:t>
          </a:r>
          <a:r>
            <a:rPr b="0" lang="en-IN" sz="1100" spc="-1" strike="noStrike">
              <a:solidFill>
                <a:srgbClr val="000000"/>
              </a:solidFill>
              <a:latin typeface="Calibri"/>
            </a:rPr>
            <a:t>d</a:t>
          </a:r>
          <a:r>
            <a:rPr b="0" lang="en-IN" sz="1100" spc="-1" strike="noStrike">
              <a:solidFill>
                <a:srgbClr val="000000"/>
              </a:solidFill>
              <a:latin typeface="Calibri"/>
            </a:rPr>
            <a:t>a</a:t>
          </a:r>
          <a:r>
            <a:rPr b="0" lang="en-IN" sz="1100" spc="-1" strike="noStrike">
              <a:solidFill>
                <a:srgbClr val="000000"/>
              </a:solidFill>
              <a:latin typeface="Calibri"/>
            </a:rPr>
            <a:t>y</a:t>
          </a:r>
          <a:r>
            <a:rPr b="0" lang="en-IN" sz="1100" spc="-1" strike="noStrike">
              <a:solidFill>
                <a:srgbClr val="000000"/>
              </a:solidFill>
              <a:latin typeface="Calibri"/>
            </a:rPr>
            <a:t>s</a:t>
          </a:r>
          <a:r>
            <a:rPr b="0" lang="en-IN" sz="1100" spc="-1" strike="noStrike">
              <a:solidFill>
                <a:srgbClr val="000000"/>
              </a:solidFill>
              <a:latin typeface="Calibri"/>
            </a:rPr>
            <a:t>. </a:t>
          </a:r>
          <a:r>
            <a:rPr b="0" lang="en-IN" sz="1100" spc="-1" strike="noStrike">
              <a:solidFill>
                <a:srgbClr val="000000"/>
              </a:solidFill>
              <a:latin typeface="Calibri"/>
            </a:rPr>
            <a:t>P</a:t>
          </a:r>
          <a:r>
            <a:rPr b="0" lang="en-IN" sz="1100" spc="-1" strike="noStrike">
              <a:solidFill>
                <a:srgbClr val="000000"/>
              </a:solidFill>
              <a:latin typeface="Calibri"/>
            </a:rPr>
            <a:t>l</a:t>
          </a:r>
          <a:r>
            <a:rPr b="0" lang="en-IN" sz="1100" spc="-1" strike="noStrike">
              <a:solidFill>
                <a:srgbClr val="000000"/>
              </a:solidFill>
              <a:latin typeface="Calibri"/>
            </a:rPr>
            <a:t>e</a:t>
          </a:r>
          <a:r>
            <a:rPr b="0" lang="en-IN" sz="1100" spc="-1" strike="noStrike">
              <a:solidFill>
                <a:srgbClr val="000000"/>
              </a:solidFill>
              <a:latin typeface="Calibri"/>
            </a:rPr>
            <a:t>a</a:t>
          </a:r>
          <a:r>
            <a:rPr b="0" lang="en-IN" sz="1100" spc="-1" strike="noStrike">
              <a:solidFill>
                <a:srgbClr val="000000"/>
              </a:solidFill>
              <a:latin typeface="Calibri"/>
            </a:rPr>
            <a:t>s</a:t>
          </a:r>
          <a:r>
            <a:rPr b="0" lang="en-IN" sz="1100" spc="-1" strike="noStrike">
              <a:solidFill>
                <a:srgbClr val="000000"/>
              </a:solidFill>
              <a:latin typeface="Calibri"/>
            </a:rPr>
            <a:t>e </a:t>
          </a:r>
          <a:r>
            <a:rPr b="0" lang="en-IN" sz="1100" spc="-1" strike="noStrike">
              <a:solidFill>
                <a:srgbClr val="000000"/>
              </a:solidFill>
              <a:latin typeface="Calibri"/>
            </a:rPr>
            <a:t>r</a:t>
          </a:r>
          <a:r>
            <a:rPr b="0" lang="en-IN" sz="1100" spc="-1" strike="noStrike">
              <a:solidFill>
                <a:srgbClr val="000000"/>
              </a:solidFill>
              <a:latin typeface="Calibri"/>
            </a:rPr>
            <a:t>e</a:t>
          </a:r>
          <a:r>
            <a:rPr b="0" lang="en-IN" sz="1100" spc="-1" strike="noStrike">
              <a:solidFill>
                <a:srgbClr val="000000"/>
              </a:solidFill>
              <a:latin typeface="Calibri"/>
            </a:rPr>
            <a:t>f</a:t>
          </a:r>
          <a:r>
            <a:rPr b="0" lang="en-IN" sz="1100" spc="-1" strike="noStrike">
              <a:solidFill>
                <a:srgbClr val="000000"/>
              </a:solidFill>
              <a:latin typeface="Calibri"/>
            </a:rPr>
            <a:t>e</a:t>
          </a:r>
          <a:r>
            <a:rPr b="0" lang="en-IN" sz="1100" spc="-1" strike="noStrike">
              <a:solidFill>
                <a:srgbClr val="000000"/>
              </a:solidFill>
              <a:latin typeface="Calibri"/>
            </a:rPr>
            <a:t>r </a:t>
          </a:r>
          <a:r>
            <a:rPr b="0" lang="en-IN" sz="1100" spc="-1" strike="noStrike">
              <a:solidFill>
                <a:srgbClr val="000000"/>
              </a:solidFill>
              <a:latin typeface="Calibri"/>
            </a:rPr>
            <a:t>t</a:t>
          </a:r>
          <a:r>
            <a:rPr b="0" lang="en-IN" sz="1100" spc="-1" strike="noStrike">
              <a:solidFill>
                <a:srgbClr val="000000"/>
              </a:solidFill>
              <a:latin typeface="Calibri"/>
            </a:rPr>
            <a:t>o </a:t>
          </a:r>
          <a:r>
            <a:rPr b="0" lang="en-IN" sz="1100" spc="-1" strike="noStrike">
              <a:solidFill>
                <a:srgbClr val="000000"/>
              </a:solidFill>
              <a:latin typeface="Calibri"/>
            </a:rPr>
            <a:t>A</a:t>
          </a:r>
          <a:r>
            <a:rPr b="0" lang="en-IN" sz="1100" spc="-1" strike="noStrike">
              <a:solidFill>
                <a:srgbClr val="000000"/>
              </a:solidFill>
              <a:latin typeface="Calibri"/>
            </a:rPr>
            <a:t>n</a:t>
          </a:r>
          <a:r>
            <a:rPr b="0" lang="en-IN" sz="1100" spc="-1" strike="noStrike">
              <a:solidFill>
                <a:srgbClr val="000000"/>
              </a:solidFill>
              <a:latin typeface="Calibri"/>
            </a:rPr>
            <a:t>n</a:t>
          </a:r>
          <a:r>
            <a:rPr b="0" lang="en-IN" sz="1100" spc="-1" strike="noStrike">
              <a:solidFill>
                <a:srgbClr val="000000"/>
              </a:solidFill>
              <a:latin typeface="Calibri"/>
            </a:rPr>
            <a:t>e</a:t>
          </a:r>
          <a:r>
            <a:rPr b="0" lang="en-IN" sz="1100" spc="-1" strike="noStrike">
              <a:solidFill>
                <a:srgbClr val="000000"/>
              </a:solidFill>
              <a:latin typeface="Calibri"/>
            </a:rPr>
            <a:t>x </a:t>
          </a:r>
          <a:r>
            <a:rPr b="0" lang="en-IN" sz="1100" spc="-1" strike="noStrike">
              <a:solidFill>
                <a:srgbClr val="000000"/>
              </a:solidFill>
              <a:latin typeface="Calibri"/>
            </a:rPr>
            <a:t>B</a:t>
          </a:r>
          <a:r>
            <a:rPr b="0" lang="en-IN" sz="1100" spc="-1" strike="noStrike">
              <a:solidFill>
                <a:srgbClr val="000000"/>
              </a:solidFill>
              <a:latin typeface="Calibri"/>
            </a:rPr>
            <a:t> </a:t>
          </a:r>
          <a:r>
            <a:rPr b="0" lang="en-IN" sz="1100" spc="-1" strike="noStrike">
              <a:solidFill>
                <a:srgbClr val="000000"/>
              </a:solidFill>
              <a:latin typeface="Calibri"/>
            </a:rPr>
            <a:t>o</a:t>
          </a:r>
          <a:r>
            <a:rPr b="0" lang="en-IN" sz="1100" spc="-1" strike="noStrike">
              <a:solidFill>
                <a:srgbClr val="000000"/>
              </a:solidFill>
              <a:latin typeface="Calibri"/>
            </a:rPr>
            <a:t>f </a:t>
          </a:r>
          <a:r>
            <a:rPr b="0" lang="en-IN" sz="1100" spc="-1" strike="noStrike">
              <a:solidFill>
                <a:srgbClr val="000000"/>
              </a:solidFill>
              <a:latin typeface="Calibri"/>
            </a:rPr>
            <a:t>t</a:t>
          </a:r>
          <a:r>
            <a:rPr b="0" lang="en-IN" sz="1100" spc="-1" strike="noStrike">
              <a:solidFill>
                <a:srgbClr val="000000"/>
              </a:solidFill>
              <a:latin typeface="Calibri"/>
            </a:rPr>
            <a:t>h</a:t>
          </a:r>
          <a:r>
            <a:rPr b="0" lang="en-IN" sz="1100" spc="-1" strike="noStrike">
              <a:solidFill>
                <a:srgbClr val="000000"/>
              </a:solidFill>
              <a:latin typeface="Calibri"/>
            </a:rPr>
            <a:t>e </a:t>
          </a:r>
          <a:r>
            <a:rPr b="0" lang="en-IN" sz="1100" spc="-1" strike="noStrike">
              <a:solidFill>
                <a:srgbClr val="000000"/>
              </a:solidFill>
              <a:latin typeface="Calibri"/>
            </a:rPr>
            <a:t>A</a:t>
          </a:r>
          <a:r>
            <a:rPr b="0" lang="en-IN" sz="1100" spc="-1" strike="noStrike">
              <a:solidFill>
                <a:srgbClr val="000000"/>
              </a:solidFill>
              <a:latin typeface="Calibri"/>
            </a:rPr>
            <a:t>p</a:t>
          </a:r>
          <a:r>
            <a:rPr b="0" lang="en-IN" sz="1100" spc="-1" strike="noStrike">
              <a:solidFill>
                <a:srgbClr val="000000"/>
              </a:solidFill>
              <a:latin typeface="Calibri"/>
            </a:rPr>
            <a:t>p</a:t>
          </a:r>
          <a:r>
            <a:rPr b="0" lang="en-IN" sz="1100" spc="-1" strike="noStrike">
              <a:solidFill>
                <a:srgbClr val="000000"/>
              </a:solidFill>
              <a:latin typeface="Calibri"/>
            </a:rPr>
            <a:t>e</a:t>
          </a:r>
          <a:r>
            <a:rPr b="0" lang="en-IN" sz="1100" spc="-1" strike="noStrike">
              <a:solidFill>
                <a:srgbClr val="000000"/>
              </a:solidFill>
              <a:latin typeface="Calibri"/>
            </a:rPr>
            <a:t>n</a:t>
          </a:r>
          <a:r>
            <a:rPr b="0" lang="en-IN" sz="1100" spc="-1" strike="noStrike">
              <a:solidFill>
                <a:srgbClr val="000000"/>
              </a:solidFill>
              <a:latin typeface="Calibri"/>
            </a:rPr>
            <a:t>d</a:t>
          </a:r>
          <a:r>
            <a:rPr b="0" lang="en-IN" sz="1100" spc="-1" strike="noStrike">
              <a:solidFill>
                <a:srgbClr val="000000"/>
              </a:solidFill>
              <a:latin typeface="Calibri"/>
            </a:rPr>
            <a:t>i</a:t>
          </a:r>
          <a:r>
            <a:rPr b="0" lang="en-IN" sz="1100" spc="-1" strike="noStrike">
              <a:solidFill>
                <a:srgbClr val="000000"/>
              </a:solidFill>
              <a:latin typeface="Calibri"/>
            </a:rPr>
            <a:t>x </a:t>
          </a:r>
          <a:r>
            <a:rPr b="0" lang="en-IN" sz="1100" spc="-1" strike="noStrike">
              <a:solidFill>
                <a:srgbClr val="000000"/>
              </a:solidFill>
              <a:latin typeface="Calibri"/>
            </a:rPr>
            <a:t>7</a:t>
          </a:r>
          <a:r>
            <a:rPr b="0" lang="en-IN" sz="1100" spc="-1" strike="noStrike">
              <a:solidFill>
                <a:srgbClr val="000000"/>
              </a:solidFill>
              <a:latin typeface="Calibri"/>
            </a:rPr>
            <a:t>4</a:t>
          </a:r>
          <a:r>
            <a:rPr b="0" lang="en-IN" sz="1100" spc="-1" strike="noStrike">
              <a:solidFill>
                <a:srgbClr val="000000"/>
              </a:solidFill>
              <a:latin typeface="Calibri"/>
            </a:rPr>
            <a:t>a </a:t>
          </a:r>
          <a:r>
            <a:rPr b="0" lang="en-IN" sz="1100" spc="-1" strike="noStrike">
              <a:solidFill>
                <a:srgbClr val="000000"/>
              </a:solidFill>
              <a:latin typeface="Calibri"/>
            </a:rPr>
            <a:t>f</a:t>
          </a:r>
          <a:r>
            <a:rPr b="0" lang="en-IN" sz="1100" spc="-1" strike="noStrike">
              <a:solidFill>
                <a:srgbClr val="000000"/>
              </a:solidFill>
              <a:latin typeface="Calibri"/>
            </a:rPr>
            <a:t>o</a:t>
          </a:r>
          <a:r>
            <a:rPr b="0" lang="en-IN" sz="1100" spc="-1" strike="noStrike">
              <a:solidFill>
                <a:srgbClr val="000000"/>
              </a:solidFill>
              <a:latin typeface="Calibri"/>
            </a:rPr>
            <a:t>r </a:t>
          </a:r>
          <a:r>
            <a:rPr b="0" lang="en-IN" sz="1100" spc="-1" strike="noStrike">
              <a:solidFill>
                <a:srgbClr val="000000"/>
              </a:solidFill>
              <a:latin typeface="Calibri"/>
            </a:rPr>
            <a:t>d</a:t>
          </a:r>
          <a:r>
            <a:rPr b="0" lang="en-IN" sz="1100" spc="-1" strike="noStrike">
              <a:solidFill>
                <a:srgbClr val="000000"/>
              </a:solidFill>
              <a:latin typeface="Calibri"/>
            </a:rPr>
            <a:t>e</a:t>
          </a:r>
          <a:r>
            <a:rPr b="0" lang="en-IN" sz="1100" spc="-1" strike="noStrike">
              <a:solidFill>
                <a:srgbClr val="000000"/>
              </a:solidFill>
              <a:latin typeface="Calibri"/>
            </a:rPr>
            <a:t>t</a:t>
          </a:r>
          <a:r>
            <a:rPr b="0" lang="en-IN" sz="1100" spc="-1" strike="noStrike">
              <a:solidFill>
                <a:srgbClr val="000000"/>
              </a:solidFill>
              <a:latin typeface="Calibri"/>
            </a:rPr>
            <a:t>a</a:t>
          </a:r>
          <a:r>
            <a:rPr b="0" lang="en-IN" sz="1100" spc="-1" strike="noStrike">
              <a:solidFill>
                <a:srgbClr val="000000"/>
              </a:solidFill>
              <a:latin typeface="Calibri"/>
            </a:rPr>
            <a:t>il</a:t>
          </a:r>
          <a:r>
            <a:rPr b="0" lang="en-IN" sz="1100" spc="-1" strike="noStrike">
              <a:solidFill>
                <a:srgbClr val="000000"/>
              </a:solidFill>
              <a:latin typeface="Calibri"/>
            </a:rPr>
            <a:t>s</a:t>
          </a:r>
          <a:r>
            <a:rPr b="0" lang="en-IN" sz="1100" spc="-1" strike="noStrike">
              <a:solidFill>
                <a:srgbClr val="000000"/>
              </a:solidFill>
              <a:latin typeface="Calibri"/>
            </a:rPr>
            <a:t>.</a:t>
          </a:r>
          <a:r>
            <a:rPr b="0" lang="en-IN" sz="1200" spc="-1" strike="noStrike">
              <a:solidFill>
                <a:srgbClr val="000000"/>
              </a:solidFill>
              <a:latin typeface="Calibri"/>
            </a:rPr>
            <a:t> </a:t>
          </a:r>
          <a:endParaRPr b="0" lang="en-IN" sz="12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home/venkatesh/Desktop/citi/spacy/fwdlcrtemplate/LCR_TEMPLATE_DAILY.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i LCR Summ"/>
      <sheetName val="ii HQLA Summ"/>
      <sheetName val="iii OUTFLOWS Summ"/>
      <sheetName val="iiiA"/>
      <sheetName val="iiiBCD"/>
      <sheetName val="iv INFLOWS Summ"/>
      <sheetName val="ii-Level 1 &amp; 2 Assets"/>
      <sheetName val="iiiA Deposit"/>
      <sheetName val="iiiB&amp;CWSFund"/>
      <sheetName val="ivA&amp;BLending"/>
      <sheetName val="Sheet1"/>
    </sheetNames>
    <sheetDataSet>
      <sheetData sheetId="0">
        <row r="1">
          <cell r="A1" t="str">
            <v>Citibank N.A. Philippine Branches</v>
          </cell>
        </row>
        <row r="5">
          <cell r="A5" t="str">
            <v>As of Date :%AOD% </v>
          </cell>
        </row>
      </sheetData>
      <sheetData sheetId="1"/>
      <sheetData sheetId="2"/>
      <sheetData sheetId="3"/>
      <sheetData sheetId="4"/>
      <sheetData sheetId="5"/>
      <sheetData sheetId="6"/>
      <sheetData sheetId="7"/>
      <sheetData sheetId="8"/>
      <sheetData sheetId="9"/>
      <sheetData sheetId="10"/>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P43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18" activeCellId="1" sqref="B1:B10 D18"/>
    </sheetView>
  </sheetViews>
  <sheetFormatPr defaultRowHeight="15" zeroHeight="false" outlineLevelRow="0" outlineLevelCol="0"/>
  <cols>
    <col collapsed="false" customWidth="true" hidden="false" outlineLevel="0" max="1" min="1" style="1" width="1.14"/>
    <col collapsed="false" customWidth="true" hidden="false" outlineLevel="0" max="2" min="2" style="2" width="15.28"/>
    <col collapsed="false" customWidth="true" hidden="false" outlineLevel="0" max="3" min="3" style="3" width="1.71"/>
    <col collapsed="false" customWidth="true" hidden="false" outlineLevel="0" max="4" min="4" style="3" width="100.7"/>
    <col collapsed="false" customWidth="true" hidden="false" outlineLevel="0" max="5" min="5" style="3" width="18.71"/>
    <col collapsed="false" customWidth="true" hidden="false" outlineLevel="0" max="6" min="6" style="3" width="27.57"/>
    <col collapsed="false" customWidth="true" hidden="false" outlineLevel="0" max="7" min="7" style="3" width="22.15"/>
    <col collapsed="false" customWidth="true" hidden="false" outlineLevel="0" max="9" min="8" style="3" width="16.71"/>
    <col collapsed="false" customWidth="true" hidden="false" outlineLevel="0" max="10" min="10" style="3" width="20.71"/>
    <col collapsed="false" customWidth="true" hidden="false" outlineLevel="0" max="11" min="11" style="3" width="12.71"/>
    <col collapsed="false" customWidth="true" hidden="false" outlineLevel="0" max="12" min="12" style="3" width="28.72"/>
    <col collapsed="false" customWidth="true" hidden="false" outlineLevel="0" max="1025" min="13" style="1" width="9.14"/>
  </cols>
  <sheetData>
    <row r="1" customFormat="false" ht="31.5" hidden="false" customHeight="false" outlineLevel="0" collapsed="false">
      <c r="B1" s="4" t="s">
        <v>0</v>
      </c>
      <c r="C1" s="5" t="s">
        <v>1</v>
      </c>
      <c r="D1" s="6"/>
      <c r="E1" s="7"/>
      <c r="F1" s="6"/>
      <c r="G1" s="6"/>
      <c r="H1" s="6"/>
      <c r="I1" s="6"/>
      <c r="J1" s="6"/>
      <c r="K1" s="8"/>
      <c r="L1" s="8"/>
    </row>
    <row r="2" customFormat="false" ht="18" hidden="false" customHeight="false" outlineLevel="0" collapsed="false">
      <c r="C2" s="9" t="s">
        <v>2</v>
      </c>
      <c r="D2" s="10"/>
      <c r="E2" s="10"/>
      <c r="F2" s="10"/>
      <c r="G2" s="10"/>
      <c r="H2" s="10"/>
      <c r="I2" s="10"/>
      <c r="J2" s="10"/>
      <c r="K2" s="10"/>
      <c r="L2" s="11"/>
    </row>
    <row r="3" customFormat="false" ht="17.25" hidden="false" customHeight="false" outlineLevel="0" collapsed="false">
      <c r="C3" s="12"/>
      <c r="D3" s="13"/>
      <c r="E3" s="13"/>
      <c r="F3" s="13"/>
      <c r="G3" s="13"/>
      <c r="H3" s="13"/>
      <c r="I3" s="13"/>
      <c r="J3" s="13"/>
      <c r="K3" s="13"/>
      <c r="L3" s="13"/>
    </row>
    <row r="4" customFormat="false" ht="18.75" hidden="false" customHeight="true" outlineLevel="0" collapsed="false">
      <c r="B4" s="0"/>
      <c r="C4" s="14" t="s">
        <v>3</v>
      </c>
      <c r="D4" s="15"/>
      <c r="E4" s="16"/>
      <c r="F4" s="16"/>
      <c r="G4" s="17"/>
      <c r="H4" s="18"/>
      <c r="I4" s="18"/>
      <c r="J4" s="18"/>
      <c r="K4" s="13"/>
      <c r="L4" s="13"/>
    </row>
    <row r="5" customFormat="false" ht="15" hidden="false" customHeight="false" outlineLevel="0" collapsed="false">
      <c r="C5" s="19"/>
      <c r="D5" s="20"/>
      <c r="E5" s="21"/>
      <c r="F5" s="22"/>
      <c r="G5" s="23"/>
      <c r="H5" s="23"/>
      <c r="I5" s="23"/>
      <c r="J5" s="23"/>
      <c r="K5" s="13"/>
      <c r="L5" s="13"/>
    </row>
    <row r="6" customFormat="false" ht="28.5" hidden="false" customHeight="false" outlineLevel="0" collapsed="false">
      <c r="B6" s="24"/>
      <c r="C6" s="25"/>
      <c r="D6" s="26"/>
      <c r="E6" s="27" t="s">
        <v>4</v>
      </c>
      <c r="F6" s="28" t="s">
        <v>5</v>
      </c>
      <c r="G6" s="29"/>
      <c r="H6" s="29"/>
      <c r="I6" s="30" t="s">
        <v>6</v>
      </c>
      <c r="J6" s="31" t="s">
        <v>7</v>
      </c>
      <c r="K6" s="13"/>
      <c r="L6" s="13"/>
    </row>
    <row r="7" customFormat="false" ht="15" hidden="false" customHeight="false" outlineLevel="0" collapsed="false">
      <c r="B7" s="32"/>
      <c r="C7" s="33"/>
      <c r="D7" s="34" t="s">
        <v>8</v>
      </c>
      <c r="E7" s="35" t="s">
        <v>9</v>
      </c>
      <c r="F7" s="36" t="s">
        <v>10</v>
      </c>
      <c r="G7" s="37"/>
      <c r="H7" s="37"/>
      <c r="I7" s="38"/>
      <c r="J7" s="39"/>
      <c r="K7" s="13"/>
      <c r="L7" s="13"/>
    </row>
    <row r="8" customFormat="false" ht="15" hidden="false" customHeight="false" outlineLevel="0" collapsed="false">
      <c r="B8" s="32"/>
      <c r="C8" s="33"/>
      <c r="D8" s="40" t="s">
        <v>11</v>
      </c>
      <c r="E8" s="41" t="s">
        <v>9</v>
      </c>
      <c r="F8" s="42" t="s">
        <v>12</v>
      </c>
      <c r="G8" s="43"/>
      <c r="H8" s="44"/>
      <c r="I8" s="45"/>
      <c r="J8" s="46"/>
      <c r="K8" s="13"/>
      <c r="L8" s="13"/>
    </row>
    <row r="9" customFormat="false" ht="15" hidden="false" customHeight="false" outlineLevel="0" collapsed="false">
      <c r="B9" s="32"/>
      <c r="C9" s="33"/>
      <c r="D9" s="47" t="s">
        <v>13</v>
      </c>
      <c r="E9" s="41" t="s">
        <v>9</v>
      </c>
      <c r="F9" s="42" t="s">
        <v>14</v>
      </c>
      <c r="G9" s="43"/>
      <c r="H9" s="43"/>
      <c r="I9" s="48"/>
      <c r="J9" s="49"/>
      <c r="K9" s="13"/>
      <c r="L9" s="13"/>
    </row>
    <row r="10" customFormat="false" ht="15" hidden="false" customHeight="false" outlineLevel="0" collapsed="false">
      <c r="C10" s="33"/>
      <c r="D10" s="40" t="s">
        <v>15</v>
      </c>
      <c r="E10" s="50"/>
      <c r="F10" s="43"/>
      <c r="G10" s="43"/>
      <c r="H10" s="43"/>
      <c r="I10" s="43"/>
      <c r="J10" s="51"/>
      <c r="K10" s="13"/>
      <c r="L10" s="13"/>
    </row>
    <row r="11" customFormat="false" ht="15" hidden="false" customHeight="false" outlineLevel="0" collapsed="false">
      <c r="B11" s="52"/>
      <c r="C11" s="33"/>
      <c r="D11" s="47" t="s">
        <v>16</v>
      </c>
      <c r="E11" s="41" t="s">
        <v>9</v>
      </c>
      <c r="F11" s="53" t="s">
        <v>17</v>
      </c>
      <c r="G11" s="44"/>
      <c r="H11" s="44"/>
      <c r="I11" s="48"/>
      <c r="J11" s="49"/>
      <c r="K11" s="13"/>
      <c r="L11" s="13"/>
    </row>
    <row r="12" customFormat="false" ht="15" hidden="false" customHeight="false" outlineLevel="0" collapsed="false">
      <c r="B12" s="52"/>
      <c r="C12" s="33"/>
      <c r="D12" s="47" t="s">
        <v>18</v>
      </c>
      <c r="E12" s="41" t="s">
        <v>9</v>
      </c>
      <c r="F12" s="53" t="s">
        <v>19</v>
      </c>
      <c r="G12" s="44"/>
      <c r="H12" s="44"/>
      <c r="I12" s="48"/>
      <c r="J12" s="49"/>
      <c r="K12" s="13"/>
      <c r="L12" s="13"/>
    </row>
    <row r="13" customFormat="false" ht="15" hidden="false" customHeight="false" outlineLevel="0" collapsed="false">
      <c r="B13" s="52"/>
      <c r="C13" s="33"/>
      <c r="D13" s="47" t="s">
        <v>20</v>
      </c>
      <c r="E13" s="41" t="s">
        <v>9</v>
      </c>
      <c r="F13" s="53" t="s">
        <v>21</v>
      </c>
      <c r="G13" s="43"/>
      <c r="H13" s="43"/>
      <c r="I13" s="48"/>
      <c r="J13" s="49"/>
      <c r="K13" s="13"/>
      <c r="L13" s="13"/>
    </row>
    <row r="14" customFormat="false" ht="15" hidden="false" customHeight="false" outlineLevel="0" collapsed="false">
      <c r="B14" s="52"/>
      <c r="C14" s="33"/>
      <c r="D14" s="47" t="s">
        <v>22</v>
      </c>
      <c r="E14" s="41" t="s">
        <v>9</v>
      </c>
      <c r="F14" s="53" t="s">
        <v>23</v>
      </c>
      <c r="G14" s="44"/>
      <c r="H14" s="44"/>
      <c r="I14" s="48"/>
      <c r="J14" s="49"/>
      <c r="K14" s="13"/>
      <c r="L14" s="13"/>
    </row>
    <row r="15" customFormat="false" ht="15" hidden="false" customHeight="false" outlineLevel="0" collapsed="false">
      <c r="B15" s="52"/>
      <c r="C15" s="33"/>
      <c r="D15" s="47" t="s">
        <v>24</v>
      </c>
      <c r="E15" s="41" t="s">
        <v>9</v>
      </c>
      <c r="F15" s="53" t="s">
        <v>25</v>
      </c>
      <c r="G15" s="44"/>
      <c r="H15" s="44"/>
      <c r="I15" s="48"/>
      <c r="J15" s="49"/>
      <c r="K15" s="13"/>
      <c r="L15" s="13"/>
    </row>
    <row r="16" customFormat="false" ht="15" hidden="false" customHeight="false" outlineLevel="0" collapsed="false">
      <c r="C16" s="33"/>
      <c r="D16" s="54" t="s">
        <v>26</v>
      </c>
      <c r="E16" s="50"/>
      <c r="F16" s="44"/>
      <c r="G16" s="44"/>
      <c r="H16" s="44"/>
      <c r="I16" s="44"/>
      <c r="J16" s="55"/>
      <c r="K16" s="13"/>
      <c r="L16" s="13"/>
    </row>
    <row r="17" customFormat="false" ht="28.5" hidden="false" customHeight="false" outlineLevel="0" collapsed="false">
      <c r="B17" s="52"/>
      <c r="C17" s="33"/>
      <c r="D17" s="47" t="s">
        <v>27</v>
      </c>
      <c r="E17" s="41" t="s">
        <v>9</v>
      </c>
      <c r="F17" s="42" t="n">
        <v>0</v>
      </c>
      <c r="G17" s="43"/>
      <c r="H17" s="43"/>
      <c r="I17" s="48" t="n">
        <v>1</v>
      </c>
      <c r="J17" s="49" t="n">
        <v>0</v>
      </c>
      <c r="K17" s="13"/>
      <c r="L17" s="13"/>
    </row>
    <row r="18" customFormat="false" ht="42.75" hidden="false" customHeight="false" outlineLevel="0" collapsed="false">
      <c r="B18" s="52"/>
      <c r="C18" s="33"/>
      <c r="D18" s="56" t="s">
        <v>28</v>
      </c>
      <c r="E18" s="57" t="s">
        <v>9</v>
      </c>
      <c r="F18" s="42" t="n">
        <v>0</v>
      </c>
      <c r="G18" s="43"/>
      <c r="H18" s="43"/>
      <c r="I18" s="48" t="n">
        <v>1</v>
      </c>
      <c r="J18" s="49" t="n">
        <v>0</v>
      </c>
      <c r="K18" s="13"/>
      <c r="L18" s="13"/>
    </row>
    <row r="19" customFormat="false" ht="15" hidden="false" customHeight="false" outlineLevel="0" collapsed="false">
      <c r="C19" s="33"/>
      <c r="D19" s="58" t="s">
        <v>29</v>
      </c>
      <c r="E19" s="59" t="s">
        <v>9</v>
      </c>
      <c r="F19" s="43"/>
      <c r="G19" s="43"/>
      <c r="H19" s="43"/>
      <c r="I19" s="43"/>
      <c r="J19" s="49" t="n">
        <f aca="false">SUM(J7,J9,J11:J15,J17:J18)</f>
        <v>0</v>
      </c>
      <c r="K19" s="13"/>
      <c r="L19" s="13"/>
    </row>
    <row r="20" customFormat="false" ht="15" hidden="false" customHeight="false" outlineLevel="0" collapsed="false">
      <c r="C20" s="33"/>
      <c r="D20" s="60" t="s">
        <v>30</v>
      </c>
      <c r="E20" s="61" t="s">
        <v>31</v>
      </c>
      <c r="F20" s="44"/>
      <c r="G20" s="43"/>
      <c r="H20" s="43"/>
      <c r="I20" s="43"/>
      <c r="J20" s="49" t="n">
        <f aca="false">-SUM(F163,F165,F171,F169,F175,F177,F189,F185,F187,G259,G425,F167,F180,F182)+SUM(G163,G175,F259,F261,F267,F265,F425,F263)</f>
        <v>0</v>
      </c>
      <c r="K20" s="62"/>
      <c r="L20" s="13"/>
    </row>
    <row r="21" customFormat="false" ht="15" hidden="false" customHeight="false" outlineLevel="0" collapsed="false">
      <c r="C21" s="63"/>
      <c r="D21" s="64" t="s">
        <v>32</v>
      </c>
      <c r="E21" s="65" t="s">
        <v>31</v>
      </c>
      <c r="F21" s="66"/>
      <c r="G21" s="66"/>
      <c r="H21" s="66"/>
      <c r="I21" s="66"/>
      <c r="J21" s="67" t="n">
        <f aca="false">J19+J20</f>
        <v>0</v>
      </c>
      <c r="K21" s="62"/>
      <c r="L21" s="13"/>
    </row>
    <row r="22" customFormat="false" ht="17.25" hidden="false" customHeight="true" outlineLevel="0" collapsed="false">
      <c r="C22" s="68" t="s">
        <v>33</v>
      </c>
      <c r="D22" s="68"/>
      <c r="E22" s="68"/>
      <c r="F22" s="68"/>
      <c r="G22" s="68"/>
      <c r="H22" s="68"/>
      <c r="I22" s="68"/>
      <c r="J22" s="68"/>
      <c r="K22" s="13"/>
      <c r="L22" s="13"/>
    </row>
    <row r="23" customFormat="false" ht="17.25" hidden="false" customHeight="false" outlineLevel="0" collapsed="false">
      <c r="C23" s="14" t="s">
        <v>34</v>
      </c>
      <c r="D23" s="69"/>
      <c r="E23" s="70"/>
      <c r="F23" s="70"/>
      <c r="G23" s="70"/>
      <c r="H23" s="70"/>
      <c r="I23" s="70"/>
      <c r="J23" s="70"/>
      <c r="K23" s="13"/>
      <c r="L23" s="13"/>
    </row>
    <row r="24" customFormat="false" ht="17.25" hidden="false" customHeight="false" outlineLevel="0" collapsed="false">
      <c r="C24" s="68"/>
      <c r="D24" s="70"/>
      <c r="E24" s="70"/>
      <c r="F24" s="70"/>
      <c r="G24" s="70"/>
      <c r="H24" s="70"/>
      <c r="I24" s="70"/>
      <c r="J24" s="70"/>
      <c r="K24" s="13"/>
      <c r="L24" s="13"/>
    </row>
    <row r="25" customFormat="false" ht="28.5" hidden="false" customHeight="false" outlineLevel="0" collapsed="false">
      <c r="C25" s="25"/>
      <c r="D25" s="26"/>
      <c r="E25" s="71" t="s">
        <v>4</v>
      </c>
      <c r="F25" s="71" t="s">
        <v>35</v>
      </c>
      <c r="G25" s="29"/>
      <c r="H25" s="29"/>
      <c r="I25" s="71" t="s">
        <v>6</v>
      </c>
      <c r="J25" s="71" t="s">
        <v>7</v>
      </c>
      <c r="K25" s="13"/>
      <c r="L25" s="13"/>
    </row>
    <row r="26" customFormat="false" ht="15" hidden="false" customHeight="false" outlineLevel="0" collapsed="false">
      <c r="C26" s="33"/>
      <c r="D26" s="34" t="s">
        <v>36</v>
      </c>
      <c r="E26" s="72"/>
      <c r="F26" s="37"/>
      <c r="G26" s="37"/>
      <c r="H26" s="37"/>
      <c r="I26" s="37"/>
      <c r="J26" s="73"/>
      <c r="K26" s="13"/>
      <c r="L26" s="13"/>
    </row>
    <row r="27" customFormat="false" ht="15" hidden="false" customHeight="false" outlineLevel="0" collapsed="false">
      <c r="B27" s="52"/>
      <c r="C27" s="33"/>
      <c r="D27" s="47" t="s">
        <v>16</v>
      </c>
      <c r="E27" s="74" t="s">
        <v>9</v>
      </c>
      <c r="F27" s="53" t="s">
        <v>37</v>
      </c>
      <c r="G27" s="43"/>
      <c r="H27" s="43"/>
      <c r="I27" s="48"/>
      <c r="J27" s="49"/>
      <c r="K27" s="13"/>
      <c r="L27" s="13"/>
    </row>
    <row r="28" customFormat="false" ht="15" hidden="false" customHeight="false" outlineLevel="0" collapsed="false">
      <c r="B28" s="52"/>
      <c r="C28" s="33"/>
      <c r="D28" s="47" t="s">
        <v>18</v>
      </c>
      <c r="E28" s="41" t="s">
        <v>9</v>
      </c>
      <c r="F28" s="53" t="s">
        <v>38</v>
      </c>
      <c r="G28" s="43"/>
      <c r="H28" s="43"/>
      <c r="I28" s="48"/>
      <c r="J28" s="49"/>
      <c r="K28" s="13"/>
      <c r="L28" s="13"/>
    </row>
    <row r="29" customFormat="false" ht="15" hidden="false" customHeight="false" outlineLevel="0" collapsed="false">
      <c r="B29" s="52"/>
      <c r="C29" s="33"/>
      <c r="D29" s="47" t="s">
        <v>20</v>
      </c>
      <c r="E29" s="41" t="s">
        <v>9</v>
      </c>
      <c r="F29" s="53" t="s">
        <v>39</v>
      </c>
      <c r="G29" s="43"/>
      <c r="H29" s="43"/>
      <c r="I29" s="48"/>
      <c r="J29" s="49"/>
      <c r="K29" s="13"/>
      <c r="L29" s="13"/>
    </row>
    <row r="30" customFormat="false" ht="15" hidden="false" customHeight="false" outlineLevel="0" collapsed="false">
      <c r="B30" s="52"/>
      <c r="C30" s="33"/>
      <c r="D30" s="47" t="s">
        <v>22</v>
      </c>
      <c r="E30" s="41" t="s">
        <v>9</v>
      </c>
      <c r="F30" s="53" t="s">
        <v>40</v>
      </c>
      <c r="G30" s="44"/>
      <c r="H30" s="44"/>
      <c r="I30" s="48"/>
      <c r="J30" s="49"/>
      <c r="K30" s="13"/>
      <c r="L30" s="13"/>
    </row>
    <row r="31" customFormat="false" ht="15" hidden="false" customHeight="false" outlineLevel="0" collapsed="false">
      <c r="B31" s="52"/>
      <c r="C31" s="75"/>
      <c r="D31" s="47" t="s">
        <v>41</v>
      </c>
      <c r="E31" s="41" t="s">
        <v>9</v>
      </c>
      <c r="F31" s="53" t="s">
        <v>42</v>
      </c>
      <c r="G31" s="44"/>
      <c r="H31" s="44"/>
      <c r="I31" s="48"/>
      <c r="J31" s="49"/>
      <c r="K31" s="13"/>
      <c r="L31" s="13"/>
    </row>
    <row r="32" customFormat="false" ht="15" hidden="false" customHeight="false" outlineLevel="0" collapsed="false">
      <c r="B32" s="52"/>
      <c r="C32" s="33"/>
      <c r="D32" s="40" t="s">
        <v>43</v>
      </c>
      <c r="E32" s="41" t="s">
        <v>9</v>
      </c>
      <c r="F32" s="53" t="s">
        <v>44</v>
      </c>
      <c r="G32" s="43"/>
      <c r="H32" s="43"/>
      <c r="I32" s="48"/>
      <c r="J32" s="49"/>
      <c r="K32" s="13"/>
      <c r="L32" s="13"/>
    </row>
    <row r="33" customFormat="false" ht="15" hidden="false" customHeight="false" outlineLevel="0" collapsed="false">
      <c r="B33" s="52"/>
      <c r="C33" s="33"/>
      <c r="D33" s="64" t="s">
        <v>45</v>
      </c>
      <c r="E33" s="41" t="s">
        <v>9</v>
      </c>
      <c r="F33" s="53" t="s">
        <v>46</v>
      </c>
      <c r="G33" s="76"/>
      <c r="H33" s="44"/>
      <c r="I33" s="48"/>
      <c r="J33" s="49"/>
      <c r="K33" s="13"/>
      <c r="L33" s="13"/>
    </row>
    <row r="34" customFormat="false" ht="15" hidden="false" customHeight="false" outlineLevel="0" collapsed="false">
      <c r="C34" s="33"/>
      <c r="D34" s="58" t="s">
        <v>47</v>
      </c>
      <c r="E34" s="77" t="s">
        <v>9</v>
      </c>
      <c r="F34" s="42" t="n">
        <f aca="false">SUM(F27:F33)</f>
        <v>0</v>
      </c>
      <c r="G34" s="78"/>
      <c r="H34" s="44"/>
      <c r="I34" s="44"/>
      <c r="J34" s="49" t="n">
        <f aca="false">SUM(J27:J33)</f>
        <v>0</v>
      </c>
      <c r="K34" s="13"/>
      <c r="L34" s="13"/>
    </row>
    <row r="35" customFormat="false" ht="15" hidden="false" customHeight="false" outlineLevel="0" collapsed="false">
      <c r="C35" s="33"/>
      <c r="D35" s="40" t="s">
        <v>48</v>
      </c>
      <c r="E35" s="57" t="s">
        <v>31</v>
      </c>
      <c r="F35" s="42" t="n">
        <f aca="false">G165+G177-G261+F426-G426</f>
        <v>0</v>
      </c>
      <c r="G35" s="79"/>
      <c r="H35" s="43"/>
      <c r="I35" s="44"/>
      <c r="J35" s="80"/>
      <c r="K35" s="13"/>
      <c r="L35" s="13"/>
    </row>
    <row r="36" customFormat="false" ht="15" hidden="false" customHeight="false" outlineLevel="0" collapsed="false">
      <c r="C36" s="33"/>
      <c r="D36" s="64" t="s">
        <v>49</v>
      </c>
      <c r="E36" s="81" t="s">
        <v>31</v>
      </c>
      <c r="F36" s="82" t="n">
        <f aca="false">F34+F35</f>
        <v>0</v>
      </c>
      <c r="G36" s="66"/>
      <c r="H36" s="66"/>
      <c r="I36" s="83" t="n">
        <v>0.85</v>
      </c>
      <c r="J36" s="67" t="n">
        <f aca="false">J34</f>
        <v>0</v>
      </c>
      <c r="K36" s="13"/>
      <c r="L36" s="13"/>
    </row>
    <row r="37" customFormat="false" ht="17.25" hidden="false" customHeight="true" outlineLevel="0" collapsed="false">
      <c r="C37" s="68" t="s">
        <v>50</v>
      </c>
      <c r="D37" s="68"/>
      <c r="E37" s="68"/>
      <c r="F37" s="68"/>
      <c r="G37" s="68"/>
      <c r="H37" s="68"/>
      <c r="I37" s="68"/>
      <c r="J37" s="68"/>
      <c r="K37" s="13"/>
      <c r="L37" s="13"/>
    </row>
    <row r="38" customFormat="false" ht="17.25" hidden="false" customHeight="false" outlineLevel="0" collapsed="false">
      <c r="C38" s="14" t="s">
        <v>51</v>
      </c>
      <c r="D38" s="69"/>
      <c r="E38" s="70"/>
      <c r="F38" s="70"/>
      <c r="G38" s="70"/>
      <c r="H38" s="70"/>
      <c r="I38" s="70"/>
      <c r="J38" s="70"/>
      <c r="K38" s="13"/>
      <c r="L38" s="13"/>
    </row>
    <row r="39" customFormat="false" ht="17.25" hidden="false" customHeight="false" outlineLevel="0" collapsed="false">
      <c r="C39" s="68"/>
      <c r="D39" s="70"/>
      <c r="E39" s="70"/>
      <c r="F39" s="70"/>
      <c r="G39" s="70"/>
      <c r="H39" s="70"/>
      <c r="I39" s="70"/>
      <c r="J39" s="70"/>
      <c r="K39" s="13"/>
      <c r="L39" s="13"/>
    </row>
    <row r="40" customFormat="false" ht="28.5" hidden="false" customHeight="false" outlineLevel="0" collapsed="false">
      <c r="C40" s="68"/>
      <c r="D40" s="26"/>
      <c r="E40" s="27" t="s">
        <v>4</v>
      </c>
      <c r="F40" s="28" t="s">
        <v>35</v>
      </c>
      <c r="G40" s="84"/>
      <c r="H40" s="84"/>
      <c r="I40" s="30" t="s">
        <v>6</v>
      </c>
      <c r="J40" s="31" t="s">
        <v>7</v>
      </c>
      <c r="K40" s="13"/>
      <c r="L40" s="13"/>
    </row>
    <row r="41" customFormat="false" ht="17.25" hidden="false" customHeight="false" outlineLevel="0" collapsed="false">
      <c r="B41" s="52"/>
      <c r="C41" s="68"/>
      <c r="D41" s="34" t="s">
        <v>52</v>
      </c>
      <c r="E41" s="35" t="s">
        <v>53</v>
      </c>
      <c r="F41" s="85" t="s">
        <v>54</v>
      </c>
      <c r="G41" s="86"/>
      <c r="H41" s="86"/>
      <c r="I41" s="38"/>
      <c r="J41" s="39"/>
      <c r="K41" s="13"/>
      <c r="L41" s="13"/>
    </row>
    <row r="42" customFormat="false" ht="17.25" hidden="false" customHeight="false" outlineLevel="0" collapsed="false">
      <c r="C42" s="68"/>
      <c r="D42" s="87" t="s">
        <v>55</v>
      </c>
      <c r="E42" s="77" t="s">
        <v>53</v>
      </c>
      <c r="F42" s="42" t="n">
        <f aca="false">SUM(F41)</f>
        <v>0</v>
      </c>
      <c r="G42" s="43"/>
      <c r="H42" s="43"/>
      <c r="I42" s="43"/>
      <c r="J42" s="49" t="n">
        <v>0</v>
      </c>
      <c r="K42" s="13"/>
      <c r="L42" s="13"/>
    </row>
    <row r="43" customFormat="false" ht="17.25" hidden="false" customHeight="false" outlineLevel="0" collapsed="false">
      <c r="C43" s="68"/>
      <c r="D43" s="40" t="s">
        <v>56</v>
      </c>
      <c r="E43" s="57" t="s">
        <v>31</v>
      </c>
      <c r="F43" s="42" t="n">
        <f aca="false">SUM(G167,G180,G182,F427)-SUM(G263,G427)</f>
        <v>0</v>
      </c>
      <c r="G43" s="43"/>
      <c r="H43" s="43"/>
      <c r="I43" s="43"/>
      <c r="J43" s="88"/>
      <c r="K43" s="13"/>
      <c r="L43" s="13"/>
    </row>
    <row r="44" customFormat="false" ht="17.25" hidden="false" customHeight="false" outlineLevel="0" collapsed="false">
      <c r="C44" s="68"/>
      <c r="D44" s="64" t="s">
        <v>57</v>
      </c>
      <c r="E44" s="81" t="s">
        <v>31</v>
      </c>
      <c r="F44" s="82" t="n">
        <f aca="false">F42+F43</f>
        <v>0</v>
      </c>
      <c r="G44" s="66"/>
      <c r="H44" s="66"/>
      <c r="I44" s="83" t="n">
        <v>0.5</v>
      </c>
      <c r="J44" s="67" t="n">
        <v>0</v>
      </c>
      <c r="K44" s="13"/>
      <c r="L44" s="13"/>
    </row>
    <row r="45" customFormat="false" ht="17.25" hidden="false" customHeight="false" outlineLevel="0" collapsed="false">
      <c r="C45" s="68"/>
      <c r="D45" s="70"/>
      <c r="E45" s="70"/>
      <c r="F45" s="70"/>
      <c r="G45" s="70"/>
      <c r="H45" s="70"/>
      <c r="I45" s="70"/>
      <c r="J45" s="70"/>
      <c r="K45" s="13"/>
      <c r="L45" s="13"/>
    </row>
    <row r="46" customFormat="false" ht="17.25" hidden="false" customHeight="false" outlineLevel="0" collapsed="false">
      <c r="C46" s="14" t="s">
        <v>58</v>
      </c>
      <c r="D46" s="69"/>
      <c r="E46" s="70"/>
      <c r="F46" s="70"/>
      <c r="G46" s="70"/>
      <c r="H46" s="70"/>
      <c r="I46" s="70"/>
      <c r="J46" s="70"/>
      <c r="K46" s="13"/>
      <c r="L46" s="13"/>
    </row>
    <row r="47" customFormat="false" ht="17.25" hidden="false" customHeight="false" outlineLevel="0" collapsed="false">
      <c r="C47" s="68"/>
      <c r="D47" s="70"/>
      <c r="E47" s="70"/>
      <c r="F47" s="70"/>
      <c r="G47" s="70"/>
      <c r="H47" s="70"/>
      <c r="I47" s="70"/>
      <c r="J47" s="70"/>
      <c r="K47" s="13"/>
      <c r="L47" s="13"/>
    </row>
    <row r="48" customFormat="false" ht="28.5" hidden="false" customHeight="false" outlineLevel="0" collapsed="false">
      <c r="C48" s="25"/>
      <c r="D48" s="26"/>
      <c r="E48" s="27" t="s">
        <v>4</v>
      </c>
      <c r="F48" s="28" t="s">
        <v>35</v>
      </c>
      <c r="G48" s="84"/>
      <c r="H48" s="84"/>
      <c r="I48" s="30" t="s">
        <v>6</v>
      </c>
      <c r="J48" s="31" t="s">
        <v>7</v>
      </c>
      <c r="K48" s="13"/>
      <c r="L48" s="13"/>
    </row>
    <row r="49" customFormat="false" ht="15" hidden="false" customHeight="false" outlineLevel="0" collapsed="false">
      <c r="B49" s="89"/>
      <c r="C49" s="33"/>
      <c r="D49" s="40" t="s">
        <v>59</v>
      </c>
      <c r="E49" s="90" t="s">
        <v>53</v>
      </c>
      <c r="F49" s="85" t="s">
        <v>60</v>
      </c>
      <c r="G49" s="86"/>
      <c r="H49" s="86"/>
      <c r="I49" s="38"/>
      <c r="J49" s="39"/>
      <c r="K49" s="13"/>
      <c r="L49" s="13"/>
    </row>
    <row r="50" customFormat="false" ht="15" hidden="false" customHeight="false" outlineLevel="0" collapsed="false">
      <c r="B50" s="52"/>
      <c r="C50" s="33"/>
      <c r="D50" s="40" t="s">
        <v>61</v>
      </c>
      <c r="E50" s="41" t="s">
        <v>53</v>
      </c>
      <c r="F50" s="53" t="s">
        <v>62</v>
      </c>
      <c r="G50" s="43"/>
      <c r="H50" s="43"/>
      <c r="I50" s="48"/>
      <c r="J50" s="49"/>
      <c r="K50" s="13"/>
      <c r="L50" s="13"/>
    </row>
    <row r="51" customFormat="false" ht="15" hidden="false" customHeight="false" outlineLevel="0" collapsed="false">
      <c r="B51" s="52"/>
      <c r="C51" s="33"/>
      <c r="D51" s="40" t="s">
        <v>63</v>
      </c>
      <c r="E51" s="57" t="s">
        <v>53</v>
      </c>
      <c r="F51" s="53" t="s">
        <v>64</v>
      </c>
      <c r="G51" s="43"/>
      <c r="H51" s="43"/>
      <c r="I51" s="48"/>
      <c r="J51" s="49"/>
      <c r="K51" s="13"/>
      <c r="L51" s="13"/>
    </row>
    <row r="52" customFormat="false" ht="15" hidden="false" customHeight="false" outlineLevel="0" collapsed="false">
      <c r="B52" s="52"/>
      <c r="C52" s="33"/>
      <c r="D52" s="40" t="s">
        <v>65</v>
      </c>
      <c r="E52" s="57" t="s">
        <v>53</v>
      </c>
      <c r="F52" s="53" t="s">
        <v>66</v>
      </c>
      <c r="G52" s="43"/>
      <c r="H52" s="43"/>
      <c r="I52" s="48"/>
      <c r="J52" s="49"/>
      <c r="K52" s="13"/>
      <c r="L52" s="13"/>
    </row>
    <row r="53" customFormat="false" ht="15" hidden="false" customHeight="false" outlineLevel="0" collapsed="false">
      <c r="C53" s="33"/>
      <c r="D53" s="87" t="s">
        <v>67</v>
      </c>
      <c r="E53" s="77" t="s">
        <v>53</v>
      </c>
      <c r="F53" s="53" t="n">
        <f aca="false">SUM(F49:F50,F52)</f>
        <v>0</v>
      </c>
      <c r="G53" s="44"/>
      <c r="H53" s="44"/>
      <c r="I53" s="91"/>
      <c r="J53" s="49" t="n">
        <f aca="false">SUM(J49:J50,J52)</f>
        <v>0</v>
      </c>
      <c r="K53" s="13"/>
      <c r="L53" s="13"/>
    </row>
    <row r="54" customFormat="false" ht="15" hidden="false" customHeight="false" outlineLevel="0" collapsed="false">
      <c r="C54" s="33"/>
      <c r="D54" s="40" t="s">
        <v>68</v>
      </c>
      <c r="E54" s="57" t="s">
        <v>31</v>
      </c>
      <c r="F54" s="53" t="n">
        <f aca="false">SUM(G169,G185,G187,F429)-SUM(G265,G429)</f>
        <v>0</v>
      </c>
      <c r="G54" s="44"/>
      <c r="H54" s="44"/>
      <c r="I54" s="44"/>
      <c r="J54" s="92"/>
      <c r="K54" s="13"/>
      <c r="L54" s="13"/>
    </row>
    <row r="55" customFormat="false" ht="15" hidden="false" customHeight="false" outlineLevel="0" collapsed="false">
      <c r="C55" s="33"/>
      <c r="D55" s="40" t="s">
        <v>69</v>
      </c>
      <c r="E55" s="57" t="s">
        <v>31</v>
      </c>
      <c r="F55" s="53" t="n">
        <f aca="false">F53+F54</f>
        <v>0</v>
      </c>
      <c r="G55" s="43"/>
      <c r="H55" s="43"/>
      <c r="I55" s="48" t="n">
        <v>0.5</v>
      </c>
      <c r="J55" s="49" t="n">
        <f aca="false">F55*I55</f>
        <v>0</v>
      </c>
      <c r="K55" s="13"/>
      <c r="L55" s="13"/>
    </row>
    <row r="56" customFormat="false" ht="15" hidden="false" customHeight="false" outlineLevel="0" collapsed="false">
      <c r="C56" s="33"/>
      <c r="D56" s="87" t="s">
        <v>70</v>
      </c>
      <c r="E56" s="77" t="s">
        <v>53</v>
      </c>
      <c r="F56" s="53" t="n">
        <f aca="false">SUM(F51)</f>
        <v>0</v>
      </c>
      <c r="G56" s="44"/>
      <c r="H56" s="44"/>
      <c r="I56" s="43"/>
      <c r="J56" s="93" t="n">
        <f aca="false">SUM(J51)</f>
        <v>0</v>
      </c>
      <c r="K56" s="13"/>
      <c r="L56" s="13"/>
    </row>
    <row r="57" customFormat="false" ht="15" hidden="false" customHeight="false" outlineLevel="0" collapsed="false">
      <c r="C57" s="33"/>
      <c r="D57" s="40" t="s">
        <v>71</v>
      </c>
      <c r="E57" s="57" t="s">
        <v>31</v>
      </c>
      <c r="F57" s="53" t="n">
        <f aca="false">SUM(G171,G189,F428)-SUM(G267,G428)</f>
        <v>0</v>
      </c>
      <c r="G57" s="44"/>
      <c r="H57" s="44"/>
      <c r="I57" s="43"/>
      <c r="J57" s="80"/>
      <c r="K57" s="13"/>
      <c r="L57" s="13"/>
    </row>
    <row r="58" customFormat="false" ht="15" hidden="false" customHeight="false" outlineLevel="0" collapsed="false">
      <c r="C58" s="33"/>
      <c r="D58" s="40" t="s">
        <v>72</v>
      </c>
      <c r="E58" s="41" t="s">
        <v>31</v>
      </c>
      <c r="F58" s="53" t="n">
        <f aca="false">F56+F57</f>
        <v>0</v>
      </c>
      <c r="G58" s="43"/>
      <c r="H58" s="43"/>
      <c r="I58" s="48" t="n">
        <v>0.75</v>
      </c>
      <c r="J58" s="49" t="n">
        <f aca="false">F58*I58</f>
        <v>0</v>
      </c>
      <c r="K58" s="13"/>
      <c r="L58" s="13"/>
    </row>
    <row r="59" customFormat="false" ht="15" hidden="false" customHeight="false" outlineLevel="0" collapsed="false">
      <c r="C59" s="33"/>
      <c r="D59" s="64" t="s">
        <v>73</v>
      </c>
      <c r="E59" s="94" t="s">
        <v>31</v>
      </c>
      <c r="F59" s="95" t="n">
        <f aca="false">F55+F58</f>
        <v>0</v>
      </c>
      <c r="G59" s="96"/>
      <c r="H59" s="96"/>
      <c r="I59" s="96"/>
      <c r="J59" s="97" t="n">
        <f aca="false">J55+J58</f>
        <v>0</v>
      </c>
      <c r="K59" s="13"/>
      <c r="L59" s="13"/>
    </row>
    <row r="60" customFormat="false" ht="15" hidden="false" customHeight="false" outlineLevel="0" collapsed="false">
      <c r="C60" s="98"/>
      <c r="D60" s="13"/>
      <c r="E60" s="13"/>
      <c r="F60" s="13"/>
      <c r="G60" s="13"/>
      <c r="H60" s="13"/>
      <c r="I60" s="13"/>
      <c r="J60" s="13"/>
      <c r="K60" s="13"/>
      <c r="L60" s="13"/>
    </row>
    <row r="61" customFormat="false" ht="17.25" hidden="false" customHeight="false" outlineLevel="0" collapsed="false">
      <c r="C61" s="14" t="s">
        <v>74</v>
      </c>
      <c r="D61" s="69"/>
      <c r="E61" s="70"/>
      <c r="F61" s="70"/>
      <c r="G61" s="70"/>
      <c r="H61" s="70"/>
      <c r="I61" s="70"/>
      <c r="J61" s="70"/>
      <c r="K61" s="13"/>
      <c r="L61" s="13"/>
    </row>
    <row r="62" customFormat="false" ht="15" hidden="false" customHeight="false" outlineLevel="0" collapsed="false">
      <c r="C62" s="98"/>
      <c r="D62" s="13"/>
      <c r="E62" s="13"/>
      <c r="F62" s="13"/>
      <c r="G62" s="13"/>
      <c r="H62" s="13"/>
      <c r="I62" s="13"/>
      <c r="J62" s="13"/>
      <c r="K62" s="13"/>
      <c r="L62" s="13"/>
    </row>
    <row r="63" customFormat="false" ht="28.5" hidden="false" customHeight="false" outlineLevel="0" collapsed="false">
      <c r="C63" s="25"/>
      <c r="D63" s="26"/>
      <c r="E63" s="27" t="s">
        <v>4</v>
      </c>
      <c r="F63" s="28" t="s">
        <v>75</v>
      </c>
      <c r="G63" s="84"/>
      <c r="H63" s="84"/>
      <c r="I63" s="30" t="s">
        <v>6</v>
      </c>
      <c r="J63" s="31" t="s">
        <v>7</v>
      </c>
      <c r="K63" s="13"/>
      <c r="L63" s="13"/>
    </row>
    <row r="64" customFormat="false" ht="15" hidden="false" customHeight="false" outlineLevel="0" collapsed="false">
      <c r="B64" s="99"/>
      <c r="C64" s="33"/>
      <c r="D64" s="100" t="s">
        <v>76</v>
      </c>
      <c r="E64" s="90" t="s">
        <v>77</v>
      </c>
      <c r="F64" s="36" t="n">
        <v>0</v>
      </c>
      <c r="G64" s="86"/>
      <c r="H64" s="86"/>
      <c r="I64" s="86"/>
      <c r="J64" s="39" t="n">
        <v>0</v>
      </c>
      <c r="K64" s="13"/>
      <c r="L64" s="13"/>
    </row>
    <row r="65" customFormat="false" ht="15" hidden="false" customHeight="false" outlineLevel="0" collapsed="false">
      <c r="B65" s="99"/>
      <c r="C65" s="33"/>
      <c r="D65" s="54" t="s">
        <v>78</v>
      </c>
      <c r="E65" s="50"/>
      <c r="F65" s="43"/>
      <c r="G65" s="43"/>
      <c r="H65" s="43"/>
      <c r="I65" s="43"/>
      <c r="J65" s="80"/>
      <c r="K65" s="13"/>
      <c r="L65" s="13"/>
    </row>
    <row r="66" customFormat="false" ht="15" hidden="false" customHeight="false" outlineLevel="0" collapsed="false">
      <c r="B66" s="99"/>
      <c r="C66" s="33"/>
      <c r="D66" s="47" t="s">
        <v>79</v>
      </c>
      <c r="E66" s="57" t="s">
        <v>77</v>
      </c>
      <c r="F66" s="42" t="n">
        <v>0</v>
      </c>
      <c r="G66" s="43"/>
      <c r="H66" s="43"/>
      <c r="I66" s="43"/>
      <c r="J66" s="49" t="n">
        <v>0</v>
      </c>
      <c r="K66" s="13"/>
      <c r="L66" s="13"/>
    </row>
    <row r="67" customFormat="false" ht="15" hidden="false" customHeight="false" outlineLevel="0" collapsed="false">
      <c r="B67" s="99"/>
      <c r="C67" s="33"/>
      <c r="D67" s="47" t="s">
        <v>80</v>
      </c>
      <c r="E67" s="57" t="s">
        <v>77</v>
      </c>
      <c r="F67" s="42" t="n">
        <v>0</v>
      </c>
      <c r="G67" s="43"/>
      <c r="H67" s="43"/>
      <c r="I67" s="43"/>
      <c r="J67" s="49" t="n">
        <v>0</v>
      </c>
      <c r="K67" s="13"/>
      <c r="L67" s="13"/>
    </row>
    <row r="68" customFormat="false" ht="15" hidden="false" customHeight="false" outlineLevel="0" collapsed="false">
      <c r="B68" s="99"/>
      <c r="C68" s="33"/>
      <c r="D68" s="54" t="s">
        <v>81</v>
      </c>
      <c r="E68" s="57" t="s">
        <v>77</v>
      </c>
      <c r="F68" s="42" t="n">
        <v>0</v>
      </c>
      <c r="G68" s="44"/>
      <c r="H68" s="44"/>
      <c r="I68" s="44"/>
      <c r="J68" s="49" t="n">
        <v>0</v>
      </c>
      <c r="K68" s="13"/>
      <c r="L68" s="13"/>
    </row>
    <row r="69" customFormat="false" ht="15" hidden="false" customHeight="false" outlineLevel="0" collapsed="false">
      <c r="B69" s="99"/>
      <c r="C69" s="33"/>
      <c r="D69" s="40" t="s">
        <v>82</v>
      </c>
      <c r="E69" s="50"/>
      <c r="F69" s="43"/>
      <c r="G69" s="44"/>
      <c r="H69" s="44"/>
      <c r="I69" s="44"/>
      <c r="J69" s="49" t="n">
        <v>0</v>
      </c>
      <c r="K69" s="13"/>
      <c r="L69" s="13"/>
    </row>
    <row r="70" customFormat="false" ht="15" hidden="false" customHeight="false" outlineLevel="0" collapsed="false">
      <c r="B70" s="99"/>
      <c r="C70" s="33"/>
      <c r="D70" s="40" t="s">
        <v>83</v>
      </c>
      <c r="E70" s="50"/>
      <c r="F70" s="91"/>
      <c r="G70" s="43"/>
      <c r="H70" s="43"/>
      <c r="I70" s="43"/>
      <c r="J70" s="49" t="n">
        <v>0</v>
      </c>
      <c r="K70" s="13"/>
      <c r="L70" s="13"/>
    </row>
    <row r="71" customFormat="false" ht="15" hidden="false" customHeight="false" outlineLevel="0" collapsed="false">
      <c r="B71" s="99"/>
      <c r="C71" s="33"/>
      <c r="D71" s="64" t="s">
        <v>84</v>
      </c>
      <c r="E71" s="101"/>
      <c r="F71" s="102"/>
      <c r="G71" s="96"/>
      <c r="H71" s="96"/>
      <c r="I71" s="96"/>
      <c r="J71" s="67" t="n">
        <v>0</v>
      </c>
      <c r="K71" s="13"/>
      <c r="L71" s="13"/>
    </row>
    <row r="72" customFormat="false" ht="15" hidden="false" customHeight="false" outlineLevel="0" collapsed="false">
      <c r="C72" s="98"/>
      <c r="D72" s="13"/>
      <c r="E72" s="13"/>
      <c r="F72" s="13"/>
      <c r="G72" s="13"/>
      <c r="H72" s="13"/>
      <c r="I72" s="13"/>
      <c r="J72" s="13"/>
      <c r="K72" s="13"/>
      <c r="L72" s="13"/>
    </row>
    <row r="73" customFormat="false" ht="17.25" hidden="false" customHeight="false" outlineLevel="0" collapsed="false">
      <c r="C73" s="14" t="s">
        <v>85</v>
      </c>
      <c r="D73" s="69"/>
      <c r="E73" s="70"/>
      <c r="F73" s="70"/>
      <c r="G73" s="70"/>
      <c r="H73" s="70"/>
      <c r="I73" s="70"/>
      <c r="J73" s="70"/>
      <c r="K73" s="13"/>
      <c r="L73" s="13"/>
    </row>
    <row r="74" customFormat="false" ht="15" hidden="false" customHeight="false" outlineLevel="0" collapsed="false">
      <c r="C74" s="98"/>
      <c r="D74" s="13"/>
      <c r="E74" s="13"/>
      <c r="F74" s="13"/>
      <c r="G74" s="13"/>
      <c r="H74" s="13"/>
      <c r="I74" s="13"/>
      <c r="J74" s="13"/>
      <c r="K74" s="13"/>
      <c r="L74" s="13"/>
    </row>
    <row r="75" customFormat="false" ht="15" hidden="false" customHeight="false" outlineLevel="0" collapsed="false">
      <c r="C75" s="33"/>
      <c r="D75" s="103" t="s">
        <v>86</v>
      </c>
      <c r="E75" s="35" t="s">
        <v>31</v>
      </c>
      <c r="F75" s="86"/>
      <c r="G75" s="86"/>
      <c r="H75" s="86"/>
      <c r="I75" s="86"/>
      <c r="J75" s="104" t="n">
        <f aca="false">MAX(SUM(J59)-5/95*(J21+J36+J44),SUM(J59)-5/85*(J21+J36),SUM(J59)-5/60*J21,0)</f>
        <v>0</v>
      </c>
      <c r="K75" s="13"/>
      <c r="L75" s="13"/>
    </row>
    <row r="76" customFormat="false" ht="15" hidden="false" customHeight="false" outlineLevel="0" collapsed="false">
      <c r="C76" s="33"/>
      <c r="D76" s="105" t="s">
        <v>87</v>
      </c>
      <c r="E76" s="57" t="s">
        <v>31</v>
      </c>
      <c r="F76" s="43"/>
      <c r="G76" s="43"/>
      <c r="H76" s="43"/>
      <c r="I76" s="43"/>
      <c r="J76" s="106" t="n">
        <f aca="false">MAX(((J59+J44-J75)-(15/85)*(J21+J36)),0,((J59+J44-J75)-(15/60)*(J21)))</f>
        <v>0</v>
      </c>
      <c r="K76" s="13"/>
      <c r="L76" s="13"/>
    </row>
    <row r="77" customFormat="false" ht="15.75" hidden="false" customHeight="false" outlineLevel="0" collapsed="false">
      <c r="C77" s="33"/>
      <c r="D77" s="107" t="s">
        <v>88</v>
      </c>
      <c r="E77" s="57" t="s">
        <v>31</v>
      </c>
      <c r="F77" s="43"/>
      <c r="G77" s="43"/>
      <c r="H77" s="43"/>
      <c r="I77" s="43"/>
      <c r="J77" s="108" t="n">
        <f aca="false">MAX((SUM(J36,J59,J44)-J75-J76)-2/3*J21,0)</f>
        <v>0</v>
      </c>
      <c r="K77" s="13"/>
      <c r="L77" s="13"/>
    </row>
    <row r="78" customFormat="false" ht="15.75" hidden="false" customHeight="false" outlineLevel="0" collapsed="false">
      <c r="C78" s="33"/>
      <c r="D78" s="109" t="s">
        <v>89</v>
      </c>
      <c r="E78" s="110"/>
      <c r="F78" s="111"/>
      <c r="G78" s="112"/>
      <c r="H78" s="112"/>
      <c r="I78" s="111"/>
      <c r="J78" s="113" t="n">
        <f aca="false">SUM(J19,J34,J56,J53,J42)-SUM(J75,J77,J76)</f>
        <v>0</v>
      </c>
      <c r="K78" s="13"/>
      <c r="L78" s="13"/>
    </row>
    <row r="79" customFormat="false" ht="15" hidden="false" customHeight="false" outlineLevel="0" collapsed="false">
      <c r="C79" s="98"/>
      <c r="D79" s="13"/>
      <c r="E79" s="13"/>
      <c r="F79" s="13"/>
      <c r="G79" s="13"/>
      <c r="H79" s="13"/>
      <c r="I79" s="13"/>
      <c r="J79" s="13"/>
      <c r="K79" s="13"/>
      <c r="L79" s="13"/>
    </row>
    <row r="80" customFormat="false" ht="15.75" hidden="false" customHeight="false" outlineLevel="0" collapsed="false">
      <c r="C80" s="33"/>
      <c r="D80" s="114"/>
      <c r="E80" s="21"/>
      <c r="F80" s="22"/>
      <c r="G80" s="23"/>
      <c r="H80" s="115"/>
      <c r="I80" s="23"/>
      <c r="J80" s="23"/>
      <c r="K80" s="13"/>
      <c r="L80" s="13"/>
    </row>
    <row r="81" customFormat="false" ht="18" hidden="false" customHeight="false" outlineLevel="0" collapsed="false">
      <c r="C81" s="9" t="s">
        <v>90</v>
      </c>
      <c r="D81" s="10"/>
      <c r="E81" s="10"/>
      <c r="F81" s="10"/>
      <c r="G81" s="10"/>
      <c r="H81" s="10"/>
      <c r="I81" s="10"/>
      <c r="J81" s="10"/>
      <c r="K81" s="10"/>
      <c r="L81" s="11"/>
    </row>
    <row r="82" customFormat="false" ht="30.75" hidden="false" customHeight="false" outlineLevel="0" collapsed="false">
      <c r="C82" s="116" t="s">
        <v>91</v>
      </c>
      <c r="D82" s="117"/>
      <c r="E82" s="118"/>
      <c r="F82" s="118"/>
      <c r="G82" s="119"/>
      <c r="H82" s="13"/>
      <c r="I82" s="13"/>
      <c r="J82" s="13"/>
      <c r="K82" s="13"/>
      <c r="L82" s="13"/>
    </row>
    <row r="83" customFormat="false" ht="28.5" hidden="false" customHeight="false" outlineLevel="0" collapsed="false">
      <c r="C83" s="25"/>
      <c r="D83" s="26"/>
      <c r="E83" s="27" t="s">
        <v>4</v>
      </c>
      <c r="F83" s="28" t="s">
        <v>75</v>
      </c>
      <c r="G83" s="84"/>
      <c r="H83" s="84"/>
      <c r="I83" s="30" t="s">
        <v>6</v>
      </c>
      <c r="J83" s="31" t="s">
        <v>7</v>
      </c>
      <c r="K83" s="13"/>
      <c r="L83" s="13"/>
    </row>
    <row r="84" customFormat="false" ht="15" hidden="false" customHeight="false" outlineLevel="0" collapsed="false">
      <c r="C84" s="25"/>
      <c r="D84" s="34" t="s">
        <v>92</v>
      </c>
      <c r="E84" s="72"/>
      <c r="F84" s="86"/>
      <c r="G84" s="86"/>
      <c r="H84" s="86"/>
      <c r="I84" s="86" t="s">
        <v>93</v>
      </c>
      <c r="J84" s="120"/>
      <c r="K84" s="13"/>
      <c r="L84" s="13"/>
    </row>
    <row r="85" customFormat="false" ht="15" hidden="false" customHeight="false" outlineLevel="0" collapsed="false">
      <c r="C85" s="25"/>
      <c r="D85" s="47" t="s">
        <v>94</v>
      </c>
      <c r="E85" s="50"/>
      <c r="F85" s="43"/>
      <c r="G85" s="43"/>
      <c r="H85" s="43"/>
      <c r="I85" s="43"/>
      <c r="J85" s="88"/>
      <c r="K85" s="13"/>
      <c r="L85" s="13"/>
    </row>
    <row r="86" customFormat="false" ht="15" hidden="false" customHeight="false" outlineLevel="0" collapsed="false">
      <c r="C86" s="25"/>
      <c r="D86" s="121" t="s">
        <v>95</v>
      </c>
      <c r="E86" s="57" t="s">
        <v>96</v>
      </c>
      <c r="F86" s="43"/>
      <c r="G86" s="43"/>
      <c r="H86" s="43"/>
      <c r="I86" s="44"/>
      <c r="J86" s="80"/>
      <c r="K86" s="13"/>
      <c r="L86" s="13"/>
    </row>
    <row r="87" customFormat="false" ht="15" hidden="false" customHeight="false" outlineLevel="0" collapsed="false">
      <c r="C87" s="25"/>
      <c r="D87" s="122" t="s">
        <v>97</v>
      </c>
      <c r="E87" s="41" t="n">
        <v>37</v>
      </c>
      <c r="F87" s="123"/>
      <c r="G87" s="43"/>
      <c r="H87" s="43"/>
      <c r="I87" s="76"/>
      <c r="J87" s="124"/>
      <c r="K87" s="13"/>
      <c r="L87" s="13"/>
    </row>
    <row r="88" customFormat="false" ht="15" hidden="false" customHeight="false" outlineLevel="0" collapsed="false">
      <c r="B88" s="52"/>
      <c r="C88" s="25"/>
      <c r="D88" s="122" t="s">
        <v>98</v>
      </c>
      <c r="E88" s="57" t="n">
        <v>37</v>
      </c>
      <c r="F88" s="42" t="n">
        <v>0</v>
      </c>
      <c r="G88" s="44"/>
      <c r="H88" s="44"/>
      <c r="I88" s="48" t="n">
        <v>0.03</v>
      </c>
      <c r="J88" s="49" t="n">
        <v>0</v>
      </c>
      <c r="K88" s="13"/>
      <c r="L88" s="13"/>
    </row>
    <row r="89" customFormat="false" ht="15" hidden="false" customHeight="false" outlineLevel="0" collapsed="false">
      <c r="B89" s="52"/>
      <c r="C89" s="25"/>
      <c r="D89" s="122" t="s">
        <v>99</v>
      </c>
      <c r="E89" s="57" t="n">
        <v>38</v>
      </c>
      <c r="F89" s="42" t="n">
        <v>0</v>
      </c>
      <c r="G89" s="44"/>
      <c r="H89" s="44"/>
      <c r="I89" s="48" t="n">
        <v>0.03</v>
      </c>
      <c r="J89" s="49" t="n">
        <v>0</v>
      </c>
      <c r="K89" s="13"/>
      <c r="L89" s="13"/>
    </row>
    <row r="90" customFormat="false" ht="15" hidden="false" customHeight="false" outlineLevel="0" collapsed="false">
      <c r="C90" s="25"/>
      <c r="D90" s="122" t="s">
        <v>100</v>
      </c>
      <c r="E90" s="57" t="n">
        <v>37</v>
      </c>
      <c r="F90" s="125"/>
      <c r="G90" s="43"/>
      <c r="H90" s="43"/>
      <c r="I90" s="126"/>
      <c r="J90" s="127"/>
      <c r="K90" s="13"/>
      <c r="L90" s="13"/>
    </row>
    <row r="91" customFormat="false" ht="15" hidden="false" customHeight="false" outlineLevel="0" collapsed="false">
      <c r="B91" s="52"/>
      <c r="C91" s="25"/>
      <c r="D91" s="122" t="s">
        <v>98</v>
      </c>
      <c r="E91" s="57" t="n">
        <v>37</v>
      </c>
      <c r="F91" s="42" t="s">
        <v>101</v>
      </c>
      <c r="G91" s="44"/>
      <c r="H91" s="44"/>
      <c r="I91" s="48"/>
      <c r="J91" s="49"/>
      <c r="K91" s="13"/>
      <c r="L91" s="13"/>
    </row>
    <row r="92" customFormat="false" ht="15" hidden="false" customHeight="false" outlineLevel="0" collapsed="false">
      <c r="B92" s="52"/>
      <c r="C92" s="25"/>
      <c r="D92" s="122" t="s">
        <v>99</v>
      </c>
      <c r="E92" s="57" t="n">
        <v>38</v>
      </c>
      <c r="F92" s="42" t="n">
        <v>0</v>
      </c>
      <c r="G92" s="44"/>
      <c r="H92" s="44"/>
      <c r="I92" s="48" t="n">
        <v>0.05</v>
      </c>
      <c r="J92" s="49" t="n">
        <v>0</v>
      </c>
      <c r="K92" s="13"/>
      <c r="L92" s="13"/>
    </row>
    <row r="93" customFormat="false" ht="28.5" hidden="false" customHeight="false" outlineLevel="0" collapsed="false">
      <c r="C93" s="25"/>
      <c r="D93" s="121" t="s">
        <v>102</v>
      </c>
      <c r="E93" s="57" t="s">
        <v>96</v>
      </c>
      <c r="F93" s="79"/>
      <c r="G93" s="43"/>
      <c r="H93" s="43"/>
      <c r="I93" s="43"/>
      <c r="J93" s="88"/>
      <c r="K93" s="13"/>
      <c r="L93" s="13"/>
    </row>
    <row r="94" customFormat="false" ht="15" hidden="false" customHeight="false" outlineLevel="0" collapsed="false">
      <c r="C94" s="25"/>
      <c r="D94" s="122" t="s">
        <v>97</v>
      </c>
      <c r="E94" s="57" t="n">
        <v>37</v>
      </c>
      <c r="F94" s="123"/>
      <c r="G94" s="43"/>
      <c r="H94" s="43"/>
      <c r="I94" s="44"/>
      <c r="J94" s="80"/>
      <c r="K94" s="13"/>
      <c r="L94" s="13"/>
    </row>
    <row r="95" customFormat="false" ht="15" hidden="false" customHeight="false" outlineLevel="0" collapsed="false">
      <c r="B95" s="52"/>
      <c r="C95" s="25"/>
      <c r="D95" s="122" t="s">
        <v>98</v>
      </c>
      <c r="E95" s="57" t="n">
        <v>37</v>
      </c>
      <c r="F95" s="42" t="n">
        <v>0</v>
      </c>
      <c r="G95" s="44"/>
      <c r="H95" s="44"/>
      <c r="I95" s="48" t="n">
        <v>0.03</v>
      </c>
      <c r="J95" s="49" t="n">
        <v>0</v>
      </c>
      <c r="K95" s="13"/>
      <c r="L95" s="13"/>
    </row>
    <row r="96" customFormat="false" ht="15" hidden="false" customHeight="false" outlineLevel="0" collapsed="false">
      <c r="B96" s="52"/>
      <c r="C96" s="25"/>
      <c r="D96" s="122" t="s">
        <v>99</v>
      </c>
      <c r="E96" s="57" t="n">
        <v>38</v>
      </c>
      <c r="F96" s="42" t="n">
        <v>0</v>
      </c>
      <c r="G96" s="44"/>
      <c r="H96" s="44"/>
      <c r="I96" s="48" t="n">
        <v>0.03</v>
      </c>
      <c r="J96" s="49" t="n">
        <v>0</v>
      </c>
      <c r="K96" s="13"/>
      <c r="L96" s="13"/>
    </row>
    <row r="97" customFormat="false" ht="15" hidden="false" customHeight="false" outlineLevel="0" collapsed="false">
      <c r="C97" s="25"/>
      <c r="D97" s="122" t="s">
        <v>100</v>
      </c>
      <c r="E97" s="57" t="n">
        <v>37</v>
      </c>
      <c r="F97" s="125"/>
      <c r="G97" s="43"/>
      <c r="H97" s="43"/>
      <c r="I97" s="78"/>
      <c r="J97" s="46"/>
      <c r="K97" s="13"/>
      <c r="L97" s="13"/>
    </row>
    <row r="98" customFormat="false" ht="15" hidden="false" customHeight="false" outlineLevel="0" collapsed="false">
      <c r="B98" s="52"/>
      <c r="C98" s="25"/>
      <c r="D98" s="122" t="s">
        <v>98</v>
      </c>
      <c r="E98" s="57" t="n">
        <v>37</v>
      </c>
      <c r="F98" s="42" t="s">
        <v>103</v>
      </c>
      <c r="G98" s="44"/>
      <c r="H98" s="44"/>
      <c r="I98" s="48"/>
      <c r="J98" s="49"/>
      <c r="K98" s="13"/>
      <c r="L98" s="13"/>
    </row>
    <row r="99" customFormat="false" ht="15" hidden="false" customHeight="false" outlineLevel="0" collapsed="false">
      <c r="B99" s="52"/>
      <c r="C99" s="25"/>
      <c r="D99" s="122" t="s">
        <v>99</v>
      </c>
      <c r="E99" s="57" t="n">
        <v>38</v>
      </c>
      <c r="F99" s="42" t="n">
        <v>0</v>
      </c>
      <c r="G99" s="44"/>
      <c r="H99" s="44"/>
      <c r="I99" s="48" t="n">
        <v>0.05</v>
      </c>
      <c r="J99" s="49" t="n">
        <v>0</v>
      </c>
      <c r="K99" s="13"/>
      <c r="L99" s="13"/>
    </row>
    <row r="100" customFormat="false" ht="15" hidden="false" customHeight="false" outlineLevel="0" collapsed="false">
      <c r="B100" s="52"/>
      <c r="C100" s="25"/>
      <c r="D100" s="121" t="s">
        <v>104</v>
      </c>
      <c r="E100" s="41" t="n">
        <v>39</v>
      </c>
      <c r="F100" s="42" t="s">
        <v>105</v>
      </c>
      <c r="G100" s="44"/>
      <c r="H100" s="44"/>
      <c r="I100" s="48"/>
      <c r="J100" s="49"/>
      <c r="K100" s="13"/>
      <c r="L100" s="13"/>
    </row>
    <row r="101" customFormat="false" ht="15" hidden="false" customHeight="false" outlineLevel="0" collapsed="false">
      <c r="B101" s="52"/>
      <c r="C101" s="25"/>
      <c r="D101" s="47" t="s">
        <v>106</v>
      </c>
      <c r="E101" s="57" t="n">
        <v>39</v>
      </c>
      <c r="F101" s="42" t="s">
        <v>107</v>
      </c>
      <c r="G101" s="44"/>
      <c r="H101" s="43"/>
      <c r="I101" s="48"/>
      <c r="J101" s="49"/>
      <c r="K101" s="13"/>
      <c r="L101" s="13"/>
    </row>
    <row r="102" customFormat="false" ht="15" hidden="false" customHeight="false" outlineLevel="0" collapsed="false">
      <c r="B102" s="52"/>
      <c r="C102" s="25"/>
      <c r="D102" s="47" t="s">
        <v>108</v>
      </c>
      <c r="E102" s="57" t="n">
        <v>40</v>
      </c>
      <c r="F102" s="42" t="n">
        <v>0</v>
      </c>
      <c r="G102" s="44"/>
      <c r="H102" s="43"/>
      <c r="I102" s="48" t="n">
        <v>0</v>
      </c>
      <c r="J102" s="49" t="n">
        <v>0</v>
      </c>
      <c r="K102" s="13"/>
      <c r="L102" s="13"/>
    </row>
    <row r="103" customFormat="false" ht="15" hidden="false" customHeight="false" outlineLevel="0" collapsed="false">
      <c r="B103" s="52"/>
      <c r="C103" s="25"/>
      <c r="D103" s="47" t="s">
        <v>109</v>
      </c>
      <c r="E103" s="57" t="n">
        <v>40</v>
      </c>
      <c r="F103" s="42" t="s">
        <v>110</v>
      </c>
      <c r="G103" s="44"/>
      <c r="H103" s="91"/>
      <c r="I103" s="78"/>
      <c r="J103" s="46"/>
      <c r="K103" s="13"/>
      <c r="L103" s="13"/>
    </row>
    <row r="104" customFormat="false" ht="15" hidden="false" customHeight="false" outlineLevel="0" collapsed="false">
      <c r="B104" s="52"/>
      <c r="C104" s="25"/>
      <c r="D104" s="47" t="s">
        <v>111</v>
      </c>
      <c r="E104" s="57" t="s">
        <v>112</v>
      </c>
      <c r="F104" s="42" t="n">
        <v>0</v>
      </c>
      <c r="G104" s="76"/>
      <c r="H104" s="128"/>
      <c r="I104" s="42" t="s">
        <v>113</v>
      </c>
      <c r="J104" s="49" t="n">
        <v>0</v>
      </c>
      <c r="K104" s="13"/>
      <c r="L104" s="13"/>
    </row>
    <row r="105" customFormat="false" ht="15" hidden="false" customHeight="false" outlineLevel="0" collapsed="false">
      <c r="C105" s="25"/>
      <c r="D105" s="129" t="s">
        <v>114</v>
      </c>
      <c r="E105" s="101"/>
      <c r="F105" s="102"/>
      <c r="G105" s="96"/>
      <c r="H105" s="102"/>
      <c r="I105" s="102"/>
      <c r="J105" s="67" t="n">
        <f aca="false">SUM(J88:J104)</f>
        <v>0</v>
      </c>
      <c r="K105" s="13"/>
      <c r="L105" s="13"/>
    </row>
    <row r="106" customFormat="false" ht="15" hidden="false" customHeight="false" outlineLevel="0" collapsed="false">
      <c r="C106" s="25"/>
      <c r="L106" s="13"/>
    </row>
    <row r="107" customFormat="false" ht="28.5" hidden="false" customHeight="false" outlineLevel="0" collapsed="false">
      <c r="C107" s="25"/>
      <c r="D107" s="130"/>
      <c r="E107" s="131" t="s">
        <v>4</v>
      </c>
      <c r="F107" s="131" t="s">
        <v>75</v>
      </c>
      <c r="G107" s="84"/>
      <c r="H107" s="84"/>
      <c r="I107" s="131" t="s">
        <v>6</v>
      </c>
      <c r="J107" s="28" t="s">
        <v>7</v>
      </c>
      <c r="K107" s="13"/>
      <c r="L107" s="13"/>
    </row>
    <row r="108" customFormat="false" ht="15" hidden="false" customHeight="false" outlineLevel="0" collapsed="false">
      <c r="C108" s="25"/>
      <c r="D108" s="103" t="s">
        <v>115</v>
      </c>
      <c r="E108" s="90" t="s">
        <v>116</v>
      </c>
      <c r="F108" s="132"/>
      <c r="G108" s="86"/>
      <c r="H108" s="86"/>
      <c r="I108" s="132"/>
      <c r="J108" s="133"/>
      <c r="K108" s="13"/>
      <c r="L108" s="13"/>
    </row>
    <row r="109" customFormat="false" ht="15" hidden="false" customHeight="false" outlineLevel="0" collapsed="false">
      <c r="C109" s="25"/>
      <c r="D109" s="47" t="s">
        <v>117</v>
      </c>
      <c r="E109" s="134" t="n">
        <v>45</v>
      </c>
      <c r="F109" s="135"/>
      <c r="G109" s="43"/>
      <c r="H109" s="43"/>
      <c r="I109" s="135" t="s">
        <v>93</v>
      </c>
      <c r="J109" s="136"/>
      <c r="K109" s="13"/>
      <c r="L109" s="13"/>
    </row>
    <row r="110" customFormat="false" ht="15" hidden="false" customHeight="false" outlineLevel="0" collapsed="false">
      <c r="C110" s="25"/>
      <c r="D110" s="121" t="s">
        <v>94</v>
      </c>
      <c r="E110" s="137"/>
      <c r="F110" s="135"/>
      <c r="G110" s="43"/>
      <c r="H110" s="43"/>
      <c r="I110" s="135"/>
      <c r="J110" s="136"/>
      <c r="K110" s="13"/>
      <c r="L110" s="13"/>
    </row>
    <row r="111" customFormat="false" ht="15" hidden="false" customHeight="false" outlineLevel="0" collapsed="false">
      <c r="C111" s="25"/>
      <c r="D111" s="138" t="s">
        <v>95</v>
      </c>
      <c r="E111" s="57" t="s">
        <v>118</v>
      </c>
      <c r="F111" s="139"/>
      <c r="G111" s="43"/>
      <c r="H111" s="43"/>
      <c r="I111" s="140"/>
      <c r="J111" s="141"/>
      <c r="K111" s="13"/>
      <c r="L111" s="13"/>
    </row>
    <row r="112" customFormat="false" ht="15" hidden="false" customHeight="false" outlineLevel="0" collapsed="false">
      <c r="C112" s="25"/>
      <c r="D112" s="122" t="s">
        <v>97</v>
      </c>
      <c r="E112" s="57" t="s">
        <v>119</v>
      </c>
      <c r="F112" s="142"/>
      <c r="G112" s="43"/>
      <c r="H112" s="43"/>
      <c r="I112" s="140"/>
      <c r="J112" s="141"/>
      <c r="K112" s="13"/>
      <c r="L112" s="13"/>
    </row>
    <row r="113" customFormat="false" ht="15" hidden="false" customHeight="false" outlineLevel="0" collapsed="false">
      <c r="B113" s="52"/>
      <c r="C113" s="25"/>
      <c r="D113" s="122" t="s">
        <v>98</v>
      </c>
      <c r="E113" s="41" t="s">
        <v>120</v>
      </c>
      <c r="F113" s="42" t="n">
        <v>0</v>
      </c>
      <c r="G113" s="44"/>
      <c r="H113" s="43"/>
      <c r="I113" s="143" t="n">
        <v>0.03</v>
      </c>
      <c r="J113" s="49" t="n">
        <v>0</v>
      </c>
      <c r="K113" s="13"/>
      <c r="L113" s="13"/>
    </row>
    <row r="114" customFormat="false" ht="15" hidden="false" customHeight="false" outlineLevel="0" collapsed="false">
      <c r="B114" s="52"/>
      <c r="C114" s="25"/>
      <c r="D114" s="122" t="s">
        <v>99</v>
      </c>
      <c r="E114" s="57" t="s">
        <v>119</v>
      </c>
      <c r="F114" s="42" t="n">
        <v>0</v>
      </c>
      <c r="G114" s="43"/>
      <c r="H114" s="43"/>
      <c r="I114" s="143" t="n">
        <v>0.03</v>
      </c>
      <c r="J114" s="49" t="n">
        <v>0</v>
      </c>
      <c r="K114" s="13"/>
      <c r="L114" s="13"/>
    </row>
    <row r="115" customFormat="false" ht="15" hidden="false" customHeight="false" outlineLevel="0" collapsed="false">
      <c r="C115" s="25"/>
      <c r="D115" s="122" t="s">
        <v>100</v>
      </c>
      <c r="E115" s="57" t="s">
        <v>119</v>
      </c>
      <c r="F115" s="139"/>
      <c r="G115" s="43"/>
      <c r="H115" s="43"/>
      <c r="I115" s="140"/>
      <c r="J115" s="141"/>
      <c r="K115" s="13"/>
      <c r="L115" s="13"/>
    </row>
    <row r="116" customFormat="false" ht="15" hidden="false" customHeight="false" outlineLevel="0" collapsed="false">
      <c r="B116" s="52"/>
      <c r="C116" s="25"/>
      <c r="D116" s="122" t="s">
        <v>98</v>
      </c>
      <c r="E116" s="57" t="s">
        <v>119</v>
      </c>
      <c r="F116" s="42" t="s">
        <v>121</v>
      </c>
      <c r="G116" s="43"/>
      <c r="H116" s="43"/>
      <c r="I116" s="143"/>
      <c r="J116" s="49"/>
      <c r="K116" s="13"/>
      <c r="L116" s="13"/>
    </row>
    <row r="117" customFormat="false" ht="15" hidden="false" customHeight="false" outlineLevel="0" collapsed="false">
      <c r="B117" s="52"/>
      <c r="C117" s="25"/>
      <c r="D117" s="122" t="s">
        <v>99</v>
      </c>
      <c r="E117" s="57" t="s">
        <v>120</v>
      </c>
      <c r="F117" s="42" t="n">
        <v>0</v>
      </c>
      <c r="G117" s="43"/>
      <c r="H117" s="43"/>
      <c r="I117" s="143" t="n">
        <v>0.05</v>
      </c>
      <c r="J117" s="49" t="n">
        <v>0</v>
      </c>
      <c r="K117" s="13"/>
      <c r="L117" s="13"/>
    </row>
    <row r="118" customFormat="false" ht="28.5" hidden="false" customHeight="false" outlineLevel="0" collapsed="false">
      <c r="C118" s="25"/>
      <c r="D118" s="138" t="s">
        <v>102</v>
      </c>
      <c r="E118" s="57" t="s">
        <v>122</v>
      </c>
      <c r="F118" s="139"/>
      <c r="G118" s="43"/>
      <c r="H118" s="43"/>
      <c r="I118" s="140"/>
      <c r="J118" s="141"/>
      <c r="K118" s="13"/>
      <c r="L118" s="13"/>
    </row>
    <row r="119" customFormat="false" ht="15" hidden="false" customHeight="false" outlineLevel="0" collapsed="false">
      <c r="C119" s="25"/>
      <c r="D119" s="122" t="s">
        <v>97</v>
      </c>
      <c r="E119" s="57" t="s">
        <v>119</v>
      </c>
      <c r="F119" s="139"/>
      <c r="G119" s="43"/>
      <c r="H119" s="43"/>
      <c r="I119" s="140"/>
      <c r="J119" s="141"/>
      <c r="K119" s="13"/>
      <c r="L119" s="13"/>
    </row>
    <row r="120" customFormat="false" ht="15" hidden="false" customHeight="false" outlineLevel="0" collapsed="false">
      <c r="B120" s="52"/>
      <c r="C120" s="25"/>
      <c r="D120" s="122" t="s">
        <v>98</v>
      </c>
      <c r="E120" s="57" t="s">
        <v>119</v>
      </c>
      <c r="F120" s="42" t="n">
        <v>0</v>
      </c>
      <c r="G120" s="43"/>
      <c r="H120" s="43"/>
      <c r="I120" s="143" t="n">
        <v>0.03</v>
      </c>
      <c r="J120" s="49" t="n">
        <v>0</v>
      </c>
      <c r="K120" s="13"/>
      <c r="L120" s="13"/>
    </row>
    <row r="121" customFormat="false" ht="15" hidden="false" customHeight="false" outlineLevel="0" collapsed="false">
      <c r="B121" s="52"/>
      <c r="C121" s="25"/>
      <c r="D121" s="122" t="s">
        <v>99</v>
      </c>
      <c r="E121" s="57" t="s">
        <v>120</v>
      </c>
      <c r="F121" s="42" t="n">
        <v>0</v>
      </c>
      <c r="G121" s="43"/>
      <c r="H121" s="43"/>
      <c r="I121" s="143" t="n">
        <v>0.03</v>
      </c>
      <c r="J121" s="49" t="n">
        <v>0</v>
      </c>
      <c r="K121" s="13"/>
      <c r="L121" s="13"/>
    </row>
    <row r="122" customFormat="false" ht="15" hidden="false" customHeight="false" outlineLevel="0" collapsed="false">
      <c r="C122" s="25"/>
      <c r="D122" s="122" t="s">
        <v>100</v>
      </c>
      <c r="E122" s="57" t="s">
        <v>119</v>
      </c>
      <c r="F122" s="139"/>
      <c r="G122" s="43"/>
      <c r="H122" s="43"/>
      <c r="I122" s="140"/>
      <c r="J122" s="141"/>
      <c r="K122" s="13"/>
      <c r="L122" s="13"/>
      <c r="P122" s="144"/>
    </row>
    <row r="123" customFormat="false" ht="15" hidden="false" customHeight="false" outlineLevel="0" collapsed="false">
      <c r="B123" s="52"/>
      <c r="C123" s="25"/>
      <c r="D123" s="122" t="s">
        <v>98</v>
      </c>
      <c r="E123" s="57" t="s">
        <v>119</v>
      </c>
      <c r="F123" s="42" t="s">
        <v>123</v>
      </c>
      <c r="G123" s="43"/>
      <c r="H123" s="43"/>
      <c r="I123" s="143"/>
      <c r="J123" s="49"/>
      <c r="K123" s="13"/>
      <c r="L123" s="13"/>
    </row>
    <row r="124" customFormat="false" ht="15" hidden="false" customHeight="false" outlineLevel="0" collapsed="false">
      <c r="B124" s="52"/>
      <c r="C124" s="25"/>
      <c r="D124" s="122" t="s">
        <v>99</v>
      </c>
      <c r="E124" s="57" t="s">
        <v>120</v>
      </c>
      <c r="F124" s="42" t="n">
        <v>0</v>
      </c>
      <c r="G124" s="43"/>
      <c r="H124" s="43"/>
      <c r="I124" s="143" t="n">
        <v>0.05</v>
      </c>
      <c r="J124" s="49" t="n">
        <v>0</v>
      </c>
      <c r="K124" s="13"/>
      <c r="L124" s="13"/>
    </row>
    <row r="125" customFormat="false" ht="15" hidden="false" customHeight="false" outlineLevel="0" collapsed="false">
      <c r="B125" s="52"/>
      <c r="C125" s="25"/>
      <c r="D125" s="138" t="s">
        <v>104</v>
      </c>
      <c r="E125" s="57" t="s">
        <v>124</v>
      </c>
      <c r="F125" s="42" t="s">
        <v>125</v>
      </c>
      <c r="G125" s="43"/>
      <c r="H125" s="43"/>
      <c r="I125" s="143"/>
      <c r="J125" s="49"/>
      <c r="K125" s="13"/>
      <c r="L125" s="13"/>
    </row>
    <row r="126" customFormat="false" ht="15" hidden="false" customHeight="false" outlineLevel="0" collapsed="false">
      <c r="B126" s="52"/>
      <c r="C126" s="25"/>
      <c r="D126" s="121" t="s">
        <v>106</v>
      </c>
      <c r="E126" s="57" t="s">
        <v>124</v>
      </c>
      <c r="F126" s="42" t="s">
        <v>126</v>
      </c>
      <c r="G126" s="43"/>
      <c r="H126" s="43"/>
      <c r="I126" s="143"/>
      <c r="J126" s="49" t="n">
        <v>0</v>
      </c>
      <c r="K126" s="13"/>
      <c r="L126" s="13"/>
    </row>
    <row r="127" customFormat="false" ht="15" hidden="false" customHeight="false" outlineLevel="0" collapsed="false">
      <c r="B127" s="52"/>
      <c r="C127" s="25"/>
      <c r="D127" s="47" t="s">
        <v>108</v>
      </c>
      <c r="E127" s="57" t="s">
        <v>127</v>
      </c>
      <c r="F127" s="42" t="n">
        <v>0</v>
      </c>
      <c r="G127" s="43"/>
      <c r="H127" s="43"/>
      <c r="I127" s="143" t="n">
        <v>0</v>
      </c>
      <c r="J127" s="49"/>
      <c r="K127" s="13"/>
      <c r="L127" s="13"/>
    </row>
    <row r="128" customFormat="false" ht="15" hidden="false" customHeight="false" outlineLevel="0" collapsed="false">
      <c r="B128" s="52"/>
      <c r="C128" s="25"/>
      <c r="D128" s="47" t="s">
        <v>109</v>
      </c>
      <c r="E128" s="57" t="s">
        <v>127</v>
      </c>
      <c r="F128" s="42" t="s">
        <v>128</v>
      </c>
      <c r="G128" s="43"/>
      <c r="H128" s="43"/>
      <c r="I128" s="43"/>
      <c r="J128" s="88"/>
      <c r="K128" s="13"/>
      <c r="L128" s="13"/>
    </row>
    <row r="129" customFormat="false" ht="15" hidden="false" customHeight="false" outlineLevel="0" collapsed="false">
      <c r="C129" s="25"/>
      <c r="D129" s="47" t="s">
        <v>129</v>
      </c>
      <c r="E129" s="57" t="n">
        <v>46</v>
      </c>
      <c r="F129" s="135"/>
      <c r="G129" s="43"/>
      <c r="H129" s="43"/>
      <c r="I129" s="135"/>
      <c r="J129" s="145"/>
      <c r="K129" s="13"/>
      <c r="L129" s="13"/>
    </row>
    <row r="130" customFormat="false" ht="15" hidden="false" customHeight="false" outlineLevel="0" collapsed="false">
      <c r="C130" s="25"/>
      <c r="D130" s="121" t="s">
        <v>130</v>
      </c>
      <c r="E130" s="57" t="n">
        <v>46</v>
      </c>
      <c r="F130" s="135"/>
      <c r="G130" s="43"/>
      <c r="H130" s="43"/>
      <c r="I130" s="135"/>
      <c r="J130" s="145"/>
      <c r="K130" s="13"/>
      <c r="L130" s="13"/>
    </row>
    <row r="131" customFormat="false" ht="15" hidden="false" customHeight="false" outlineLevel="0" collapsed="false">
      <c r="B131" s="52"/>
      <c r="C131" s="25"/>
      <c r="D131" s="138" t="s">
        <v>131</v>
      </c>
      <c r="E131" s="57" t="n">
        <v>46</v>
      </c>
      <c r="F131" s="42" t="n">
        <v>0</v>
      </c>
      <c r="G131" s="43"/>
      <c r="H131" s="43"/>
      <c r="I131" s="143" t="n">
        <v>0.03</v>
      </c>
      <c r="J131" s="49" t="n">
        <v>0</v>
      </c>
      <c r="K131" s="13"/>
      <c r="L131" s="13"/>
    </row>
    <row r="132" customFormat="false" ht="15" hidden="false" customHeight="false" outlineLevel="0" collapsed="false">
      <c r="B132" s="52"/>
      <c r="C132" s="25"/>
      <c r="D132" s="138" t="s">
        <v>132</v>
      </c>
      <c r="E132" s="57" t="n">
        <v>46</v>
      </c>
      <c r="F132" s="42" t="s">
        <v>133</v>
      </c>
      <c r="G132" s="43"/>
      <c r="H132" s="43"/>
      <c r="I132" s="143"/>
      <c r="J132" s="49"/>
      <c r="K132" s="13"/>
      <c r="L132" s="13"/>
    </row>
    <row r="133" customFormat="false" ht="15" hidden="false" customHeight="false" outlineLevel="0" collapsed="false">
      <c r="B133" s="52"/>
      <c r="C133" s="25"/>
      <c r="D133" s="138" t="s">
        <v>134</v>
      </c>
      <c r="E133" s="57" t="n">
        <v>46</v>
      </c>
      <c r="F133" s="42" t="s">
        <v>135</v>
      </c>
      <c r="G133" s="43"/>
      <c r="H133" s="43"/>
      <c r="I133" s="143"/>
      <c r="J133" s="49"/>
      <c r="K133" s="13"/>
      <c r="L133" s="13"/>
    </row>
    <row r="134" customFormat="false" ht="15" hidden="false" customHeight="false" outlineLevel="0" collapsed="false">
      <c r="C134" s="25"/>
      <c r="D134" s="121" t="s">
        <v>136</v>
      </c>
      <c r="E134" s="57" t="n">
        <v>46</v>
      </c>
      <c r="F134" s="135"/>
      <c r="G134" s="43"/>
      <c r="H134" s="43"/>
      <c r="I134" s="146"/>
      <c r="J134" s="147"/>
      <c r="K134" s="13"/>
      <c r="L134" s="13"/>
    </row>
    <row r="135" customFormat="false" ht="15" hidden="false" customHeight="false" outlineLevel="0" collapsed="false">
      <c r="B135" s="52"/>
      <c r="C135" s="25"/>
      <c r="D135" s="138" t="s">
        <v>131</v>
      </c>
      <c r="E135" s="57" t="n">
        <v>46</v>
      </c>
      <c r="F135" s="42" t="n">
        <v>0</v>
      </c>
      <c r="G135" s="43"/>
      <c r="H135" s="43"/>
      <c r="I135" s="143" t="n">
        <v>0.03</v>
      </c>
      <c r="J135" s="49" t="n">
        <v>0</v>
      </c>
      <c r="K135" s="13"/>
      <c r="L135" s="13"/>
    </row>
    <row r="136" customFormat="false" ht="15" hidden="false" customHeight="false" outlineLevel="0" collapsed="false">
      <c r="B136" s="52"/>
      <c r="C136" s="25"/>
      <c r="D136" s="138" t="s">
        <v>132</v>
      </c>
      <c r="E136" s="57" t="n">
        <v>46</v>
      </c>
      <c r="F136" s="42" t="s">
        <v>137</v>
      </c>
      <c r="G136" s="43"/>
      <c r="H136" s="43"/>
      <c r="I136" s="143"/>
      <c r="J136" s="49"/>
      <c r="K136" s="13"/>
      <c r="L136" s="13"/>
    </row>
    <row r="137" customFormat="false" ht="15" hidden="false" customHeight="false" outlineLevel="0" collapsed="false">
      <c r="B137" s="52"/>
      <c r="C137" s="25"/>
      <c r="D137" s="138" t="s">
        <v>134</v>
      </c>
      <c r="E137" s="57" t="n">
        <v>46</v>
      </c>
      <c r="F137" s="42" t="s">
        <v>138</v>
      </c>
      <c r="G137" s="43"/>
      <c r="H137" s="43"/>
      <c r="I137" s="143"/>
      <c r="J137" s="49"/>
      <c r="K137" s="13"/>
      <c r="L137" s="13"/>
    </row>
    <row r="138" customFormat="false" ht="15" hidden="false" customHeight="false" outlineLevel="0" collapsed="false">
      <c r="B138" s="52"/>
      <c r="C138" s="25"/>
      <c r="D138" s="121" t="s">
        <v>139</v>
      </c>
      <c r="E138" s="57" t="n">
        <v>46</v>
      </c>
      <c r="F138" s="135"/>
      <c r="G138" s="43"/>
      <c r="H138" s="43"/>
      <c r="I138" s="146"/>
      <c r="J138" s="147"/>
      <c r="K138" s="13"/>
      <c r="L138" s="13"/>
    </row>
    <row r="139" customFormat="false" ht="15" hidden="false" customHeight="false" outlineLevel="0" collapsed="false">
      <c r="B139" s="52"/>
      <c r="C139" s="25"/>
      <c r="D139" s="138" t="s">
        <v>131</v>
      </c>
      <c r="E139" s="57" t="n">
        <v>46</v>
      </c>
      <c r="F139" s="42" t="n">
        <v>0</v>
      </c>
      <c r="G139" s="43"/>
      <c r="H139" s="43"/>
      <c r="I139" s="143" t="n">
        <v>0.03</v>
      </c>
      <c r="J139" s="49" t="n">
        <v>0</v>
      </c>
      <c r="K139" s="13"/>
      <c r="L139" s="13"/>
    </row>
    <row r="140" customFormat="false" ht="15" hidden="false" customHeight="false" outlineLevel="0" collapsed="false">
      <c r="B140" s="52"/>
      <c r="C140" s="25"/>
      <c r="D140" s="138" t="s">
        <v>132</v>
      </c>
      <c r="E140" s="57" t="n">
        <v>46</v>
      </c>
      <c r="F140" s="42" t="s">
        <v>140</v>
      </c>
      <c r="G140" s="43"/>
      <c r="H140" s="43"/>
      <c r="I140" s="143"/>
      <c r="J140" s="49"/>
      <c r="K140" s="13"/>
      <c r="L140" s="13"/>
    </row>
    <row r="141" customFormat="false" ht="15" hidden="false" customHeight="false" outlineLevel="0" collapsed="false">
      <c r="B141" s="52"/>
      <c r="C141" s="25"/>
      <c r="D141" s="138" t="s">
        <v>134</v>
      </c>
      <c r="E141" s="57" t="n">
        <v>46</v>
      </c>
      <c r="F141" s="42" t="s">
        <v>141</v>
      </c>
      <c r="G141" s="43"/>
      <c r="H141" s="43"/>
      <c r="I141" s="143"/>
      <c r="J141" s="49"/>
      <c r="K141" s="13"/>
      <c r="L141" s="13"/>
    </row>
    <row r="142" customFormat="false" ht="15" hidden="false" customHeight="false" outlineLevel="0" collapsed="false">
      <c r="C142" s="25"/>
      <c r="D142" s="121" t="s">
        <v>142</v>
      </c>
      <c r="E142" s="57" t="n">
        <v>46</v>
      </c>
      <c r="F142" s="135"/>
      <c r="G142" s="43"/>
      <c r="H142" s="43"/>
      <c r="I142" s="146"/>
      <c r="J142" s="147"/>
      <c r="K142" s="13"/>
      <c r="L142" s="13"/>
    </row>
    <row r="143" customFormat="false" ht="15" hidden="false" customHeight="false" outlineLevel="0" collapsed="false">
      <c r="B143" s="52"/>
      <c r="C143" s="25"/>
      <c r="D143" s="138" t="s">
        <v>131</v>
      </c>
      <c r="E143" s="57" t="n">
        <v>46</v>
      </c>
      <c r="F143" s="42" t="n">
        <v>0</v>
      </c>
      <c r="G143" s="43"/>
      <c r="H143" s="43"/>
      <c r="I143" s="143" t="n">
        <v>0.03</v>
      </c>
      <c r="J143" s="49" t="n">
        <v>0</v>
      </c>
      <c r="K143" s="13"/>
      <c r="L143" s="13"/>
    </row>
    <row r="144" customFormat="false" ht="15" hidden="false" customHeight="false" outlineLevel="0" collapsed="false">
      <c r="B144" s="52"/>
      <c r="C144" s="25"/>
      <c r="D144" s="138" t="s">
        <v>132</v>
      </c>
      <c r="E144" s="57" t="n">
        <v>46</v>
      </c>
      <c r="F144" s="42" t="s">
        <v>143</v>
      </c>
      <c r="G144" s="43"/>
      <c r="H144" s="43"/>
      <c r="I144" s="143"/>
      <c r="J144" s="49"/>
      <c r="K144" s="13"/>
      <c r="L144" s="13"/>
    </row>
    <row r="145" customFormat="false" ht="15" hidden="false" customHeight="false" outlineLevel="0" collapsed="false">
      <c r="B145" s="52"/>
      <c r="C145" s="25"/>
      <c r="D145" s="138" t="s">
        <v>134</v>
      </c>
      <c r="E145" s="57" t="n">
        <v>46</v>
      </c>
      <c r="F145" s="42" t="s">
        <v>144</v>
      </c>
      <c r="G145" s="43"/>
      <c r="H145" s="43"/>
      <c r="I145" s="143"/>
      <c r="J145" s="49"/>
      <c r="K145" s="13"/>
      <c r="L145" s="13"/>
    </row>
    <row r="146" customFormat="false" ht="15" hidden="false" customHeight="false" outlineLevel="0" collapsed="false">
      <c r="C146" s="25"/>
      <c r="D146" s="47" t="s">
        <v>145</v>
      </c>
      <c r="E146" s="57" t="s">
        <v>146</v>
      </c>
      <c r="F146" s="135"/>
      <c r="G146" s="43"/>
      <c r="H146" s="43"/>
      <c r="I146" s="135"/>
      <c r="J146" s="136"/>
      <c r="K146" s="13"/>
      <c r="L146" s="13"/>
    </row>
    <row r="147" customFormat="false" ht="15" hidden="false" customHeight="false" outlineLevel="0" collapsed="false">
      <c r="C147" s="25"/>
      <c r="D147" s="121" t="s">
        <v>147</v>
      </c>
      <c r="E147" s="57" t="n">
        <v>56</v>
      </c>
      <c r="F147" s="135"/>
      <c r="G147" s="43"/>
      <c r="H147" s="43"/>
      <c r="I147" s="135"/>
      <c r="J147" s="136"/>
      <c r="K147" s="13"/>
      <c r="L147" s="13"/>
    </row>
    <row r="148" customFormat="false" ht="15" hidden="false" customHeight="false" outlineLevel="0" collapsed="false">
      <c r="B148" s="52"/>
      <c r="C148" s="25"/>
      <c r="D148" s="138" t="s">
        <v>148</v>
      </c>
      <c r="E148" s="57" t="n">
        <v>56</v>
      </c>
      <c r="F148" s="42" t="s">
        <v>149</v>
      </c>
      <c r="G148" s="43"/>
      <c r="H148" s="43"/>
      <c r="I148" s="143"/>
      <c r="J148" s="49"/>
      <c r="K148" s="13"/>
      <c r="L148" s="13"/>
    </row>
    <row r="149" customFormat="false" ht="15" hidden="false" customHeight="false" outlineLevel="0" collapsed="false">
      <c r="B149" s="52"/>
      <c r="C149" s="25"/>
      <c r="D149" s="138" t="s">
        <v>150</v>
      </c>
      <c r="E149" s="57" t="n">
        <v>56</v>
      </c>
      <c r="F149" s="42" t="s">
        <v>151</v>
      </c>
      <c r="G149" s="43"/>
      <c r="H149" s="43"/>
      <c r="I149" s="143"/>
      <c r="J149" s="49"/>
      <c r="K149" s="13"/>
      <c r="L149" s="13"/>
    </row>
    <row r="150" customFormat="false" ht="15" hidden="false" customHeight="false" outlineLevel="0" collapsed="false">
      <c r="C150" s="25"/>
      <c r="D150" s="121" t="s">
        <v>152</v>
      </c>
      <c r="E150" s="57" t="n">
        <v>56</v>
      </c>
      <c r="F150" s="135"/>
      <c r="G150" s="43"/>
      <c r="H150" s="43"/>
      <c r="I150" s="135"/>
      <c r="J150" s="136"/>
      <c r="K150" s="13"/>
      <c r="L150" s="13"/>
    </row>
    <row r="151" customFormat="false" ht="15" hidden="false" customHeight="false" outlineLevel="0" collapsed="false">
      <c r="B151" s="52"/>
      <c r="C151" s="25"/>
      <c r="D151" s="138" t="s">
        <v>148</v>
      </c>
      <c r="E151" s="57" t="n">
        <v>56</v>
      </c>
      <c r="F151" s="42" t="s">
        <v>153</v>
      </c>
      <c r="G151" s="43"/>
      <c r="H151" s="43"/>
      <c r="I151" s="143"/>
      <c r="J151" s="49"/>
      <c r="K151" s="13"/>
      <c r="L151" s="13"/>
    </row>
    <row r="152" customFormat="false" ht="15" hidden="false" customHeight="false" outlineLevel="0" collapsed="false">
      <c r="B152" s="52"/>
      <c r="C152" s="25"/>
      <c r="D152" s="138" t="s">
        <v>150</v>
      </c>
      <c r="E152" s="57" t="n">
        <v>56</v>
      </c>
      <c r="F152" s="42" t="s">
        <v>154</v>
      </c>
      <c r="G152" s="43"/>
      <c r="H152" s="43"/>
      <c r="I152" s="143"/>
      <c r="J152" s="49"/>
      <c r="K152" s="13"/>
      <c r="L152" s="13"/>
    </row>
    <row r="153" customFormat="false" ht="15" hidden="false" customHeight="false" outlineLevel="0" collapsed="false">
      <c r="B153" s="52"/>
      <c r="C153" s="25"/>
      <c r="D153" s="121" t="s">
        <v>155</v>
      </c>
      <c r="E153" s="57" t="s">
        <v>156</v>
      </c>
      <c r="F153" s="42" t="n">
        <v>0</v>
      </c>
      <c r="G153" s="43"/>
      <c r="H153" s="43"/>
      <c r="I153" s="143" t="n">
        <v>0.25</v>
      </c>
      <c r="J153" s="49" t="n">
        <v>0</v>
      </c>
      <c r="K153" s="13"/>
      <c r="L153" s="13"/>
    </row>
    <row r="154" customFormat="false" ht="15" hidden="false" customHeight="false" outlineLevel="0" collapsed="false">
      <c r="B154" s="52"/>
      <c r="C154" s="25"/>
      <c r="D154" s="121" t="s">
        <v>157</v>
      </c>
      <c r="E154" s="57" t="n">
        <v>57</v>
      </c>
      <c r="F154" s="42" t="s">
        <v>158</v>
      </c>
      <c r="G154" s="43"/>
      <c r="H154" s="43"/>
      <c r="I154" s="143"/>
      <c r="J154" s="49"/>
      <c r="K154" s="13"/>
      <c r="L154" s="13"/>
    </row>
    <row r="155" customFormat="false" ht="15" hidden="false" customHeight="false" outlineLevel="0" collapsed="false">
      <c r="B155" s="52"/>
      <c r="C155" s="25"/>
      <c r="D155" s="121" t="s">
        <v>142</v>
      </c>
      <c r="E155" s="57" t="n">
        <v>57</v>
      </c>
      <c r="F155" s="42" t="s">
        <v>159</v>
      </c>
      <c r="G155" s="43"/>
      <c r="H155" s="43"/>
      <c r="I155" s="143"/>
      <c r="J155" s="49"/>
      <c r="K155" s="13"/>
      <c r="L155" s="13"/>
    </row>
    <row r="156" customFormat="false" ht="15" hidden="false" customHeight="false" outlineLevel="0" collapsed="false">
      <c r="B156" s="52"/>
      <c r="C156" s="25"/>
      <c r="D156" s="47" t="s">
        <v>160</v>
      </c>
      <c r="E156" s="57" t="n">
        <v>58</v>
      </c>
      <c r="F156" s="42" t="n">
        <v>0</v>
      </c>
      <c r="G156" s="43"/>
      <c r="H156" s="43"/>
      <c r="I156" s="143" t="n">
        <v>1</v>
      </c>
      <c r="J156" s="49" t="n">
        <v>0</v>
      </c>
      <c r="K156" s="13"/>
      <c r="L156" s="13"/>
    </row>
    <row r="157" customFormat="false" ht="15" hidden="false" customHeight="false" outlineLevel="0" collapsed="false">
      <c r="B157" s="52"/>
      <c r="C157" s="25"/>
      <c r="D157" s="148" t="s">
        <v>161</v>
      </c>
      <c r="E157" s="149" t="n">
        <v>57</v>
      </c>
      <c r="F157" s="42" t="n">
        <v>0</v>
      </c>
      <c r="G157" s="66"/>
      <c r="H157" s="66"/>
      <c r="I157" s="150" t="n">
        <v>1</v>
      </c>
      <c r="J157" s="49" t="n">
        <v>0</v>
      </c>
      <c r="K157" s="13"/>
      <c r="L157" s="13"/>
    </row>
    <row r="158" customFormat="false" ht="15" hidden="false" customHeight="false" outlineLevel="0" collapsed="false">
      <c r="C158" s="25"/>
      <c r="D158" s="151" t="s">
        <v>162</v>
      </c>
      <c r="E158" s="152"/>
      <c r="F158" s="153"/>
      <c r="G158" s="154"/>
      <c r="H158" s="154"/>
      <c r="I158" s="155"/>
      <c r="J158" s="156" t="n">
        <f aca="false">SUM(J113:J157)</f>
        <v>0</v>
      </c>
      <c r="K158" s="13"/>
      <c r="L158" s="13"/>
    </row>
    <row r="159" customFormat="false" ht="15" hidden="false" customHeight="false" outlineLevel="0" collapsed="false">
      <c r="C159" s="25"/>
      <c r="D159" s="157"/>
      <c r="E159" s="61"/>
      <c r="F159" s="61"/>
      <c r="G159" s="61"/>
      <c r="H159" s="61"/>
      <c r="I159" s="61"/>
      <c r="J159" s="61"/>
      <c r="K159" s="13"/>
      <c r="L159" s="13"/>
    </row>
    <row r="160" customFormat="false" ht="28.5" hidden="false" customHeight="false" outlineLevel="0" collapsed="false">
      <c r="C160" s="25"/>
      <c r="D160" s="158"/>
      <c r="E160" s="27" t="s">
        <v>4</v>
      </c>
      <c r="F160" s="131" t="s">
        <v>163</v>
      </c>
      <c r="G160" s="131" t="s">
        <v>164</v>
      </c>
      <c r="H160" s="159"/>
      <c r="I160" s="131" t="s">
        <v>6</v>
      </c>
      <c r="J160" s="31" t="s">
        <v>7</v>
      </c>
      <c r="K160" s="13"/>
      <c r="L160" s="13"/>
    </row>
    <row r="161" customFormat="false" ht="15" hidden="false" customHeight="false" outlineLevel="0" collapsed="false">
      <c r="C161" s="25"/>
      <c r="D161" s="160" t="s">
        <v>165</v>
      </c>
      <c r="E161" s="90" t="s">
        <v>166</v>
      </c>
      <c r="F161" s="132"/>
      <c r="G161" s="132"/>
      <c r="H161" s="161"/>
      <c r="I161" s="162"/>
      <c r="J161" s="163"/>
      <c r="K161" s="13"/>
      <c r="L161" s="13"/>
    </row>
    <row r="162" customFormat="false" ht="15" hidden="false" customHeight="false" outlineLevel="0" collapsed="false">
      <c r="B162" s="52"/>
      <c r="C162" s="25"/>
      <c r="D162" s="164" t="s">
        <v>167</v>
      </c>
      <c r="E162" s="57" t="s">
        <v>166</v>
      </c>
      <c r="F162" s="165" t="s">
        <v>168</v>
      </c>
      <c r="G162" s="166"/>
      <c r="H162" s="167"/>
      <c r="I162" s="143"/>
      <c r="J162" s="168"/>
      <c r="K162" s="13"/>
      <c r="L162" s="13"/>
    </row>
    <row r="163" customFormat="false" ht="15" hidden="false" customHeight="false" outlineLevel="0" collapsed="false">
      <c r="B163" s="52"/>
      <c r="C163" s="25"/>
      <c r="D163" s="169" t="s">
        <v>169</v>
      </c>
      <c r="E163" s="57" t="s">
        <v>166</v>
      </c>
      <c r="F163" s="165" t="s">
        <v>170</v>
      </c>
      <c r="G163" s="166"/>
      <c r="H163" s="167"/>
      <c r="I163" s="170"/>
      <c r="J163" s="145"/>
      <c r="K163" s="13"/>
      <c r="L163" s="13"/>
    </row>
    <row r="164" customFormat="false" ht="15" hidden="false" customHeight="false" outlineLevel="0" collapsed="false">
      <c r="B164" s="52"/>
      <c r="C164" s="25"/>
      <c r="D164" s="164" t="s">
        <v>171</v>
      </c>
      <c r="E164" s="57" t="s">
        <v>166</v>
      </c>
      <c r="F164" s="165" t="s">
        <v>172</v>
      </c>
      <c r="G164" s="166"/>
      <c r="H164" s="167"/>
      <c r="I164" s="143"/>
      <c r="J164" s="168"/>
      <c r="K164" s="13"/>
      <c r="L164" s="13"/>
    </row>
    <row r="165" customFormat="false" ht="15" hidden="false" customHeight="false" outlineLevel="0" collapsed="false">
      <c r="B165" s="52"/>
      <c r="C165" s="25"/>
      <c r="D165" s="169" t="s">
        <v>169</v>
      </c>
      <c r="E165" s="57" t="s">
        <v>166</v>
      </c>
      <c r="F165" s="165" t="s">
        <v>173</v>
      </c>
      <c r="G165" s="166"/>
      <c r="H165" s="167"/>
      <c r="I165" s="170"/>
      <c r="J165" s="145"/>
      <c r="K165" s="13"/>
      <c r="L165" s="13"/>
    </row>
    <row r="166" customFormat="false" ht="15" hidden="false" customHeight="false" outlineLevel="0" collapsed="false">
      <c r="B166" s="52"/>
      <c r="C166" s="25"/>
      <c r="D166" s="164" t="s">
        <v>174</v>
      </c>
      <c r="E166" s="57" t="s">
        <v>166</v>
      </c>
      <c r="F166" s="165" t="s">
        <v>175</v>
      </c>
      <c r="G166" s="166"/>
      <c r="H166" s="167"/>
      <c r="I166" s="143"/>
      <c r="J166" s="168"/>
      <c r="K166" s="13"/>
      <c r="L166" s="13"/>
    </row>
    <row r="167" customFormat="false" ht="15" hidden="false" customHeight="false" outlineLevel="0" collapsed="false">
      <c r="B167" s="52"/>
      <c r="C167" s="25"/>
      <c r="D167" s="169" t="s">
        <v>169</v>
      </c>
      <c r="E167" s="57" t="s">
        <v>166</v>
      </c>
      <c r="F167" s="165" t="s">
        <v>176</v>
      </c>
      <c r="G167" s="166"/>
      <c r="H167" s="167"/>
      <c r="I167" s="170"/>
      <c r="J167" s="145"/>
      <c r="K167" s="13"/>
      <c r="L167" s="13"/>
    </row>
    <row r="168" customFormat="false" ht="15" hidden="false" customHeight="false" outlineLevel="0" collapsed="false">
      <c r="B168" s="52"/>
      <c r="C168" s="25"/>
      <c r="D168" s="164" t="s">
        <v>177</v>
      </c>
      <c r="E168" s="57" t="s">
        <v>166</v>
      </c>
      <c r="F168" s="165" t="s">
        <v>178</v>
      </c>
      <c r="G168" s="166"/>
      <c r="H168" s="167"/>
      <c r="I168" s="143"/>
      <c r="J168" s="168"/>
      <c r="K168" s="13"/>
      <c r="L168" s="13"/>
    </row>
    <row r="169" customFormat="false" ht="15" hidden="false" customHeight="false" outlineLevel="0" collapsed="false">
      <c r="B169" s="52"/>
      <c r="C169" s="25"/>
      <c r="D169" s="169" t="s">
        <v>169</v>
      </c>
      <c r="E169" s="57" t="s">
        <v>166</v>
      </c>
      <c r="F169" s="165" t="s">
        <v>179</v>
      </c>
      <c r="G169" s="166"/>
      <c r="H169" s="167"/>
      <c r="I169" s="170"/>
      <c r="J169" s="145"/>
      <c r="K169" s="13"/>
      <c r="L169" s="13"/>
    </row>
    <row r="170" customFormat="false" ht="15" hidden="false" customHeight="false" outlineLevel="0" collapsed="false">
      <c r="B170" s="52"/>
      <c r="C170" s="25"/>
      <c r="D170" s="164" t="s">
        <v>180</v>
      </c>
      <c r="E170" s="57" t="s">
        <v>166</v>
      </c>
      <c r="F170" s="165" t="s">
        <v>181</v>
      </c>
      <c r="G170" s="166"/>
      <c r="H170" s="167"/>
      <c r="I170" s="143"/>
      <c r="J170" s="168"/>
      <c r="K170" s="13"/>
      <c r="L170" s="13"/>
    </row>
    <row r="171" customFormat="false" ht="15" hidden="false" customHeight="false" outlineLevel="0" collapsed="false">
      <c r="B171" s="52"/>
      <c r="C171" s="25"/>
      <c r="D171" s="169" t="s">
        <v>169</v>
      </c>
      <c r="E171" s="57" t="s">
        <v>166</v>
      </c>
      <c r="F171" s="165" t="s">
        <v>182</v>
      </c>
      <c r="G171" s="166"/>
      <c r="H171" s="167"/>
      <c r="I171" s="170"/>
      <c r="J171" s="145"/>
      <c r="K171" s="13"/>
      <c r="L171" s="13"/>
    </row>
    <row r="172" customFormat="false" ht="15" hidden="false" customHeight="false" outlineLevel="0" collapsed="false">
      <c r="B172" s="52"/>
      <c r="C172" s="25"/>
      <c r="D172" s="164" t="s">
        <v>183</v>
      </c>
      <c r="E172" s="94" t="s">
        <v>166</v>
      </c>
      <c r="F172" s="171" t="s">
        <v>184</v>
      </c>
      <c r="G172" s="172"/>
      <c r="H172" s="173"/>
      <c r="I172" s="150"/>
      <c r="J172" s="174"/>
      <c r="K172" s="13"/>
      <c r="L172" s="13"/>
    </row>
    <row r="173" customFormat="false" ht="15" hidden="false" customHeight="false" outlineLevel="0" collapsed="false">
      <c r="B173" s="52"/>
      <c r="C173" s="25"/>
      <c r="D173" s="160" t="s">
        <v>185</v>
      </c>
      <c r="E173" s="90" t="s">
        <v>166</v>
      </c>
      <c r="F173" s="132"/>
      <c r="G173" s="132"/>
      <c r="H173" s="161"/>
      <c r="I173" s="162"/>
      <c r="J173" s="163"/>
      <c r="K173" s="13"/>
      <c r="L173" s="13"/>
    </row>
    <row r="174" customFormat="false" ht="15" hidden="false" customHeight="false" outlineLevel="0" collapsed="false">
      <c r="B174" s="52"/>
      <c r="C174" s="25"/>
      <c r="D174" s="164" t="s">
        <v>167</v>
      </c>
      <c r="E174" s="57" t="s">
        <v>166</v>
      </c>
      <c r="F174" s="165" t="s">
        <v>186</v>
      </c>
      <c r="G174" s="166"/>
      <c r="H174" s="167"/>
      <c r="I174" s="143"/>
      <c r="J174" s="168"/>
      <c r="K174" s="13"/>
      <c r="L174" s="13"/>
    </row>
    <row r="175" customFormat="false" ht="15" hidden="false" customHeight="false" outlineLevel="0" collapsed="false">
      <c r="B175" s="52"/>
      <c r="C175" s="25"/>
      <c r="D175" s="164" t="s">
        <v>169</v>
      </c>
      <c r="E175" s="57" t="s">
        <v>166</v>
      </c>
      <c r="F175" s="165" t="s">
        <v>187</v>
      </c>
      <c r="G175" s="166"/>
      <c r="H175" s="167"/>
      <c r="I175" s="170"/>
      <c r="J175" s="147"/>
      <c r="K175" s="13"/>
      <c r="L175" s="13"/>
    </row>
    <row r="176" customFormat="false" ht="15" hidden="false" customHeight="false" outlineLevel="0" collapsed="false">
      <c r="B176" s="52"/>
      <c r="C176" s="25"/>
      <c r="D176" s="164" t="s">
        <v>171</v>
      </c>
      <c r="E176" s="57" t="s">
        <v>166</v>
      </c>
      <c r="F176" s="165" t="s">
        <v>188</v>
      </c>
      <c r="G176" s="166"/>
      <c r="H176" s="167"/>
      <c r="I176" s="143"/>
      <c r="J176" s="141"/>
      <c r="K176" s="13"/>
      <c r="L176" s="13"/>
    </row>
    <row r="177" customFormat="false" ht="15" hidden="false" customHeight="false" outlineLevel="0" collapsed="false">
      <c r="B177" s="52"/>
      <c r="C177" s="25"/>
      <c r="D177" s="164" t="s">
        <v>169</v>
      </c>
      <c r="E177" s="57" t="s">
        <v>166</v>
      </c>
      <c r="F177" s="165" t="s">
        <v>189</v>
      </c>
      <c r="G177" s="166"/>
      <c r="H177" s="167"/>
      <c r="I177" s="170"/>
      <c r="J177" s="147"/>
      <c r="K177" s="13"/>
      <c r="L177" s="13"/>
    </row>
    <row r="178" customFormat="false" ht="15" hidden="false" customHeight="false" outlineLevel="0" collapsed="false">
      <c r="B178" s="52"/>
      <c r="C178" s="25"/>
      <c r="D178" s="164" t="s">
        <v>174</v>
      </c>
      <c r="E178" s="57" t="s">
        <v>166</v>
      </c>
      <c r="F178" s="135"/>
      <c r="G178" s="135"/>
      <c r="H178" s="167"/>
      <c r="I178" s="170"/>
      <c r="J178" s="147"/>
      <c r="K178" s="13"/>
      <c r="L178" s="13"/>
    </row>
    <row r="179" customFormat="false" ht="15" hidden="false" customHeight="false" outlineLevel="0" collapsed="false">
      <c r="B179" s="52"/>
      <c r="C179" s="25"/>
      <c r="D179" s="175" t="s">
        <v>190</v>
      </c>
      <c r="E179" s="57" t="s">
        <v>166</v>
      </c>
      <c r="F179" s="165" t="s">
        <v>191</v>
      </c>
      <c r="G179" s="166"/>
      <c r="H179" s="167"/>
      <c r="I179" s="143"/>
      <c r="J179" s="168"/>
      <c r="K179" s="13"/>
      <c r="L179" s="13"/>
    </row>
    <row r="180" customFormat="false" ht="15" hidden="false" customHeight="false" outlineLevel="0" collapsed="false">
      <c r="B180" s="52"/>
      <c r="C180" s="25"/>
      <c r="D180" s="169" t="s">
        <v>169</v>
      </c>
      <c r="E180" s="57" t="s">
        <v>166</v>
      </c>
      <c r="F180" s="165" t="s">
        <v>192</v>
      </c>
      <c r="G180" s="166"/>
      <c r="H180" s="167"/>
      <c r="I180" s="170"/>
      <c r="J180" s="147"/>
      <c r="K180" s="13"/>
      <c r="L180" s="13"/>
    </row>
    <row r="181" customFormat="false" ht="15" hidden="false" customHeight="false" outlineLevel="0" collapsed="false">
      <c r="B181" s="52"/>
      <c r="C181" s="25"/>
      <c r="D181" s="175" t="s">
        <v>193</v>
      </c>
      <c r="E181" s="57" t="s">
        <v>166</v>
      </c>
      <c r="F181" s="165" t="s">
        <v>194</v>
      </c>
      <c r="G181" s="166"/>
      <c r="H181" s="167"/>
      <c r="I181" s="143"/>
      <c r="J181" s="168"/>
      <c r="K181" s="13"/>
      <c r="L181" s="13"/>
    </row>
    <row r="182" customFormat="false" ht="15" hidden="false" customHeight="false" outlineLevel="0" collapsed="false">
      <c r="B182" s="52"/>
      <c r="C182" s="25"/>
      <c r="D182" s="169" t="s">
        <v>169</v>
      </c>
      <c r="E182" s="57" t="s">
        <v>166</v>
      </c>
      <c r="F182" s="165" t="s">
        <v>195</v>
      </c>
      <c r="G182" s="166"/>
      <c r="H182" s="167"/>
      <c r="I182" s="170"/>
      <c r="J182" s="147"/>
      <c r="K182" s="13"/>
      <c r="L182" s="13"/>
    </row>
    <row r="183" customFormat="false" ht="15" hidden="false" customHeight="false" outlineLevel="0" collapsed="false">
      <c r="B183" s="52"/>
      <c r="C183" s="25"/>
      <c r="D183" s="164" t="s">
        <v>177</v>
      </c>
      <c r="E183" s="57" t="s">
        <v>166</v>
      </c>
      <c r="F183" s="135"/>
      <c r="G183" s="135"/>
      <c r="H183" s="167"/>
      <c r="I183" s="170"/>
      <c r="J183" s="147"/>
      <c r="K183" s="13"/>
      <c r="L183" s="13"/>
    </row>
    <row r="184" customFormat="false" ht="15" hidden="false" customHeight="false" outlineLevel="0" collapsed="false">
      <c r="B184" s="52"/>
      <c r="C184" s="25"/>
      <c r="D184" s="175" t="s">
        <v>190</v>
      </c>
      <c r="E184" s="57" t="s">
        <v>166</v>
      </c>
      <c r="F184" s="165" t="s">
        <v>196</v>
      </c>
      <c r="G184" s="166"/>
      <c r="H184" s="167"/>
      <c r="I184" s="143"/>
      <c r="J184" s="168"/>
      <c r="K184" s="13"/>
      <c r="L184" s="13"/>
    </row>
    <row r="185" customFormat="false" ht="15" hidden="false" customHeight="false" outlineLevel="0" collapsed="false">
      <c r="B185" s="52"/>
      <c r="C185" s="25"/>
      <c r="D185" s="169" t="s">
        <v>169</v>
      </c>
      <c r="E185" s="57" t="s">
        <v>166</v>
      </c>
      <c r="F185" s="165" t="s">
        <v>197</v>
      </c>
      <c r="G185" s="166"/>
      <c r="H185" s="167"/>
      <c r="I185" s="170"/>
      <c r="J185" s="147"/>
      <c r="K185" s="13"/>
      <c r="L185" s="13"/>
    </row>
    <row r="186" customFormat="false" ht="15" hidden="false" customHeight="false" outlineLevel="0" collapsed="false">
      <c r="B186" s="52"/>
      <c r="C186" s="25"/>
      <c r="D186" s="175" t="s">
        <v>193</v>
      </c>
      <c r="E186" s="57" t="s">
        <v>166</v>
      </c>
      <c r="F186" s="165" t="s">
        <v>198</v>
      </c>
      <c r="G186" s="166"/>
      <c r="H186" s="167"/>
      <c r="I186" s="143"/>
      <c r="J186" s="168"/>
      <c r="K186" s="13"/>
      <c r="L186" s="13"/>
    </row>
    <row r="187" customFormat="false" ht="15" hidden="false" customHeight="false" outlineLevel="0" collapsed="false">
      <c r="B187" s="52"/>
      <c r="C187" s="25"/>
      <c r="D187" s="169" t="s">
        <v>169</v>
      </c>
      <c r="E187" s="57" t="s">
        <v>166</v>
      </c>
      <c r="F187" s="165" t="s">
        <v>199</v>
      </c>
      <c r="G187" s="166"/>
      <c r="H187" s="167"/>
      <c r="I187" s="170"/>
      <c r="J187" s="147"/>
      <c r="K187" s="13"/>
      <c r="L187" s="13"/>
    </row>
    <row r="188" customFormat="false" ht="15" hidden="false" customHeight="false" outlineLevel="0" collapsed="false">
      <c r="B188" s="52"/>
      <c r="C188" s="25"/>
      <c r="D188" s="164" t="s">
        <v>180</v>
      </c>
      <c r="E188" s="57" t="s">
        <v>166</v>
      </c>
      <c r="F188" s="165" t="s">
        <v>200</v>
      </c>
      <c r="G188" s="166"/>
      <c r="H188" s="167"/>
      <c r="I188" s="143"/>
      <c r="J188" s="168"/>
      <c r="K188" s="13"/>
      <c r="L188" s="13"/>
    </row>
    <row r="189" customFormat="false" ht="15" hidden="false" customHeight="false" outlineLevel="0" collapsed="false">
      <c r="B189" s="52"/>
      <c r="C189" s="25"/>
      <c r="D189" s="164" t="s">
        <v>169</v>
      </c>
      <c r="E189" s="57" t="s">
        <v>166</v>
      </c>
      <c r="F189" s="165" t="s">
        <v>201</v>
      </c>
      <c r="G189" s="166"/>
      <c r="H189" s="167"/>
      <c r="I189" s="170"/>
      <c r="J189" s="147"/>
      <c r="K189" s="13"/>
      <c r="L189" s="13"/>
    </row>
    <row r="190" customFormat="false" ht="15" hidden="false" customHeight="false" outlineLevel="0" collapsed="false">
      <c r="B190" s="52"/>
      <c r="C190" s="25"/>
      <c r="D190" s="176" t="s">
        <v>183</v>
      </c>
      <c r="E190" s="57" t="s">
        <v>166</v>
      </c>
      <c r="F190" s="135"/>
      <c r="G190" s="135"/>
      <c r="H190" s="167"/>
      <c r="I190" s="170"/>
      <c r="J190" s="147"/>
      <c r="K190" s="13"/>
      <c r="L190" s="13"/>
    </row>
    <row r="191" customFormat="false" ht="15" hidden="false" customHeight="false" outlineLevel="0" collapsed="false">
      <c r="B191" s="52"/>
      <c r="C191" s="25"/>
      <c r="D191" s="175" t="s">
        <v>202</v>
      </c>
      <c r="E191" s="57" t="s">
        <v>166</v>
      </c>
      <c r="F191" s="165" t="s">
        <v>203</v>
      </c>
      <c r="G191" s="166"/>
      <c r="H191" s="167"/>
      <c r="I191" s="143"/>
      <c r="J191" s="168"/>
      <c r="K191" s="13"/>
      <c r="L191" s="13"/>
    </row>
    <row r="192" customFormat="false" ht="15" hidden="false" customHeight="false" outlineLevel="0" collapsed="false">
      <c r="B192" s="52"/>
      <c r="C192" s="25"/>
      <c r="D192" s="177" t="s">
        <v>204</v>
      </c>
      <c r="E192" s="178" t="s">
        <v>166</v>
      </c>
      <c r="F192" s="179" t="s">
        <v>205</v>
      </c>
      <c r="G192" s="180"/>
      <c r="H192" s="181"/>
      <c r="I192" s="182"/>
      <c r="J192" s="183"/>
      <c r="K192" s="13"/>
      <c r="L192" s="13"/>
    </row>
    <row r="193" customFormat="false" ht="15" hidden="false" customHeight="false" outlineLevel="0" collapsed="false">
      <c r="C193" s="25"/>
      <c r="D193" s="151" t="s">
        <v>206</v>
      </c>
      <c r="E193" s="184"/>
      <c r="F193" s="153"/>
      <c r="G193" s="153"/>
      <c r="H193" s="153"/>
      <c r="I193" s="153"/>
      <c r="J193" s="185" t="n">
        <f aca="false">SUM(J162:J192)</f>
        <v>0</v>
      </c>
      <c r="K193" s="13"/>
      <c r="L193" s="13"/>
    </row>
    <row r="194" customFormat="false" ht="15" hidden="false" customHeight="false" outlineLevel="0" collapsed="false">
      <c r="C194" s="25"/>
      <c r="L194" s="13"/>
    </row>
    <row r="195" customFormat="false" ht="28.5" hidden="false" customHeight="false" outlineLevel="0" collapsed="false">
      <c r="C195" s="25"/>
      <c r="D195" s="158"/>
      <c r="E195" s="27" t="s">
        <v>4</v>
      </c>
      <c r="F195" s="131" t="s">
        <v>75</v>
      </c>
      <c r="G195" s="186"/>
      <c r="H195" s="186"/>
      <c r="I195" s="131" t="s">
        <v>6</v>
      </c>
      <c r="J195" s="31" t="s">
        <v>7</v>
      </c>
      <c r="K195" s="13"/>
      <c r="L195" s="13"/>
    </row>
    <row r="196" customFormat="false" ht="15" hidden="false" customHeight="false" outlineLevel="0" collapsed="false">
      <c r="B196" s="52"/>
      <c r="C196" s="25"/>
      <c r="D196" s="100" t="s">
        <v>207</v>
      </c>
      <c r="E196" s="187" t="n">
        <v>64</v>
      </c>
      <c r="F196" s="165" t="s">
        <v>208</v>
      </c>
      <c r="G196" s="188"/>
      <c r="H196" s="188"/>
      <c r="I196" s="189"/>
      <c r="J196" s="168"/>
      <c r="K196" s="13"/>
      <c r="L196" s="13"/>
    </row>
    <row r="197" customFormat="false" ht="15" hidden="false" customHeight="false" outlineLevel="0" collapsed="false">
      <c r="B197" s="52"/>
      <c r="C197" s="25"/>
      <c r="D197" s="54" t="s">
        <v>209</v>
      </c>
      <c r="E197" s="57" t="n">
        <v>65</v>
      </c>
      <c r="F197" s="165" t="n">
        <v>0</v>
      </c>
      <c r="G197" s="190"/>
      <c r="H197" s="190"/>
      <c r="I197" s="143" t="n">
        <v>1</v>
      </c>
      <c r="J197" s="168" t="n">
        <v>0</v>
      </c>
      <c r="K197" s="13"/>
      <c r="L197" s="13"/>
    </row>
    <row r="198" customFormat="false" ht="28.5" hidden="false" customHeight="false" outlineLevel="0" collapsed="false">
      <c r="C198" s="25"/>
      <c r="D198" s="54" t="s">
        <v>210</v>
      </c>
      <c r="E198" s="57" t="n">
        <v>66</v>
      </c>
      <c r="F198" s="139"/>
      <c r="G198" s="190"/>
      <c r="H198" s="190"/>
      <c r="I198" s="191"/>
      <c r="J198" s="192"/>
      <c r="K198" s="13"/>
      <c r="L198" s="13"/>
    </row>
    <row r="199" customFormat="false" ht="15" hidden="false" customHeight="false" outlineLevel="0" collapsed="false">
      <c r="B199" s="52"/>
      <c r="C199" s="25"/>
      <c r="D199" s="47" t="s">
        <v>211</v>
      </c>
      <c r="E199" s="57" t="n">
        <v>66</v>
      </c>
      <c r="F199" s="165" t="n">
        <v>0</v>
      </c>
      <c r="G199" s="190"/>
      <c r="H199" s="190"/>
      <c r="I199" s="143" t="n">
        <v>0</v>
      </c>
      <c r="J199" s="168" t="n">
        <v>0</v>
      </c>
      <c r="K199" s="13"/>
      <c r="L199" s="13"/>
    </row>
    <row r="200" customFormat="false" ht="15" hidden="false" customHeight="false" outlineLevel="0" collapsed="false">
      <c r="B200" s="52"/>
      <c r="C200" s="25"/>
      <c r="D200" s="47" t="s">
        <v>212</v>
      </c>
      <c r="E200" s="57" t="n">
        <v>66</v>
      </c>
      <c r="F200" s="165" t="n">
        <v>0</v>
      </c>
      <c r="G200" s="190"/>
      <c r="H200" s="190"/>
      <c r="I200" s="143" t="n">
        <v>0.2</v>
      </c>
      <c r="J200" s="168" t="n">
        <v>0</v>
      </c>
      <c r="K200" s="13"/>
      <c r="L200" s="13"/>
    </row>
    <row r="201" customFormat="false" ht="28.5" hidden="false" customHeight="false" outlineLevel="0" collapsed="false">
      <c r="B201" s="52"/>
      <c r="C201" s="25"/>
      <c r="D201" s="54" t="s">
        <v>213</v>
      </c>
      <c r="E201" s="134" t="n">
        <v>67</v>
      </c>
      <c r="F201" s="165" t="n">
        <v>0</v>
      </c>
      <c r="G201" s="190"/>
      <c r="H201" s="190"/>
      <c r="I201" s="143" t="n">
        <v>1</v>
      </c>
      <c r="J201" s="168" t="n">
        <v>0</v>
      </c>
      <c r="K201" s="13"/>
      <c r="L201" s="13"/>
    </row>
    <row r="202" customFormat="false" ht="28.5" hidden="false" customHeight="false" outlineLevel="0" collapsed="false">
      <c r="B202" s="52"/>
      <c r="C202" s="25"/>
      <c r="D202" s="54" t="s">
        <v>214</v>
      </c>
      <c r="E202" s="134" t="n">
        <v>68</v>
      </c>
      <c r="F202" s="165" t="n">
        <v>0</v>
      </c>
      <c r="G202" s="190"/>
      <c r="H202" s="190"/>
      <c r="I202" s="143" t="n">
        <v>1</v>
      </c>
      <c r="J202" s="168" t="n">
        <v>0</v>
      </c>
      <c r="K202" s="13"/>
      <c r="L202" s="13"/>
    </row>
    <row r="203" customFormat="false" ht="15" hidden="false" customHeight="false" outlineLevel="0" collapsed="false">
      <c r="B203" s="52"/>
      <c r="C203" s="98"/>
      <c r="D203" s="54" t="s">
        <v>215</v>
      </c>
      <c r="E203" s="134" t="n">
        <v>69</v>
      </c>
      <c r="F203" s="165" t="n">
        <v>0</v>
      </c>
      <c r="G203" s="190"/>
      <c r="H203" s="190"/>
      <c r="I203" s="143" t="n">
        <v>1</v>
      </c>
      <c r="J203" s="168" t="n">
        <v>0</v>
      </c>
      <c r="K203" s="13"/>
      <c r="L203" s="13"/>
    </row>
    <row r="204" customFormat="false" ht="15" hidden="false" customHeight="false" outlineLevel="0" collapsed="false">
      <c r="B204" s="52"/>
      <c r="C204" s="98"/>
      <c r="D204" s="54" t="s">
        <v>216</v>
      </c>
      <c r="E204" s="134" t="n">
        <v>70</v>
      </c>
      <c r="F204" s="165" t="n">
        <v>0</v>
      </c>
      <c r="G204" s="190"/>
      <c r="H204" s="190"/>
      <c r="I204" s="143" t="n">
        <v>1</v>
      </c>
      <c r="J204" s="168" t="n">
        <v>0</v>
      </c>
      <c r="K204" s="13"/>
      <c r="L204" s="13"/>
    </row>
    <row r="205" customFormat="false" ht="15" hidden="false" customHeight="false" outlineLevel="0" collapsed="false">
      <c r="B205" s="52"/>
      <c r="C205" s="25"/>
      <c r="D205" s="54" t="s">
        <v>217</v>
      </c>
      <c r="E205" s="57" t="n">
        <v>71</v>
      </c>
      <c r="F205" s="165" t="n">
        <v>0</v>
      </c>
      <c r="G205" s="190"/>
      <c r="H205" s="190"/>
      <c r="I205" s="143" t="n">
        <v>1</v>
      </c>
      <c r="J205" s="168" t="n">
        <v>0</v>
      </c>
      <c r="K205" s="13"/>
      <c r="L205" s="13"/>
    </row>
    <row r="206" customFormat="false" ht="15" hidden="false" customHeight="false" outlineLevel="0" collapsed="false">
      <c r="C206" s="25"/>
      <c r="D206" s="54" t="s">
        <v>218</v>
      </c>
      <c r="E206" s="57" t="n">
        <v>72</v>
      </c>
      <c r="F206" s="139"/>
      <c r="G206" s="190"/>
      <c r="H206" s="190"/>
      <c r="I206" s="191"/>
      <c r="J206" s="192"/>
      <c r="K206" s="13"/>
      <c r="L206" s="13"/>
    </row>
    <row r="207" customFormat="false" ht="15" hidden="false" customHeight="false" outlineLevel="0" collapsed="false">
      <c r="B207" s="52"/>
      <c r="C207" s="25"/>
      <c r="D207" s="47" t="s">
        <v>219</v>
      </c>
      <c r="E207" s="57" t="n">
        <v>72</v>
      </c>
      <c r="F207" s="165" t="n">
        <v>0</v>
      </c>
      <c r="G207" s="190"/>
      <c r="H207" s="190"/>
      <c r="I207" s="143" t="n">
        <v>1</v>
      </c>
      <c r="J207" s="168" t="n">
        <v>0</v>
      </c>
      <c r="K207" s="13"/>
      <c r="L207" s="13"/>
    </row>
    <row r="208" customFormat="false" ht="15" hidden="false" customHeight="false" outlineLevel="0" collapsed="false">
      <c r="B208" s="52"/>
      <c r="C208" s="25"/>
      <c r="D208" s="47" t="s">
        <v>220</v>
      </c>
      <c r="E208" s="57" t="n">
        <v>72</v>
      </c>
      <c r="F208" s="165" t="n">
        <v>0</v>
      </c>
      <c r="G208" s="190"/>
      <c r="H208" s="190"/>
      <c r="I208" s="143" t="n">
        <v>1</v>
      </c>
      <c r="J208" s="168" t="n">
        <v>0</v>
      </c>
      <c r="K208" s="13"/>
      <c r="L208" s="13"/>
    </row>
    <row r="209" customFormat="false" ht="15" hidden="false" customHeight="false" outlineLevel="0" collapsed="false">
      <c r="B209" s="52"/>
      <c r="C209" s="25"/>
      <c r="D209" s="47" t="s">
        <v>221</v>
      </c>
      <c r="E209" s="57" t="n">
        <v>72</v>
      </c>
      <c r="F209" s="165" t="n">
        <v>0</v>
      </c>
      <c r="G209" s="190"/>
      <c r="H209" s="190"/>
      <c r="I209" s="143" t="n">
        <v>1</v>
      </c>
      <c r="J209" s="168" t="n">
        <v>0</v>
      </c>
      <c r="K209" s="13"/>
      <c r="L209" s="13"/>
    </row>
    <row r="210" customFormat="false" ht="15" hidden="false" customHeight="false" outlineLevel="0" collapsed="false">
      <c r="B210" s="52"/>
      <c r="C210" s="25"/>
      <c r="D210" s="54" t="s">
        <v>222</v>
      </c>
      <c r="E210" s="57" t="n">
        <v>72</v>
      </c>
      <c r="F210" s="165" t="n">
        <v>0</v>
      </c>
      <c r="G210" s="190"/>
      <c r="H210" s="190"/>
      <c r="I210" s="143" t="n">
        <v>1</v>
      </c>
      <c r="J210" s="168" t="n">
        <v>0</v>
      </c>
      <c r="K210" s="13"/>
      <c r="L210" s="13"/>
    </row>
    <row r="211" customFormat="false" ht="15" hidden="false" customHeight="false" outlineLevel="0" collapsed="false">
      <c r="B211" s="52"/>
      <c r="C211" s="25"/>
      <c r="D211" s="54" t="s">
        <v>223</v>
      </c>
      <c r="E211" s="57" t="s">
        <v>224</v>
      </c>
      <c r="F211" s="193" t="s">
        <v>225</v>
      </c>
      <c r="G211" s="190"/>
      <c r="H211" s="190"/>
      <c r="I211" s="143"/>
      <c r="J211" s="168"/>
      <c r="K211" s="13"/>
      <c r="L211" s="13"/>
    </row>
    <row r="212" customFormat="false" ht="15" hidden="false" customHeight="false" outlineLevel="0" collapsed="false">
      <c r="C212" s="25"/>
      <c r="D212" s="54" t="s">
        <v>226</v>
      </c>
      <c r="E212" s="194"/>
      <c r="F212" s="139"/>
      <c r="G212" s="190"/>
      <c r="H212" s="190"/>
      <c r="I212" s="191"/>
      <c r="J212" s="192"/>
      <c r="K212" s="13"/>
      <c r="L212" s="13"/>
    </row>
    <row r="213" customFormat="false" ht="15" hidden="false" customHeight="false" outlineLevel="0" collapsed="false">
      <c r="B213" s="52"/>
      <c r="C213" s="25"/>
      <c r="D213" s="47" t="s">
        <v>227</v>
      </c>
      <c r="E213" s="57" t="s">
        <v>228</v>
      </c>
      <c r="F213" s="193" t="s">
        <v>229</v>
      </c>
      <c r="G213" s="190"/>
      <c r="H213" s="190"/>
      <c r="I213" s="143"/>
      <c r="J213" s="168"/>
      <c r="K213" s="13"/>
      <c r="L213" s="13"/>
    </row>
    <row r="214" customFormat="false" ht="15" hidden="false" customHeight="false" outlineLevel="0" collapsed="false">
      <c r="B214" s="52"/>
      <c r="C214" s="25"/>
      <c r="D214" s="47" t="s">
        <v>230</v>
      </c>
      <c r="E214" s="57" t="s">
        <v>228</v>
      </c>
      <c r="F214" s="193" t="s">
        <v>231</v>
      </c>
      <c r="G214" s="190"/>
      <c r="H214" s="190"/>
      <c r="I214" s="143"/>
      <c r="J214" s="168"/>
      <c r="K214" s="13"/>
      <c r="L214" s="13"/>
    </row>
    <row r="215" customFormat="false" ht="15" hidden="false" customHeight="false" outlineLevel="0" collapsed="false">
      <c r="B215" s="52"/>
      <c r="C215" s="25"/>
      <c r="D215" s="54" t="s">
        <v>232</v>
      </c>
      <c r="E215" s="194"/>
      <c r="F215" s="139"/>
      <c r="G215" s="190"/>
      <c r="H215" s="190"/>
      <c r="I215" s="191"/>
      <c r="J215" s="192"/>
      <c r="K215" s="13"/>
      <c r="L215" s="13"/>
    </row>
    <row r="216" customFormat="false" ht="15" hidden="false" customHeight="false" outlineLevel="0" collapsed="false">
      <c r="B216" s="52"/>
      <c r="C216" s="25"/>
      <c r="D216" s="47" t="s">
        <v>227</v>
      </c>
      <c r="E216" s="57" t="s">
        <v>233</v>
      </c>
      <c r="F216" s="193" t="n">
        <v>0</v>
      </c>
      <c r="G216" s="190"/>
      <c r="H216" s="190"/>
      <c r="I216" s="143" t="n">
        <v>0.3</v>
      </c>
      <c r="J216" s="168" t="n">
        <v>0</v>
      </c>
      <c r="K216" s="13"/>
      <c r="L216" s="13"/>
    </row>
    <row r="217" customFormat="false" ht="15" hidden="false" customHeight="false" outlineLevel="0" collapsed="false">
      <c r="B217" s="52"/>
      <c r="C217" s="25"/>
      <c r="D217" s="47" t="s">
        <v>230</v>
      </c>
      <c r="E217" s="57" t="s">
        <v>233</v>
      </c>
      <c r="F217" s="193" t="n">
        <v>0</v>
      </c>
      <c r="G217" s="190"/>
      <c r="H217" s="190"/>
      <c r="I217" s="143" t="n">
        <v>0.3</v>
      </c>
      <c r="J217" s="168" t="n">
        <v>0</v>
      </c>
      <c r="K217" s="13"/>
      <c r="L217" s="13"/>
    </row>
    <row r="218" customFormat="false" ht="15" hidden="false" customHeight="false" outlineLevel="0" collapsed="false">
      <c r="B218" s="52"/>
      <c r="C218" s="25"/>
      <c r="D218" s="54" t="s">
        <v>234</v>
      </c>
      <c r="E218" s="57" t="s">
        <v>235</v>
      </c>
      <c r="F218" s="193" t="s">
        <v>236</v>
      </c>
      <c r="G218" s="190"/>
      <c r="H218" s="190"/>
      <c r="I218" s="143"/>
      <c r="J218" s="168"/>
      <c r="K218" s="13"/>
      <c r="L218" s="13"/>
    </row>
    <row r="219" customFormat="false" ht="15" hidden="false" customHeight="false" outlineLevel="0" collapsed="false">
      <c r="B219" s="52"/>
      <c r="C219" s="25"/>
      <c r="D219" s="54" t="s">
        <v>237</v>
      </c>
      <c r="E219" s="57" t="s">
        <v>238</v>
      </c>
      <c r="F219" s="193" t="s">
        <v>239</v>
      </c>
      <c r="G219" s="190"/>
      <c r="H219" s="190"/>
      <c r="I219" s="143"/>
      <c r="J219" s="168"/>
      <c r="K219" s="13"/>
      <c r="L219" s="13"/>
    </row>
    <row r="220" customFormat="false" ht="15" hidden="false" customHeight="false" outlineLevel="0" collapsed="false">
      <c r="B220" s="52"/>
      <c r="C220" s="25"/>
      <c r="D220" s="54" t="s">
        <v>240</v>
      </c>
      <c r="E220" s="57" t="s">
        <v>241</v>
      </c>
      <c r="F220" s="193" t="s">
        <v>242</v>
      </c>
      <c r="G220" s="190"/>
      <c r="H220" s="190"/>
      <c r="I220" s="143"/>
      <c r="J220" s="168"/>
      <c r="K220" s="13"/>
      <c r="L220" s="13"/>
    </row>
    <row r="221" customFormat="false" ht="15" hidden="false" customHeight="false" outlineLevel="0" collapsed="false">
      <c r="B221" s="52"/>
      <c r="C221" s="25"/>
      <c r="D221" s="195" t="s">
        <v>243</v>
      </c>
      <c r="E221" s="94" t="s">
        <v>244</v>
      </c>
      <c r="F221" s="193" t="s">
        <v>245</v>
      </c>
      <c r="G221" s="196"/>
      <c r="H221" s="196"/>
      <c r="I221" s="150"/>
      <c r="J221" s="174"/>
      <c r="K221" s="13"/>
      <c r="L221" s="13"/>
    </row>
    <row r="222" customFormat="false" ht="15" hidden="false" customHeight="false" outlineLevel="0" collapsed="false">
      <c r="C222" s="33"/>
      <c r="D222" s="197"/>
      <c r="E222" s="198"/>
      <c r="F222" s="198"/>
      <c r="G222" s="199"/>
      <c r="H222" s="23"/>
      <c r="I222" s="23"/>
      <c r="J222" s="23"/>
      <c r="K222" s="13"/>
      <c r="L222" s="13"/>
    </row>
    <row r="223" customFormat="false" ht="28.5" hidden="false" customHeight="false" outlineLevel="0" collapsed="false">
      <c r="C223" s="25"/>
      <c r="D223" s="200" t="s">
        <v>246</v>
      </c>
      <c r="E223" s="201" t="s">
        <v>4</v>
      </c>
      <c r="F223" s="131" t="s">
        <v>75</v>
      </c>
      <c r="G223" s="202" t="s">
        <v>247</v>
      </c>
      <c r="H223" s="202" t="s">
        <v>248</v>
      </c>
      <c r="I223" s="202" t="s">
        <v>6</v>
      </c>
      <c r="J223" s="31" t="s">
        <v>7</v>
      </c>
      <c r="K223" s="13"/>
      <c r="L223" s="13"/>
    </row>
    <row r="224" customFormat="false" ht="15" hidden="false" customHeight="false" outlineLevel="0" collapsed="false">
      <c r="B224" s="52"/>
      <c r="C224" s="25"/>
      <c r="D224" s="203" t="s">
        <v>249</v>
      </c>
      <c r="E224" s="90" t="s">
        <v>250</v>
      </c>
      <c r="F224" s="165" t="n">
        <v>0</v>
      </c>
      <c r="G224" s="86"/>
      <c r="H224" s="204"/>
      <c r="I224" s="143" t="n">
        <v>1</v>
      </c>
      <c r="J224" s="205" t="n">
        <v>0</v>
      </c>
      <c r="K224" s="13"/>
      <c r="L224" s="13"/>
    </row>
    <row r="225" customFormat="false" ht="15" hidden="false" customHeight="false" outlineLevel="0" collapsed="false">
      <c r="B225" s="52"/>
      <c r="C225" s="25"/>
      <c r="D225" s="47" t="s">
        <v>251</v>
      </c>
      <c r="E225" s="57" t="s">
        <v>250</v>
      </c>
      <c r="F225" s="165" t="n">
        <v>0</v>
      </c>
      <c r="G225" s="165"/>
      <c r="H225" s="206"/>
      <c r="I225" s="207"/>
      <c r="J225" s="208"/>
      <c r="K225" s="13"/>
      <c r="L225" s="13"/>
    </row>
    <row r="226" customFormat="false" ht="15" hidden="false" customHeight="false" outlineLevel="0" collapsed="false">
      <c r="B226" s="52"/>
      <c r="C226" s="25"/>
      <c r="D226" s="47" t="s">
        <v>252</v>
      </c>
      <c r="E226" s="57" t="s">
        <v>250</v>
      </c>
      <c r="F226" s="165" t="n">
        <v>0</v>
      </c>
      <c r="G226" s="165"/>
      <c r="H226" s="206"/>
      <c r="I226" s="207"/>
      <c r="J226" s="208"/>
      <c r="K226" s="13"/>
      <c r="L226" s="13"/>
    </row>
    <row r="227" customFormat="false" ht="15" hidden="false" customHeight="false" outlineLevel="0" collapsed="false">
      <c r="B227" s="52"/>
      <c r="C227" s="25"/>
      <c r="D227" s="47" t="s">
        <v>227</v>
      </c>
      <c r="E227" s="57" t="s">
        <v>250</v>
      </c>
      <c r="F227" s="165" t="n">
        <v>0</v>
      </c>
      <c r="G227" s="165"/>
      <c r="H227" s="206"/>
      <c r="I227" s="207"/>
      <c r="J227" s="208"/>
      <c r="K227" s="13"/>
      <c r="L227" s="13"/>
    </row>
    <row r="228" customFormat="false" ht="15" hidden="false" customHeight="false" outlineLevel="0" collapsed="false">
      <c r="B228" s="52"/>
      <c r="C228" s="25"/>
      <c r="D228" s="47" t="s">
        <v>253</v>
      </c>
      <c r="E228" s="57" t="s">
        <v>250</v>
      </c>
      <c r="F228" s="165" t="n">
        <v>0</v>
      </c>
      <c r="G228" s="165"/>
      <c r="H228" s="206"/>
      <c r="I228" s="207"/>
      <c r="J228" s="208"/>
      <c r="K228" s="13"/>
      <c r="L228" s="13"/>
    </row>
    <row r="229" customFormat="false" ht="15" hidden="false" customHeight="false" outlineLevel="0" collapsed="false">
      <c r="B229" s="52"/>
      <c r="C229" s="25"/>
      <c r="D229" s="148" t="s">
        <v>254</v>
      </c>
      <c r="E229" s="209"/>
      <c r="F229" s="171" t="n">
        <v>0</v>
      </c>
      <c r="G229" s="165"/>
      <c r="H229" s="171"/>
      <c r="I229" s="143" t="n">
        <v>1</v>
      </c>
      <c r="J229" s="174" t="n">
        <v>0</v>
      </c>
      <c r="K229" s="13"/>
      <c r="L229" s="13"/>
    </row>
    <row r="230" customFormat="false" ht="15" hidden="false" customHeight="false" outlineLevel="0" collapsed="false">
      <c r="C230" s="25"/>
      <c r="D230" s="210" t="s">
        <v>255</v>
      </c>
      <c r="E230" s="211"/>
      <c r="F230" s="212"/>
      <c r="G230" s="212"/>
      <c r="H230" s="212"/>
      <c r="I230" s="212"/>
      <c r="J230" s="213" t="n">
        <v>0</v>
      </c>
      <c r="K230" s="13"/>
      <c r="L230" s="13"/>
    </row>
    <row r="231" customFormat="false" ht="15" hidden="false" customHeight="false" outlineLevel="0" collapsed="false">
      <c r="C231" s="33"/>
      <c r="D231" s="214"/>
      <c r="E231" s="198"/>
      <c r="F231" s="214"/>
      <c r="G231" s="13"/>
      <c r="H231" s="13"/>
      <c r="I231" s="215"/>
      <c r="J231" s="215"/>
      <c r="K231" s="13"/>
      <c r="L231" s="13"/>
    </row>
    <row r="232" customFormat="false" ht="15" hidden="false" customHeight="false" outlineLevel="0" collapsed="false">
      <c r="C232" s="33"/>
      <c r="D232" s="216"/>
      <c r="E232" s="217"/>
      <c r="F232" s="217"/>
      <c r="G232" s="217"/>
      <c r="H232" s="218"/>
      <c r="I232" s="219"/>
      <c r="J232" s="28" t="s">
        <v>7</v>
      </c>
      <c r="K232" s="13"/>
      <c r="L232" s="13"/>
    </row>
    <row r="233" customFormat="false" ht="15" hidden="false" customHeight="false" outlineLevel="0" collapsed="false">
      <c r="C233" s="25"/>
      <c r="D233" s="220" t="s">
        <v>256</v>
      </c>
      <c r="E233" s="221"/>
      <c r="F233" s="84"/>
      <c r="G233" s="84"/>
      <c r="H233" s="84"/>
      <c r="I233" s="84"/>
      <c r="J233" s="222" t="str">
        <f aca="false">IF(AND(ISNUMBER(J196),ISNUMBER(J197),ISNUMBER(J199),ISNUMBER(J200),ISNUMBER(J201),ISNUMBER(J202),ISNUMBER(J203),ISNUMBER(J204),ISNUMBER(J205),ISNUMBER(J207),ISNUMBER(J208),ISNUMBER(J209),ISNUMBER(J210),ISNUMBER(J211),ISNUMBER(J213),ISNUMBER(J214),ISNUMBER(J216),ISNUMBER(J217),ISNUMBER(J218),ISNUMBER(J219),ISNUMBER(J220),ISNUMBER(J221),ISNUMBER(J230)),J196+J197+SUM(J199:J205)+SUM(J207:J211)+SUM(J213:J214)+SUM(J216:J221)+J230,"")</f>
        <v/>
      </c>
      <c r="K233" s="13"/>
      <c r="L233" s="13"/>
    </row>
    <row r="234" customFormat="false" ht="15" hidden="false" customHeight="false" outlineLevel="0" collapsed="false">
      <c r="C234" s="25"/>
      <c r="D234" s="214"/>
      <c r="E234" s="23"/>
      <c r="F234" s="22"/>
      <c r="G234" s="23"/>
      <c r="H234" s="223"/>
      <c r="I234" s="23"/>
      <c r="J234" s="23"/>
      <c r="K234" s="13"/>
      <c r="L234" s="13"/>
    </row>
    <row r="235" customFormat="false" ht="28.5" hidden="false" customHeight="false" outlineLevel="0" collapsed="false">
      <c r="C235" s="25"/>
      <c r="D235" s="151" t="s">
        <v>257</v>
      </c>
      <c r="E235" s="27" t="s">
        <v>4</v>
      </c>
      <c r="F235" s="131" t="s">
        <v>75</v>
      </c>
      <c r="G235" s="84"/>
      <c r="H235" s="84"/>
      <c r="I235" s="131" t="s">
        <v>6</v>
      </c>
      <c r="J235" s="224" t="s">
        <v>7</v>
      </c>
      <c r="K235" s="225"/>
      <c r="L235" s="13"/>
    </row>
    <row r="236" customFormat="false" ht="28.5" hidden="false" customHeight="false" outlineLevel="0" collapsed="false">
      <c r="B236" s="52"/>
      <c r="C236" s="25"/>
      <c r="D236" s="103" t="s">
        <v>258</v>
      </c>
      <c r="E236" s="226" t="n">
        <v>84</v>
      </c>
      <c r="F236" s="165" t="n">
        <v>0</v>
      </c>
      <c r="G236" s="86"/>
      <c r="H236" s="86"/>
      <c r="I236" s="143" t="n">
        <v>1</v>
      </c>
      <c r="J236" s="168" t="n">
        <v>0</v>
      </c>
      <c r="K236" s="225"/>
      <c r="L236" s="13"/>
    </row>
    <row r="237" customFormat="false" ht="15" hidden="false" customHeight="false" outlineLevel="0" collapsed="false">
      <c r="B237" s="52"/>
      <c r="C237" s="25"/>
      <c r="D237" s="54" t="s">
        <v>259</v>
      </c>
      <c r="E237" s="57" t="n">
        <v>82</v>
      </c>
      <c r="F237" s="165" t="n">
        <v>0</v>
      </c>
      <c r="G237" s="43"/>
      <c r="H237" s="43"/>
      <c r="I237" s="143" t="n">
        <v>1</v>
      </c>
      <c r="J237" s="168" t="n">
        <v>0</v>
      </c>
      <c r="K237" s="225"/>
      <c r="L237" s="13"/>
    </row>
    <row r="238" customFormat="false" ht="15" hidden="false" customHeight="false" outlineLevel="0" collapsed="false">
      <c r="B238" s="52"/>
      <c r="C238" s="25"/>
      <c r="D238" s="54" t="s">
        <v>260</v>
      </c>
      <c r="E238" s="57" t="s">
        <v>261</v>
      </c>
      <c r="F238" s="193" t="s">
        <v>262</v>
      </c>
      <c r="G238" s="43"/>
      <c r="H238" s="43"/>
      <c r="I238" s="143"/>
      <c r="J238" s="168"/>
      <c r="K238" s="225"/>
      <c r="L238" s="13"/>
    </row>
    <row r="239" customFormat="false" ht="15" hidden="false" customHeight="false" outlineLevel="0" collapsed="false">
      <c r="B239" s="52"/>
      <c r="C239" s="25"/>
      <c r="D239" s="54" t="s">
        <v>263</v>
      </c>
      <c r="E239" s="57" t="s">
        <v>264</v>
      </c>
      <c r="F239" s="165" t="n">
        <v>0</v>
      </c>
      <c r="G239" s="43"/>
      <c r="H239" s="43"/>
      <c r="I239" s="143" t="n">
        <v>1</v>
      </c>
      <c r="J239" s="168" t="n">
        <v>0</v>
      </c>
      <c r="K239" s="225"/>
      <c r="L239" s="13"/>
    </row>
    <row r="240" customFormat="false" ht="15" hidden="false" customHeight="false" outlineLevel="0" collapsed="false">
      <c r="B240" s="52"/>
      <c r="C240" s="25"/>
      <c r="D240" s="54" t="s">
        <v>265</v>
      </c>
      <c r="E240" s="227"/>
      <c r="F240" s="139"/>
      <c r="G240" s="43"/>
      <c r="H240" s="43"/>
      <c r="I240" s="228"/>
      <c r="J240" s="229"/>
      <c r="K240" s="13"/>
      <c r="L240" s="13"/>
    </row>
    <row r="241" customFormat="false" ht="15" hidden="false" customHeight="false" outlineLevel="0" collapsed="false">
      <c r="B241" s="52"/>
      <c r="C241" s="25"/>
      <c r="D241" s="47" t="s">
        <v>266</v>
      </c>
      <c r="E241" s="57" t="s">
        <v>264</v>
      </c>
      <c r="F241" s="165" t="n">
        <v>0</v>
      </c>
      <c r="G241" s="43"/>
      <c r="H241" s="43"/>
      <c r="I241" s="143" t="n">
        <v>1</v>
      </c>
      <c r="J241" s="168" t="n">
        <v>0</v>
      </c>
      <c r="K241" s="13"/>
      <c r="L241" s="13"/>
    </row>
    <row r="242" customFormat="false" ht="15" hidden="false" customHeight="false" outlineLevel="0" collapsed="false">
      <c r="B242" s="52"/>
      <c r="C242" s="25"/>
      <c r="D242" s="47" t="s">
        <v>267</v>
      </c>
      <c r="E242" s="57" t="s">
        <v>264</v>
      </c>
      <c r="F242" s="165" t="n">
        <v>0</v>
      </c>
      <c r="G242" s="43"/>
      <c r="H242" s="43"/>
      <c r="I242" s="143" t="n">
        <v>1</v>
      </c>
      <c r="J242" s="168" t="n">
        <v>0</v>
      </c>
      <c r="K242" s="225"/>
      <c r="L242" s="13"/>
    </row>
    <row r="243" customFormat="false" ht="15" hidden="false" customHeight="false" outlineLevel="0" collapsed="false">
      <c r="B243" s="52"/>
      <c r="C243" s="25"/>
      <c r="D243" s="47" t="s">
        <v>268</v>
      </c>
      <c r="E243" s="57" t="s">
        <v>264</v>
      </c>
      <c r="F243" s="165" t="n">
        <v>0</v>
      </c>
      <c r="G243" s="43"/>
      <c r="H243" s="43"/>
      <c r="I243" s="143" t="n">
        <v>1</v>
      </c>
      <c r="J243" s="168" t="n">
        <v>0</v>
      </c>
      <c r="K243" s="225"/>
      <c r="L243" s="13"/>
    </row>
    <row r="244" customFormat="false" ht="15" hidden="false" customHeight="false" outlineLevel="0" collapsed="false">
      <c r="B244" s="52"/>
      <c r="C244" s="25"/>
      <c r="D244" s="47" t="s">
        <v>269</v>
      </c>
      <c r="E244" s="57" t="s">
        <v>264</v>
      </c>
      <c r="F244" s="165" t="n">
        <v>0</v>
      </c>
      <c r="G244" s="43"/>
      <c r="H244" s="43"/>
      <c r="I244" s="143" t="n">
        <v>1</v>
      </c>
      <c r="J244" s="168" t="n">
        <v>0</v>
      </c>
      <c r="K244" s="225"/>
      <c r="L244" s="13"/>
    </row>
    <row r="245" customFormat="false" ht="15" hidden="false" customHeight="false" outlineLevel="0" collapsed="false">
      <c r="B245" s="52"/>
      <c r="C245" s="25"/>
      <c r="D245" s="54" t="s">
        <v>270</v>
      </c>
      <c r="E245" s="227"/>
      <c r="F245" s="165" t="n">
        <v>0</v>
      </c>
      <c r="G245" s="43"/>
      <c r="H245" s="43"/>
      <c r="I245" s="143" t="n">
        <v>0</v>
      </c>
      <c r="J245" s="168" t="n">
        <v>0</v>
      </c>
      <c r="K245" s="225"/>
      <c r="L245" s="13"/>
    </row>
    <row r="246" customFormat="false" ht="15" hidden="false" customHeight="false" outlineLevel="0" collapsed="false">
      <c r="B246" s="52"/>
      <c r="C246" s="25"/>
      <c r="D246" s="54" t="s">
        <v>271</v>
      </c>
      <c r="E246" s="57" t="n">
        <v>88</v>
      </c>
      <c r="F246" s="165" t="n">
        <v>0</v>
      </c>
      <c r="G246" s="43"/>
      <c r="H246" s="43"/>
      <c r="I246" s="143" t="n">
        <v>0.5</v>
      </c>
      <c r="J246" s="168" t="n">
        <v>0</v>
      </c>
      <c r="K246" s="13"/>
      <c r="L246" s="13"/>
    </row>
    <row r="247" customFormat="false" ht="15" hidden="false" customHeight="false" outlineLevel="0" collapsed="false">
      <c r="B247" s="52"/>
      <c r="C247" s="25"/>
      <c r="D247" s="54" t="s">
        <v>272</v>
      </c>
      <c r="E247" s="227"/>
      <c r="F247" s="165" t="n">
        <v>0</v>
      </c>
      <c r="G247" s="43"/>
      <c r="H247" s="43"/>
      <c r="I247" s="143" t="n">
        <v>0</v>
      </c>
      <c r="J247" s="168" t="n">
        <v>0</v>
      </c>
      <c r="K247" s="13"/>
      <c r="L247" s="13"/>
    </row>
    <row r="248" customFormat="false" ht="28.5" hidden="false" customHeight="false" outlineLevel="0" collapsed="false">
      <c r="B248" s="52"/>
      <c r="C248" s="25"/>
      <c r="D248" s="107" t="s">
        <v>273</v>
      </c>
      <c r="E248" s="94" t="n">
        <v>89</v>
      </c>
      <c r="F248" s="193" t="s">
        <v>274</v>
      </c>
      <c r="G248" s="66"/>
      <c r="H248" s="66"/>
      <c r="I248" s="182" t="n">
        <v>1</v>
      </c>
      <c r="J248" s="183"/>
      <c r="K248" s="13"/>
      <c r="L248" s="13"/>
    </row>
    <row r="249" customFormat="false" ht="15" hidden="false" customHeight="false" outlineLevel="0" collapsed="false">
      <c r="C249" s="25"/>
      <c r="D249" s="230" t="s">
        <v>275</v>
      </c>
      <c r="E249" s="231"/>
      <c r="F249" s="232"/>
      <c r="G249" s="154"/>
      <c r="H249" s="233"/>
      <c r="I249" s="234"/>
      <c r="J249" s="235"/>
      <c r="K249" s="13"/>
      <c r="L249" s="13"/>
    </row>
    <row r="250" customFormat="false" ht="30.75" hidden="false" customHeight="false" outlineLevel="0" collapsed="false">
      <c r="C250" s="116" t="s">
        <v>276</v>
      </c>
      <c r="D250" s="117"/>
      <c r="E250" s="118"/>
      <c r="F250" s="118"/>
      <c r="G250" s="119"/>
      <c r="H250" s="13"/>
      <c r="I250" s="13"/>
      <c r="J250" s="13"/>
      <c r="K250" s="13"/>
      <c r="L250" s="13"/>
    </row>
    <row r="251" customFormat="false" ht="9" hidden="false" customHeight="true" outlineLevel="0" collapsed="false">
      <c r="C251" s="116"/>
      <c r="D251" s="117"/>
      <c r="E251" s="118"/>
      <c r="F251" s="118"/>
      <c r="G251" s="119"/>
      <c r="H251" s="13"/>
      <c r="I251" s="13"/>
      <c r="J251" s="13"/>
      <c r="K251" s="13"/>
      <c r="L251" s="13"/>
    </row>
    <row r="252" customFormat="false" ht="15" hidden="false" customHeight="false" outlineLevel="0" collapsed="false">
      <c r="C252" s="33"/>
      <c r="D252" s="236" t="s">
        <v>277</v>
      </c>
      <c r="E252" s="237"/>
      <c r="F252" s="237"/>
      <c r="G252" s="237"/>
      <c r="H252" s="237"/>
      <c r="I252" s="237"/>
      <c r="J252" s="238" t="str">
        <f aca="false">IF(AND(ISNUMBER(J105),ISNUMBER(J158),ISNUMBER(J193),ISNUMBER(J233),ISNUMBER(J249),ISNUMBER(J422)),J105+J158+J193+J233+J249+J422,"")</f>
        <v/>
      </c>
      <c r="K252" s="13"/>
      <c r="L252" s="13"/>
    </row>
    <row r="253" customFormat="false" ht="30.75" hidden="false" customHeight="false" outlineLevel="0" collapsed="false">
      <c r="C253" s="116" t="s">
        <v>278</v>
      </c>
      <c r="D253" s="117"/>
      <c r="E253" s="118"/>
      <c r="F253" s="118"/>
      <c r="G253" s="119"/>
      <c r="H253" s="13"/>
      <c r="I253" s="13"/>
      <c r="J253" s="13"/>
      <c r="K253" s="13"/>
      <c r="L253" s="13"/>
    </row>
    <row r="254" customFormat="false" ht="15" hidden="false" customHeight="false" outlineLevel="0" collapsed="false">
      <c r="C254" s="25"/>
      <c r="D254" s="239"/>
      <c r="E254" s="239"/>
      <c r="F254" s="239"/>
      <c r="G254" s="239"/>
      <c r="H254" s="239"/>
      <c r="I254" s="239"/>
      <c r="J254" s="239"/>
      <c r="K254" s="239"/>
      <c r="L254" s="13"/>
    </row>
    <row r="255" customFormat="false" ht="28.5" hidden="false" customHeight="false" outlineLevel="0" collapsed="false">
      <c r="C255" s="25"/>
      <c r="D255" s="158"/>
      <c r="E255" s="27" t="s">
        <v>4</v>
      </c>
      <c r="F255" s="131" t="s">
        <v>279</v>
      </c>
      <c r="G255" s="131" t="s">
        <v>280</v>
      </c>
      <c r="H255" s="240"/>
      <c r="I255" s="131" t="s">
        <v>6</v>
      </c>
      <c r="J255" s="31" t="s">
        <v>7</v>
      </c>
      <c r="K255" s="13"/>
      <c r="L255" s="13"/>
    </row>
    <row r="256" customFormat="false" ht="15" hidden="false" customHeight="false" outlineLevel="0" collapsed="false">
      <c r="C256" s="25"/>
      <c r="D256" s="241" t="s">
        <v>281</v>
      </c>
      <c r="E256" s="187" t="s">
        <v>282</v>
      </c>
      <c r="F256" s="242"/>
      <c r="G256" s="242"/>
      <c r="H256" s="243"/>
      <c r="I256" s="242"/>
      <c r="J256" s="244"/>
      <c r="K256" s="13"/>
      <c r="L256" s="13"/>
    </row>
    <row r="257" customFormat="false" ht="28.5" hidden="false" customHeight="false" outlineLevel="0" collapsed="false">
      <c r="C257" s="25"/>
      <c r="D257" s="47" t="s">
        <v>283</v>
      </c>
      <c r="E257" s="57" t="s">
        <v>282</v>
      </c>
      <c r="F257" s="139"/>
      <c r="G257" s="139"/>
      <c r="H257" s="206"/>
      <c r="I257" s="139"/>
      <c r="J257" s="245"/>
      <c r="K257" s="13"/>
      <c r="L257" s="13"/>
    </row>
    <row r="258" customFormat="false" ht="15" hidden="false" customHeight="false" outlineLevel="0" collapsed="false">
      <c r="B258" s="52"/>
      <c r="C258" s="25"/>
      <c r="D258" s="121" t="s">
        <v>284</v>
      </c>
      <c r="E258" s="57" t="s">
        <v>282</v>
      </c>
      <c r="F258" s="165" t="s">
        <v>285</v>
      </c>
      <c r="G258" s="166"/>
      <c r="H258" s="206"/>
      <c r="I258" s="143"/>
      <c r="J258" s="168"/>
      <c r="K258" s="13"/>
      <c r="L258" s="13"/>
    </row>
    <row r="259" customFormat="false" ht="15" hidden="false" customHeight="false" outlineLevel="0" collapsed="false">
      <c r="B259" s="52"/>
      <c r="C259" s="25"/>
      <c r="D259" s="138" t="s">
        <v>169</v>
      </c>
      <c r="E259" s="57" t="s">
        <v>282</v>
      </c>
      <c r="F259" s="165" t="s">
        <v>286</v>
      </c>
      <c r="G259" s="166"/>
      <c r="H259" s="206"/>
      <c r="I259" s="139"/>
      <c r="J259" s="245"/>
      <c r="K259" s="13"/>
      <c r="L259" s="13"/>
    </row>
    <row r="260" customFormat="false" ht="15" hidden="false" customHeight="false" outlineLevel="0" collapsed="false">
      <c r="B260" s="52"/>
      <c r="C260" s="25"/>
      <c r="D260" s="121" t="s">
        <v>287</v>
      </c>
      <c r="E260" s="57" t="s">
        <v>282</v>
      </c>
      <c r="F260" s="165" t="s">
        <v>288</v>
      </c>
      <c r="G260" s="166"/>
      <c r="H260" s="246"/>
      <c r="I260" s="143"/>
      <c r="J260" s="168"/>
      <c r="K260" s="13"/>
      <c r="L260" s="13"/>
    </row>
    <row r="261" customFormat="false" ht="15" hidden="false" customHeight="false" outlineLevel="0" collapsed="false">
      <c r="B261" s="52"/>
      <c r="C261" s="33"/>
      <c r="D261" s="138" t="s">
        <v>169</v>
      </c>
      <c r="E261" s="57" t="s">
        <v>282</v>
      </c>
      <c r="F261" s="165" t="s">
        <v>289</v>
      </c>
      <c r="G261" s="166"/>
      <c r="H261" s="246"/>
      <c r="I261" s="139"/>
      <c r="J261" s="245"/>
      <c r="K261" s="247"/>
      <c r="L261" s="13"/>
    </row>
    <row r="262" customFormat="false" ht="15" hidden="false" customHeight="false" outlineLevel="0" collapsed="false">
      <c r="B262" s="52"/>
      <c r="C262" s="33"/>
      <c r="D262" s="121" t="s">
        <v>290</v>
      </c>
      <c r="E262" s="57" t="s">
        <v>282</v>
      </c>
      <c r="F262" s="165" t="s">
        <v>291</v>
      </c>
      <c r="G262" s="166"/>
      <c r="H262" s="248"/>
      <c r="I262" s="143"/>
      <c r="J262" s="168"/>
      <c r="K262" s="247"/>
      <c r="L262" s="13"/>
    </row>
    <row r="263" customFormat="false" ht="15" hidden="false" customHeight="false" outlineLevel="0" collapsed="false">
      <c r="B263" s="52"/>
      <c r="C263" s="33"/>
      <c r="D263" s="138" t="s">
        <v>169</v>
      </c>
      <c r="E263" s="57" t="s">
        <v>282</v>
      </c>
      <c r="F263" s="165" t="s">
        <v>292</v>
      </c>
      <c r="G263" s="166"/>
      <c r="H263" s="248"/>
      <c r="I263" s="249"/>
      <c r="J263" s="250"/>
      <c r="K263" s="247"/>
      <c r="L263" s="13"/>
    </row>
    <row r="264" customFormat="false" ht="15" hidden="false" customHeight="false" outlineLevel="0" collapsed="false">
      <c r="B264" s="52"/>
      <c r="C264" s="33"/>
      <c r="D264" s="121" t="s">
        <v>293</v>
      </c>
      <c r="E264" s="57" t="s">
        <v>282</v>
      </c>
      <c r="F264" s="165" t="s">
        <v>294</v>
      </c>
      <c r="G264" s="166"/>
      <c r="H264" s="248"/>
      <c r="I264" s="143"/>
      <c r="J264" s="168"/>
      <c r="K264" s="247"/>
      <c r="L264" s="13"/>
    </row>
    <row r="265" customFormat="false" ht="15" hidden="false" customHeight="false" outlineLevel="0" collapsed="false">
      <c r="B265" s="52"/>
      <c r="C265" s="33"/>
      <c r="D265" s="138" t="s">
        <v>169</v>
      </c>
      <c r="E265" s="57" t="s">
        <v>282</v>
      </c>
      <c r="F265" s="165" t="s">
        <v>295</v>
      </c>
      <c r="G265" s="166"/>
      <c r="H265" s="248"/>
      <c r="I265" s="249"/>
      <c r="J265" s="250"/>
      <c r="K265" s="247"/>
      <c r="L265" s="13"/>
    </row>
    <row r="266" customFormat="false" ht="15" hidden="false" customHeight="false" outlineLevel="0" collapsed="false">
      <c r="B266" s="52"/>
      <c r="C266" s="33"/>
      <c r="D266" s="121" t="s">
        <v>296</v>
      </c>
      <c r="E266" s="57" t="s">
        <v>282</v>
      </c>
      <c r="F266" s="165" t="s">
        <v>297</v>
      </c>
      <c r="G266" s="166"/>
      <c r="H266" s="246"/>
      <c r="I266" s="143"/>
      <c r="J266" s="168"/>
      <c r="K266" s="247"/>
      <c r="L266" s="13"/>
    </row>
    <row r="267" customFormat="false" ht="15" hidden="false" customHeight="false" outlineLevel="0" collapsed="false">
      <c r="B267" s="52"/>
      <c r="C267" s="33"/>
      <c r="D267" s="138" t="s">
        <v>169</v>
      </c>
      <c r="E267" s="57" t="s">
        <v>282</v>
      </c>
      <c r="F267" s="165" t="s">
        <v>298</v>
      </c>
      <c r="G267" s="166"/>
      <c r="H267" s="246"/>
      <c r="I267" s="191"/>
      <c r="J267" s="251"/>
      <c r="K267" s="247"/>
      <c r="L267" s="13"/>
    </row>
    <row r="268" customFormat="false" ht="15" hidden="false" customHeight="false" outlineLevel="0" collapsed="false">
      <c r="B268" s="52"/>
      <c r="C268" s="33"/>
      <c r="D268" s="121" t="s">
        <v>299</v>
      </c>
      <c r="E268" s="57" t="s">
        <v>282</v>
      </c>
      <c r="F268" s="165" t="n">
        <v>0</v>
      </c>
      <c r="G268" s="166"/>
      <c r="H268" s="246"/>
      <c r="I268" s="143" t="n">
        <v>0.5</v>
      </c>
      <c r="J268" s="168" t="n">
        <v>0</v>
      </c>
      <c r="K268" s="247"/>
      <c r="L268" s="13"/>
    </row>
    <row r="269" customFormat="false" ht="15" hidden="false" customHeight="false" outlineLevel="0" collapsed="false">
      <c r="B269" s="52"/>
      <c r="C269" s="25"/>
      <c r="D269" s="121" t="s">
        <v>300</v>
      </c>
      <c r="E269" s="57" t="s">
        <v>282</v>
      </c>
      <c r="F269" s="165" t="s">
        <v>301</v>
      </c>
      <c r="G269" s="166"/>
      <c r="H269" s="246"/>
      <c r="I269" s="143"/>
      <c r="J269" s="168"/>
      <c r="K269" s="13"/>
      <c r="L269" s="13"/>
    </row>
    <row r="270" customFormat="false" ht="28.5" hidden="false" customHeight="false" outlineLevel="0" collapsed="false">
      <c r="C270" s="25"/>
      <c r="D270" s="47" t="s">
        <v>302</v>
      </c>
      <c r="E270" s="57" t="s">
        <v>282</v>
      </c>
      <c r="F270" s="139"/>
      <c r="G270" s="139"/>
      <c r="H270" s="246"/>
      <c r="I270" s="139"/>
      <c r="J270" s="245"/>
      <c r="K270" s="13"/>
      <c r="L270" s="13"/>
    </row>
    <row r="271" customFormat="false" ht="15" hidden="false" customHeight="false" outlineLevel="0" collapsed="false">
      <c r="B271" s="52"/>
      <c r="C271" s="25"/>
      <c r="D271" s="121" t="s">
        <v>303</v>
      </c>
      <c r="E271" s="57" t="s">
        <v>282</v>
      </c>
      <c r="F271" s="165" t="s">
        <v>304</v>
      </c>
      <c r="G271" s="166"/>
      <c r="H271" s="246"/>
      <c r="I271" s="143" t="n">
        <v>0</v>
      </c>
      <c r="J271" s="168"/>
      <c r="K271" s="13"/>
      <c r="L271" s="13"/>
    </row>
    <row r="272" customFormat="false" ht="15" hidden="false" customHeight="false" outlineLevel="0" collapsed="false">
      <c r="B272" s="52"/>
      <c r="C272" s="25"/>
      <c r="D272" s="121" t="s">
        <v>305</v>
      </c>
      <c r="E272" s="57" t="s">
        <v>282</v>
      </c>
      <c r="F272" s="165" t="s">
        <v>306</v>
      </c>
      <c r="G272" s="166"/>
      <c r="H272" s="246"/>
      <c r="I272" s="143" t="n">
        <v>0</v>
      </c>
      <c r="J272" s="168"/>
      <c r="K272" s="13"/>
      <c r="L272" s="13"/>
    </row>
    <row r="273" customFormat="false" ht="15" hidden="false" customHeight="false" outlineLevel="0" collapsed="false">
      <c r="B273" s="52"/>
      <c r="C273" s="25"/>
      <c r="D273" s="121" t="s">
        <v>307</v>
      </c>
      <c r="E273" s="57" t="s">
        <v>282</v>
      </c>
      <c r="F273" s="165" t="s">
        <v>308</v>
      </c>
      <c r="G273" s="166"/>
      <c r="H273" s="246"/>
      <c r="I273" s="143" t="n">
        <v>0</v>
      </c>
      <c r="J273" s="168"/>
      <c r="K273" s="13"/>
      <c r="L273" s="13"/>
    </row>
    <row r="274" customFormat="false" ht="15" hidden="false" customHeight="false" outlineLevel="0" collapsed="false">
      <c r="B274" s="52"/>
      <c r="C274" s="25"/>
      <c r="D274" s="121" t="s">
        <v>309</v>
      </c>
      <c r="E274" s="57" t="s">
        <v>282</v>
      </c>
      <c r="F274" s="165" t="s">
        <v>310</v>
      </c>
      <c r="G274" s="166"/>
      <c r="H274" s="246"/>
      <c r="I274" s="143" t="n">
        <v>0</v>
      </c>
      <c r="J274" s="168"/>
      <c r="K274" s="13"/>
      <c r="L274" s="13"/>
    </row>
    <row r="275" customFormat="false" ht="15" hidden="false" customHeight="false" outlineLevel="0" collapsed="false">
      <c r="B275" s="52"/>
      <c r="C275" s="25"/>
      <c r="D275" s="121" t="s">
        <v>311</v>
      </c>
      <c r="E275" s="57" t="s">
        <v>282</v>
      </c>
      <c r="F275" s="165" t="s">
        <v>312</v>
      </c>
      <c r="G275" s="166"/>
      <c r="H275" s="246"/>
      <c r="I275" s="143" t="n">
        <v>0</v>
      </c>
      <c r="J275" s="168"/>
      <c r="K275" s="13"/>
      <c r="L275" s="13"/>
    </row>
    <row r="276" customFormat="false" ht="15" hidden="false" customHeight="false" outlineLevel="0" collapsed="false">
      <c r="B276" s="52"/>
      <c r="C276" s="25"/>
      <c r="D276" s="121" t="s">
        <v>299</v>
      </c>
      <c r="E276" s="57" t="s">
        <v>282</v>
      </c>
      <c r="F276" s="165" t="n">
        <v>0</v>
      </c>
      <c r="G276" s="166"/>
      <c r="H276" s="246"/>
      <c r="I276" s="143" t="n">
        <v>0</v>
      </c>
      <c r="J276" s="168" t="n">
        <v>0</v>
      </c>
      <c r="K276" s="13"/>
      <c r="L276" s="13"/>
    </row>
    <row r="277" customFormat="false" ht="15" hidden="false" customHeight="false" outlineLevel="0" collapsed="false">
      <c r="B277" s="52"/>
      <c r="C277" s="25"/>
      <c r="D277" s="252" t="s">
        <v>300</v>
      </c>
      <c r="E277" s="178" t="s">
        <v>282</v>
      </c>
      <c r="F277" s="165" t="s">
        <v>313</v>
      </c>
      <c r="G277" s="166"/>
      <c r="H277" s="253"/>
      <c r="I277" s="182" t="n">
        <v>0</v>
      </c>
      <c r="J277" s="174"/>
      <c r="K277" s="13"/>
      <c r="L277" s="13"/>
    </row>
    <row r="278" customFormat="false" ht="15" hidden="false" customHeight="false" outlineLevel="0" collapsed="false">
      <c r="C278" s="25"/>
      <c r="D278" s="129" t="s">
        <v>314</v>
      </c>
      <c r="E278" s="231"/>
      <c r="F278" s="232"/>
      <c r="G278" s="154"/>
      <c r="H278" s="233"/>
      <c r="I278" s="234"/>
      <c r="J278" s="235" t="n">
        <f aca="false">SUM(J258:J277)</f>
        <v>0</v>
      </c>
      <c r="K278" s="13"/>
      <c r="L278" s="13"/>
    </row>
    <row r="279" customFormat="false" ht="30.75" hidden="false" customHeight="false" outlineLevel="0" collapsed="false">
      <c r="C279" s="116" t="s">
        <v>315</v>
      </c>
      <c r="D279" s="117"/>
      <c r="E279" s="118"/>
      <c r="F279" s="118"/>
      <c r="G279" s="119"/>
      <c r="H279" s="13"/>
      <c r="I279" s="13"/>
      <c r="J279" s="13"/>
      <c r="K279" s="13"/>
      <c r="L279" s="13"/>
    </row>
    <row r="280" customFormat="false" ht="17.25" hidden="false" customHeight="false" outlineLevel="0" collapsed="false">
      <c r="C280" s="33"/>
      <c r="D280" s="254"/>
      <c r="E280" s="255"/>
      <c r="F280" s="256"/>
      <c r="G280" s="23"/>
      <c r="H280" s="257"/>
      <c r="I280" s="23"/>
      <c r="J280" s="23"/>
      <c r="K280" s="13"/>
      <c r="L280" s="13"/>
    </row>
    <row r="281" customFormat="false" ht="28.5" hidden="false" customHeight="false" outlineLevel="0" collapsed="false">
      <c r="C281" s="25"/>
      <c r="D281" s="158"/>
      <c r="E281" s="258" t="s">
        <v>4</v>
      </c>
      <c r="F281" s="259" t="s">
        <v>75</v>
      </c>
      <c r="G281" s="240"/>
      <c r="H281" s="240"/>
      <c r="I281" s="259" t="s">
        <v>6</v>
      </c>
      <c r="J281" s="260" t="s">
        <v>7</v>
      </c>
      <c r="K281" s="13"/>
      <c r="L281" s="13"/>
    </row>
    <row r="282" customFormat="false" ht="15" hidden="false" customHeight="false" outlineLevel="0" collapsed="false">
      <c r="C282" s="25"/>
      <c r="D282" s="34" t="str">
        <f aca="false">CONCATENATE("Contractual inflows due in ≤ 30 days from fully performing loans, not reported in lines ", ROW(D258), " to ", ROW(D277), ", from:")</f>
        <v>Contractual inflows due in ≤ 30 days from fully performing loans, not reported in lines 258 to 277, from:</v>
      </c>
      <c r="E282" s="261"/>
      <c r="F282" s="139"/>
      <c r="G282" s="243"/>
      <c r="H282" s="243"/>
      <c r="I282" s="139"/>
      <c r="J282" s="245"/>
      <c r="K282" s="13"/>
      <c r="L282" s="13"/>
    </row>
    <row r="283" customFormat="false" ht="15" hidden="false" customHeight="false" outlineLevel="0" collapsed="false">
      <c r="B283" s="52"/>
      <c r="C283" s="25"/>
      <c r="D283" s="47" t="s">
        <v>316</v>
      </c>
      <c r="E283" s="262" t="n">
        <v>102</v>
      </c>
      <c r="F283" s="165" t="s">
        <v>317</v>
      </c>
      <c r="G283" s="206"/>
      <c r="H283" s="206"/>
      <c r="I283" s="48"/>
      <c r="J283" s="263"/>
      <c r="K283" s="13"/>
      <c r="L283" s="13"/>
    </row>
    <row r="284" customFormat="false" ht="15" hidden="false" customHeight="false" outlineLevel="0" collapsed="false">
      <c r="B284" s="52"/>
      <c r="C284" s="25"/>
      <c r="D284" s="47" t="s">
        <v>318</v>
      </c>
      <c r="E284" s="262" t="n">
        <v>102</v>
      </c>
      <c r="F284" s="165" t="s">
        <v>319</v>
      </c>
      <c r="G284" s="206"/>
      <c r="H284" s="206"/>
      <c r="I284" s="48"/>
      <c r="J284" s="263"/>
      <c r="K284" s="13"/>
      <c r="L284" s="13"/>
    </row>
    <row r="285" customFormat="false" ht="15" hidden="false" customHeight="false" outlineLevel="0" collapsed="false">
      <c r="B285" s="52"/>
      <c r="C285" s="25"/>
      <c r="D285" s="47" t="s">
        <v>320</v>
      </c>
      <c r="E285" s="262" t="n">
        <v>103</v>
      </c>
      <c r="F285" s="165" t="s">
        <v>321</v>
      </c>
      <c r="G285" s="206"/>
      <c r="H285" s="206"/>
      <c r="I285" s="48"/>
      <c r="J285" s="263"/>
      <c r="K285" s="13"/>
      <c r="L285" s="13"/>
    </row>
    <row r="286" customFormat="false" ht="15" hidden="false" customHeight="false" outlineLevel="0" collapsed="false">
      <c r="B286" s="52"/>
      <c r="C286" s="25"/>
      <c r="D286" s="47" t="s">
        <v>322</v>
      </c>
      <c r="E286" s="262" t="n">
        <v>103</v>
      </c>
      <c r="F286" s="165" t="s">
        <v>323</v>
      </c>
      <c r="G286" s="246"/>
      <c r="H286" s="246"/>
      <c r="I286" s="48"/>
      <c r="J286" s="263"/>
      <c r="K286" s="13"/>
      <c r="L286" s="13"/>
    </row>
    <row r="287" customFormat="false" ht="15" hidden="false" customHeight="false" outlineLevel="0" collapsed="false">
      <c r="B287" s="52"/>
      <c r="C287" s="25"/>
      <c r="D287" s="47" t="s">
        <v>324</v>
      </c>
      <c r="E287" s="262" t="s">
        <v>325</v>
      </c>
      <c r="F287" s="264"/>
      <c r="G287" s="246"/>
      <c r="H287" s="246"/>
      <c r="I287" s="139"/>
      <c r="J287" s="245"/>
      <c r="K287" s="13"/>
      <c r="L287" s="13"/>
    </row>
    <row r="288" customFormat="false" ht="15" hidden="false" customHeight="false" outlineLevel="0" collapsed="false">
      <c r="B288" s="52"/>
      <c r="C288" s="25"/>
      <c r="D288" s="121" t="s">
        <v>326</v>
      </c>
      <c r="E288" s="262" t="s">
        <v>325</v>
      </c>
      <c r="F288" s="165" t="s">
        <v>327</v>
      </c>
      <c r="G288" s="248"/>
      <c r="H288" s="248"/>
      <c r="I288" s="48"/>
      <c r="J288" s="263"/>
      <c r="K288" s="13"/>
      <c r="L288" s="13"/>
    </row>
    <row r="289" customFormat="false" ht="15" hidden="false" customHeight="false" outlineLevel="0" collapsed="false">
      <c r="B289" s="52"/>
      <c r="C289" s="25"/>
      <c r="D289" s="121" t="s">
        <v>328</v>
      </c>
      <c r="E289" s="262" t="s">
        <v>325</v>
      </c>
      <c r="F289" s="265" t="n">
        <v>0</v>
      </c>
      <c r="G289" s="248"/>
      <c r="H289" s="248"/>
      <c r="I289" s="48" t="n">
        <v>0</v>
      </c>
      <c r="J289" s="263" t="n">
        <v>0</v>
      </c>
      <c r="K289" s="13"/>
      <c r="L289" s="13"/>
    </row>
    <row r="290" customFormat="false" ht="15" hidden="false" customHeight="false" outlineLevel="0" collapsed="false">
      <c r="B290" s="52"/>
      <c r="C290" s="25"/>
      <c r="D290" s="121" t="s">
        <v>329</v>
      </c>
      <c r="E290" s="262" t="s">
        <v>325</v>
      </c>
      <c r="F290" s="165" t="s">
        <v>330</v>
      </c>
      <c r="G290" s="248"/>
      <c r="H290" s="248"/>
      <c r="I290" s="48"/>
      <c r="J290" s="263"/>
      <c r="K290" s="13"/>
      <c r="L290" s="13"/>
    </row>
    <row r="291" customFormat="false" ht="15" hidden="false" customHeight="false" outlineLevel="0" collapsed="false">
      <c r="B291" s="52"/>
      <c r="C291" s="25"/>
      <c r="D291" s="148" t="s">
        <v>331</v>
      </c>
      <c r="E291" s="262" t="n">
        <v>103</v>
      </c>
      <c r="F291" s="165" t="s">
        <v>332</v>
      </c>
      <c r="G291" s="266"/>
      <c r="H291" s="266"/>
      <c r="I291" s="48"/>
      <c r="J291" s="263"/>
      <c r="K291" s="13"/>
      <c r="L291" s="13"/>
    </row>
    <row r="292" customFormat="false" ht="15" hidden="false" customHeight="false" outlineLevel="0" collapsed="false">
      <c r="C292" s="25"/>
      <c r="D292" s="129" t="s">
        <v>333</v>
      </c>
      <c r="E292" s="267"/>
      <c r="F292" s="268"/>
      <c r="G292" s="269"/>
      <c r="H292" s="269"/>
      <c r="I292" s="270"/>
      <c r="J292" s="235" t="n">
        <f aca="false">SUM(J283:J291)</f>
        <v>0</v>
      </c>
      <c r="K292" s="13"/>
      <c r="L292" s="13"/>
    </row>
    <row r="293" customFormat="false" ht="30.75" hidden="false" customHeight="false" outlineLevel="0" collapsed="false">
      <c r="C293" s="116" t="s">
        <v>334</v>
      </c>
      <c r="D293" s="117"/>
      <c r="E293" s="118"/>
      <c r="F293" s="118"/>
      <c r="G293" s="119"/>
      <c r="H293" s="13"/>
      <c r="I293" s="13"/>
      <c r="J293" s="13"/>
      <c r="K293" s="13"/>
      <c r="L293" s="13"/>
    </row>
    <row r="294" customFormat="false" ht="15" hidden="false" customHeight="false" outlineLevel="0" collapsed="false">
      <c r="C294" s="33"/>
      <c r="D294" s="214"/>
      <c r="E294" s="198"/>
      <c r="F294" s="22"/>
      <c r="G294" s="23"/>
      <c r="H294" s="23"/>
      <c r="I294" s="23"/>
      <c r="J294" s="23"/>
      <c r="K294" s="13"/>
      <c r="L294" s="13"/>
    </row>
    <row r="295" customFormat="false" ht="28.5" hidden="false" customHeight="false" outlineLevel="0" collapsed="false">
      <c r="C295" s="33"/>
      <c r="D295" s="158"/>
      <c r="E295" s="27" t="s">
        <v>4</v>
      </c>
      <c r="F295" s="131" t="s">
        <v>75</v>
      </c>
      <c r="G295" s="84"/>
      <c r="H295" s="84"/>
      <c r="I295" s="131" t="s">
        <v>6</v>
      </c>
      <c r="J295" s="31" t="s">
        <v>7</v>
      </c>
      <c r="K295" s="13"/>
      <c r="L295" s="13"/>
    </row>
    <row r="296" customFormat="false" ht="15" hidden="false" customHeight="false" outlineLevel="0" collapsed="false">
      <c r="C296" s="25"/>
      <c r="D296" s="103" t="s">
        <v>335</v>
      </c>
      <c r="E296" s="271"/>
      <c r="F296" s="272"/>
      <c r="G296" s="273"/>
      <c r="H296" s="273"/>
      <c r="I296" s="272"/>
      <c r="J296" s="274"/>
      <c r="K296" s="13"/>
      <c r="L296" s="13"/>
    </row>
    <row r="297" customFormat="false" ht="15" hidden="false" customHeight="false" outlineLevel="0" collapsed="false">
      <c r="B297" s="52"/>
      <c r="C297" s="25"/>
      <c r="D297" s="47" t="s">
        <v>336</v>
      </c>
      <c r="E297" s="57" t="n">
        <v>107</v>
      </c>
      <c r="F297" s="265" t="s">
        <v>337</v>
      </c>
      <c r="G297" s="275"/>
      <c r="H297" s="275"/>
      <c r="I297" s="143"/>
      <c r="J297" s="263"/>
      <c r="K297" s="13"/>
      <c r="L297" s="13"/>
    </row>
    <row r="298" customFormat="false" ht="15" hidden="false" customHeight="false" outlineLevel="0" collapsed="false">
      <c r="B298" s="52"/>
      <c r="C298" s="25"/>
      <c r="D298" s="47" t="s">
        <v>338</v>
      </c>
      <c r="E298" s="57" t="n">
        <v>104</v>
      </c>
      <c r="F298" s="265" t="n">
        <v>0</v>
      </c>
      <c r="G298" s="275"/>
      <c r="H298" s="275"/>
      <c r="I298" s="143" t="n">
        <v>1</v>
      </c>
      <c r="J298" s="263" t="n">
        <v>0</v>
      </c>
      <c r="K298" s="13"/>
      <c r="L298" s="13"/>
    </row>
    <row r="299" customFormat="false" ht="15" hidden="false" customHeight="false" outlineLevel="0" collapsed="false">
      <c r="B299" s="52"/>
      <c r="C299" s="25"/>
      <c r="D299" s="148" t="s">
        <v>339</v>
      </c>
      <c r="E299" s="178" t="s">
        <v>340</v>
      </c>
      <c r="F299" s="193" t="s">
        <v>341</v>
      </c>
      <c r="G299" s="276"/>
      <c r="H299" s="276"/>
      <c r="I299" s="182" t="n">
        <v>0</v>
      </c>
      <c r="J299" s="263"/>
      <c r="K299" s="13"/>
      <c r="L299" s="13"/>
    </row>
    <row r="300" customFormat="false" ht="15" hidden="false" customHeight="false" outlineLevel="0" collapsed="false">
      <c r="C300" s="25"/>
      <c r="D300" s="129" t="s">
        <v>342</v>
      </c>
      <c r="E300" s="231"/>
      <c r="F300" s="232"/>
      <c r="G300" s="277"/>
      <c r="H300" s="277"/>
      <c r="I300" s="232"/>
      <c r="J300" s="235" t="n">
        <f aca="false">SUM(J297:J299)</f>
        <v>0</v>
      </c>
      <c r="K300" s="13"/>
      <c r="L300" s="13"/>
    </row>
    <row r="301" customFormat="false" ht="30.75" hidden="false" customHeight="false" outlineLevel="0" collapsed="false">
      <c r="C301" s="116" t="s">
        <v>343</v>
      </c>
      <c r="D301" s="117"/>
      <c r="E301" s="118"/>
      <c r="F301" s="118"/>
      <c r="G301" s="119"/>
      <c r="H301" s="13"/>
      <c r="I301" s="13"/>
      <c r="J301" s="13"/>
      <c r="K301" s="13"/>
      <c r="L301" s="13"/>
    </row>
    <row r="302" customFormat="false" ht="17.25" hidden="false" customHeight="false" outlineLevel="0" collapsed="false">
      <c r="C302" s="68"/>
      <c r="D302" s="70"/>
      <c r="E302" s="70"/>
      <c r="F302" s="70"/>
      <c r="G302" s="70"/>
      <c r="H302" s="70"/>
      <c r="I302" s="70"/>
      <c r="J302" s="70"/>
      <c r="K302" s="70"/>
      <c r="L302" s="70"/>
    </row>
    <row r="303" customFormat="false" ht="28.5" hidden="false" customHeight="false" outlineLevel="0" collapsed="false">
      <c r="C303" s="68"/>
      <c r="D303" s="278"/>
      <c r="E303" s="27" t="s">
        <v>4</v>
      </c>
      <c r="F303" s="131" t="s">
        <v>75</v>
      </c>
      <c r="G303" s="84"/>
      <c r="H303" s="84"/>
      <c r="I303" s="131" t="s">
        <v>6</v>
      </c>
      <c r="J303" s="31" t="s">
        <v>7</v>
      </c>
      <c r="K303" s="70"/>
      <c r="L303" s="70"/>
    </row>
    <row r="304" customFormat="false" ht="15" hidden="false" customHeight="false" outlineLevel="0" collapsed="false">
      <c r="C304" s="25"/>
      <c r="D304" s="34" t="s">
        <v>344</v>
      </c>
      <c r="E304" s="90" t="n">
        <v>144</v>
      </c>
      <c r="F304" s="272"/>
      <c r="G304" s="273"/>
      <c r="H304" s="273"/>
      <c r="I304" s="272"/>
      <c r="J304" s="263" t="str">
        <f aca="false">IF(AND(ISNUMBER(J278),ISNUMBER(J292),ISNUMBER(J300),ISNUMBER(L422)),J278+J292+J300+L422,"")</f>
        <v/>
      </c>
      <c r="K304" s="13"/>
      <c r="L304" s="13"/>
    </row>
    <row r="305" s="1" customFormat="true" ht="15" hidden="false" customHeight="false" outlineLevel="0" collapsed="false">
      <c r="C305" s="25"/>
      <c r="D305" s="64" t="s">
        <v>345</v>
      </c>
      <c r="E305" s="178" t="s">
        <v>346</v>
      </c>
      <c r="F305" s="265"/>
      <c r="G305" s="276"/>
      <c r="H305" s="276"/>
      <c r="I305" s="182" t="n">
        <v>0.75</v>
      </c>
      <c r="J305" s="263" t="str">
        <f aca="false">J252</f>
        <v/>
      </c>
      <c r="K305" s="13"/>
      <c r="L305" s="13"/>
    </row>
    <row r="306" s="1" customFormat="true" ht="15" hidden="false" customHeight="false" outlineLevel="0" collapsed="false">
      <c r="C306" s="25"/>
      <c r="D306" s="236" t="s">
        <v>347</v>
      </c>
      <c r="E306" s="279"/>
      <c r="F306" s="280"/>
      <c r="G306" s="280"/>
      <c r="H306" s="280"/>
      <c r="I306" s="280"/>
      <c r="J306" s="281" t="str">
        <f aca="false">IF(AND(ISNUMBER(J304),ISNUMBER(J305)),MIN(J304,J305),"")</f>
        <v/>
      </c>
      <c r="K306" s="13"/>
      <c r="L306" s="13"/>
    </row>
    <row r="307" s="1" customFormat="true" ht="15.75" hidden="false" customHeight="false" outlineLevel="0" collapsed="false">
      <c r="C307" s="33"/>
      <c r="D307" s="282"/>
      <c r="E307" s="198"/>
      <c r="F307" s="283"/>
      <c r="G307" s="284"/>
      <c r="H307" s="285"/>
      <c r="I307" s="23"/>
      <c r="J307" s="23"/>
      <c r="K307" s="13"/>
      <c r="L307" s="13"/>
    </row>
    <row r="308" s="1" customFormat="true" ht="20.25" hidden="false" customHeight="true" outlineLevel="0" collapsed="false">
      <c r="C308" s="9" t="s">
        <v>348</v>
      </c>
      <c r="D308" s="10"/>
      <c r="E308" s="10"/>
      <c r="F308" s="10"/>
      <c r="G308" s="10"/>
      <c r="H308" s="10"/>
      <c r="I308" s="10"/>
      <c r="J308" s="10"/>
      <c r="K308" s="10"/>
      <c r="L308" s="11"/>
    </row>
    <row r="309" s="1" customFormat="true" ht="15" hidden="false" customHeight="false" outlineLevel="0" collapsed="false">
      <c r="C309" s="33"/>
      <c r="D309" s="286"/>
      <c r="E309" s="198"/>
      <c r="F309" s="283"/>
      <c r="G309" s="284"/>
      <c r="H309" s="285"/>
      <c r="I309" s="23"/>
      <c r="J309" s="23"/>
      <c r="K309" s="13"/>
      <c r="L309" s="13"/>
    </row>
    <row r="310" s="1" customFormat="true" ht="28.5" hidden="false" customHeight="false" outlineLevel="0" collapsed="false">
      <c r="C310" s="33"/>
      <c r="D310" s="158"/>
      <c r="E310" s="27" t="s">
        <v>4</v>
      </c>
      <c r="F310" s="131" t="s">
        <v>349</v>
      </c>
      <c r="G310" s="131" t="s">
        <v>350</v>
      </c>
      <c r="H310" s="159"/>
      <c r="I310" s="131" t="s">
        <v>351</v>
      </c>
      <c r="J310" s="131" t="s">
        <v>352</v>
      </c>
      <c r="K310" s="131" t="s">
        <v>353</v>
      </c>
      <c r="L310" s="31" t="s">
        <v>354</v>
      </c>
    </row>
    <row r="311" s="1" customFormat="true" ht="15" hidden="false" customHeight="false" outlineLevel="0" collapsed="false">
      <c r="C311" s="33"/>
      <c r="D311" s="241" t="s">
        <v>355</v>
      </c>
      <c r="E311" s="287"/>
      <c r="F311" s="288"/>
      <c r="G311" s="288"/>
      <c r="H311" s="288"/>
      <c r="I311" s="289"/>
      <c r="J311" s="288"/>
      <c r="K311" s="289"/>
      <c r="L311" s="290"/>
    </row>
    <row r="312" s="1" customFormat="true" ht="15" hidden="false" customHeight="false" outlineLevel="0" collapsed="false">
      <c r="C312" s="33"/>
      <c r="D312" s="47" t="s">
        <v>356</v>
      </c>
      <c r="E312" s="291"/>
      <c r="F312" s="292"/>
      <c r="G312" s="292"/>
      <c r="H312" s="293"/>
      <c r="I312" s="294"/>
      <c r="J312" s="295"/>
      <c r="K312" s="294"/>
      <c r="L312" s="296"/>
    </row>
    <row r="313" s="1" customFormat="true" ht="15" hidden="false" customHeight="false" outlineLevel="0" collapsed="false">
      <c r="C313" s="33"/>
      <c r="D313" s="121" t="s">
        <v>357</v>
      </c>
      <c r="E313" s="57" t="s">
        <v>358</v>
      </c>
      <c r="F313" s="297"/>
      <c r="G313" s="297"/>
      <c r="H313" s="298"/>
      <c r="I313" s="143"/>
      <c r="J313" s="297"/>
      <c r="K313" s="143" t="n">
        <v>0</v>
      </c>
      <c r="L313" s="299"/>
    </row>
    <row r="314" s="1" customFormat="true" ht="15" hidden="false" customHeight="false" outlineLevel="0" collapsed="false">
      <c r="C314" s="33"/>
      <c r="D314" s="138" t="s">
        <v>359</v>
      </c>
      <c r="E314" s="57" t="s">
        <v>358</v>
      </c>
      <c r="F314" s="297"/>
      <c r="G314" s="297"/>
      <c r="H314" s="300"/>
      <c r="I314" s="294"/>
      <c r="J314" s="298"/>
      <c r="K314" s="294"/>
      <c r="L314" s="301"/>
    </row>
    <row r="315" s="1" customFormat="true" ht="15" hidden="false" customHeight="false" outlineLevel="0" collapsed="false">
      <c r="C315" s="33"/>
      <c r="D315" s="121" t="s">
        <v>360</v>
      </c>
      <c r="E315" s="57" t="s">
        <v>358</v>
      </c>
      <c r="F315" s="297"/>
      <c r="G315" s="297"/>
      <c r="H315" s="295"/>
      <c r="I315" s="294"/>
      <c r="J315" s="302"/>
      <c r="K315" s="143" t="n">
        <v>0.15</v>
      </c>
      <c r="L315" s="299"/>
    </row>
    <row r="316" s="1" customFormat="true" ht="15" hidden="false" customHeight="false" outlineLevel="0" collapsed="false">
      <c r="C316" s="33"/>
      <c r="D316" s="138" t="s">
        <v>359</v>
      </c>
      <c r="E316" s="57" t="s">
        <v>358</v>
      </c>
      <c r="F316" s="297"/>
      <c r="G316" s="297"/>
      <c r="H316" s="293"/>
      <c r="I316" s="294"/>
      <c r="J316" s="295"/>
      <c r="K316" s="294"/>
      <c r="L316" s="296"/>
    </row>
    <row r="317" s="1" customFormat="true" ht="15" hidden="false" customHeight="false" outlineLevel="0" collapsed="false">
      <c r="C317" s="33"/>
      <c r="D317" s="303" t="s">
        <v>361</v>
      </c>
      <c r="E317" s="57" t="s">
        <v>358</v>
      </c>
      <c r="F317" s="297"/>
      <c r="G317" s="297"/>
      <c r="H317" s="295"/>
      <c r="I317" s="294"/>
      <c r="J317" s="302"/>
      <c r="K317" s="143" t="n">
        <v>0.5</v>
      </c>
      <c r="L317" s="299"/>
    </row>
    <row r="318" s="1" customFormat="true" ht="15" hidden="false" customHeight="false" outlineLevel="0" collapsed="false">
      <c r="C318" s="33"/>
      <c r="D318" s="304" t="s">
        <v>359</v>
      </c>
      <c r="E318" s="57" t="s">
        <v>358</v>
      </c>
      <c r="F318" s="297"/>
      <c r="G318" s="297"/>
      <c r="H318" s="293"/>
      <c r="I318" s="294"/>
      <c r="J318" s="295"/>
      <c r="K318" s="305"/>
      <c r="L318" s="306"/>
    </row>
    <row r="319" s="1" customFormat="true" ht="15" hidden="false" customHeight="false" outlineLevel="0" collapsed="false">
      <c r="C319" s="33"/>
      <c r="D319" s="121" t="s">
        <v>362</v>
      </c>
      <c r="E319" s="57" t="s">
        <v>358</v>
      </c>
      <c r="F319" s="297"/>
      <c r="G319" s="297"/>
      <c r="H319" s="295"/>
      <c r="I319" s="294"/>
      <c r="J319" s="302"/>
      <c r="K319" s="143" t="n">
        <v>0.25</v>
      </c>
      <c r="L319" s="299"/>
    </row>
    <row r="320" s="1" customFormat="true" ht="15" hidden="false" customHeight="false" outlineLevel="0" collapsed="false">
      <c r="C320" s="33"/>
      <c r="D320" s="138" t="s">
        <v>359</v>
      </c>
      <c r="E320" s="57" t="s">
        <v>358</v>
      </c>
      <c r="F320" s="297"/>
      <c r="G320" s="297"/>
      <c r="H320" s="293"/>
      <c r="I320" s="294"/>
      <c r="J320" s="295"/>
      <c r="K320" s="294"/>
      <c r="L320" s="307"/>
    </row>
    <row r="321" s="1" customFormat="true" ht="15" hidden="false" customHeight="false" outlineLevel="0" collapsed="false">
      <c r="C321" s="33"/>
      <c r="D321" s="121" t="s">
        <v>363</v>
      </c>
      <c r="E321" s="57" t="s">
        <v>358</v>
      </c>
      <c r="F321" s="297"/>
      <c r="G321" s="297"/>
      <c r="H321" s="295"/>
      <c r="I321" s="294"/>
      <c r="J321" s="302"/>
      <c r="K321" s="143" t="n">
        <v>0.5</v>
      </c>
      <c r="L321" s="299"/>
    </row>
    <row r="322" s="1" customFormat="true" ht="15" hidden="false" customHeight="false" outlineLevel="0" collapsed="false">
      <c r="C322" s="33"/>
      <c r="D322" s="138" t="s">
        <v>359</v>
      </c>
      <c r="E322" s="57" t="s">
        <v>358</v>
      </c>
      <c r="F322" s="297"/>
      <c r="G322" s="297"/>
      <c r="H322" s="293"/>
      <c r="I322" s="294"/>
      <c r="J322" s="295"/>
      <c r="K322" s="305"/>
      <c r="L322" s="306"/>
    </row>
    <row r="323" s="1" customFormat="true" ht="15" hidden="false" customHeight="false" outlineLevel="0" collapsed="false">
      <c r="C323" s="33"/>
      <c r="D323" s="121" t="s">
        <v>364</v>
      </c>
      <c r="E323" s="57" t="s">
        <v>358</v>
      </c>
      <c r="F323" s="297"/>
      <c r="G323" s="297"/>
      <c r="H323" s="295"/>
      <c r="I323" s="294"/>
      <c r="J323" s="302"/>
      <c r="K323" s="143" t="n">
        <v>1</v>
      </c>
      <c r="L323" s="299"/>
    </row>
    <row r="324" s="1" customFormat="true" ht="15" hidden="false" customHeight="false" outlineLevel="0" collapsed="false">
      <c r="C324" s="33"/>
      <c r="D324" s="138" t="s">
        <v>359</v>
      </c>
      <c r="E324" s="57" t="s">
        <v>358</v>
      </c>
      <c r="F324" s="297"/>
      <c r="G324" s="297"/>
      <c r="H324" s="293"/>
      <c r="I324" s="294"/>
      <c r="J324" s="295"/>
      <c r="K324" s="294"/>
      <c r="L324" s="307"/>
    </row>
    <row r="325" s="1" customFormat="true" ht="15" hidden="false" customHeight="false" outlineLevel="0" collapsed="false">
      <c r="C325" s="33"/>
      <c r="D325" s="121" t="s">
        <v>365</v>
      </c>
      <c r="E325" s="57" t="s">
        <v>358</v>
      </c>
      <c r="F325" s="297"/>
      <c r="G325" s="297"/>
      <c r="H325" s="295"/>
      <c r="I325" s="143"/>
      <c r="J325" s="297"/>
      <c r="K325" s="294"/>
      <c r="L325" s="307"/>
    </row>
    <row r="326" s="1" customFormat="true" ht="15" hidden="false" customHeight="false" outlineLevel="0" collapsed="false">
      <c r="C326" s="33"/>
      <c r="D326" s="138" t="s">
        <v>359</v>
      </c>
      <c r="E326" s="57" t="s">
        <v>358</v>
      </c>
      <c r="F326" s="297"/>
      <c r="G326" s="297"/>
      <c r="H326" s="293"/>
      <c r="I326" s="294"/>
      <c r="J326" s="295"/>
      <c r="K326" s="294"/>
      <c r="L326" s="307"/>
    </row>
    <row r="327" s="1" customFormat="true" ht="15" hidden="false" customHeight="false" outlineLevel="0" collapsed="false">
      <c r="C327" s="33"/>
      <c r="D327" s="121" t="s">
        <v>366</v>
      </c>
      <c r="E327" s="57" t="s">
        <v>358</v>
      </c>
      <c r="F327" s="297"/>
      <c r="G327" s="297"/>
      <c r="H327" s="295"/>
      <c r="I327" s="143"/>
      <c r="J327" s="297"/>
      <c r="K327" s="143" t="n">
        <v>0</v>
      </c>
      <c r="L327" s="299"/>
    </row>
    <row r="328" s="1" customFormat="true" ht="15" hidden="false" customHeight="false" outlineLevel="0" collapsed="false">
      <c r="C328" s="33"/>
      <c r="D328" s="138" t="s">
        <v>359</v>
      </c>
      <c r="E328" s="57" t="s">
        <v>358</v>
      </c>
      <c r="F328" s="297"/>
      <c r="G328" s="297"/>
      <c r="H328" s="293"/>
      <c r="I328" s="294"/>
      <c r="J328" s="294"/>
      <c r="K328" s="294"/>
      <c r="L328" s="307"/>
    </row>
    <row r="329" s="1" customFormat="true" ht="15" hidden="false" customHeight="false" outlineLevel="0" collapsed="false">
      <c r="C329" s="33"/>
      <c r="D329" s="303" t="s">
        <v>367</v>
      </c>
      <c r="E329" s="57" t="s">
        <v>358</v>
      </c>
      <c r="F329" s="297"/>
      <c r="G329" s="297"/>
      <c r="H329" s="295"/>
      <c r="I329" s="294"/>
      <c r="J329" s="294"/>
      <c r="K329" s="143" t="n">
        <v>0.35</v>
      </c>
      <c r="L329" s="299"/>
    </row>
    <row r="330" s="1" customFormat="true" ht="15" hidden="false" customHeight="false" outlineLevel="0" collapsed="false">
      <c r="C330" s="33"/>
      <c r="D330" s="304" t="s">
        <v>359</v>
      </c>
      <c r="E330" s="57" t="s">
        <v>358</v>
      </c>
      <c r="F330" s="297"/>
      <c r="G330" s="297"/>
      <c r="H330" s="293"/>
      <c r="I330" s="294"/>
      <c r="J330" s="294"/>
      <c r="K330" s="294"/>
      <c r="L330" s="307"/>
    </row>
    <row r="331" s="1" customFormat="true" ht="15" hidden="false" customHeight="false" outlineLevel="0" collapsed="false">
      <c r="C331" s="33"/>
      <c r="D331" s="121" t="s">
        <v>368</v>
      </c>
      <c r="E331" s="57" t="s">
        <v>358</v>
      </c>
      <c r="F331" s="297"/>
      <c r="G331" s="297"/>
      <c r="H331" s="295"/>
      <c r="I331" s="294"/>
      <c r="J331" s="294"/>
      <c r="K331" s="143" t="n">
        <v>0.1</v>
      </c>
      <c r="L331" s="299"/>
    </row>
    <row r="332" s="1" customFormat="true" ht="15" hidden="false" customHeight="false" outlineLevel="0" collapsed="false">
      <c r="C332" s="33"/>
      <c r="D332" s="138" t="s">
        <v>359</v>
      </c>
      <c r="E332" s="57" t="s">
        <v>358</v>
      </c>
      <c r="F332" s="297"/>
      <c r="G332" s="297"/>
      <c r="H332" s="293"/>
      <c r="I332" s="294"/>
      <c r="J332" s="294"/>
      <c r="K332" s="294"/>
      <c r="L332" s="307"/>
    </row>
    <row r="333" s="1" customFormat="true" ht="15" hidden="false" customHeight="false" outlineLevel="0" collapsed="false">
      <c r="C333" s="33"/>
      <c r="D333" s="121" t="s">
        <v>369</v>
      </c>
      <c r="E333" s="57" t="s">
        <v>358</v>
      </c>
      <c r="F333" s="297"/>
      <c r="G333" s="297"/>
      <c r="H333" s="295"/>
      <c r="I333" s="294"/>
      <c r="J333" s="294"/>
      <c r="K333" s="143" t="n">
        <v>0.35</v>
      </c>
      <c r="L333" s="299"/>
    </row>
    <row r="334" s="1" customFormat="true" ht="15" hidden="false" customHeight="false" outlineLevel="0" collapsed="false">
      <c r="C334" s="33"/>
      <c r="D334" s="138" t="s">
        <v>359</v>
      </c>
      <c r="E334" s="57" t="s">
        <v>358</v>
      </c>
      <c r="F334" s="297"/>
      <c r="G334" s="297"/>
      <c r="H334" s="293"/>
      <c r="I334" s="294"/>
      <c r="J334" s="294"/>
      <c r="K334" s="294"/>
      <c r="L334" s="307"/>
    </row>
    <row r="335" s="1" customFormat="true" ht="15" hidden="false" customHeight="false" outlineLevel="0" collapsed="false">
      <c r="C335" s="33"/>
      <c r="D335" s="121" t="s">
        <v>370</v>
      </c>
      <c r="E335" s="57" t="s">
        <v>358</v>
      </c>
      <c r="F335" s="297"/>
      <c r="G335" s="297"/>
      <c r="H335" s="295"/>
      <c r="I335" s="294"/>
      <c r="J335" s="294"/>
      <c r="K335" s="143" t="n">
        <v>0.85</v>
      </c>
      <c r="L335" s="299"/>
    </row>
    <row r="336" s="1" customFormat="true" ht="15" hidden="false" customHeight="false" outlineLevel="0" collapsed="false">
      <c r="C336" s="33"/>
      <c r="D336" s="138" t="s">
        <v>359</v>
      </c>
      <c r="E336" s="57" t="s">
        <v>358</v>
      </c>
      <c r="F336" s="297"/>
      <c r="G336" s="297"/>
      <c r="H336" s="293"/>
      <c r="I336" s="294"/>
      <c r="J336" s="294"/>
      <c r="K336" s="294"/>
      <c r="L336" s="307"/>
    </row>
    <row r="337" customFormat="false" ht="15" hidden="false" customHeight="false" outlineLevel="0" collapsed="false">
      <c r="C337" s="33"/>
      <c r="D337" s="303" t="s">
        <v>371</v>
      </c>
      <c r="E337" s="57" t="s">
        <v>358</v>
      </c>
      <c r="F337" s="297"/>
      <c r="G337" s="297"/>
      <c r="H337" s="293"/>
      <c r="I337" s="308"/>
      <c r="J337" s="297"/>
      <c r="K337" s="294"/>
      <c r="L337" s="307"/>
    </row>
    <row r="338" customFormat="false" ht="15" hidden="false" customHeight="false" outlineLevel="0" collapsed="false">
      <c r="C338" s="33"/>
      <c r="D338" s="304" t="s">
        <v>359</v>
      </c>
      <c r="E338" s="57" t="s">
        <v>358</v>
      </c>
      <c r="F338" s="297"/>
      <c r="G338" s="297"/>
      <c r="H338" s="293"/>
      <c r="I338" s="294"/>
      <c r="J338" s="294"/>
      <c r="K338" s="294"/>
      <c r="L338" s="307"/>
    </row>
    <row r="339" customFormat="false" ht="15" hidden="false" customHeight="false" outlineLevel="0" collapsed="false">
      <c r="C339" s="33"/>
      <c r="D339" s="303" t="s">
        <v>372</v>
      </c>
      <c r="E339" s="57" t="s">
        <v>358</v>
      </c>
      <c r="F339" s="297"/>
      <c r="G339" s="297"/>
      <c r="H339" s="293"/>
      <c r="I339" s="308"/>
      <c r="J339" s="297"/>
      <c r="K339" s="294"/>
      <c r="L339" s="307"/>
    </row>
    <row r="340" customFormat="false" ht="15" hidden="false" customHeight="false" outlineLevel="0" collapsed="false">
      <c r="C340" s="33"/>
      <c r="D340" s="304" t="s">
        <v>359</v>
      </c>
      <c r="E340" s="57" t="s">
        <v>358</v>
      </c>
      <c r="F340" s="297"/>
      <c r="G340" s="297"/>
      <c r="H340" s="293"/>
      <c r="I340" s="294"/>
      <c r="J340" s="294"/>
      <c r="K340" s="294"/>
      <c r="L340" s="307"/>
    </row>
    <row r="341" customFormat="false" ht="15" hidden="false" customHeight="false" outlineLevel="0" collapsed="false">
      <c r="C341" s="33"/>
      <c r="D341" s="303" t="s">
        <v>373</v>
      </c>
      <c r="E341" s="57" t="s">
        <v>358</v>
      </c>
      <c r="F341" s="297"/>
      <c r="G341" s="297"/>
      <c r="H341" s="293"/>
      <c r="I341" s="309"/>
      <c r="J341" s="297"/>
      <c r="K341" s="309" t="n">
        <v>0</v>
      </c>
      <c r="L341" s="299"/>
    </row>
    <row r="342" customFormat="false" ht="15" hidden="false" customHeight="false" outlineLevel="0" collapsed="false">
      <c r="C342" s="33"/>
      <c r="D342" s="304" t="s">
        <v>359</v>
      </c>
      <c r="E342" s="57" t="s">
        <v>358</v>
      </c>
      <c r="F342" s="297"/>
      <c r="G342" s="297"/>
      <c r="H342" s="293"/>
      <c r="I342" s="294"/>
      <c r="J342" s="294"/>
      <c r="K342" s="294"/>
      <c r="L342" s="307"/>
    </row>
    <row r="343" customFormat="false" ht="15" hidden="false" customHeight="false" outlineLevel="0" collapsed="false">
      <c r="C343" s="33"/>
      <c r="D343" s="303" t="s">
        <v>374</v>
      </c>
      <c r="E343" s="57" t="s">
        <v>358</v>
      </c>
      <c r="F343" s="297"/>
      <c r="G343" s="297"/>
      <c r="H343" s="293"/>
      <c r="I343" s="308"/>
      <c r="J343" s="297"/>
      <c r="K343" s="294"/>
      <c r="L343" s="307"/>
    </row>
    <row r="344" customFormat="false" ht="15" hidden="false" customHeight="false" outlineLevel="0" collapsed="false">
      <c r="C344" s="33"/>
      <c r="D344" s="304" t="s">
        <v>359</v>
      </c>
      <c r="E344" s="57" t="s">
        <v>358</v>
      </c>
      <c r="F344" s="297"/>
      <c r="G344" s="297"/>
      <c r="H344" s="293"/>
      <c r="I344" s="294"/>
      <c r="J344" s="294"/>
      <c r="K344" s="294"/>
      <c r="L344" s="307"/>
    </row>
    <row r="345" customFormat="false" ht="15" hidden="false" customHeight="false" outlineLevel="0" collapsed="false">
      <c r="C345" s="33"/>
      <c r="D345" s="303" t="s">
        <v>375</v>
      </c>
      <c r="E345" s="57" t="s">
        <v>358</v>
      </c>
      <c r="F345" s="297"/>
      <c r="G345" s="297"/>
      <c r="H345" s="293"/>
      <c r="I345" s="309"/>
      <c r="J345" s="297"/>
      <c r="K345" s="309" t="n">
        <v>0</v>
      </c>
      <c r="L345" s="299"/>
    </row>
    <row r="346" customFormat="false" ht="15" hidden="false" customHeight="false" outlineLevel="0" collapsed="false">
      <c r="C346" s="33"/>
      <c r="D346" s="304" t="s">
        <v>359</v>
      </c>
      <c r="E346" s="57" t="s">
        <v>358</v>
      </c>
      <c r="F346" s="297"/>
      <c r="G346" s="297"/>
      <c r="H346" s="293"/>
      <c r="I346" s="294"/>
      <c r="J346" s="294"/>
      <c r="K346" s="294"/>
      <c r="L346" s="307"/>
    </row>
    <row r="347" customFormat="false" ht="15" hidden="false" customHeight="false" outlineLevel="0" collapsed="false">
      <c r="C347" s="33"/>
      <c r="D347" s="303" t="s">
        <v>376</v>
      </c>
      <c r="E347" s="57" t="s">
        <v>358</v>
      </c>
      <c r="F347" s="297"/>
      <c r="G347" s="297"/>
      <c r="H347" s="293"/>
      <c r="I347" s="294"/>
      <c r="J347" s="294"/>
      <c r="K347" s="308" t="n">
        <v>0.5</v>
      </c>
      <c r="L347" s="299"/>
    </row>
    <row r="348" customFormat="false" ht="15" hidden="false" customHeight="false" outlineLevel="0" collapsed="false">
      <c r="C348" s="33"/>
      <c r="D348" s="304" t="s">
        <v>359</v>
      </c>
      <c r="E348" s="57" t="s">
        <v>358</v>
      </c>
      <c r="F348" s="297"/>
      <c r="G348" s="297"/>
      <c r="H348" s="293"/>
      <c r="I348" s="294"/>
      <c r="J348" s="294"/>
      <c r="K348" s="294"/>
      <c r="L348" s="307"/>
    </row>
    <row r="349" customFormat="false" ht="15" hidden="false" customHeight="false" outlineLevel="0" collapsed="false">
      <c r="B349" s="310"/>
      <c r="C349" s="33"/>
      <c r="D349" s="121" t="s">
        <v>377</v>
      </c>
      <c r="E349" s="57" t="s">
        <v>358</v>
      </c>
      <c r="F349" s="297"/>
      <c r="G349" s="297"/>
      <c r="H349" s="293"/>
      <c r="I349" s="311"/>
      <c r="J349" s="297"/>
      <c r="K349" s="294"/>
      <c r="L349" s="307"/>
    </row>
    <row r="350" customFormat="false" ht="15" hidden="false" customHeight="false" outlineLevel="0" collapsed="false">
      <c r="B350" s="310"/>
      <c r="C350" s="33"/>
      <c r="D350" s="138" t="s">
        <v>359</v>
      </c>
      <c r="E350" s="57" t="s">
        <v>358</v>
      </c>
      <c r="F350" s="297"/>
      <c r="G350" s="297"/>
      <c r="H350" s="293"/>
      <c r="I350" s="294"/>
      <c r="J350" s="294"/>
      <c r="K350" s="294"/>
      <c r="L350" s="307"/>
    </row>
    <row r="351" customFormat="false" ht="15" hidden="false" customHeight="false" outlineLevel="0" collapsed="false">
      <c r="B351" s="310"/>
      <c r="C351" s="33"/>
      <c r="D351" s="121" t="s">
        <v>378</v>
      </c>
      <c r="E351" s="57" t="s">
        <v>358</v>
      </c>
      <c r="F351" s="297"/>
      <c r="G351" s="297"/>
      <c r="H351" s="293"/>
      <c r="I351" s="311"/>
      <c r="J351" s="297"/>
      <c r="K351" s="294"/>
      <c r="L351" s="307"/>
    </row>
    <row r="352" customFormat="false" ht="15" hidden="false" customHeight="false" outlineLevel="0" collapsed="false">
      <c r="B352" s="310"/>
      <c r="C352" s="33"/>
      <c r="D352" s="138" t="s">
        <v>359</v>
      </c>
      <c r="E352" s="57" t="s">
        <v>358</v>
      </c>
      <c r="F352" s="297"/>
      <c r="G352" s="297"/>
      <c r="H352" s="293"/>
      <c r="I352" s="294"/>
      <c r="J352" s="294"/>
      <c r="K352" s="294"/>
      <c r="L352" s="307"/>
    </row>
    <row r="353" customFormat="false" ht="15" hidden="false" customHeight="false" outlineLevel="0" collapsed="false">
      <c r="B353" s="310"/>
      <c r="C353" s="33"/>
      <c r="D353" s="303" t="s">
        <v>379</v>
      </c>
      <c r="E353" s="57" t="s">
        <v>358</v>
      </c>
      <c r="F353" s="297"/>
      <c r="G353" s="297"/>
      <c r="H353" s="293"/>
      <c r="I353" s="294"/>
      <c r="J353" s="294"/>
      <c r="K353" s="311" t="n">
        <v>0.25</v>
      </c>
      <c r="L353" s="299"/>
    </row>
    <row r="354" customFormat="false" ht="15" hidden="false" customHeight="false" outlineLevel="0" collapsed="false">
      <c r="B354" s="310"/>
      <c r="C354" s="33"/>
      <c r="D354" s="304" t="s">
        <v>359</v>
      </c>
      <c r="E354" s="57" t="s">
        <v>358</v>
      </c>
      <c r="F354" s="297"/>
      <c r="G354" s="297"/>
      <c r="H354" s="293"/>
      <c r="I354" s="294"/>
      <c r="J354" s="294"/>
      <c r="K354" s="294"/>
      <c r="L354" s="307"/>
    </row>
    <row r="355" customFormat="false" ht="15" hidden="false" customHeight="false" outlineLevel="0" collapsed="false">
      <c r="B355" s="310"/>
      <c r="C355" s="33"/>
      <c r="D355" s="121" t="s">
        <v>380</v>
      </c>
      <c r="E355" s="57" t="s">
        <v>358</v>
      </c>
      <c r="F355" s="297"/>
      <c r="G355" s="297"/>
      <c r="H355" s="293"/>
      <c r="I355" s="143"/>
      <c r="J355" s="297"/>
      <c r="K355" s="143" t="n">
        <v>0</v>
      </c>
      <c r="L355" s="299"/>
    </row>
    <row r="356" customFormat="false" ht="15" hidden="false" customHeight="false" outlineLevel="0" collapsed="false">
      <c r="B356" s="310"/>
      <c r="C356" s="33"/>
      <c r="D356" s="138" t="s">
        <v>359</v>
      </c>
      <c r="E356" s="57" t="s">
        <v>358</v>
      </c>
      <c r="F356" s="297"/>
      <c r="G356" s="297"/>
      <c r="H356" s="293"/>
      <c r="I356" s="294"/>
      <c r="J356" s="294"/>
      <c r="K356" s="294"/>
      <c r="L356" s="307"/>
    </row>
    <row r="357" customFormat="false" ht="15" hidden="false" customHeight="false" outlineLevel="0" collapsed="false">
      <c r="B357" s="310"/>
      <c r="C357" s="33"/>
      <c r="D357" s="121" t="s">
        <v>381</v>
      </c>
      <c r="E357" s="57" t="s">
        <v>358</v>
      </c>
      <c r="F357" s="297"/>
      <c r="G357" s="297"/>
      <c r="H357" s="293"/>
      <c r="I357" s="294"/>
      <c r="J357" s="294"/>
      <c r="K357" s="311" t="n">
        <v>0.25</v>
      </c>
      <c r="L357" s="299"/>
    </row>
    <row r="358" customFormat="false" ht="15" hidden="false" customHeight="false" outlineLevel="0" collapsed="false">
      <c r="B358" s="310"/>
      <c r="C358" s="33"/>
      <c r="D358" s="138" t="s">
        <v>359</v>
      </c>
      <c r="E358" s="57" t="s">
        <v>358</v>
      </c>
      <c r="F358" s="297"/>
      <c r="G358" s="297"/>
      <c r="H358" s="293"/>
      <c r="I358" s="294"/>
      <c r="J358" s="294"/>
      <c r="K358" s="294"/>
      <c r="L358" s="307"/>
    </row>
    <row r="359" customFormat="false" ht="15" hidden="false" customHeight="false" outlineLevel="0" collapsed="false">
      <c r="B359" s="310"/>
      <c r="C359" s="33"/>
      <c r="D359" s="121" t="s">
        <v>382</v>
      </c>
      <c r="E359" s="57" t="s">
        <v>358</v>
      </c>
      <c r="F359" s="297"/>
      <c r="G359" s="297"/>
      <c r="H359" s="293"/>
      <c r="I359" s="294"/>
      <c r="J359" s="294"/>
      <c r="K359" s="311" t="n">
        <v>0.75</v>
      </c>
      <c r="L359" s="299"/>
    </row>
    <row r="360" customFormat="false" ht="15" hidden="false" customHeight="false" outlineLevel="0" collapsed="false">
      <c r="B360" s="310"/>
      <c r="C360" s="33"/>
      <c r="D360" s="138" t="s">
        <v>359</v>
      </c>
      <c r="E360" s="57" t="s">
        <v>358</v>
      </c>
      <c r="F360" s="297"/>
      <c r="G360" s="297"/>
      <c r="H360" s="293"/>
      <c r="I360" s="294"/>
      <c r="J360" s="294"/>
      <c r="K360" s="294"/>
      <c r="L360" s="307"/>
    </row>
    <row r="361" customFormat="false" ht="15" hidden="false" customHeight="false" outlineLevel="0" collapsed="false">
      <c r="C361" s="33"/>
      <c r="D361" s="121" t="s">
        <v>383</v>
      </c>
      <c r="E361" s="57" t="s">
        <v>358</v>
      </c>
      <c r="F361" s="297"/>
      <c r="G361" s="297"/>
      <c r="H361" s="293"/>
      <c r="I361" s="311"/>
      <c r="J361" s="297"/>
      <c r="K361" s="294"/>
      <c r="L361" s="307"/>
    </row>
    <row r="362" customFormat="false" ht="15" hidden="false" customHeight="false" outlineLevel="0" collapsed="false">
      <c r="C362" s="33"/>
      <c r="D362" s="138" t="s">
        <v>359</v>
      </c>
      <c r="E362" s="57" t="s">
        <v>358</v>
      </c>
      <c r="F362" s="297"/>
      <c r="G362" s="297"/>
      <c r="H362" s="293"/>
      <c r="I362" s="294"/>
      <c r="J362" s="294"/>
      <c r="K362" s="294"/>
      <c r="L362" s="307"/>
    </row>
    <row r="363" customFormat="false" ht="15" hidden="false" customHeight="false" outlineLevel="0" collapsed="false">
      <c r="C363" s="33"/>
      <c r="D363" s="121" t="s">
        <v>384</v>
      </c>
      <c r="E363" s="57" t="s">
        <v>358</v>
      </c>
      <c r="F363" s="297"/>
      <c r="G363" s="297"/>
      <c r="H363" s="293"/>
      <c r="I363" s="311"/>
      <c r="J363" s="297"/>
      <c r="K363" s="294"/>
      <c r="L363" s="307"/>
    </row>
    <row r="364" customFormat="false" ht="15" hidden="false" customHeight="false" outlineLevel="0" collapsed="false">
      <c r="C364" s="33"/>
      <c r="D364" s="138" t="s">
        <v>359</v>
      </c>
      <c r="E364" s="57" t="s">
        <v>358</v>
      </c>
      <c r="F364" s="297"/>
      <c r="G364" s="297"/>
      <c r="H364" s="293"/>
      <c r="I364" s="294"/>
      <c r="J364" s="294"/>
      <c r="K364" s="294"/>
      <c r="L364" s="307"/>
    </row>
    <row r="365" customFormat="false" ht="15" hidden="false" customHeight="false" outlineLevel="0" collapsed="false">
      <c r="C365" s="33"/>
      <c r="D365" s="303" t="s">
        <v>385</v>
      </c>
      <c r="E365" s="57" t="s">
        <v>358</v>
      </c>
      <c r="F365" s="297"/>
      <c r="G365" s="297"/>
      <c r="H365" s="293"/>
      <c r="I365" s="143"/>
      <c r="J365" s="297"/>
      <c r="K365" s="143" t="n">
        <v>0</v>
      </c>
      <c r="L365" s="299"/>
    </row>
    <row r="366" customFormat="false" ht="15" hidden="false" customHeight="false" outlineLevel="0" collapsed="false">
      <c r="C366" s="33"/>
      <c r="D366" s="304" t="s">
        <v>359</v>
      </c>
      <c r="E366" s="57" t="s">
        <v>358</v>
      </c>
      <c r="F366" s="297"/>
      <c r="G366" s="297"/>
      <c r="H366" s="293"/>
      <c r="I366" s="294"/>
      <c r="J366" s="294"/>
      <c r="K366" s="294"/>
      <c r="L366" s="307"/>
    </row>
    <row r="367" customFormat="false" ht="15" hidden="false" customHeight="false" outlineLevel="0" collapsed="false">
      <c r="C367" s="33"/>
      <c r="D367" s="121" t="s">
        <v>386</v>
      </c>
      <c r="E367" s="57" t="s">
        <v>358</v>
      </c>
      <c r="F367" s="297"/>
      <c r="G367" s="297"/>
      <c r="H367" s="293"/>
      <c r="I367" s="311"/>
      <c r="J367" s="297"/>
      <c r="K367" s="294"/>
      <c r="L367" s="307"/>
    </row>
    <row r="368" customFormat="false" ht="15" hidden="false" customHeight="false" outlineLevel="0" collapsed="false">
      <c r="C368" s="33"/>
      <c r="D368" s="138" t="s">
        <v>359</v>
      </c>
      <c r="E368" s="57" t="s">
        <v>358</v>
      </c>
      <c r="F368" s="297"/>
      <c r="G368" s="297"/>
      <c r="H368" s="293"/>
      <c r="I368" s="294"/>
      <c r="J368" s="294"/>
      <c r="K368" s="294"/>
      <c r="L368" s="307"/>
    </row>
    <row r="369" s="1" customFormat="true" ht="15" hidden="false" customHeight="false" outlineLevel="0" collapsed="false">
      <c r="C369" s="33"/>
      <c r="D369" s="121" t="s">
        <v>387</v>
      </c>
      <c r="E369" s="57" t="s">
        <v>358</v>
      </c>
      <c r="F369" s="297"/>
      <c r="G369" s="297"/>
      <c r="H369" s="293"/>
      <c r="I369" s="143"/>
      <c r="J369" s="297"/>
      <c r="K369" s="143" t="n">
        <v>0</v>
      </c>
      <c r="L369" s="299"/>
    </row>
    <row r="370" s="1" customFormat="true" ht="15" hidden="false" customHeight="false" outlineLevel="0" collapsed="false">
      <c r="C370" s="33"/>
      <c r="D370" s="138" t="s">
        <v>359</v>
      </c>
      <c r="E370" s="57" t="s">
        <v>358</v>
      </c>
      <c r="F370" s="297"/>
      <c r="G370" s="297"/>
      <c r="H370" s="293"/>
      <c r="I370" s="294"/>
      <c r="J370" s="294"/>
      <c r="K370" s="294"/>
      <c r="L370" s="307"/>
    </row>
    <row r="371" s="1" customFormat="true" ht="15" hidden="false" customHeight="false" outlineLevel="0" collapsed="false">
      <c r="C371" s="33"/>
      <c r="D371" s="121" t="s">
        <v>388</v>
      </c>
      <c r="E371" s="57" t="s">
        <v>358</v>
      </c>
      <c r="F371" s="297"/>
      <c r="G371" s="297"/>
      <c r="H371" s="293"/>
      <c r="I371" s="294"/>
      <c r="J371" s="294"/>
      <c r="K371" s="311" t="n">
        <v>0.5</v>
      </c>
      <c r="L371" s="299"/>
    </row>
    <row r="372" s="1" customFormat="true" ht="15" hidden="false" customHeight="false" outlineLevel="0" collapsed="false">
      <c r="C372" s="33"/>
      <c r="D372" s="138" t="s">
        <v>359</v>
      </c>
      <c r="E372" s="57" t="s">
        <v>358</v>
      </c>
      <c r="F372" s="297"/>
      <c r="G372" s="297"/>
      <c r="H372" s="293"/>
      <c r="I372" s="294"/>
      <c r="J372" s="294"/>
      <c r="K372" s="294"/>
      <c r="L372" s="307"/>
    </row>
    <row r="373" s="1" customFormat="true" ht="15" hidden="false" customHeight="false" outlineLevel="0" collapsed="false">
      <c r="C373" s="33"/>
      <c r="D373" s="121" t="s">
        <v>389</v>
      </c>
      <c r="E373" s="57" t="s">
        <v>358</v>
      </c>
      <c r="F373" s="297"/>
      <c r="G373" s="297"/>
      <c r="H373" s="295"/>
      <c r="I373" s="143"/>
      <c r="J373" s="297"/>
      <c r="K373" s="294"/>
      <c r="L373" s="307"/>
    </row>
    <row r="374" s="1" customFormat="true" ht="15" hidden="false" customHeight="false" outlineLevel="0" collapsed="false">
      <c r="C374" s="33"/>
      <c r="D374" s="138" t="s">
        <v>359</v>
      </c>
      <c r="E374" s="57" t="s">
        <v>358</v>
      </c>
      <c r="F374" s="297"/>
      <c r="G374" s="297"/>
      <c r="H374" s="293"/>
      <c r="I374" s="294"/>
      <c r="J374" s="294"/>
      <c r="K374" s="294"/>
      <c r="L374" s="307"/>
    </row>
    <row r="375" s="1" customFormat="true" ht="15" hidden="false" customHeight="false" outlineLevel="0" collapsed="false">
      <c r="C375" s="33"/>
      <c r="D375" s="121" t="s">
        <v>390</v>
      </c>
      <c r="E375" s="57" t="s">
        <v>358</v>
      </c>
      <c r="F375" s="297"/>
      <c r="G375" s="297"/>
      <c r="H375" s="295"/>
      <c r="I375" s="143"/>
      <c r="J375" s="297"/>
      <c r="K375" s="294"/>
      <c r="L375" s="307"/>
    </row>
    <row r="376" s="1" customFormat="true" ht="15" hidden="false" customHeight="false" outlineLevel="0" collapsed="false">
      <c r="C376" s="33"/>
      <c r="D376" s="138" t="s">
        <v>359</v>
      </c>
      <c r="E376" s="57" t="s">
        <v>358</v>
      </c>
      <c r="F376" s="297"/>
      <c r="G376" s="297"/>
      <c r="H376" s="293"/>
      <c r="I376" s="294"/>
      <c r="J376" s="294"/>
      <c r="K376" s="294"/>
      <c r="L376" s="307"/>
    </row>
    <row r="377" s="1" customFormat="true" ht="15" hidden="false" customHeight="false" outlineLevel="0" collapsed="false">
      <c r="C377" s="25"/>
      <c r="D377" s="303" t="s">
        <v>391</v>
      </c>
      <c r="E377" s="57" t="s">
        <v>358</v>
      </c>
      <c r="F377" s="297"/>
      <c r="G377" s="297"/>
      <c r="H377" s="293"/>
      <c r="I377" s="311"/>
      <c r="J377" s="297"/>
      <c r="K377" s="294"/>
      <c r="L377" s="307"/>
    </row>
    <row r="378" s="1" customFormat="true" ht="15" hidden="false" customHeight="false" outlineLevel="0" collapsed="false">
      <c r="C378" s="33"/>
      <c r="D378" s="304" t="s">
        <v>359</v>
      </c>
      <c r="E378" s="57" t="s">
        <v>358</v>
      </c>
      <c r="F378" s="297"/>
      <c r="G378" s="297"/>
      <c r="H378" s="293"/>
      <c r="I378" s="294"/>
      <c r="J378" s="294"/>
      <c r="K378" s="294"/>
      <c r="L378" s="307"/>
    </row>
    <row r="379" s="1" customFormat="true" ht="15" hidden="false" customHeight="false" outlineLevel="0" collapsed="false">
      <c r="C379" s="33"/>
      <c r="D379" s="121" t="s">
        <v>392</v>
      </c>
      <c r="E379" s="57" t="s">
        <v>358</v>
      </c>
      <c r="F379" s="297"/>
      <c r="G379" s="297"/>
      <c r="H379" s="293"/>
      <c r="I379" s="311"/>
      <c r="J379" s="297"/>
      <c r="K379" s="294"/>
      <c r="L379" s="307"/>
    </row>
    <row r="380" s="1" customFormat="true" ht="15" hidden="false" customHeight="false" outlineLevel="0" collapsed="false">
      <c r="C380" s="33"/>
      <c r="D380" s="138" t="s">
        <v>359</v>
      </c>
      <c r="E380" s="57" t="s">
        <v>358</v>
      </c>
      <c r="F380" s="297"/>
      <c r="G380" s="297"/>
      <c r="H380" s="293"/>
      <c r="I380" s="294"/>
      <c r="J380" s="294"/>
      <c r="K380" s="294"/>
      <c r="L380" s="307"/>
    </row>
    <row r="381" s="1" customFormat="true" ht="15" hidden="false" customHeight="false" outlineLevel="0" collapsed="false">
      <c r="C381" s="25"/>
      <c r="D381" s="121" t="s">
        <v>393</v>
      </c>
      <c r="E381" s="57" t="s">
        <v>358</v>
      </c>
      <c r="F381" s="297"/>
      <c r="G381" s="297"/>
      <c r="H381" s="293"/>
      <c r="I381" s="311"/>
      <c r="J381" s="297"/>
      <c r="K381" s="294"/>
      <c r="L381" s="307"/>
    </row>
    <row r="382" s="1" customFormat="true" ht="15" hidden="false" customHeight="false" outlineLevel="0" collapsed="false">
      <c r="C382" s="33"/>
      <c r="D382" s="138" t="s">
        <v>359</v>
      </c>
      <c r="E382" s="57" t="s">
        <v>358</v>
      </c>
      <c r="F382" s="297"/>
      <c r="G382" s="297"/>
      <c r="H382" s="293"/>
      <c r="I382" s="294"/>
      <c r="J382" s="294"/>
      <c r="K382" s="294"/>
      <c r="L382" s="307"/>
    </row>
    <row r="383" s="1" customFormat="true" ht="15" hidden="false" customHeight="false" outlineLevel="0" collapsed="false">
      <c r="C383" s="25"/>
      <c r="D383" s="121" t="s">
        <v>394</v>
      </c>
      <c r="E383" s="57" t="s">
        <v>358</v>
      </c>
      <c r="F383" s="297"/>
      <c r="G383" s="297"/>
      <c r="H383" s="167"/>
      <c r="I383" s="143"/>
      <c r="J383" s="297"/>
      <c r="K383" s="143" t="n">
        <v>0</v>
      </c>
      <c r="L383" s="299"/>
    </row>
    <row r="384" s="1" customFormat="true" ht="15" hidden="false" customHeight="false" outlineLevel="0" collapsed="false">
      <c r="C384" s="25"/>
      <c r="D384" s="304" t="s">
        <v>359</v>
      </c>
      <c r="E384" s="57" t="s">
        <v>358</v>
      </c>
      <c r="F384" s="297"/>
      <c r="G384" s="297"/>
      <c r="H384" s="167"/>
      <c r="I384" s="294"/>
      <c r="J384" s="295"/>
      <c r="K384" s="294"/>
      <c r="L384" s="307"/>
    </row>
    <row r="385" s="1" customFormat="true" ht="15" hidden="false" customHeight="false" outlineLevel="0" collapsed="false">
      <c r="C385" s="33"/>
      <c r="D385" s="47" t="s">
        <v>395</v>
      </c>
      <c r="E385" s="227"/>
      <c r="F385" s="139"/>
      <c r="G385" s="139"/>
      <c r="H385" s="312"/>
      <c r="I385" s="313"/>
      <c r="J385" s="314"/>
      <c r="K385" s="313"/>
      <c r="L385" s="315"/>
    </row>
    <row r="386" s="1" customFormat="true" ht="15" hidden="false" customHeight="false" outlineLevel="0" collapsed="false">
      <c r="C386" s="33"/>
      <c r="D386" s="121" t="s">
        <v>396</v>
      </c>
      <c r="E386" s="57" t="s">
        <v>358</v>
      </c>
      <c r="F386" s="297"/>
      <c r="G386" s="297"/>
      <c r="H386" s="167"/>
      <c r="I386" s="143"/>
      <c r="J386" s="297"/>
      <c r="K386" s="143" t="n">
        <v>0</v>
      </c>
      <c r="L386" s="299"/>
    </row>
    <row r="387" s="1" customFormat="true" ht="15" hidden="false" customHeight="false" outlineLevel="0" collapsed="false">
      <c r="C387" s="25"/>
      <c r="D387" s="121" t="s">
        <v>397</v>
      </c>
      <c r="E387" s="57" t="s">
        <v>358</v>
      </c>
      <c r="F387" s="297"/>
      <c r="G387" s="297"/>
      <c r="H387" s="167"/>
      <c r="I387" s="313"/>
      <c r="J387" s="314"/>
      <c r="K387" s="143" t="n">
        <v>0</v>
      </c>
      <c r="L387" s="299"/>
    </row>
    <row r="388" s="1" customFormat="true" ht="15" hidden="false" customHeight="false" outlineLevel="0" collapsed="false">
      <c r="C388" s="25"/>
      <c r="D388" s="303" t="s">
        <v>398</v>
      </c>
      <c r="E388" s="57" t="s">
        <v>358</v>
      </c>
      <c r="F388" s="297"/>
      <c r="G388" s="297"/>
      <c r="H388" s="167"/>
      <c r="I388" s="313"/>
      <c r="J388" s="314"/>
      <c r="K388" s="143" t="n">
        <v>0</v>
      </c>
      <c r="L388" s="299"/>
    </row>
    <row r="389" s="1" customFormat="true" ht="15" hidden="false" customHeight="false" outlineLevel="0" collapsed="false">
      <c r="C389" s="33"/>
      <c r="D389" s="121" t="s">
        <v>399</v>
      </c>
      <c r="E389" s="57" t="s">
        <v>358</v>
      </c>
      <c r="F389" s="297"/>
      <c r="G389" s="297"/>
      <c r="H389" s="167"/>
      <c r="I389" s="313"/>
      <c r="J389" s="314"/>
      <c r="K389" s="143" t="n">
        <v>0</v>
      </c>
      <c r="L389" s="299"/>
    </row>
    <row r="390" s="1" customFormat="true" ht="15" hidden="false" customHeight="false" outlineLevel="0" collapsed="false">
      <c r="C390" s="33"/>
      <c r="D390" s="121" t="s">
        <v>400</v>
      </c>
      <c r="E390" s="57" t="s">
        <v>358</v>
      </c>
      <c r="F390" s="297"/>
      <c r="G390" s="297"/>
      <c r="H390" s="167"/>
      <c r="I390" s="313"/>
      <c r="J390" s="314"/>
      <c r="K390" s="143" t="n">
        <v>0</v>
      </c>
      <c r="L390" s="299"/>
    </row>
    <row r="391" s="1" customFormat="true" ht="15" hidden="false" customHeight="false" outlineLevel="0" collapsed="false">
      <c r="C391" s="25"/>
      <c r="D391" s="121" t="s">
        <v>401</v>
      </c>
      <c r="E391" s="57" t="s">
        <v>358</v>
      </c>
      <c r="F391" s="297"/>
      <c r="G391" s="297"/>
      <c r="H391" s="167"/>
      <c r="I391" s="313"/>
      <c r="J391" s="314"/>
      <c r="K391" s="143" t="n">
        <v>0</v>
      </c>
      <c r="L391" s="299"/>
    </row>
    <row r="392" s="1" customFormat="true" ht="15" hidden="false" customHeight="false" outlineLevel="0" collapsed="false">
      <c r="C392" s="33"/>
      <c r="D392" s="121" t="s">
        <v>402</v>
      </c>
      <c r="E392" s="57" t="s">
        <v>358</v>
      </c>
      <c r="F392" s="297"/>
      <c r="G392" s="297"/>
      <c r="H392" s="167"/>
      <c r="I392" s="143"/>
      <c r="J392" s="297"/>
      <c r="K392" s="313"/>
      <c r="L392" s="315"/>
    </row>
    <row r="393" s="1" customFormat="true" ht="15" hidden="false" customHeight="false" outlineLevel="0" collapsed="false">
      <c r="C393" s="33"/>
      <c r="D393" s="121" t="s">
        <v>403</v>
      </c>
      <c r="E393" s="57" t="s">
        <v>358</v>
      </c>
      <c r="F393" s="297"/>
      <c r="G393" s="297"/>
      <c r="H393" s="167"/>
      <c r="I393" s="143"/>
      <c r="J393" s="297"/>
      <c r="K393" s="143" t="n">
        <v>0</v>
      </c>
      <c r="L393" s="299"/>
    </row>
    <row r="394" s="1" customFormat="true" ht="15" hidden="false" customHeight="false" outlineLevel="0" collapsed="false">
      <c r="C394" s="33"/>
      <c r="D394" s="303" t="s">
        <v>404</v>
      </c>
      <c r="E394" s="57" t="s">
        <v>358</v>
      </c>
      <c r="F394" s="297"/>
      <c r="G394" s="297"/>
      <c r="H394" s="167"/>
      <c r="I394" s="313"/>
      <c r="J394" s="313"/>
      <c r="K394" s="143" t="n">
        <v>0</v>
      </c>
      <c r="L394" s="299"/>
    </row>
    <row r="395" s="1" customFormat="true" ht="15" hidden="false" customHeight="false" outlineLevel="0" collapsed="false">
      <c r="C395" s="25"/>
      <c r="D395" s="121" t="s">
        <v>405</v>
      </c>
      <c r="E395" s="57" t="s">
        <v>358</v>
      </c>
      <c r="F395" s="297"/>
      <c r="G395" s="297"/>
      <c r="H395" s="167"/>
      <c r="I395" s="313"/>
      <c r="J395" s="313"/>
      <c r="K395" s="143" t="n">
        <v>0</v>
      </c>
      <c r="L395" s="299"/>
    </row>
    <row r="396" s="1" customFormat="true" ht="15" hidden="false" customHeight="false" outlineLevel="0" collapsed="false">
      <c r="C396" s="33"/>
      <c r="D396" s="121" t="s">
        <v>406</v>
      </c>
      <c r="E396" s="57" t="s">
        <v>358</v>
      </c>
      <c r="F396" s="297"/>
      <c r="G396" s="297"/>
      <c r="H396" s="167"/>
      <c r="I396" s="313"/>
      <c r="J396" s="313"/>
      <c r="K396" s="143" t="n">
        <v>0</v>
      </c>
      <c r="L396" s="299"/>
    </row>
    <row r="397" s="1" customFormat="true" ht="15" hidden="false" customHeight="false" outlineLevel="0" collapsed="false">
      <c r="C397" s="33"/>
      <c r="D397" s="121" t="s">
        <v>407</v>
      </c>
      <c r="E397" s="57" t="s">
        <v>358</v>
      </c>
      <c r="F397" s="297"/>
      <c r="G397" s="297"/>
      <c r="H397" s="167"/>
      <c r="I397" s="313"/>
      <c r="J397" s="313"/>
      <c r="K397" s="143" t="n">
        <v>0</v>
      </c>
      <c r="L397" s="299"/>
    </row>
    <row r="398" s="1" customFormat="true" ht="15" hidden="false" customHeight="false" outlineLevel="0" collapsed="false">
      <c r="C398" s="33"/>
      <c r="D398" s="303" t="s">
        <v>408</v>
      </c>
      <c r="E398" s="57" t="s">
        <v>358</v>
      </c>
      <c r="F398" s="297"/>
      <c r="G398" s="297"/>
      <c r="H398" s="167"/>
      <c r="I398" s="309"/>
      <c r="J398" s="297"/>
      <c r="K398" s="313"/>
      <c r="L398" s="315"/>
    </row>
    <row r="399" s="1" customFormat="true" ht="15" hidden="false" customHeight="false" outlineLevel="0" collapsed="false">
      <c r="C399" s="33"/>
      <c r="D399" s="303" t="s">
        <v>409</v>
      </c>
      <c r="E399" s="57" t="s">
        <v>358</v>
      </c>
      <c r="F399" s="297"/>
      <c r="G399" s="297"/>
      <c r="H399" s="167"/>
      <c r="I399" s="309"/>
      <c r="J399" s="297"/>
      <c r="K399" s="313"/>
      <c r="L399" s="315"/>
    </row>
    <row r="400" s="1" customFormat="true" ht="15" hidden="false" customHeight="false" outlineLevel="0" collapsed="false">
      <c r="C400" s="33"/>
      <c r="D400" s="303" t="s">
        <v>410</v>
      </c>
      <c r="E400" s="57" t="s">
        <v>358</v>
      </c>
      <c r="F400" s="297"/>
      <c r="G400" s="297"/>
      <c r="H400" s="167"/>
      <c r="I400" s="309"/>
      <c r="J400" s="297"/>
      <c r="K400" s="309" t="n">
        <v>0</v>
      </c>
      <c r="L400" s="299"/>
    </row>
    <row r="401" s="1" customFormat="true" ht="15" hidden="false" customHeight="false" outlineLevel="0" collapsed="false">
      <c r="C401" s="33"/>
      <c r="D401" s="303" t="s">
        <v>411</v>
      </c>
      <c r="E401" s="57" t="s">
        <v>358</v>
      </c>
      <c r="F401" s="297"/>
      <c r="G401" s="297"/>
      <c r="H401" s="167"/>
      <c r="I401" s="309"/>
      <c r="J401" s="297"/>
      <c r="K401" s="313"/>
      <c r="L401" s="315"/>
    </row>
    <row r="402" s="1" customFormat="true" ht="15" hidden="false" customHeight="false" outlineLevel="0" collapsed="false">
      <c r="C402" s="33"/>
      <c r="D402" s="303" t="s">
        <v>412</v>
      </c>
      <c r="E402" s="57" t="s">
        <v>358</v>
      </c>
      <c r="F402" s="297"/>
      <c r="G402" s="297"/>
      <c r="H402" s="167"/>
      <c r="I402" s="309"/>
      <c r="J402" s="297"/>
      <c r="K402" s="309" t="n">
        <v>0</v>
      </c>
      <c r="L402" s="299"/>
    </row>
    <row r="403" s="1" customFormat="true" ht="15" hidden="false" customHeight="false" outlineLevel="0" collapsed="false">
      <c r="C403" s="33"/>
      <c r="D403" s="303" t="s">
        <v>413</v>
      </c>
      <c r="E403" s="57" t="s">
        <v>358</v>
      </c>
      <c r="F403" s="297"/>
      <c r="G403" s="297"/>
      <c r="H403" s="167"/>
      <c r="I403" s="313"/>
      <c r="J403" s="313"/>
      <c r="K403" s="143" t="n">
        <v>0</v>
      </c>
      <c r="L403" s="299"/>
    </row>
    <row r="404" s="1" customFormat="true" ht="15" hidden="false" customHeight="false" outlineLevel="0" collapsed="false">
      <c r="C404" s="25"/>
      <c r="D404" s="121" t="s">
        <v>414</v>
      </c>
      <c r="E404" s="57" t="s">
        <v>358</v>
      </c>
      <c r="F404" s="297"/>
      <c r="G404" s="297"/>
      <c r="H404" s="167"/>
      <c r="I404" s="143"/>
      <c r="J404" s="297"/>
      <c r="K404" s="313"/>
      <c r="L404" s="315"/>
    </row>
    <row r="405" s="1" customFormat="true" ht="15" hidden="false" customHeight="false" outlineLevel="0" collapsed="false">
      <c r="C405" s="33"/>
      <c r="D405" s="121" t="s">
        <v>415</v>
      </c>
      <c r="E405" s="57" t="s">
        <v>358</v>
      </c>
      <c r="F405" s="297"/>
      <c r="G405" s="297"/>
      <c r="H405" s="167"/>
      <c r="I405" s="143"/>
      <c r="J405" s="297"/>
      <c r="K405" s="313"/>
      <c r="L405" s="315"/>
    </row>
    <row r="406" s="1" customFormat="true" ht="15" hidden="false" customHeight="false" outlineLevel="0" collapsed="false">
      <c r="C406" s="33"/>
      <c r="D406" s="303" t="s">
        <v>416</v>
      </c>
      <c r="E406" s="57" t="s">
        <v>358</v>
      </c>
      <c r="F406" s="297"/>
      <c r="G406" s="297"/>
      <c r="H406" s="167"/>
      <c r="I406" s="313"/>
      <c r="J406" s="313"/>
      <c r="K406" s="143" t="n">
        <v>0</v>
      </c>
      <c r="L406" s="299"/>
    </row>
    <row r="407" s="1" customFormat="true" ht="15" hidden="false" customHeight="false" outlineLevel="0" collapsed="false">
      <c r="C407" s="33"/>
      <c r="D407" s="121" t="s">
        <v>417</v>
      </c>
      <c r="E407" s="57" t="s">
        <v>358</v>
      </c>
      <c r="F407" s="297"/>
      <c r="G407" s="297"/>
      <c r="H407" s="167"/>
      <c r="I407" s="143"/>
      <c r="J407" s="297"/>
      <c r="K407" s="143" t="n">
        <v>0</v>
      </c>
      <c r="L407" s="299"/>
    </row>
    <row r="408" s="1" customFormat="true" ht="15" hidden="false" customHeight="false" outlineLevel="0" collapsed="false">
      <c r="C408" s="25"/>
      <c r="D408" s="121" t="s">
        <v>418</v>
      </c>
      <c r="E408" s="57" t="s">
        <v>358</v>
      </c>
      <c r="F408" s="297"/>
      <c r="G408" s="297"/>
      <c r="H408" s="167"/>
      <c r="I408" s="313"/>
      <c r="J408" s="313"/>
      <c r="K408" s="143" t="n">
        <v>0</v>
      </c>
      <c r="L408" s="299"/>
    </row>
    <row r="409" s="1" customFormat="true" ht="15" hidden="false" customHeight="false" outlineLevel="0" collapsed="false">
      <c r="C409" s="33"/>
      <c r="D409" s="121" t="s">
        <v>419</v>
      </c>
      <c r="E409" s="57" t="s">
        <v>358</v>
      </c>
      <c r="F409" s="297"/>
      <c r="G409" s="297"/>
      <c r="H409" s="167"/>
      <c r="I409" s="313"/>
      <c r="J409" s="313"/>
      <c r="K409" s="143" t="n">
        <v>0</v>
      </c>
      <c r="L409" s="299"/>
    </row>
    <row r="410" s="1" customFormat="true" ht="15" hidden="false" customHeight="false" outlineLevel="0" collapsed="false">
      <c r="C410" s="33"/>
      <c r="D410" s="121" t="s">
        <v>420</v>
      </c>
      <c r="E410" s="57" t="s">
        <v>358</v>
      </c>
      <c r="F410" s="297"/>
      <c r="G410" s="297"/>
      <c r="H410" s="167"/>
      <c r="I410" s="143"/>
      <c r="J410" s="297"/>
      <c r="K410" s="313"/>
      <c r="L410" s="315"/>
    </row>
    <row r="411" s="1" customFormat="true" ht="15" hidden="false" customHeight="false" outlineLevel="0" collapsed="false">
      <c r="C411" s="33"/>
      <c r="D411" s="121" t="s">
        <v>421</v>
      </c>
      <c r="E411" s="57" t="s">
        <v>358</v>
      </c>
      <c r="F411" s="297"/>
      <c r="G411" s="297"/>
      <c r="H411" s="167"/>
      <c r="I411" s="143"/>
      <c r="J411" s="297"/>
      <c r="K411" s="313"/>
      <c r="L411" s="315"/>
    </row>
    <row r="412" s="1" customFormat="true" ht="15" hidden="false" customHeight="false" outlineLevel="0" collapsed="false">
      <c r="C412" s="33"/>
      <c r="D412" s="303" t="s">
        <v>422</v>
      </c>
      <c r="E412" s="57" t="s">
        <v>358</v>
      </c>
      <c r="F412" s="297"/>
      <c r="G412" s="297"/>
      <c r="H412" s="167"/>
      <c r="I412" s="143"/>
      <c r="J412" s="297"/>
      <c r="K412" s="143" t="n">
        <v>0</v>
      </c>
      <c r="L412" s="299"/>
    </row>
    <row r="413" s="1" customFormat="true" ht="15" hidden="false" customHeight="false" outlineLevel="0" collapsed="false">
      <c r="C413" s="33"/>
      <c r="D413" s="121" t="s">
        <v>423</v>
      </c>
      <c r="E413" s="57" t="s">
        <v>358</v>
      </c>
      <c r="F413" s="297"/>
      <c r="G413" s="297"/>
      <c r="H413" s="167"/>
      <c r="I413" s="143"/>
      <c r="J413" s="297"/>
      <c r="K413" s="313"/>
      <c r="L413" s="299"/>
    </row>
    <row r="414" s="1" customFormat="true" ht="15" hidden="false" customHeight="false" outlineLevel="0" collapsed="false">
      <c r="C414" s="33"/>
      <c r="D414" s="121" t="s">
        <v>424</v>
      </c>
      <c r="E414" s="57" t="s">
        <v>358</v>
      </c>
      <c r="F414" s="297"/>
      <c r="G414" s="297"/>
      <c r="H414" s="167"/>
      <c r="I414" s="143"/>
      <c r="J414" s="297"/>
      <c r="K414" s="143" t="n">
        <v>0</v>
      </c>
      <c r="L414" s="299"/>
    </row>
    <row r="415" s="1" customFormat="true" ht="15" hidden="false" customHeight="false" outlineLevel="0" collapsed="false">
      <c r="C415" s="33"/>
      <c r="D415" s="121" t="s">
        <v>425</v>
      </c>
      <c r="E415" s="57" t="s">
        <v>358</v>
      </c>
      <c r="F415" s="297"/>
      <c r="G415" s="297"/>
      <c r="H415" s="167"/>
      <c r="I415" s="313"/>
      <c r="J415" s="313"/>
      <c r="K415" s="143" t="n">
        <v>0</v>
      </c>
      <c r="L415" s="299"/>
    </row>
    <row r="416" s="1" customFormat="true" ht="15" hidden="false" customHeight="false" outlineLevel="0" collapsed="false">
      <c r="C416" s="33"/>
      <c r="D416" s="121" t="s">
        <v>426</v>
      </c>
      <c r="E416" s="57" t="s">
        <v>358</v>
      </c>
      <c r="F416" s="297"/>
      <c r="G416" s="297"/>
      <c r="H416" s="167"/>
      <c r="I416" s="143"/>
      <c r="J416" s="297"/>
      <c r="K416" s="313"/>
      <c r="L416" s="315"/>
    </row>
    <row r="417" s="1" customFormat="true" ht="15" hidden="false" customHeight="false" outlineLevel="0" collapsed="false">
      <c r="C417" s="33"/>
      <c r="D417" s="121" t="s">
        <v>427</v>
      </c>
      <c r="E417" s="57" t="s">
        <v>358</v>
      </c>
      <c r="F417" s="297"/>
      <c r="G417" s="297"/>
      <c r="H417" s="167"/>
      <c r="I417" s="143"/>
      <c r="J417" s="297"/>
      <c r="K417" s="313"/>
      <c r="L417" s="315"/>
    </row>
    <row r="418" s="1" customFormat="true" ht="15" hidden="false" customHeight="false" outlineLevel="0" collapsed="false">
      <c r="C418" s="33"/>
      <c r="D418" s="303" t="s">
        <v>428</v>
      </c>
      <c r="E418" s="57" t="s">
        <v>358</v>
      </c>
      <c r="F418" s="297"/>
      <c r="G418" s="297"/>
      <c r="H418" s="167"/>
      <c r="I418" s="143"/>
      <c r="J418" s="297"/>
      <c r="K418" s="313"/>
      <c r="L418" s="315"/>
    </row>
    <row r="419" s="1" customFormat="true" ht="15" hidden="false" customHeight="false" outlineLevel="0" collapsed="false">
      <c r="C419" s="33"/>
      <c r="D419" s="121" t="s">
        <v>429</v>
      </c>
      <c r="E419" s="57" t="s">
        <v>358</v>
      </c>
      <c r="F419" s="297"/>
      <c r="G419" s="297"/>
      <c r="H419" s="167"/>
      <c r="I419" s="143"/>
      <c r="J419" s="297"/>
      <c r="K419" s="313"/>
      <c r="L419" s="315"/>
    </row>
    <row r="420" s="1" customFormat="true" ht="15" hidden="false" customHeight="false" outlineLevel="0" collapsed="false">
      <c r="C420" s="33"/>
      <c r="D420" s="121" t="s">
        <v>430</v>
      </c>
      <c r="E420" s="57" t="s">
        <v>358</v>
      </c>
      <c r="F420" s="297"/>
      <c r="G420" s="297"/>
      <c r="H420" s="167"/>
      <c r="I420" s="143"/>
      <c r="J420" s="297"/>
      <c r="K420" s="313"/>
      <c r="L420" s="315"/>
    </row>
    <row r="421" s="1" customFormat="true" ht="15" hidden="false" customHeight="false" outlineLevel="0" collapsed="false">
      <c r="C421" s="33"/>
      <c r="D421" s="252" t="s">
        <v>394</v>
      </c>
      <c r="E421" s="57" t="s">
        <v>358</v>
      </c>
      <c r="F421" s="297"/>
      <c r="G421" s="297"/>
      <c r="H421" s="181"/>
      <c r="I421" s="182"/>
      <c r="J421" s="316"/>
      <c r="K421" s="182" t="n">
        <v>0</v>
      </c>
      <c r="L421" s="317"/>
    </row>
    <row r="422" s="1" customFormat="true" ht="15" hidden="false" customHeight="false" outlineLevel="0" collapsed="false">
      <c r="C422" s="33"/>
      <c r="D422" s="151" t="s">
        <v>431</v>
      </c>
      <c r="E422" s="318"/>
      <c r="F422" s="232"/>
      <c r="G422" s="232"/>
      <c r="H422" s="319"/>
      <c r="I422" s="320"/>
      <c r="J422" s="321"/>
      <c r="K422" s="322"/>
      <c r="L422" s="321"/>
    </row>
    <row r="423" s="1" customFormat="true" ht="15" hidden="false" customHeight="false" outlineLevel="0" collapsed="false">
      <c r="C423" s="33"/>
      <c r="D423" s="323"/>
      <c r="E423" s="324"/>
      <c r="F423" s="324"/>
      <c r="G423" s="324"/>
      <c r="H423" s="324"/>
      <c r="I423" s="324"/>
      <c r="J423" s="324"/>
      <c r="K423" s="324"/>
      <c r="L423" s="324"/>
    </row>
    <row r="424" s="1" customFormat="true" ht="15" hidden="false" customHeight="false" outlineLevel="0" collapsed="false">
      <c r="C424" s="33"/>
      <c r="D424" s="325"/>
      <c r="E424" s="326"/>
      <c r="F424" s="131" t="s">
        <v>432</v>
      </c>
      <c r="G424" s="131" t="s">
        <v>433</v>
      </c>
      <c r="H424" s="326"/>
      <c r="I424" s="326"/>
      <c r="J424" s="327"/>
      <c r="K424" s="328"/>
      <c r="L424" s="329"/>
    </row>
    <row r="425" s="1" customFormat="true" ht="15" hidden="false" customHeight="false" outlineLevel="0" collapsed="false">
      <c r="C425" s="33"/>
      <c r="D425" s="330" t="s">
        <v>434</v>
      </c>
      <c r="E425" s="331"/>
      <c r="F425" s="297"/>
      <c r="G425" s="297"/>
      <c r="H425" s="332"/>
      <c r="I425" s="333"/>
      <c r="J425" s="334"/>
      <c r="K425" s="328"/>
      <c r="L425" s="329"/>
    </row>
    <row r="426" s="1" customFormat="true" ht="15" hidden="false" customHeight="false" outlineLevel="0" collapsed="false">
      <c r="C426" s="33"/>
      <c r="D426" s="335" t="s">
        <v>435</v>
      </c>
      <c r="E426" s="292"/>
      <c r="F426" s="297"/>
      <c r="G426" s="297"/>
      <c r="H426" s="295"/>
      <c r="I426" s="336"/>
      <c r="J426" s="337"/>
      <c r="K426" s="328"/>
      <c r="L426" s="329"/>
    </row>
    <row r="427" s="1" customFormat="true" ht="15" hidden="false" customHeight="false" outlineLevel="0" collapsed="false">
      <c r="C427" s="33"/>
      <c r="D427" s="335" t="s">
        <v>436</v>
      </c>
      <c r="E427" s="292"/>
      <c r="F427" s="297"/>
      <c r="G427" s="297"/>
      <c r="H427" s="295"/>
      <c r="I427" s="336"/>
      <c r="J427" s="337"/>
      <c r="K427" s="328"/>
      <c r="L427" s="329"/>
    </row>
    <row r="428" s="1" customFormat="true" ht="15" hidden="false" customHeight="false" outlineLevel="0" collapsed="false">
      <c r="C428" s="33"/>
      <c r="D428" s="335" t="s">
        <v>437</v>
      </c>
      <c r="E428" s="292"/>
      <c r="F428" s="297"/>
      <c r="G428" s="297"/>
      <c r="H428" s="295"/>
      <c r="I428" s="336"/>
      <c r="J428" s="337"/>
      <c r="K428" s="328"/>
      <c r="L428" s="329"/>
    </row>
    <row r="429" s="1" customFormat="true" ht="15" hidden="false" customHeight="false" outlineLevel="0" collapsed="false">
      <c r="C429" s="33"/>
      <c r="D429" s="338" t="s">
        <v>438</v>
      </c>
      <c r="E429" s="339"/>
      <c r="F429" s="297"/>
      <c r="G429" s="297"/>
      <c r="H429" s="340"/>
      <c r="I429" s="341"/>
      <c r="J429" s="342"/>
      <c r="K429" s="328"/>
      <c r="L429" s="329"/>
    </row>
    <row r="430" s="1" customFormat="true" ht="15.75" hidden="false" customHeight="false" outlineLevel="0" collapsed="false">
      <c r="C430" s="33"/>
      <c r="D430" s="282"/>
      <c r="E430" s="343"/>
      <c r="F430" s="344"/>
      <c r="G430" s="345"/>
      <c r="H430" s="346"/>
      <c r="I430" s="23"/>
      <c r="J430" s="23"/>
      <c r="K430" s="13"/>
      <c r="L430" s="13"/>
    </row>
    <row r="431" s="1" customFormat="true" ht="18" hidden="false" customHeight="false" outlineLevel="0" collapsed="false">
      <c r="C431" s="9" t="s">
        <v>439</v>
      </c>
      <c r="D431" s="10"/>
      <c r="E431" s="10"/>
      <c r="F431" s="10"/>
      <c r="G431" s="10"/>
      <c r="H431" s="10"/>
      <c r="I431" s="10"/>
      <c r="J431" s="10"/>
      <c r="K431" s="10"/>
      <c r="L431" s="11"/>
    </row>
    <row r="432" s="1" customFormat="true" ht="17.25" hidden="false" customHeight="false" outlineLevel="0" collapsed="false">
      <c r="C432" s="347"/>
      <c r="D432" s="13"/>
      <c r="E432" s="13"/>
      <c r="F432" s="13"/>
      <c r="G432" s="13"/>
      <c r="H432" s="13"/>
      <c r="I432" s="13"/>
      <c r="J432" s="13"/>
      <c r="K432" s="13"/>
      <c r="L432" s="13"/>
    </row>
    <row r="433" s="1" customFormat="true" ht="15" hidden="false" customHeight="false" outlineLevel="0" collapsed="false">
      <c r="C433" s="25"/>
      <c r="D433" s="34" t="s">
        <v>440</v>
      </c>
      <c r="E433" s="348"/>
      <c r="F433" s="349"/>
      <c r="G433" s="349"/>
      <c r="H433" s="350"/>
      <c r="I433" s="351"/>
      <c r="J433" s="352" t="n">
        <f aca="false">IF(OR(ISNUMBER(J78),ISNUMBER(J71)),J78+J71,"")</f>
        <v>0</v>
      </c>
      <c r="K433" s="13"/>
      <c r="L433" s="13"/>
    </row>
    <row r="434" s="1" customFormat="true" ht="15" hidden="false" customHeight="false" outlineLevel="0" collapsed="false">
      <c r="C434" s="25"/>
      <c r="D434" s="353" t="s">
        <v>441</v>
      </c>
      <c r="E434" s="354"/>
      <c r="F434" s="355"/>
      <c r="G434" s="355"/>
      <c r="H434" s="356"/>
      <c r="I434" s="357"/>
      <c r="J434" s="358" t="str">
        <f aca="false">IF(AND(ISNUMBER(J252),ISNUMBER(J306)),J252-J306,"")</f>
        <v/>
      </c>
      <c r="K434" s="13"/>
      <c r="L434" s="13"/>
    </row>
    <row r="435" s="1" customFormat="true" ht="15" hidden="false" customHeight="false" outlineLevel="0" collapsed="false">
      <c r="C435" s="25"/>
      <c r="D435" s="236" t="s">
        <v>1</v>
      </c>
      <c r="E435" s="237"/>
      <c r="F435" s="237"/>
      <c r="G435" s="237"/>
      <c r="H435" s="237"/>
      <c r="I435" s="359"/>
      <c r="J435" s="281" t="str">
        <f aca="false">IF(AND(ISNUMBER(J434),ISNUMBER(J78)),IF(J434&gt;0,J78/J434,""),"")</f>
        <v/>
      </c>
      <c r="K435" s="13"/>
      <c r="L435" s="13"/>
    </row>
    <row r="436" s="1" customFormat="true" ht="15" hidden="false" customHeight="false" outlineLevel="0" collapsed="false">
      <c r="C436" s="360"/>
      <c r="D436" s="361"/>
      <c r="E436" s="361"/>
      <c r="F436" s="361"/>
      <c r="G436" s="361"/>
      <c r="H436" s="361"/>
      <c r="I436" s="361"/>
      <c r="J436" s="361"/>
      <c r="K436" s="361"/>
      <c r="L436" s="361"/>
    </row>
  </sheetData>
  <mergeCells count="3">
    <mergeCell ref="C22:J22"/>
    <mergeCell ref="C37:J37"/>
    <mergeCell ref="B64:B7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B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B10"/>
    </sheetView>
  </sheetViews>
  <sheetFormatPr defaultRowHeight="12.8" zeroHeight="false" outlineLevelRow="0" outlineLevelCol="0"/>
  <cols>
    <col collapsed="false" customWidth="true" hidden="false" outlineLevel="0" max="1025" min="1" style="362" width="9.14"/>
  </cols>
  <sheetData>
    <row r="1" customFormat="false" ht="13.8" hidden="false" customHeight="false" outlineLevel="0" collapsed="false">
      <c r="A1" s="363" t="s">
        <v>442</v>
      </c>
      <c r="B1" s="364" t="s">
        <v>443</v>
      </c>
      <c r="AB1" s="364" t="s">
        <v>443</v>
      </c>
    </row>
    <row r="2" customFormat="false" ht="13.8" hidden="false" customHeight="false" outlineLevel="0" collapsed="false">
      <c r="A2" s="363" t="s">
        <v>444</v>
      </c>
      <c r="B2" s="364" t="s">
        <v>445</v>
      </c>
      <c r="AB2" s="364" t="s">
        <v>445</v>
      </c>
    </row>
    <row r="3" customFormat="false" ht="28.5" hidden="false" customHeight="false" outlineLevel="0" collapsed="false">
      <c r="A3" s="363" t="s">
        <v>446</v>
      </c>
      <c r="B3" s="365" t="s">
        <v>447</v>
      </c>
      <c r="AB3" s="365" t="s">
        <v>447</v>
      </c>
    </row>
    <row r="4" customFormat="false" ht="13.8" hidden="false" customHeight="false" outlineLevel="0" collapsed="false">
      <c r="A4" s="363" t="s">
        <v>448</v>
      </c>
      <c r="B4" s="364" t="s">
        <v>449</v>
      </c>
      <c r="AB4" s="364" t="s">
        <v>449</v>
      </c>
    </row>
    <row r="5" customFormat="false" ht="13.8" hidden="false" customHeight="false" outlineLevel="0" collapsed="false">
      <c r="A5" s="363" t="s">
        <v>450</v>
      </c>
      <c r="B5" s="364" t="s">
        <v>451</v>
      </c>
      <c r="AB5" s="364" t="s">
        <v>451</v>
      </c>
    </row>
    <row r="6" customFormat="false" ht="13.8" hidden="false" customHeight="false" outlineLevel="0" collapsed="false">
      <c r="A6" s="363" t="s">
        <v>452</v>
      </c>
      <c r="B6" s="364" t="s">
        <v>453</v>
      </c>
      <c r="AB6" s="364" t="s">
        <v>453</v>
      </c>
    </row>
    <row r="7" customFormat="false" ht="13.8" hidden="false" customHeight="false" outlineLevel="0" collapsed="false">
      <c r="A7" s="363" t="s">
        <v>454</v>
      </c>
      <c r="B7" s="364" t="s">
        <v>453</v>
      </c>
      <c r="AB7" s="364" t="s">
        <v>453</v>
      </c>
    </row>
    <row r="8" customFormat="false" ht="13.8" hidden="false" customHeight="false" outlineLevel="0" collapsed="false">
      <c r="A8" s="363" t="s">
        <v>455</v>
      </c>
      <c r="B8" s="364" t="s">
        <v>453</v>
      </c>
      <c r="AB8" s="364" t="s">
        <v>453</v>
      </c>
    </row>
    <row r="9" customFormat="false" ht="13.8" hidden="false" customHeight="false" outlineLevel="0" collapsed="false">
      <c r="A9" s="363" t="s">
        <v>456</v>
      </c>
      <c r="B9" s="364" t="s">
        <v>453</v>
      </c>
      <c r="AB9" s="364" t="s">
        <v>453</v>
      </c>
    </row>
    <row r="10" customFormat="false" ht="13.8" hidden="false" customHeight="false" outlineLevel="0" collapsed="false">
      <c r="A10" s="363" t="s">
        <v>457</v>
      </c>
      <c r="B10" s="364" t="s">
        <v>453</v>
      </c>
      <c r="AB10" s="364" t="s">
        <v>453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70"/>
  <sheetViews>
    <sheetView showFormulas="false" showGridLines="true" showRowColHeaders="true" showZeros="true" rightToLeft="false" tabSelected="false" showOutlineSymbols="true" defaultGridColor="true" view="normal" topLeftCell="A18" colorId="64" zoomScale="100" zoomScaleNormal="100" zoomScalePageLayoutView="100" workbookViewId="0">
      <selection pane="topLeft" activeCell="A41" activeCellId="1" sqref="B1:B10 A41"/>
    </sheetView>
  </sheetViews>
  <sheetFormatPr defaultRowHeight="13.8" zeroHeight="false" outlineLevelRow="0" outlineLevelCol="0"/>
  <cols>
    <col collapsed="false" customWidth="true" hidden="false" outlineLevel="0" max="1" min="1" style="366" width="13.93"/>
    <col collapsed="false" customWidth="true" hidden="false" outlineLevel="0" max="2" min="2" style="366" width="7.66"/>
    <col collapsed="false" customWidth="true" hidden="false" outlineLevel="0" max="3" min="3" style="366" width="44"/>
    <col collapsed="false" customWidth="true" hidden="false" outlineLevel="0" max="5" min="4" style="366" width="9.11"/>
    <col collapsed="false" customWidth="true" hidden="false" outlineLevel="0" max="7" min="6" style="366" width="17.33"/>
    <col collapsed="false" customWidth="true" hidden="false" outlineLevel="0" max="8" min="8" style="366" width="25.66"/>
    <col collapsed="false" customWidth="true" hidden="false" outlineLevel="0" max="9" min="9" style="366" width="6.88"/>
    <col collapsed="false" customWidth="true" hidden="false" outlineLevel="0" max="10" min="10" style="366" width="25.66"/>
    <col collapsed="false" customWidth="true" hidden="false" outlineLevel="0" max="1025" min="11" style="366" width="9.11"/>
  </cols>
  <sheetData>
    <row r="1" customFormat="false" ht="13.5" hidden="false" customHeight="true" outlineLevel="0" collapsed="false">
      <c r="A1" s="367" t="str">
        <f aca="false">+'[1]i LCR Summ'!A1:I1</f>
        <v>Citibank N.A. Philippine Branches</v>
      </c>
      <c r="B1" s="367"/>
      <c r="C1" s="367"/>
      <c r="D1" s="367"/>
      <c r="E1" s="367"/>
      <c r="F1" s="367"/>
      <c r="G1" s="367"/>
      <c r="H1" s="367"/>
      <c r="I1" s="367"/>
      <c r="J1" s="367"/>
    </row>
    <row r="2" customFormat="false" ht="13.5" hidden="false" customHeight="true" outlineLevel="0" collapsed="false">
      <c r="A2" s="368" t="s">
        <v>458</v>
      </c>
      <c r="B2" s="368"/>
      <c r="C2" s="368"/>
      <c r="D2" s="368"/>
      <c r="E2" s="368"/>
      <c r="F2" s="368"/>
      <c r="G2" s="368"/>
      <c r="H2" s="368"/>
      <c r="I2" s="368"/>
      <c r="J2" s="368"/>
    </row>
    <row r="3" customFormat="false" ht="18.75" hidden="false" customHeight="true" outlineLevel="0" collapsed="false">
      <c r="A3" s="369" t="s">
        <v>459</v>
      </c>
      <c r="B3" s="369"/>
      <c r="C3" s="369"/>
      <c r="D3" s="369"/>
      <c r="E3" s="369"/>
      <c r="F3" s="369"/>
      <c r="G3" s="369"/>
      <c r="H3" s="369"/>
      <c r="I3" s="369"/>
      <c r="J3" s="369"/>
    </row>
    <row r="4" customFormat="false" ht="13.5" hidden="false" customHeight="true" outlineLevel="0" collapsed="false">
      <c r="A4" s="370" t="s">
        <v>460</v>
      </c>
      <c r="B4" s="370"/>
      <c r="C4" s="370"/>
      <c r="D4" s="370"/>
      <c r="E4" s="370"/>
      <c r="F4" s="370"/>
      <c r="G4" s="370"/>
      <c r="H4" s="370"/>
      <c r="I4" s="370"/>
      <c r="J4" s="370"/>
    </row>
    <row r="5" customFormat="false" ht="13.5" hidden="false" customHeight="true" outlineLevel="0" collapsed="false">
      <c r="A5" s="370" t="str">
        <f aca="false">+'[1]i LCR Summ'!A5:I5</f>
        <v>As of Date :%AOD% </v>
      </c>
      <c r="B5" s="370"/>
      <c r="C5" s="370"/>
      <c r="D5" s="370"/>
      <c r="E5" s="370"/>
      <c r="F5" s="370"/>
      <c r="G5" s="370"/>
      <c r="H5" s="370"/>
      <c r="I5" s="370"/>
      <c r="J5" s="370"/>
    </row>
    <row r="6" customFormat="false" ht="13.5" hidden="false" customHeight="true" outlineLevel="0" collapsed="false">
      <c r="A6" s="370" t="s">
        <v>461</v>
      </c>
      <c r="B6" s="370"/>
      <c r="C6" s="370"/>
      <c r="D6" s="370"/>
      <c r="E6" s="370"/>
      <c r="F6" s="370"/>
      <c r="G6" s="370"/>
      <c r="H6" s="370"/>
      <c r="I6" s="370"/>
      <c r="J6" s="370"/>
    </row>
    <row r="7" customFormat="false" ht="14.25" hidden="false" customHeight="true" outlineLevel="0" collapsed="false"/>
    <row r="8" customFormat="false" ht="35.1" hidden="false" customHeight="true" outlineLevel="0" collapsed="false">
      <c r="A8" s="371" t="s">
        <v>462</v>
      </c>
      <c r="B8" s="371"/>
      <c r="C8" s="371"/>
      <c r="D8" s="371"/>
      <c r="E8" s="371"/>
      <c r="F8" s="371"/>
      <c r="G8" s="371"/>
      <c r="H8" s="371"/>
      <c r="I8" s="371"/>
      <c r="J8" s="371"/>
    </row>
    <row r="9" customFormat="false" ht="18" hidden="false" customHeight="true" outlineLevel="0" collapsed="false">
      <c r="A9" s="372" t="s">
        <v>463</v>
      </c>
      <c r="C9" s="373" t="s">
        <v>464</v>
      </c>
      <c r="D9" s="373"/>
      <c r="E9" s="373"/>
      <c r="F9" s="373"/>
      <c r="G9" s="374" t="s">
        <v>465</v>
      </c>
      <c r="H9" s="374" t="s">
        <v>466</v>
      </c>
      <c r="I9" s="374" t="s">
        <v>467</v>
      </c>
      <c r="J9" s="375" t="s">
        <v>468</v>
      </c>
    </row>
    <row r="10" customFormat="false" ht="15.75" hidden="false" customHeight="true" outlineLevel="0" collapsed="false">
      <c r="A10" s="376"/>
      <c r="B10" s="377"/>
      <c r="C10" s="377"/>
      <c r="D10" s="377"/>
      <c r="E10" s="377"/>
      <c r="F10" s="377"/>
      <c r="G10" s="378"/>
      <c r="H10" s="379" t="s">
        <v>469</v>
      </c>
      <c r="I10" s="379" t="s">
        <v>470</v>
      </c>
      <c r="J10" s="380" t="s">
        <v>471</v>
      </c>
    </row>
    <row r="11" customFormat="false" ht="25.5" hidden="false" customHeight="true" outlineLevel="0" collapsed="false">
      <c r="A11" s="381" t="s">
        <v>472</v>
      </c>
      <c r="B11" s="382"/>
      <c r="C11" s="382"/>
      <c r="D11" s="382"/>
      <c r="E11" s="382"/>
      <c r="F11" s="382"/>
      <c r="G11" s="383" t="s">
        <v>473</v>
      </c>
      <c r="H11" s="384" t="e">
        <f aca="false">H12+H13+H14+H16</f>
        <v>#VALUE!</v>
      </c>
      <c r="I11" s="385"/>
      <c r="J11" s="386" t="e">
        <f aca="false">J12+J13+J14+J16</f>
        <v>#VALUE!</v>
      </c>
    </row>
    <row r="12" customFormat="false" ht="14.25" hidden="false" customHeight="true" outlineLevel="0" collapsed="false">
      <c r="A12" s="387" t="s">
        <v>474</v>
      </c>
      <c r="B12" s="388"/>
      <c r="C12" s="388"/>
      <c r="D12" s="388"/>
      <c r="E12" s="388"/>
      <c r="F12" s="388"/>
      <c r="G12" s="389" t="s">
        <v>475</v>
      </c>
      <c r="H12" s="390" t="s">
        <v>476</v>
      </c>
      <c r="I12" s="391" t="n">
        <v>1</v>
      </c>
      <c r="J12" s="392" t="e">
        <f aca="false">H12*I12</f>
        <v>#VALUE!</v>
      </c>
    </row>
    <row r="13" customFormat="false" ht="14.25" hidden="false" customHeight="true" outlineLevel="0" collapsed="false">
      <c r="A13" s="387" t="s">
        <v>477</v>
      </c>
      <c r="B13" s="388"/>
      <c r="C13" s="388"/>
      <c r="D13" s="388"/>
      <c r="E13" s="388"/>
      <c r="F13" s="388"/>
      <c r="G13" s="389" t="s">
        <v>478</v>
      </c>
      <c r="H13" s="390" t="s">
        <v>479</v>
      </c>
      <c r="I13" s="391" t="n">
        <v>1</v>
      </c>
      <c r="J13" s="392" t="e">
        <f aca="false">H13*I13</f>
        <v>#VALUE!</v>
      </c>
    </row>
    <row r="14" customFormat="false" ht="14.25" hidden="false" customHeight="true" outlineLevel="0" collapsed="false">
      <c r="A14" s="393" t="s">
        <v>480</v>
      </c>
      <c r="B14" s="394"/>
      <c r="C14" s="394"/>
      <c r="D14" s="394"/>
      <c r="E14" s="394"/>
      <c r="F14" s="394"/>
      <c r="G14" s="395" t="s">
        <v>481</v>
      </c>
      <c r="H14" s="396" t="s">
        <v>482</v>
      </c>
      <c r="I14" s="397" t="n">
        <v>1</v>
      </c>
      <c r="J14" s="398" t="e">
        <f aca="false">H14*I14</f>
        <v>#VALUE!</v>
      </c>
    </row>
    <row r="15" customFormat="false" ht="14.25" hidden="false" customHeight="true" outlineLevel="0" collapsed="false">
      <c r="A15" s="399" t="s">
        <v>483</v>
      </c>
      <c r="B15" s="400"/>
      <c r="C15" s="400"/>
      <c r="D15" s="400"/>
      <c r="E15" s="400"/>
      <c r="F15" s="400"/>
      <c r="G15" s="401"/>
      <c r="H15" s="402"/>
      <c r="I15" s="403"/>
      <c r="J15" s="404"/>
    </row>
    <row r="16" customFormat="false" ht="14.25" hidden="false" customHeight="true" outlineLevel="0" collapsed="false">
      <c r="A16" s="387" t="s">
        <v>484</v>
      </c>
      <c r="B16" s="388"/>
      <c r="C16" s="388"/>
      <c r="D16" s="388"/>
      <c r="E16" s="388"/>
      <c r="F16" s="388"/>
      <c r="G16" s="389" t="s">
        <v>485</v>
      </c>
      <c r="H16" s="405" t="e">
        <f aca="false">H17+H21</f>
        <v>#VALUE!</v>
      </c>
      <c r="I16" s="406"/>
      <c r="J16" s="407" t="e">
        <f aca="false">J17+J21</f>
        <v>#VALUE!</v>
      </c>
    </row>
    <row r="17" s="411" customFormat="true" ht="14.25" hidden="false" customHeight="true" outlineLevel="0" collapsed="false">
      <c r="A17" s="393" t="s">
        <v>486</v>
      </c>
      <c r="B17" s="394"/>
      <c r="C17" s="394"/>
      <c r="D17" s="394"/>
      <c r="E17" s="394"/>
      <c r="F17" s="394"/>
      <c r="G17" s="395" t="s">
        <v>487</v>
      </c>
      <c r="H17" s="408" t="n">
        <f aca="false">SUM(H19:H20)</f>
        <v>0</v>
      </c>
      <c r="I17" s="409"/>
      <c r="J17" s="410" t="e">
        <f aca="false">SUM(J19:J20)</f>
        <v>#VALUE!</v>
      </c>
    </row>
    <row r="18" s="411" customFormat="true" ht="14.25" hidden="false" customHeight="true" outlineLevel="0" collapsed="false">
      <c r="A18" s="399" t="s">
        <v>488</v>
      </c>
      <c r="B18" s="400"/>
      <c r="C18" s="400"/>
      <c r="D18" s="400"/>
      <c r="E18" s="400"/>
      <c r="F18" s="400"/>
      <c r="G18" s="401"/>
      <c r="H18" s="412"/>
      <c r="I18" s="413"/>
      <c r="J18" s="414"/>
    </row>
    <row r="19" customFormat="false" ht="14.25" hidden="false" customHeight="true" outlineLevel="0" collapsed="false">
      <c r="A19" s="387" t="s">
        <v>489</v>
      </c>
      <c r="B19" s="388"/>
      <c r="C19" s="415"/>
      <c r="D19" s="388"/>
      <c r="E19" s="388"/>
      <c r="F19" s="388"/>
      <c r="G19" s="389" t="s">
        <v>490</v>
      </c>
      <c r="H19" s="390" t="s">
        <v>491</v>
      </c>
      <c r="I19" s="391" t="n">
        <v>1</v>
      </c>
      <c r="J19" s="392" t="e">
        <f aca="false">H19*I19</f>
        <v>#VALUE!</v>
      </c>
    </row>
    <row r="20" customFormat="false" ht="14.25" hidden="false" customHeight="true" outlineLevel="0" collapsed="false">
      <c r="A20" s="387" t="s">
        <v>492</v>
      </c>
      <c r="B20" s="388"/>
      <c r="C20" s="388"/>
      <c r="D20" s="388"/>
      <c r="E20" s="388"/>
      <c r="F20" s="388"/>
      <c r="G20" s="389" t="s">
        <v>493</v>
      </c>
      <c r="H20" s="390" t="s">
        <v>494</v>
      </c>
      <c r="I20" s="391" t="n">
        <v>1</v>
      </c>
      <c r="J20" s="392" t="e">
        <f aca="false">H20*I20</f>
        <v>#VALUE!</v>
      </c>
    </row>
    <row r="21" s="411" customFormat="true" ht="14.25" hidden="false" customHeight="true" outlineLevel="0" collapsed="false">
      <c r="A21" s="393" t="s">
        <v>495</v>
      </c>
      <c r="B21" s="394"/>
      <c r="C21" s="394"/>
      <c r="D21" s="394"/>
      <c r="E21" s="394"/>
      <c r="F21" s="394"/>
      <c r="G21" s="395" t="s">
        <v>496</v>
      </c>
      <c r="H21" s="408" t="e">
        <f aca="false">H23+H24</f>
        <v>#VALUE!</v>
      </c>
      <c r="I21" s="416"/>
      <c r="J21" s="410" t="e">
        <f aca="false">J23+J24</f>
        <v>#VALUE!</v>
      </c>
    </row>
    <row r="22" s="411" customFormat="true" ht="14.25" hidden="false" customHeight="true" outlineLevel="0" collapsed="false">
      <c r="A22" s="399" t="s">
        <v>497</v>
      </c>
      <c r="B22" s="400"/>
      <c r="C22" s="400"/>
      <c r="D22" s="400"/>
      <c r="E22" s="400"/>
      <c r="F22" s="400"/>
      <c r="G22" s="401"/>
      <c r="H22" s="417"/>
      <c r="I22" s="418"/>
      <c r="J22" s="419"/>
    </row>
    <row r="23" customFormat="false" ht="14.25" hidden="false" customHeight="true" outlineLevel="0" collapsed="false">
      <c r="A23" s="387" t="s">
        <v>498</v>
      </c>
      <c r="B23" s="388"/>
      <c r="C23" s="388"/>
      <c r="D23" s="388"/>
      <c r="E23" s="388"/>
      <c r="F23" s="388"/>
      <c r="G23" s="389" t="s">
        <v>499</v>
      </c>
      <c r="H23" s="390" t="s">
        <v>500</v>
      </c>
      <c r="I23" s="391" t="n">
        <v>1</v>
      </c>
      <c r="J23" s="392" t="e">
        <f aca="false">H23*I23</f>
        <v>#VALUE!</v>
      </c>
    </row>
    <row r="24" customFormat="false" ht="14.25" hidden="false" customHeight="true" outlineLevel="0" collapsed="false">
      <c r="A24" s="387" t="s">
        <v>501</v>
      </c>
      <c r="B24" s="388"/>
      <c r="C24" s="388"/>
      <c r="D24" s="388"/>
      <c r="E24" s="388"/>
      <c r="F24" s="388"/>
      <c r="G24" s="389" t="s">
        <v>502</v>
      </c>
      <c r="H24" s="390"/>
      <c r="I24" s="391" t="n">
        <v>1</v>
      </c>
      <c r="J24" s="392" t="n">
        <f aca="false">H24*I24</f>
        <v>0</v>
      </c>
    </row>
    <row r="25" customFormat="false" ht="14.25" hidden="false" customHeight="true" outlineLevel="0" collapsed="false">
      <c r="A25" s="420" t="s">
        <v>503</v>
      </c>
      <c r="B25" s="388"/>
      <c r="C25" s="388"/>
      <c r="D25" s="388"/>
      <c r="E25" s="388"/>
      <c r="F25" s="388"/>
      <c r="G25" s="421"/>
      <c r="H25" s="422"/>
      <c r="I25" s="423"/>
      <c r="J25" s="424"/>
    </row>
    <row r="26" customFormat="false" ht="14.25" hidden="false" customHeight="true" outlineLevel="0" collapsed="false">
      <c r="A26" s="420" t="s">
        <v>504</v>
      </c>
      <c r="B26" s="388"/>
      <c r="C26" s="388"/>
      <c r="D26" s="388"/>
      <c r="E26" s="388"/>
      <c r="F26" s="388"/>
      <c r="G26" s="389" t="s">
        <v>505</v>
      </c>
      <c r="H26" s="425" t="e">
        <f aca="false">H27-H31</f>
        <v>#VALUE!</v>
      </c>
      <c r="I26" s="426"/>
      <c r="J26" s="427" t="e">
        <f aca="false">J27-J31</f>
        <v>#VALUE!</v>
      </c>
    </row>
    <row r="27" s="411" customFormat="true" ht="14.25" hidden="false" customHeight="true" outlineLevel="0" collapsed="false">
      <c r="A27" s="393" t="s">
        <v>506</v>
      </c>
      <c r="B27" s="394" t="s">
        <v>507</v>
      </c>
      <c r="C27" s="428" t="s">
        <v>508</v>
      </c>
      <c r="D27" s="394"/>
      <c r="E27" s="394"/>
      <c r="F27" s="394"/>
      <c r="G27" s="395" t="s">
        <v>509</v>
      </c>
      <c r="H27" s="408" t="e">
        <f aca="false">H29+H30</f>
        <v>#VALUE!</v>
      </c>
      <c r="I27" s="409"/>
      <c r="J27" s="410" t="e">
        <f aca="false">J29+J30</f>
        <v>#VALUE!</v>
      </c>
    </row>
    <row r="28" s="411" customFormat="true" ht="14.25" hidden="false" customHeight="true" outlineLevel="0" collapsed="false">
      <c r="A28" s="429"/>
      <c r="C28" s="430" t="s">
        <v>510</v>
      </c>
      <c r="G28" s="431"/>
      <c r="H28" s="432"/>
      <c r="I28" s="413"/>
      <c r="J28" s="433"/>
    </row>
    <row r="29" customFormat="false" ht="14.25" hidden="false" customHeight="true" outlineLevel="0" collapsed="false">
      <c r="A29" s="434"/>
      <c r="B29" s="388"/>
      <c r="C29" s="415" t="s">
        <v>511</v>
      </c>
      <c r="D29" s="388"/>
      <c r="E29" s="388"/>
      <c r="F29" s="388"/>
      <c r="G29" s="389" t="s">
        <v>512</v>
      </c>
      <c r="H29" s="390" t="s">
        <v>513</v>
      </c>
      <c r="I29" s="391" t="n">
        <v>1</v>
      </c>
      <c r="J29" s="392" t="e">
        <f aca="false">H29*I29</f>
        <v>#VALUE!</v>
      </c>
    </row>
    <row r="30" customFormat="false" ht="14.25" hidden="false" customHeight="true" outlineLevel="0" collapsed="false">
      <c r="A30" s="434"/>
      <c r="B30" s="388"/>
      <c r="C30" s="415" t="s">
        <v>514</v>
      </c>
      <c r="D30" s="388"/>
      <c r="E30" s="388"/>
      <c r="F30" s="388"/>
      <c r="G30" s="389" t="s">
        <v>515</v>
      </c>
      <c r="H30" s="390" t="s">
        <v>516</v>
      </c>
      <c r="I30" s="391" t="n">
        <v>1</v>
      </c>
      <c r="J30" s="392" t="e">
        <f aca="false">H30*I30</f>
        <v>#VALUE!</v>
      </c>
    </row>
    <row r="31" s="411" customFormat="true" ht="14.25" hidden="false" customHeight="true" outlineLevel="0" collapsed="false">
      <c r="A31" s="435" t="s">
        <v>517</v>
      </c>
      <c r="B31" s="436" t="s">
        <v>518</v>
      </c>
      <c r="C31" s="428" t="s">
        <v>519</v>
      </c>
      <c r="D31" s="394"/>
      <c r="E31" s="394"/>
      <c r="F31" s="394"/>
      <c r="G31" s="395" t="s">
        <v>520</v>
      </c>
      <c r="H31" s="408" t="e">
        <f aca="false">H33+H34</f>
        <v>#VALUE!</v>
      </c>
      <c r="I31" s="416"/>
      <c r="J31" s="410" t="e">
        <f aca="false">J33+J34</f>
        <v>#VALUE!</v>
      </c>
    </row>
    <row r="32" s="411" customFormat="true" ht="14.25" hidden="false" customHeight="true" outlineLevel="0" collapsed="false">
      <c r="A32" s="437"/>
      <c r="C32" s="430" t="s">
        <v>521</v>
      </c>
      <c r="G32" s="431"/>
      <c r="H32" s="438"/>
      <c r="I32" s="418"/>
      <c r="J32" s="433"/>
    </row>
    <row r="33" customFormat="false" ht="14.25" hidden="false" customHeight="true" outlineLevel="0" collapsed="false">
      <c r="A33" s="434"/>
      <c r="B33" s="388"/>
      <c r="C33" s="415" t="s">
        <v>511</v>
      </c>
      <c r="D33" s="388"/>
      <c r="E33" s="388"/>
      <c r="F33" s="388"/>
      <c r="G33" s="389" t="s">
        <v>522</v>
      </c>
      <c r="H33" s="390"/>
      <c r="I33" s="391" t="n">
        <v>1</v>
      </c>
      <c r="J33" s="392" t="n">
        <f aca="false">H33*I33</f>
        <v>0</v>
      </c>
    </row>
    <row r="34" customFormat="false" ht="14.25" hidden="false" customHeight="true" outlineLevel="0" collapsed="false">
      <c r="A34" s="434"/>
      <c r="B34" s="388"/>
      <c r="C34" s="415" t="s">
        <v>514</v>
      </c>
      <c r="D34" s="388"/>
      <c r="E34" s="388"/>
      <c r="F34" s="388"/>
      <c r="G34" s="389" t="s">
        <v>523</v>
      </c>
      <c r="H34" s="390" t="s">
        <v>524</v>
      </c>
      <c r="I34" s="391" t="n">
        <v>1</v>
      </c>
      <c r="J34" s="392" t="e">
        <f aca="false">H34*I34</f>
        <v>#VALUE!</v>
      </c>
    </row>
    <row r="35" customFormat="false" ht="14.25" hidden="false" customHeight="true" outlineLevel="0" collapsed="false">
      <c r="A35" s="420" t="s">
        <v>525</v>
      </c>
      <c r="B35" s="388"/>
      <c r="C35" s="388"/>
      <c r="D35" s="388"/>
      <c r="E35" s="388"/>
      <c r="F35" s="388"/>
      <c r="G35" s="389" t="s">
        <v>526</v>
      </c>
      <c r="H35" s="425" t="e">
        <f aca="false">H11+H26</f>
        <v>#VALUE!</v>
      </c>
      <c r="I35" s="416"/>
      <c r="J35" s="427" t="e">
        <f aca="false">J11+J26</f>
        <v>#VALUE!</v>
      </c>
    </row>
    <row r="36" customFormat="false" ht="25.5" hidden="false" customHeight="true" outlineLevel="0" collapsed="false">
      <c r="A36" s="439" t="s">
        <v>527</v>
      </c>
      <c r="B36" s="440"/>
      <c r="C36" s="440"/>
      <c r="D36" s="440"/>
      <c r="E36" s="440"/>
      <c r="F36" s="440"/>
      <c r="G36" s="441" t="s">
        <v>528</v>
      </c>
      <c r="H36" s="442" t="n">
        <f aca="false">H37+H42+H47+H50</f>
        <v>0</v>
      </c>
      <c r="I36" s="443"/>
      <c r="J36" s="444" t="n">
        <f aca="false">J37+J42+J47+J50</f>
        <v>0</v>
      </c>
    </row>
    <row r="37" s="411" customFormat="true" ht="14.25" hidden="false" customHeight="true" outlineLevel="0" collapsed="false">
      <c r="A37" s="393" t="s">
        <v>529</v>
      </c>
      <c r="B37" s="394"/>
      <c r="C37" s="394"/>
      <c r="D37" s="394"/>
      <c r="E37" s="394"/>
      <c r="F37" s="394"/>
      <c r="G37" s="395" t="s">
        <v>530</v>
      </c>
      <c r="H37" s="408" t="n">
        <f aca="false">SUM(H39:H41)</f>
        <v>0</v>
      </c>
      <c r="I37" s="443"/>
      <c r="J37" s="410" t="n">
        <f aca="false">SUM(J39:J41)</f>
        <v>0</v>
      </c>
    </row>
    <row r="38" s="411" customFormat="true" ht="14.25" hidden="false" customHeight="true" outlineLevel="0" collapsed="false">
      <c r="A38" s="399" t="s">
        <v>531</v>
      </c>
      <c r="B38" s="400"/>
      <c r="C38" s="400"/>
      <c r="D38" s="400"/>
      <c r="E38" s="400"/>
      <c r="F38" s="400"/>
      <c r="G38" s="401"/>
      <c r="H38" s="412"/>
      <c r="I38" s="418"/>
      <c r="J38" s="414"/>
    </row>
    <row r="39" customFormat="false" ht="14.25" hidden="false" customHeight="true" outlineLevel="0" collapsed="false">
      <c r="A39" s="387" t="s">
        <v>532</v>
      </c>
      <c r="B39" s="388"/>
      <c r="C39" s="388"/>
      <c r="D39" s="388"/>
      <c r="E39" s="388"/>
      <c r="F39" s="388"/>
      <c r="G39" s="389" t="s">
        <v>533</v>
      </c>
      <c r="H39" s="390"/>
      <c r="I39" s="391" t="n">
        <v>0.85</v>
      </c>
      <c r="J39" s="392" t="n">
        <f aca="false">H39*I39</f>
        <v>0</v>
      </c>
    </row>
    <row r="40" customFormat="false" ht="14.25" hidden="false" customHeight="true" outlineLevel="0" collapsed="false">
      <c r="A40" s="387" t="s">
        <v>534</v>
      </c>
      <c r="B40" s="388"/>
      <c r="C40" s="388"/>
      <c r="D40" s="388"/>
      <c r="E40" s="388"/>
      <c r="F40" s="388"/>
      <c r="G40" s="389" t="s">
        <v>535</v>
      </c>
      <c r="H40" s="390"/>
      <c r="I40" s="391" t="n">
        <v>0.85</v>
      </c>
      <c r="J40" s="392" t="n">
        <f aca="false">H40*I40</f>
        <v>0</v>
      </c>
    </row>
    <row r="41" customFormat="false" ht="14.25" hidden="false" customHeight="true" outlineLevel="0" collapsed="false">
      <c r="A41" s="387" t="s">
        <v>536</v>
      </c>
      <c r="B41" s="415"/>
      <c r="C41" s="388"/>
      <c r="D41" s="388"/>
      <c r="E41" s="388"/>
      <c r="F41" s="388"/>
      <c r="G41" s="389" t="s">
        <v>537</v>
      </c>
      <c r="H41" s="390"/>
      <c r="I41" s="391" t="n">
        <v>0.85</v>
      </c>
      <c r="J41" s="392" t="n">
        <f aca="false">H41*I41</f>
        <v>0</v>
      </c>
    </row>
    <row r="42" s="411" customFormat="true" ht="14.25" hidden="false" customHeight="true" outlineLevel="0" collapsed="false">
      <c r="A42" s="393" t="s">
        <v>538</v>
      </c>
      <c r="B42" s="394"/>
      <c r="C42" s="394"/>
      <c r="D42" s="394"/>
      <c r="E42" s="394"/>
      <c r="F42" s="394"/>
      <c r="G42" s="395" t="s">
        <v>539</v>
      </c>
      <c r="H42" s="408" t="n">
        <f aca="false">SUM(H44:H46)</f>
        <v>0</v>
      </c>
      <c r="I42" s="416"/>
      <c r="J42" s="410" t="n">
        <f aca="false">SUM(J44:J46)</f>
        <v>0</v>
      </c>
    </row>
    <row r="43" s="411" customFormat="true" ht="14.25" hidden="false" customHeight="true" outlineLevel="0" collapsed="false">
      <c r="A43" s="399" t="s">
        <v>540</v>
      </c>
      <c r="B43" s="400"/>
      <c r="C43" s="400"/>
      <c r="D43" s="400"/>
      <c r="E43" s="400"/>
      <c r="F43" s="400"/>
      <c r="G43" s="401"/>
      <c r="H43" s="412"/>
      <c r="I43" s="418"/>
      <c r="J43" s="414"/>
    </row>
    <row r="44" customFormat="false" ht="14.25" hidden="false" customHeight="true" outlineLevel="0" collapsed="false">
      <c r="A44" s="387" t="s">
        <v>532</v>
      </c>
      <c r="B44" s="388"/>
      <c r="C44" s="388"/>
      <c r="D44" s="388"/>
      <c r="E44" s="388"/>
      <c r="F44" s="388"/>
      <c r="G44" s="389" t="s">
        <v>541</v>
      </c>
      <c r="H44" s="390"/>
      <c r="I44" s="391" t="n">
        <v>0.5</v>
      </c>
      <c r="J44" s="392" t="n">
        <f aca="false">H44*I44</f>
        <v>0</v>
      </c>
    </row>
    <row r="45" customFormat="false" ht="14.25" hidden="false" customHeight="true" outlineLevel="0" collapsed="false">
      <c r="A45" s="387" t="s">
        <v>534</v>
      </c>
      <c r="B45" s="388"/>
      <c r="C45" s="388"/>
      <c r="D45" s="388"/>
      <c r="E45" s="388"/>
      <c r="F45" s="388"/>
      <c r="G45" s="389" t="s">
        <v>542</v>
      </c>
      <c r="H45" s="390"/>
      <c r="I45" s="391" t="n">
        <v>0.5</v>
      </c>
      <c r="J45" s="392" t="n">
        <f aca="false">H45*I45</f>
        <v>0</v>
      </c>
    </row>
    <row r="46" customFormat="false" ht="14.25" hidden="false" customHeight="true" outlineLevel="0" collapsed="false">
      <c r="A46" s="387" t="s">
        <v>536</v>
      </c>
      <c r="B46" s="388"/>
      <c r="C46" s="388"/>
      <c r="D46" s="388"/>
      <c r="E46" s="388"/>
      <c r="F46" s="388"/>
      <c r="G46" s="389" t="s">
        <v>543</v>
      </c>
      <c r="H46" s="390"/>
      <c r="I46" s="391" t="n">
        <v>0.5</v>
      </c>
      <c r="J46" s="392" t="n">
        <f aca="false">H46*I46</f>
        <v>0</v>
      </c>
    </row>
    <row r="47" customFormat="false" ht="14.25" hidden="false" customHeight="true" outlineLevel="0" collapsed="false">
      <c r="A47" s="387" t="s">
        <v>544</v>
      </c>
      <c r="B47" s="388"/>
      <c r="C47" s="388"/>
      <c r="D47" s="388"/>
      <c r="E47" s="388"/>
      <c r="F47" s="388"/>
      <c r="G47" s="389" t="s">
        <v>545</v>
      </c>
      <c r="H47" s="405" t="n">
        <f aca="false">SUM(H48:H49)</f>
        <v>0</v>
      </c>
      <c r="I47" s="445"/>
      <c r="J47" s="407" t="n">
        <f aca="false">SUM(J48:J49)</f>
        <v>0</v>
      </c>
    </row>
    <row r="48" customFormat="false" ht="14.25" hidden="false" customHeight="true" outlineLevel="0" collapsed="false">
      <c r="A48" s="387" t="s">
        <v>546</v>
      </c>
      <c r="B48" s="388"/>
      <c r="C48" s="415"/>
      <c r="D48" s="388"/>
      <c r="E48" s="388"/>
      <c r="F48" s="388"/>
      <c r="G48" s="389" t="s">
        <v>547</v>
      </c>
      <c r="H48" s="390"/>
      <c r="I48" s="391" t="n">
        <v>0.85</v>
      </c>
      <c r="J48" s="392" t="n">
        <f aca="false">H48*I48</f>
        <v>0</v>
      </c>
    </row>
    <row r="49" customFormat="false" ht="14.25" hidden="false" customHeight="true" outlineLevel="0" collapsed="false">
      <c r="A49" s="387" t="s">
        <v>548</v>
      </c>
      <c r="B49" s="388"/>
      <c r="C49" s="388"/>
      <c r="D49" s="388"/>
      <c r="E49" s="388"/>
      <c r="F49" s="388"/>
      <c r="G49" s="389" t="s">
        <v>549</v>
      </c>
      <c r="H49" s="390"/>
      <c r="I49" s="391" t="n">
        <v>0.5</v>
      </c>
      <c r="J49" s="392" t="n">
        <f aca="false">H49*I49</f>
        <v>0</v>
      </c>
    </row>
    <row r="50" customFormat="false" ht="14.25" hidden="false" customHeight="true" outlineLevel="0" collapsed="false">
      <c r="A50" s="387" t="s">
        <v>550</v>
      </c>
      <c r="B50" s="388"/>
      <c r="C50" s="388"/>
      <c r="D50" s="388"/>
      <c r="E50" s="388"/>
      <c r="F50" s="388"/>
      <c r="G50" s="389" t="s">
        <v>551</v>
      </c>
      <c r="H50" s="390"/>
      <c r="I50" s="391" t="n">
        <v>0.5</v>
      </c>
      <c r="J50" s="392" t="n">
        <f aca="false">H50*I50</f>
        <v>0</v>
      </c>
    </row>
    <row r="51" customFormat="false" ht="14.25" hidden="false" customHeight="true" outlineLevel="0" collapsed="false">
      <c r="A51" s="420" t="s">
        <v>503</v>
      </c>
      <c r="B51" s="388"/>
      <c r="C51" s="388"/>
      <c r="D51" s="388"/>
      <c r="E51" s="388"/>
      <c r="F51" s="388"/>
      <c r="G51" s="421"/>
      <c r="H51" s="422"/>
      <c r="I51" s="423"/>
      <c r="J51" s="424"/>
    </row>
    <row r="52" customFormat="false" ht="14.25" hidden="false" customHeight="true" outlineLevel="0" collapsed="false">
      <c r="A52" s="420" t="s">
        <v>552</v>
      </c>
      <c r="B52" s="388"/>
      <c r="C52" s="388"/>
      <c r="D52" s="388"/>
      <c r="E52" s="388"/>
      <c r="F52" s="388"/>
      <c r="G52" s="389" t="s">
        <v>553</v>
      </c>
      <c r="H52" s="425" t="n">
        <f aca="false">H53-H60</f>
        <v>0</v>
      </c>
      <c r="I52" s="443"/>
      <c r="J52" s="427" t="n">
        <f aca="false">J53-J60</f>
        <v>0</v>
      </c>
    </row>
    <row r="53" s="411" customFormat="true" ht="14.25" hidden="false" customHeight="true" outlineLevel="0" collapsed="false">
      <c r="A53" s="435" t="s">
        <v>554</v>
      </c>
      <c r="B53" s="436" t="s">
        <v>555</v>
      </c>
      <c r="C53" s="428" t="s">
        <v>556</v>
      </c>
      <c r="D53" s="394"/>
      <c r="E53" s="394"/>
      <c r="F53" s="394"/>
      <c r="G53" s="395" t="s">
        <v>557</v>
      </c>
      <c r="H53" s="408" t="n">
        <f aca="false">H55+H56+H57+H58+H59</f>
        <v>0</v>
      </c>
      <c r="I53" s="443"/>
      <c r="J53" s="410" t="n">
        <f aca="false">J55+J56+J57+J58+J59</f>
        <v>0</v>
      </c>
    </row>
    <row r="54" s="411" customFormat="true" ht="14.25" hidden="false" customHeight="true" outlineLevel="0" collapsed="false">
      <c r="A54" s="446"/>
      <c r="B54" s="400"/>
      <c r="C54" s="447" t="s">
        <v>558</v>
      </c>
      <c r="D54" s="400"/>
      <c r="E54" s="400"/>
      <c r="F54" s="400"/>
      <c r="G54" s="401"/>
      <c r="H54" s="417"/>
      <c r="I54" s="418"/>
      <c r="J54" s="419"/>
    </row>
    <row r="55" customFormat="false" ht="14.25" hidden="false" customHeight="true" outlineLevel="0" collapsed="false">
      <c r="A55" s="434"/>
      <c r="B55" s="388"/>
      <c r="C55" s="415" t="s">
        <v>559</v>
      </c>
      <c r="D55" s="388"/>
      <c r="E55" s="388"/>
      <c r="F55" s="388"/>
      <c r="G55" s="389" t="s">
        <v>560</v>
      </c>
      <c r="H55" s="390"/>
      <c r="I55" s="391" t="n">
        <v>0.85</v>
      </c>
      <c r="J55" s="448" t="n">
        <f aca="false">H55*I55</f>
        <v>0</v>
      </c>
    </row>
    <row r="56" customFormat="false" ht="14.25" hidden="false" customHeight="true" outlineLevel="0" collapsed="false">
      <c r="A56" s="434"/>
      <c r="B56" s="388"/>
      <c r="C56" s="415" t="s">
        <v>561</v>
      </c>
      <c r="D56" s="388"/>
      <c r="E56" s="388"/>
      <c r="F56" s="388"/>
      <c r="G56" s="389" t="s">
        <v>562</v>
      </c>
      <c r="H56" s="390"/>
      <c r="I56" s="391" t="n">
        <v>0.5</v>
      </c>
      <c r="J56" s="448" t="n">
        <f aca="false">H56*I56</f>
        <v>0</v>
      </c>
    </row>
    <row r="57" customFormat="false" ht="14.25" hidden="false" customHeight="true" outlineLevel="0" collapsed="false">
      <c r="A57" s="434"/>
      <c r="B57" s="388"/>
      <c r="C57" s="415" t="s">
        <v>563</v>
      </c>
      <c r="D57" s="388"/>
      <c r="E57" s="388"/>
      <c r="F57" s="388"/>
      <c r="G57" s="389" t="s">
        <v>564</v>
      </c>
      <c r="H57" s="390"/>
      <c r="I57" s="391" t="n">
        <v>0.85</v>
      </c>
      <c r="J57" s="448" t="n">
        <f aca="false">H57*I57</f>
        <v>0</v>
      </c>
    </row>
    <row r="58" customFormat="false" ht="14.25" hidden="false" customHeight="true" outlineLevel="0" collapsed="false">
      <c r="A58" s="434"/>
      <c r="B58" s="388"/>
      <c r="C58" s="415" t="s">
        <v>565</v>
      </c>
      <c r="D58" s="388"/>
      <c r="E58" s="388"/>
      <c r="F58" s="388"/>
      <c r="G58" s="389" t="s">
        <v>566</v>
      </c>
      <c r="H58" s="390"/>
      <c r="I58" s="391" t="n">
        <v>0.5</v>
      </c>
      <c r="J58" s="448" t="n">
        <f aca="false">H58*I58</f>
        <v>0</v>
      </c>
    </row>
    <row r="59" customFormat="false" ht="14.25" hidden="false" customHeight="true" outlineLevel="0" collapsed="false">
      <c r="A59" s="434"/>
      <c r="B59" s="388"/>
      <c r="C59" s="415" t="s">
        <v>567</v>
      </c>
      <c r="D59" s="388"/>
      <c r="E59" s="388"/>
      <c r="F59" s="388"/>
      <c r="G59" s="389" t="s">
        <v>568</v>
      </c>
      <c r="H59" s="390"/>
      <c r="I59" s="391" t="n">
        <v>0.5</v>
      </c>
      <c r="J59" s="448" t="n">
        <f aca="false">H59*I59</f>
        <v>0</v>
      </c>
    </row>
    <row r="60" customFormat="false" ht="14.25" hidden="false" customHeight="true" outlineLevel="0" collapsed="false">
      <c r="A60" s="435" t="s">
        <v>517</v>
      </c>
      <c r="B60" s="436" t="s">
        <v>518</v>
      </c>
      <c r="C60" s="428" t="s">
        <v>569</v>
      </c>
      <c r="D60" s="394"/>
      <c r="E60" s="394"/>
      <c r="F60" s="394"/>
      <c r="G60" s="395" t="s">
        <v>570</v>
      </c>
      <c r="H60" s="408" t="n">
        <f aca="false">H62+H63+H64+H65+H66</f>
        <v>0</v>
      </c>
      <c r="I60" s="416"/>
      <c r="J60" s="410" t="n">
        <f aca="false">J62+J63+J64+J65+J66</f>
        <v>0</v>
      </c>
    </row>
    <row r="61" customFormat="false" ht="14.25" hidden="false" customHeight="true" outlineLevel="0" collapsed="false">
      <c r="A61" s="446"/>
      <c r="B61" s="400"/>
      <c r="C61" s="447" t="s">
        <v>571</v>
      </c>
      <c r="D61" s="400"/>
      <c r="E61" s="400"/>
      <c r="F61" s="400"/>
      <c r="G61" s="401"/>
      <c r="H61" s="417"/>
      <c r="I61" s="418"/>
      <c r="J61" s="419"/>
    </row>
    <row r="62" customFormat="false" ht="14.25" hidden="false" customHeight="true" outlineLevel="0" collapsed="false">
      <c r="A62" s="434"/>
      <c r="B62" s="388"/>
      <c r="C62" s="415" t="s">
        <v>572</v>
      </c>
      <c r="D62" s="388"/>
      <c r="E62" s="388"/>
      <c r="F62" s="388"/>
      <c r="G62" s="389" t="s">
        <v>573</v>
      </c>
      <c r="H62" s="390"/>
      <c r="I62" s="391" t="n">
        <v>0.85</v>
      </c>
      <c r="J62" s="448" t="n">
        <f aca="false">H62*I62</f>
        <v>0</v>
      </c>
    </row>
    <row r="63" customFormat="false" ht="14.25" hidden="false" customHeight="true" outlineLevel="0" collapsed="false">
      <c r="A63" s="434"/>
      <c r="B63" s="388"/>
      <c r="C63" s="415" t="s">
        <v>561</v>
      </c>
      <c r="D63" s="388"/>
      <c r="E63" s="388"/>
      <c r="F63" s="388"/>
      <c r="G63" s="389" t="s">
        <v>574</v>
      </c>
      <c r="H63" s="390"/>
      <c r="I63" s="391" t="n">
        <v>0.5</v>
      </c>
      <c r="J63" s="448" t="n">
        <f aca="false">H63*I63</f>
        <v>0</v>
      </c>
    </row>
    <row r="64" customFormat="false" ht="14.25" hidden="false" customHeight="true" outlineLevel="0" collapsed="false">
      <c r="A64" s="434"/>
      <c r="B64" s="388"/>
      <c r="C64" s="415" t="s">
        <v>575</v>
      </c>
      <c r="D64" s="388"/>
      <c r="E64" s="388"/>
      <c r="F64" s="388"/>
      <c r="G64" s="389" t="s">
        <v>576</v>
      </c>
      <c r="H64" s="390"/>
      <c r="I64" s="391" t="n">
        <v>0.85</v>
      </c>
      <c r="J64" s="448" t="n">
        <f aca="false">H64*I64</f>
        <v>0</v>
      </c>
    </row>
    <row r="65" customFormat="false" ht="14.25" hidden="false" customHeight="true" outlineLevel="0" collapsed="false">
      <c r="A65" s="434"/>
      <c r="B65" s="388"/>
      <c r="C65" s="415" t="s">
        <v>577</v>
      </c>
      <c r="D65" s="388"/>
      <c r="E65" s="388"/>
      <c r="F65" s="388"/>
      <c r="G65" s="389" t="s">
        <v>578</v>
      </c>
      <c r="H65" s="390"/>
      <c r="I65" s="391" t="n">
        <v>0.5</v>
      </c>
      <c r="J65" s="448" t="n">
        <f aca="false">H65*I65</f>
        <v>0</v>
      </c>
    </row>
    <row r="66" customFormat="false" ht="14.25" hidden="false" customHeight="true" outlineLevel="0" collapsed="false">
      <c r="A66" s="434"/>
      <c r="B66" s="388"/>
      <c r="C66" s="415" t="s">
        <v>567</v>
      </c>
      <c r="D66" s="388"/>
      <c r="E66" s="388"/>
      <c r="F66" s="388"/>
      <c r="G66" s="389" t="s">
        <v>579</v>
      </c>
      <c r="H66" s="390"/>
      <c r="I66" s="391" t="n">
        <v>0.5</v>
      </c>
      <c r="J66" s="448" t="n">
        <f aca="false">H66*I66</f>
        <v>0</v>
      </c>
    </row>
    <row r="67" customFormat="false" ht="15" hidden="false" customHeight="false" outlineLevel="0" collapsed="false">
      <c r="A67" s="420" t="s">
        <v>580</v>
      </c>
      <c r="B67" s="449"/>
      <c r="C67" s="449"/>
      <c r="D67" s="449"/>
      <c r="E67" s="449"/>
      <c r="F67" s="449"/>
      <c r="G67" s="389" t="s">
        <v>581</v>
      </c>
      <c r="H67" s="425" t="n">
        <f aca="false">H36+H52</f>
        <v>0</v>
      </c>
      <c r="I67" s="416"/>
      <c r="J67" s="427" t="n">
        <f aca="false">J36+J52</f>
        <v>0</v>
      </c>
    </row>
    <row r="68" customFormat="false" ht="25.5" hidden="false" customHeight="true" outlineLevel="0" collapsed="false">
      <c r="A68" s="439" t="s">
        <v>582</v>
      </c>
      <c r="B68" s="450"/>
      <c r="C68" s="450"/>
      <c r="D68" s="450"/>
      <c r="E68" s="450"/>
      <c r="F68" s="450"/>
      <c r="G68" s="441" t="s">
        <v>583</v>
      </c>
      <c r="H68" s="442" t="e">
        <f aca="false">H11+H36</f>
        <v>#VALUE!</v>
      </c>
      <c r="I68" s="451"/>
      <c r="J68" s="444" t="e">
        <f aca="false">J11+J36</f>
        <v>#VALUE!</v>
      </c>
    </row>
    <row r="69" customFormat="false" ht="25.5" hidden="false" customHeight="true" outlineLevel="0" collapsed="false">
      <c r="A69" s="439" t="s">
        <v>584</v>
      </c>
      <c r="B69" s="450"/>
      <c r="C69" s="450"/>
      <c r="D69" s="450"/>
      <c r="E69" s="450"/>
      <c r="F69" s="450"/>
      <c r="G69" s="441" t="s">
        <v>585</v>
      </c>
      <c r="H69" s="442" t="e">
        <f aca="false">MAX(H67-2/3*H35,0)</f>
        <v>#VALUE!</v>
      </c>
      <c r="I69" s="451"/>
      <c r="J69" s="444" t="e">
        <f aca="false">MAX(J67-2/3*J35,0)</f>
        <v>#VALUE!</v>
      </c>
    </row>
    <row r="70" customFormat="false" ht="25.5" hidden="false" customHeight="true" outlineLevel="0" collapsed="false">
      <c r="A70" s="452" t="s">
        <v>586</v>
      </c>
      <c r="B70" s="453"/>
      <c r="C70" s="453"/>
      <c r="D70" s="453"/>
      <c r="E70" s="453"/>
      <c r="F70" s="453"/>
      <c r="G70" s="454" t="s">
        <v>587</v>
      </c>
      <c r="H70" s="455" t="e">
        <f aca="false">H68-H69</f>
        <v>#VALUE!</v>
      </c>
      <c r="I70" s="456"/>
      <c r="J70" s="457" t="e">
        <f aca="false">J68-J69</f>
        <v>#VALUE!</v>
      </c>
    </row>
  </sheetData>
  <mergeCells count="8">
    <mergeCell ref="A1:J1"/>
    <mergeCell ref="A2:J2"/>
    <mergeCell ref="A3:J3"/>
    <mergeCell ref="A4:J4"/>
    <mergeCell ref="A5:J5"/>
    <mergeCell ref="A6:J6"/>
    <mergeCell ref="A8:J8"/>
    <mergeCell ref="C9:F9"/>
  </mergeCells>
  <dataValidations count="1">
    <dataValidation allowBlank="true" operator="greaterThanOrEqual" showDropDown="false" showErrorMessage="true" showInputMessage="true" sqref="H12:H15 H19:H20 H23:H24 H29:H30 H33:H34 H39:H41 H44:H46 H48:H50 H55:H59 H62:H66" type="decimal">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B10"/>
    </sheetView>
  </sheetViews>
  <sheetFormatPr defaultRowHeight="13.8" zeroHeight="false" outlineLevelRow="0" outlineLevelCol="0"/>
  <cols>
    <col collapsed="false" customWidth="true" hidden="false" outlineLevel="0" max="1" min="1" style="458" width="37.16"/>
    <col collapsed="false" customWidth="true" hidden="false" outlineLevel="0" max="1025" min="2" style="458" width="9.14"/>
  </cols>
  <sheetData>
    <row r="1" customFormat="false" ht="42" hidden="false" customHeight="false" outlineLevel="0" collapsed="false">
      <c r="A1" s="459" t="s">
        <v>588</v>
      </c>
      <c r="B1" s="460" t="s">
        <v>589</v>
      </c>
    </row>
    <row r="2" customFormat="false" ht="28.5" hidden="false" customHeight="false" outlineLevel="0" collapsed="false">
      <c r="A2" s="461" t="s">
        <v>590</v>
      </c>
      <c r="B2" s="462" t="s">
        <v>591</v>
      </c>
    </row>
    <row r="3" customFormat="false" ht="28.5" hidden="false" customHeight="false" outlineLevel="0" collapsed="false">
      <c r="A3" s="461" t="s">
        <v>592</v>
      </c>
      <c r="B3" s="462" t="s">
        <v>593</v>
      </c>
    </row>
    <row r="4" customFormat="false" ht="28.5" hidden="false" customHeight="false" outlineLevel="0" collapsed="false">
      <c r="A4" s="461" t="s">
        <v>594</v>
      </c>
      <c r="B4" s="462" t="s">
        <v>595</v>
      </c>
    </row>
    <row r="5" customFormat="false" ht="28.5" hidden="false" customHeight="false" outlineLevel="0" collapsed="false">
      <c r="A5" s="461" t="s">
        <v>596</v>
      </c>
      <c r="B5" s="463"/>
    </row>
    <row r="6" customFormat="false" ht="42" hidden="false" customHeight="false" outlineLevel="0" collapsed="false">
      <c r="A6" s="461" t="s">
        <v>597</v>
      </c>
      <c r="B6" s="463"/>
    </row>
    <row r="7" customFormat="false" ht="82.5" hidden="false" customHeight="false" outlineLevel="0" collapsed="false">
      <c r="A7" s="461" t="s">
        <v>598</v>
      </c>
      <c r="B7" s="463"/>
    </row>
    <row r="8" customFormat="false" ht="109.5" hidden="false" customHeight="false" outlineLevel="0" collapsed="false">
      <c r="A8" s="461" t="s">
        <v>599</v>
      </c>
      <c r="B8" s="46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1:B10 A1"/>
    </sheetView>
  </sheetViews>
  <sheetFormatPr defaultRowHeight="13.8" zeroHeight="false" outlineLevelRow="0" outlineLevelCol="0"/>
  <cols>
    <col collapsed="false" customWidth="true" hidden="false" outlineLevel="0" max="1025" min="1" style="464" width="9.14"/>
  </cols>
  <sheetData>
    <row r="1" customFormat="false" ht="69" hidden="false" customHeight="false" outlineLevel="0" collapsed="false">
      <c r="A1" s="465" t="s">
        <v>600</v>
      </c>
      <c r="B1" s="466" t="s">
        <v>601</v>
      </c>
    </row>
    <row r="2" customFormat="false" ht="69" hidden="false" customHeight="false" outlineLevel="0" collapsed="false">
      <c r="A2" s="465" t="s">
        <v>602</v>
      </c>
      <c r="B2" s="466" t="s">
        <v>603</v>
      </c>
    </row>
    <row r="3" customFormat="false" ht="69" hidden="false" customHeight="false" outlineLevel="0" collapsed="false">
      <c r="A3" s="465" t="s">
        <v>604</v>
      </c>
      <c r="B3" s="466" t="s">
        <v>605</v>
      </c>
    </row>
    <row r="4" customFormat="false" ht="80.25" hidden="false" customHeight="false" outlineLevel="0" collapsed="false">
      <c r="A4" s="465" t="s">
        <v>606</v>
      </c>
      <c r="B4" s="466" t="s">
        <v>607</v>
      </c>
    </row>
    <row r="5" customFormat="false" ht="102.75" hidden="false" customHeight="false" outlineLevel="0" collapsed="false">
      <c r="A5" s="465" t="s">
        <v>608</v>
      </c>
      <c r="B5" s="466" t="s">
        <v>609</v>
      </c>
    </row>
    <row r="6" customFormat="false" ht="91.5" hidden="false" customHeight="false" outlineLevel="0" collapsed="false">
      <c r="A6" s="465" t="s">
        <v>610</v>
      </c>
      <c r="B6" s="460" t="s">
        <v>611</v>
      </c>
    </row>
    <row r="7" customFormat="false" ht="15" hidden="false" customHeight="false" outlineLevel="0" collapsed="false">
      <c r="A7" s="465" t="s">
        <v>612</v>
      </c>
      <c r="B7" s="462" t="s">
        <v>613</v>
      </c>
    </row>
    <row r="8" customFormat="false" ht="15" hidden="false" customHeight="false" outlineLevel="0" collapsed="false">
      <c r="B8" s="462" t="s">
        <v>614</v>
      </c>
    </row>
    <row r="9" customFormat="false" ht="15" hidden="false" customHeight="false" outlineLevel="0" collapsed="false">
      <c r="B9" s="462" t="s">
        <v>615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162</TotalTime>
  <Application>LibreOffice/6.0.7.3$Linux_X86_64 LibreOffice_project/00m0$Build-3</Application>
  <Company>Citigroup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2018-06-26T12:18:03Z</dcterms:created>
  <dc:creator>Rana, Abhijeet [CCC-OT NE]</dc:creator>
  <dc:description/>
  <dc:language>en-IN</dc:language>
  <cp:lastModifiedBy/>
  <dcterms:modified xsi:type="dcterms:W3CDTF">2019-06-20T14:43:43Z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Citigroup</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