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Sheet1!$A$1:$K$127</definedName>
  </definedNames>
  <calcPr calcId="125725"/>
</workbook>
</file>

<file path=xl/calcChain.xml><?xml version="1.0" encoding="utf-8"?>
<calcChain xmlns="http://schemas.openxmlformats.org/spreadsheetml/2006/main">
  <c r="T3" i="1"/>
  <c r="T2"/>
  <c r="O110"/>
  <c r="O109"/>
  <c r="O92"/>
  <c r="O91"/>
  <c r="O59"/>
  <c r="O58"/>
  <c r="O2"/>
  <c r="Q3" s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2"/>
  <c r="Q109" l="1"/>
  <c r="Q110"/>
  <c r="Q91"/>
  <c r="Q92"/>
  <c r="Q58"/>
  <c r="Q59"/>
  <c r="O3"/>
  <c r="Q2" s="1"/>
</calcChain>
</file>

<file path=xl/sharedStrings.xml><?xml version="1.0" encoding="utf-8"?>
<sst xmlns="http://schemas.openxmlformats.org/spreadsheetml/2006/main" count="1295" uniqueCount="431">
  <si>
    <t>HitId</t>
  </si>
  <si>
    <t>HitTitle</t>
  </si>
  <si>
    <t>Annotation</t>
  </si>
  <si>
    <t>AssignmentId</t>
  </si>
  <si>
    <t>WorkerId</t>
  </si>
  <si>
    <t>Status</t>
  </si>
  <si>
    <t>AcceptTime</t>
  </si>
  <si>
    <t>SubmitTime</t>
  </si>
  <si>
    <t>Answer 1</t>
  </si>
  <si>
    <t>Answer 2</t>
  </si>
  <si>
    <t>Answer 3</t>
  </si>
  <si>
    <t>2DH9RNDWIOV1WO43DQKGX13YKX4VGZ</t>
  </si>
  <si>
    <t>ReviewResearcherProfiles</t>
  </si>
  <si>
    <t>2JCSSZVXX2Q49B6001PGQIW1NLDO6C</t>
  </si>
  <si>
    <t>A1AI8ENPXJCYXP</t>
  </si>
  <si>
    <t>Approved</t>
  </si>
  <si>
    <t>Sat Feb 09 13:39:35 PST 2013</t>
  </si>
  <si>
    <t>Sat Feb 09 13:39:40 PST 2013</t>
  </si>
  <si>
    <t>2KYX3YOCCF0CTMWDZ69NLIXYGXUSRB</t>
  </si>
  <si>
    <t>ASQWJZMNPREVJ</t>
  </si>
  <si>
    <t>Sat Feb 09 15:25:23 PST 2013</t>
  </si>
  <si>
    <t>Sat Feb 09 15:25:36 PST 2013</t>
  </si>
  <si>
    <t>Yes</t>
  </si>
  <si>
    <t>High</t>
  </si>
  <si>
    <t>2IKV7WGKCCVLPKOQDGDHDPQ4C2ST3X</t>
  </si>
  <si>
    <t>A8K6YL7N8RHYX</t>
  </si>
  <si>
    <t>Sat Feb 09 17:45:38 PST 2013</t>
  </si>
  <si>
    <t>Sat Feb 09 17:45:45 PST 2013</t>
  </si>
  <si>
    <t>No</t>
  </si>
  <si>
    <t>2PV95SW6NG1FWKZEXW2YI1FZSSQVHM</t>
  </si>
  <si>
    <t>A1ZBGI2ONCITZG</t>
  </si>
  <si>
    <t>Sat Feb 09 18:44:10 PST 2013</t>
  </si>
  <si>
    <t>Sat Feb 09 18:45:26 PST 2013</t>
  </si>
  <si>
    <t>Low</t>
  </si>
  <si>
    <t>25EEC1PC6SK9V0KLYC9ZHHMAAIS0OO</t>
  </si>
  <si>
    <t>A1OC6N0BYX1HF3</t>
  </si>
  <si>
    <t>Sun Feb 10 09:12:37 PST 2013</t>
  </si>
  <si>
    <t>Sun Feb 10 09:12:56 PST 2013</t>
  </si>
  <si>
    <t>VHigh</t>
  </si>
  <si>
    <t>2XBKM05BMJTULF8IQ6G9UA7S5PGJEY</t>
  </si>
  <si>
    <t>ACJXA9Z0CW3IH</t>
  </si>
  <si>
    <t>Tue Feb 12 12:41:03 PST 2013</t>
  </si>
  <si>
    <t>Tue Feb 12 12:41:20 PST 2013</t>
  </si>
  <si>
    <t>2CYDG67D1X3V4WWGM1B2ME1M7IEAHP</t>
  </si>
  <si>
    <t>A3RNMSYRWACU2I</t>
  </si>
  <si>
    <t>Tue Feb 12 14:46:03 PST 2013</t>
  </si>
  <si>
    <t>Tue Feb 12 14:46:16 PST 2013</t>
  </si>
  <si>
    <t>2PVQ0JG5TYMNGDAREM69VSSHXUVGKB</t>
  </si>
  <si>
    <t>A20RC8BRVTGDJE</t>
  </si>
  <si>
    <t>Tue Feb 12 17:07:41 PST 2013</t>
  </si>
  <si>
    <t>Tue Feb 12 17:08:30 PST 2013</t>
  </si>
  <si>
    <t>Neutral</t>
  </si>
  <si>
    <t>2Y7XRDS4IC1E2UZDTSD14A2IVS7WZN</t>
  </si>
  <si>
    <t>A1SGC9I11RM0UV</t>
  </si>
  <si>
    <t>Wed Feb 13 11:08:14 PST 2013</t>
  </si>
  <si>
    <t>Wed Feb 13 11:08:50 PST 2013</t>
  </si>
  <si>
    <t>2O41PC6SK9RJCM0FSC5HPAAPMIS2QI</t>
  </si>
  <si>
    <t>A3G8M9TR33ZJW2</t>
  </si>
  <si>
    <t>Wed Feb 13 17:01:15 PST 2013</t>
  </si>
  <si>
    <t>Wed Feb 13 17:02:09 PST 2013</t>
  </si>
  <si>
    <t>26UDIPDOBDDPC6VCU74DBXMB3K70BK</t>
  </si>
  <si>
    <t>A1KWFAKVXAOAVW</t>
  </si>
  <si>
    <t>Wed Feb 13 18:10:06 PST 2013</t>
  </si>
  <si>
    <t>Wed Feb 13 18:10:26 PST 2013</t>
  </si>
  <si>
    <t>26CUDD8XMB3Q7QBGLJLTR6T4EP7PER</t>
  </si>
  <si>
    <t>A31DCF7XNH4IHZ</t>
  </si>
  <si>
    <t>Thu Feb 14 07:19:50 PST 2013</t>
  </si>
  <si>
    <t>Thu Feb 14 07:20:17 PST 2013</t>
  </si>
  <si>
    <t>2GZD1X3V0FK0G5WITRSMAPKK9F6LEP</t>
  </si>
  <si>
    <t>A2ZO2P05URCGC4</t>
  </si>
  <si>
    <t>Thu Feb 14 07:30:48 PST 2013</t>
  </si>
  <si>
    <t>Thu Feb 14 07:30:56 PST 2013</t>
  </si>
  <si>
    <t>2UET6YTWX4H3LJ1REQ09JI6IJLQX2L</t>
  </si>
  <si>
    <t>A8WNS8Y12LPGO</t>
  </si>
  <si>
    <t>Thu Feb 14 09:25:09 PST 2013</t>
  </si>
  <si>
    <t>Thu Feb 14 09:25:18 PST 2013</t>
  </si>
  <si>
    <t>25ZWGKCCVLL3GRFJWU1PT4C9NK9V5H</t>
  </si>
  <si>
    <t>A3DX5SKB7EDW6Z</t>
  </si>
  <si>
    <t>Thu Feb 14 11:01:00 PST 2013</t>
  </si>
  <si>
    <t>Thu Feb 14 11:01:56 PST 2013</t>
  </si>
  <si>
    <t>28X8B727M0IGJ1TTBJPFVVF4VC3XCU</t>
  </si>
  <si>
    <t>A337A4YV6S5LZG</t>
  </si>
  <si>
    <t>Thu Feb 14 11:14:16 PST 2013</t>
  </si>
  <si>
    <t>Thu Feb 14 11:15:37 PST 2013</t>
  </si>
  <si>
    <t>211ZJMJUNU8L3N3NATWRC8D8JXB0GD</t>
  </si>
  <si>
    <t>A2Q4PMPZD7GTMX</t>
  </si>
  <si>
    <t>Thu Feb 14 11:28:33 PST 2013</t>
  </si>
  <si>
    <t>Thu Feb 14 11:28:38 PST 2013</t>
  </si>
  <si>
    <t>2A4OK2JE1M7PO1L119XO2AC04FEVOM</t>
  </si>
  <si>
    <t>A1PO1SNNAZHZGW</t>
  </si>
  <si>
    <t>Thu Feb 14 11:39:24 PST 2013</t>
  </si>
  <si>
    <t>Thu Feb 14 11:39:39 PST 2013</t>
  </si>
  <si>
    <t>259VKCJ011K2BLVNJXHW918N40O8AA</t>
  </si>
  <si>
    <t>A2FZM3WJ4C3VZY</t>
  </si>
  <si>
    <t>Fri Feb 15 12:20:09 PST 2013</t>
  </si>
  <si>
    <t>Fri Feb 15 12:20:25 PST 2013</t>
  </si>
  <si>
    <t>26CUDD8XMB3Q7QBGLJLTR6T4EPMEPV</t>
  </si>
  <si>
    <t>A2LKG96QY7M0QM</t>
  </si>
  <si>
    <t>Fri Feb 15 17:48:13 PST 2013</t>
  </si>
  <si>
    <t>Fri Feb 15 17:49:28 PST 2013</t>
  </si>
  <si>
    <t>2DJINMHGYQ4J74MRGO6MIFOY5G68LU</t>
  </si>
  <si>
    <t>2RTQ6SVQ8H88Q76MVIFBYCI1RQ2O5W</t>
  </si>
  <si>
    <t>Sat Feb 09 13:37:31 PST 2013</t>
  </si>
  <si>
    <t>Sat Feb 09 13:38:14 PST 2013</t>
  </si>
  <si>
    <t>VLow</t>
  </si>
  <si>
    <t>22LLB3L0FBJ9M5NZOWIEYE5RPK7XLY</t>
  </si>
  <si>
    <t>Sat Feb 09 15:23:04 PST 2013</t>
  </si>
  <si>
    <t>Sat Feb 09 15:23:41 PST 2013</t>
  </si>
  <si>
    <t>2BDY58B727M0MXR0RQS61FSVFX0VAB</t>
  </si>
  <si>
    <t>Sat Feb 09 17:43:42 PST 2013</t>
  </si>
  <si>
    <t>No given county</t>
  </si>
  <si>
    <t>2QQQ4J3NAB6BJ3RVYBPIW1TJF6LRE9</t>
  </si>
  <si>
    <t>Sat Feb 09 18:50:45 PST 2013</t>
  </si>
  <si>
    <t>Sat Feb 09 18:51:40 PST 2013</t>
  </si>
  <si>
    <t>22FQQ7Q67051U1O31ETTTC1XM9NWCO</t>
  </si>
  <si>
    <t>Sun Feb 10 09:13:24 PST 2013</t>
  </si>
  <si>
    <t>Sun Feb 10 09:13:40 PST 2013</t>
  </si>
  <si>
    <t>2KL2D5NQYN5F77CZQIKYPNCWY4YA6O</t>
  </si>
  <si>
    <t>Tue Feb 12 12:37:22 PST 2013</t>
  </si>
  <si>
    <t>Tue Feb 12 12:38:20 PST 2013</t>
  </si>
  <si>
    <t>Not</t>
  </si>
  <si>
    <t>2ZOZ9RNDWIOV59J8XG4TJU13Y6TFU8</t>
  </si>
  <si>
    <t>Tue Feb 12 14:36:37 PST 2013</t>
  </si>
  <si>
    <t>Tue Feb 12 14:39:40 PST 2013</t>
  </si>
  <si>
    <t>Not the same. Cannot see county and state below.</t>
  </si>
  <si>
    <t>2626X3YOCCF0G6H072KIQIIXY9YRQA</t>
  </si>
  <si>
    <t>Tue Feb 12 17:13:18 PST 2013</t>
  </si>
  <si>
    <t>Tue Feb 12 17:14:59 PST 2013</t>
  </si>
  <si>
    <t>22KCXKNQY2RCN1IJ9853KR0KUCE1Q0</t>
  </si>
  <si>
    <t>Wed Feb 13 11:07:34 PST 2013</t>
  </si>
  <si>
    <t>2DJY0LWSBRI8MBNI8708MHSTL570CR</t>
  </si>
  <si>
    <t>Wed Feb 13 18:13:50 PST 2013</t>
  </si>
  <si>
    <t>Wed Feb 13 18:14:19 PST 2013</t>
  </si>
  <si>
    <t>2IDZ6R70G5R9CUKZD857ZSSTNSRP9H</t>
  </si>
  <si>
    <t>Thu Feb 14 07:12:36 PST 2013</t>
  </si>
  <si>
    <t>Thu Feb 14 07:13:36 PST 2013</t>
  </si>
  <si>
    <t>2DVFDEY5COW0PX3FDL3RILC6VH9U31</t>
  </si>
  <si>
    <t>Thu Feb 14 07:32:13 PST 2013</t>
  </si>
  <si>
    <t>Thu Feb 14 07:32:39 PST 2013</t>
  </si>
  <si>
    <t>28U4E6AUBXHWWYJVVM0VEZWDRFCX14</t>
  </si>
  <si>
    <t>Thu Feb 14 09:23:21 PST 2013</t>
  </si>
  <si>
    <t>Thu Feb 14 09:24:20 PST 2013</t>
  </si>
  <si>
    <t>2E6GDHDM25L8MQZF6J8E26OE4KBOE9</t>
  </si>
  <si>
    <t>Thu Feb 14 10:48:47 PST 2013</t>
  </si>
  <si>
    <t>Thu Feb 14 10:52:27 PST 2013</t>
  </si>
  <si>
    <t>24PFCD45XCETRU433X9N6TGP4UPZXV</t>
  </si>
  <si>
    <t>Thu Feb 14 11:03:17 PST 2013</t>
  </si>
  <si>
    <t>Thu Feb 14 11:03:29 PST 2013</t>
  </si>
  <si>
    <t>2R8YQ4J3NAB6FWYVP1PYLT1TJ9SQDQ</t>
  </si>
  <si>
    <t>Thu Feb 14 11:29:28 PST 2013</t>
  </si>
  <si>
    <t>Thu Feb 14 11:29:36 PST 2013</t>
  </si>
  <si>
    <t>24MU00OQKKA4MZ4O2FL2980EWURXXW</t>
  </si>
  <si>
    <t>Thu Feb 14 11:38:35 PST 2013</t>
  </si>
  <si>
    <t>Thu Feb 14 11:39:01 PST 2013</t>
  </si>
  <si>
    <t>2E4B3Q39Z0B6YA0M3H5VVTVRRE2KV8</t>
  </si>
  <si>
    <t>29UMIKMN9U8PDFFO39NXL3SUYBRSBY</t>
  </si>
  <si>
    <t>Sat Feb 09 13:41:20 PST 2013</t>
  </si>
  <si>
    <t>Sat Feb 09 13:42:03 PST 2013</t>
  </si>
  <si>
    <t>2TOKUDD8XMB3UKLFAOXUWO6T470OD4</t>
  </si>
  <si>
    <t>Sat Feb 09 15:19:34 PST 2013</t>
  </si>
  <si>
    <t>Sat Feb 09 15:20:13 PST 2013</t>
  </si>
  <si>
    <t>No they are not the same person</t>
  </si>
  <si>
    <t>23D0XULRGNTBNKY2NAWFS7N62DMR58</t>
  </si>
  <si>
    <t>Sat Feb 09 17:50:25 PST 2013</t>
  </si>
  <si>
    <t>Sat Feb 09 17:51:00 PST 2013</t>
  </si>
  <si>
    <t>2TVNAB6BFMFFSFAY3EKJIDGES55VIF</t>
  </si>
  <si>
    <t>Sat Feb 09 18:46:13 PST 2013</t>
  </si>
  <si>
    <t>Sat Feb 09 18:47:10 PST 2013</t>
  </si>
  <si>
    <t>2BPERSQV66RLTYU9DUMWDVKI6VT3BI</t>
  </si>
  <si>
    <t>Sun Feb 10 09:09:57 PST 2013</t>
  </si>
  <si>
    <t>Sun Feb 10 09:11:16 PST 2013</t>
  </si>
  <si>
    <t>23NOK5UFJ51YB7Q49SPQV1CSTFIA7N</t>
  </si>
  <si>
    <t>Tue Feb 12 12:39:43 PST 2013</t>
  </si>
  <si>
    <t>Tue Feb 12 12:40:09 PST 2013</t>
  </si>
  <si>
    <t>2IAUB2YU98JHWAXRDYRFEJ9IO4DMAA</t>
  </si>
  <si>
    <t>Tue Feb 12 14:33:34 PST 2013</t>
  </si>
  <si>
    <t>Tue Feb 12 14:36:36 PST 2013</t>
  </si>
  <si>
    <t>Not the same</t>
  </si>
  <si>
    <t>2OQ5COW0LGRZ7PO7PY36YNUZW7UY7W</t>
  </si>
  <si>
    <t>Wed Feb 13 18:21:34 PST 2013</t>
  </si>
  <si>
    <t>Wed Feb 13 18:22:01 PST 2013</t>
  </si>
  <si>
    <t>2L5DP8PJWKUDHP92LGH3CZ0B6O8I7M</t>
  </si>
  <si>
    <t>Thu Feb 14 07:11:46 PST 2013</t>
  </si>
  <si>
    <t>Thu Feb 14 07:12:35 PST 2013</t>
  </si>
  <si>
    <t>23QMNCWYB49FD948RAS1MONSTZWRNA</t>
  </si>
  <si>
    <t>Thu Feb 14 07:26:26 PST 2013</t>
  </si>
  <si>
    <t>Thu Feb 14 07:26:50 PST 2013</t>
  </si>
  <si>
    <t>2RQW2GTP9RA7WM82BJ0YVOF70D1UPD</t>
  </si>
  <si>
    <t>Thu Feb 14 09:24:34 PST 2013</t>
  </si>
  <si>
    <t>Thu Feb 14 09:24:42 PST 2013</t>
  </si>
  <si>
    <t>2D7DEY5COW0LK8BJIPIFOC6VNOEV4C</t>
  </si>
  <si>
    <t>Thu Feb 14 10:59:42 PST 2013</t>
  </si>
  <si>
    <t>Thu Feb 14 11:00:51 PST 2013</t>
  </si>
  <si>
    <t>2V0I9NZW6HEZA5QK09YTB69GUGHXNC</t>
  </si>
  <si>
    <t>Thu Feb 14 11:29:08 PST 2013</t>
  </si>
  <si>
    <t>Thu Feb 14 11:29:23 PST 2013</t>
  </si>
  <si>
    <t>2CQU98JHSTLB72CVLW0IRBJEJLTQEJ</t>
  </si>
  <si>
    <t>Thu Feb 14 11:29:44 PST 2013</t>
  </si>
  <si>
    <t>Thu Feb 14 11:30:09 PST 2013</t>
  </si>
  <si>
    <t>2I6BDPGFL6VCTDBP104WLOV1S1MJ4U</t>
  </si>
  <si>
    <t>Fri Feb 15 18:05:10 PST 2013</t>
  </si>
  <si>
    <t>Fri Feb 15 18:05:59 PST 2013</t>
  </si>
  <si>
    <t>2EKQ45UUKQOYK4UCB0J8RG0175OVDP</t>
  </si>
  <si>
    <t>2UMDD8XMB3Q3DGCRG7KO9T4EVLYQFP</t>
  </si>
  <si>
    <t>Sat Feb 09 13:45:07 PST 2013</t>
  </si>
  <si>
    <t>Sat Feb 09 13:45:36 PST 2013</t>
  </si>
  <si>
    <t>2RN8ER9Y8TNKM3B8WIBFKS2OMTUT63</t>
  </si>
  <si>
    <t>Sat Feb 09 17:52:44 PST 2013</t>
  </si>
  <si>
    <t>Sat Feb 09 17:53:21 PST 2013</t>
  </si>
  <si>
    <t>2IEQU6L5OBVCMI3D7H1IMF7GUUFYF0</t>
  </si>
  <si>
    <t>Sat Feb 09 18:45:27 PST 2013</t>
  </si>
  <si>
    <t>2G2UC26DG67D5EFBASB0FOK2J776DY</t>
  </si>
  <si>
    <t>Sun Feb 10 09:13:41 PST 2013</t>
  </si>
  <si>
    <t>Sun Feb 10 09:14:07 PST 2013</t>
  </si>
  <si>
    <t>26WZMAZHHRRLJ7C4X0MRK1KHO28CL0</t>
  </si>
  <si>
    <t>Tue Feb 12 12:41:40 PST 2013</t>
  </si>
  <si>
    <t>Tue Feb 12 12:41:57 PST 2013</t>
  </si>
  <si>
    <t>2IPMB3Q39Z0BAB54G6VEYSTVRDAJUF</t>
  </si>
  <si>
    <t>Tue Feb 12 14:45:49 PST 2013</t>
  </si>
  <si>
    <t>2IS6UFBNFSVGY2RJJIJW9NG1FLXI4F</t>
  </si>
  <si>
    <t>Tue Feb 12 17:16:00 PST 2013</t>
  </si>
  <si>
    <t>Tue Feb 12 17:16:50 PST 2013</t>
  </si>
  <si>
    <t>2GUNJQ2172Z9D7TMLXCCYEBU1XMYQU</t>
  </si>
  <si>
    <t>Wed Feb 13 10:58:17 PST 2013</t>
  </si>
  <si>
    <t>Wed Feb 13 10:59:12 PST 2013</t>
  </si>
  <si>
    <t>2BUA1QP6AUC2AUSMHQSX6V0FKUG07Y</t>
  </si>
  <si>
    <t>Wed Feb 13 17:15:53 PST 2013</t>
  </si>
  <si>
    <t>Wed Feb 13 17:15:58 PST 2013</t>
  </si>
  <si>
    <t>24VK4F0OHOVR5LUDU1TLC2HECQE32G</t>
  </si>
  <si>
    <t>Wed Feb 13 18:26:37 PST 2013</t>
  </si>
  <si>
    <t>Wed Feb 13 18:27:02 PST 2013</t>
  </si>
  <si>
    <t>2R7L42J1LY58FOENWD9GIKHD10DP4L</t>
  </si>
  <si>
    <t>Thu Feb 14 07:09:58 PST 2013</t>
  </si>
  <si>
    <t>Thu Feb 14 07:10:29 PST 2013</t>
  </si>
  <si>
    <t>2UE05BMJTUHY0JS9ZMIAAS5WMVLLG6</t>
  </si>
  <si>
    <t>Thu Feb 14 07:32:40 PST 2013</t>
  </si>
  <si>
    <t>Thu Feb 14 07:32:47 PST 2013</t>
  </si>
  <si>
    <t>2M7806UFBNFSZX61PG05VW6NGVV2GZ</t>
  </si>
  <si>
    <t>Thu Feb 14 10:57:59 PST 2013</t>
  </si>
  <si>
    <t>Thu Feb 14 10:58:33 PST 2013</t>
  </si>
  <si>
    <t>2BNP9746OQ1SR72N0JY081QKCH72M7</t>
  </si>
  <si>
    <t>Thu Feb 14 11:12:56 PST 2013</t>
  </si>
  <si>
    <t>Thu Feb 14 11:13:03 PST 2013</t>
  </si>
  <si>
    <t>224XKNQY2RCJONFF5RUHU0KUI462RV</t>
  </si>
  <si>
    <t>Thu Feb 14 11:22:03 PST 2013</t>
  </si>
  <si>
    <t>Thu Feb 14 11:23:03 PST 2013</t>
  </si>
  <si>
    <t>2SY2NJQ2172ZDQ2XGOBLFVEBUVIXP8</t>
  </si>
  <si>
    <t>Thu Feb 14 11:29:00 PST 2013</t>
  </si>
  <si>
    <t>Thu Feb 14 11:29:07 PST 2013</t>
  </si>
  <si>
    <t>25EEC1PC6SK9V0KLYC9ZHHMAAJ20O0</t>
  </si>
  <si>
    <t>Thu Feb 14 11:35:11 PST 2013</t>
  </si>
  <si>
    <t>Thu Feb 14 11:36:23 PST 2013</t>
  </si>
  <si>
    <t>2C8TP9RA7S5WQIIP85FFA0JMHF4SXY</t>
  </si>
  <si>
    <t>Fri Feb 15 18:06:50 PST 2013</t>
  </si>
  <si>
    <t>2T7WZ9RNDWIOZI4N20UDWGU1AW9TE0</t>
  </si>
  <si>
    <t>2SPKO2L92HEC0RIDDBFCFF0CPYPGFK</t>
  </si>
  <si>
    <t>Sat Feb 09 13:36:28 PST 2013</t>
  </si>
  <si>
    <t>Sat Feb 09 13:37:30 PST 2013</t>
  </si>
  <si>
    <t>26Y18N46UXFCHLHDMRKNGSNTKBSQS8</t>
  </si>
  <si>
    <t>Sat Feb 09 15:23:54 PST 2013</t>
  </si>
  <si>
    <t>2UIW618N46UXJTPKFA3EWNDSNMPOQ9</t>
  </si>
  <si>
    <t>Sat Feb 09 17:50:11 PST 2013</t>
  </si>
  <si>
    <t>Sat Feb 09 17:50:24 PST 2013</t>
  </si>
  <si>
    <t>2K36BFMFFOYYMAD9TS4GHSC0RQ1LYS</t>
  </si>
  <si>
    <t>Sat Feb 09 18:51:41 PST 2013</t>
  </si>
  <si>
    <t>Sat Feb 09 18:52:09 PST 2013</t>
  </si>
  <si>
    <t>2XKSCXKNQY2RG0WMDCME6HR0KNO0P5</t>
  </si>
  <si>
    <t>Sun Feb 10 09:14:36 PST 2013</t>
  </si>
  <si>
    <t>Sun Feb 10 09:14:44 PST 2013</t>
  </si>
  <si>
    <t>2TS11K274J79O78MBLE49UXFC6YFDY</t>
  </si>
  <si>
    <t>Tue Feb 12 12:43:11 PST 2013</t>
  </si>
  <si>
    <t>Tue Feb 12 12:43:37 PST 2013</t>
  </si>
  <si>
    <t>20W5UUKQOYGNMDD32LFG3107SOAFX0</t>
  </si>
  <si>
    <t>Tue Feb 12 14:51:27 PST 2013</t>
  </si>
  <si>
    <t>Tue Feb 12 14:51:36 PST 2013</t>
  </si>
  <si>
    <t>2EB3NAB6BFMFJ5AES6STMFDGEL6UHL</t>
  </si>
  <si>
    <t>Tue Feb 12 17:18:04 PST 2013</t>
  </si>
  <si>
    <t>Tue Feb 12 17:18:16 PST 2013</t>
  </si>
  <si>
    <t>2GKK9RJ85OZI3VT2KNGMROQ5EQSV7K</t>
  </si>
  <si>
    <t>Wed Feb 13 11:06:13 PST 2013</t>
  </si>
  <si>
    <t>Wed Feb 13 11:06:41 PST 2013</t>
  </si>
  <si>
    <t>291O9Z6KW4ZMEGTX14CFT0ONNPV5EA</t>
  </si>
  <si>
    <t>Wed Feb 13 18:13:27 PST 2013</t>
  </si>
  <si>
    <t>Wed Feb 13 18:13:43 PST 2013</t>
  </si>
  <si>
    <t>2T85TYMNCWYB8QRP25JH011JOH7OKT</t>
  </si>
  <si>
    <t>Thu Feb 14 06:50:49 PST 2013</t>
  </si>
  <si>
    <t>Thu Feb 14 06:52:11 PST 2013</t>
  </si>
  <si>
    <t>20ZQ67051QKCR8DI33310MGI0PTFZK</t>
  </si>
  <si>
    <t>Thu Feb 14 07:16:08 PST 2013</t>
  </si>
  <si>
    <t>Thu Feb 14 07:16:39 PST 2013</t>
  </si>
  <si>
    <t>22KCXKNQY2RCN1IJ9853KR0KUCPQ10</t>
  </si>
  <si>
    <t>Thu Feb 14 10:47:09 PST 2013</t>
  </si>
  <si>
    <t>Thu Feb 14 10:47:43 PST 2013</t>
  </si>
  <si>
    <t>28TTHV8ER9Y8X4WYWCJM8KFHSW3Q3S</t>
  </si>
  <si>
    <t>Thu Feb 14 11:14:06 PST 2013</t>
  </si>
  <si>
    <t>26R9RNDWIOV1WO43DQKGX13YDTNVGZ</t>
  </si>
  <si>
    <t>Thu Feb 14 11:23:04 PST 2013</t>
  </si>
  <si>
    <t>Thu Feb 14 11:23:05 PST 2013</t>
  </si>
  <si>
    <t>2R5M25L8I9NZ0NTU9JFE7QW7T2LSIJ</t>
  </si>
  <si>
    <t>Thu Feb 14 11:28:48 PST 2013</t>
  </si>
  <si>
    <t>Thu Feb 14 11:28:59 PST 2013</t>
  </si>
  <si>
    <t>2CWE6AUBXHWSLOR1JMMB2WDRLRL2YX</t>
  </si>
  <si>
    <t>Thu Feb 14 11:31:49 PST 2013</t>
  </si>
  <si>
    <t>Thu Feb 14 11:32:21 PST 2013</t>
  </si>
  <si>
    <t>2FZDZKPFE4EGHYP2CIC8L9NZW0B6GY</t>
  </si>
  <si>
    <t>Fri Feb 15 12:44:48 PST 2013</t>
  </si>
  <si>
    <t>Fri Feb 15 12:46:09 PST 2013</t>
  </si>
  <si>
    <t>2JRJMJUNU8LZA8JGQII9BD8J3P8H1A</t>
  </si>
  <si>
    <t>Fri Feb 15 17:55:56 PST 2013</t>
  </si>
  <si>
    <t>Fri Feb 15 17:56:03 PST 2013</t>
  </si>
  <si>
    <t>29HVXX2Q45UUO70EQ09W4NS8VEWR9B</t>
  </si>
  <si>
    <t>2UE05BMJTUHY0JS9ZMIAAS5WMUBLGU</t>
  </si>
  <si>
    <t>Sat Feb 09 15:21:43 PST 2013</t>
  </si>
  <si>
    <t>Sat Feb 09 15:22:02 PST 2013</t>
  </si>
  <si>
    <t>2LDYHVI44OS2O26ON05ZVBAP546Y4C</t>
  </si>
  <si>
    <t>Sat Feb 09 17:37:56 PST 2013</t>
  </si>
  <si>
    <t>Sat Feb 09 17:40:16 PST 2013</t>
  </si>
  <si>
    <t>20M8Y1THV8ERDFK9XX9M2SM5K8N0N9</t>
  </si>
  <si>
    <t>Sun Feb 10 09:11:17 PST 2013</t>
  </si>
  <si>
    <t>Sun Feb 10 09:11:29 PST 2013</t>
  </si>
  <si>
    <t>2BQ7QEOZFYQS5T49W16XUDS4I5VJGF</t>
  </si>
  <si>
    <t>Tue Feb 12 12:44:55 PST 2013</t>
  </si>
  <si>
    <t>Tue Feb 12 12:45:08 PST 2013</t>
  </si>
  <si>
    <t>2T9STLB3L0FBNQU4LW5JUEVE5KJJV4</t>
  </si>
  <si>
    <t>Tue Feb 12 14:51:37 PST 2013</t>
  </si>
  <si>
    <t>Tue Feb 12 14:51:46 PST 2013</t>
  </si>
  <si>
    <t>2K22SEIUUU00S7W0KH9IV8S2UV0RRB</t>
  </si>
  <si>
    <t>Tue Feb 12 17:16:54 PST 2013</t>
  </si>
  <si>
    <t>Tue Feb 12 17:17:08 PST 2013</t>
  </si>
  <si>
    <t>2LW9F9SSSHX1500326WH8F8J4ISUYV</t>
  </si>
  <si>
    <t>Wed Feb 13 10:55:34 PST 2013</t>
  </si>
  <si>
    <t>Wed Feb 13 10:56:00 PST 2013</t>
  </si>
  <si>
    <t>2C8TP9RA7S5WQIIP85FFA0JMHFDXSC</t>
  </si>
  <si>
    <t>Wed Feb 13 16:59:16 PST 2013</t>
  </si>
  <si>
    <t>Wed Feb 13 17:01:14 PST 2013</t>
  </si>
  <si>
    <t>2NGBDDP8PJWKYUPO7Z23T39Z05A5GR</t>
  </si>
  <si>
    <t>Wed Feb 13 18:22:51 PST 2013</t>
  </si>
  <si>
    <t>Wed Feb 13 18:23:17 PST 2013</t>
  </si>
  <si>
    <t>22RVXX2Q45UUO70EQ09W4NS8OAFR9B</t>
  </si>
  <si>
    <t>Thu Feb 14 07:05:50 PST 2013</t>
  </si>
  <si>
    <t>Thu Feb 14 07:07:03 PST 2013</t>
  </si>
  <si>
    <t>2OWEGDHDM25LCZL399XHHZ6OEY5ND0</t>
  </si>
  <si>
    <t>Thu Feb 14 06:55:05 PST 2013</t>
  </si>
  <si>
    <t>Thu Feb 14 07:24:04 PST 2013</t>
  </si>
  <si>
    <t>25B8EBDPGFL6ZT1C9MINGWIOVV82HY</t>
  </si>
  <si>
    <t>Thu Feb 14 10:58:40 PST 2013</t>
  </si>
  <si>
    <t>Thu Feb 14 10:59:05 PST 2013</t>
  </si>
  <si>
    <t>2I0MQU6L5OBVGZD77AVALJF7GOGXEN</t>
  </si>
  <si>
    <t>Thu Feb 14 11:16:30 PST 2013</t>
  </si>
  <si>
    <t>Thu Feb 14 11:16:38 PST 2013</t>
  </si>
  <si>
    <t>27UQ45UUKQOYK4UCB0J8RG01017VDP</t>
  </si>
  <si>
    <t>Thu Feb 14 11:15:43 PST 2013</t>
  </si>
  <si>
    <t>Thu Feb 14 11:17:01 PST 2013</t>
  </si>
  <si>
    <t>2YV3FDEY5COW42S79GZCUFLC6P32T8</t>
  </si>
  <si>
    <t>Thu Feb 14 11:27:32 PST 2013</t>
  </si>
  <si>
    <t>Thu Feb 14 11:27:43 PST 2013</t>
  </si>
  <si>
    <t>2DN0FK0COK2JIIYNZXB9ORW6OTPQJ4</t>
  </si>
  <si>
    <t>Thu Feb 14 11:36:26 PST 2013</t>
  </si>
  <si>
    <t>Thu Feb 14 11:36:54 PST 2013</t>
  </si>
  <si>
    <t>2T0EBDPGFL6VG68FJ4EDZIOV1M1I3W</t>
  </si>
  <si>
    <t>Fri Feb 15 12:57:40 PST 2013</t>
  </si>
  <si>
    <t>Fri Feb 15 12:57:46 PST 2013</t>
  </si>
  <si>
    <t>2AXBMJTUHYW2KA1P1NYS8WM163SNIH</t>
  </si>
  <si>
    <t>Fri Feb 15 18:06:51 PST 2013</t>
  </si>
  <si>
    <t>Fri Feb 15 18:07:00 PST 2013</t>
  </si>
  <si>
    <t>2787Q67051QKG43HC6HC4XMGPYRYEU</t>
  </si>
  <si>
    <t>2GJ70G5R98D8NK7UH9JSWNYCGWRSC5</t>
  </si>
  <si>
    <t>Sat Feb 09 13:42:42 PST 2013</t>
  </si>
  <si>
    <t>Sat Feb 09 13:43:15 PST 2013</t>
  </si>
  <si>
    <t>2LVQ39Z0B6UTSN5KO8JTYRKGPPXXM0</t>
  </si>
  <si>
    <t>Sat Feb 09 15:23:55 PST 2013</t>
  </si>
  <si>
    <t>Sat Feb 09 15:24:21 PST 2013</t>
  </si>
  <si>
    <t>2QXTYMNCWYB4DWL8258X41JONLYLPY</t>
  </si>
  <si>
    <t>Sat Feb 09 17:36:19 PST 2013</t>
  </si>
  <si>
    <t>28M98JHSTLB3PHRRTM9OEJEJR70RFR</t>
  </si>
  <si>
    <t>Sat Feb 09 18:53:59 PST 2013</t>
  </si>
  <si>
    <t>Sat Feb 09 18:54:25 PST 2013</t>
  </si>
  <si>
    <t>2VJGNTBJ3MMD1MR5H0X2NHB9M62WAM</t>
  </si>
  <si>
    <t>Sun Feb 10 09:05:35 PST 2013</t>
  </si>
  <si>
    <t>Sun Feb 10 09:07:48 PST 2013</t>
  </si>
  <si>
    <t>2GNCPWZ9RNDWM57H2KJN6DTGUUDRCL</t>
  </si>
  <si>
    <t>AAQTTZKPL44B7</t>
  </si>
  <si>
    <t>Sun Feb 10 22:01:18 PST 2013</t>
  </si>
  <si>
    <t>Sun Feb 10 22:08:22 PST 2013</t>
  </si>
  <si>
    <t>2YNR14IXKO2LDJTUM91603YOC59AB9</t>
  </si>
  <si>
    <t>Tue Feb 12 12:43:38 PST 2013</t>
  </si>
  <si>
    <t>Tue Feb 12 12:44:00 PST 2013</t>
  </si>
  <si>
    <t>21DPHIT3HVWAZ1UMC0AQ5172Z23KC5</t>
  </si>
  <si>
    <t>Tue Feb 12 17:17:18 PST 2013</t>
  </si>
  <si>
    <t>Tue Feb 12 17:17:53 PST 2013</t>
  </si>
  <si>
    <t>2IA9NZW6HEZ6SVG66KK899GUMW4YOM</t>
  </si>
  <si>
    <t>Wed Feb 13 10:57:52 PST 2013</t>
  </si>
  <si>
    <t>Wed Feb 13 10:58:02 PST 2013</t>
  </si>
  <si>
    <t>24QT3DHJHP4BHUWWEBZRVX9X3A72VC</t>
  </si>
  <si>
    <t>Wed Feb 13 17:12:03 PST 2013</t>
  </si>
  <si>
    <t>Wed Feb 13 17:13:33 PST 2013</t>
  </si>
  <si>
    <t>25IVJ8EBDPGFPN7SZ9Q9UNDWIIZ0F2</t>
  </si>
  <si>
    <t>Wed Feb 13 18:26:15 PST 2013</t>
  </si>
  <si>
    <t>Wed Feb 13 18:26:34 PST 2013</t>
  </si>
  <si>
    <t>2FFQYN5F3Q0JKM5EW03W1B49F37AEW</t>
  </si>
  <si>
    <t>Thu Feb 14 06:31:55 PST 2013</t>
  </si>
  <si>
    <t>Thu Feb 14 06:36:03 PST 2013</t>
  </si>
  <si>
    <t>247BNFSVGULF7QH86JEG4FS3NS2L73</t>
  </si>
  <si>
    <t>Thu Feb 14 07:13:37 PST 2013</t>
  </si>
  <si>
    <t>Thu Feb 14 07:14:16 PST 2013</t>
  </si>
  <si>
    <t>2XW6UXFCD45XGV53N5ETNIN3TA4UW8</t>
  </si>
  <si>
    <t>Thu Feb 14 10:44:22 PST 2013</t>
  </si>
  <si>
    <t>Thu Feb 14 10:44:42 PST 2013</t>
  </si>
  <si>
    <t>2DGU3K4F0OHOZ8DKSABO5L92H8S01D</t>
  </si>
  <si>
    <t>Thu Feb 14 11:11:37 PST 2013</t>
  </si>
  <si>
    <t>Thu Feb 14 11:12:38 PST 2013</t>
  </si>
  <si>
    <t>2VYVCPWZ9RND0Z0BB5YSQ3DTGOGQBJ</t>
  </si>
  <si>
    <t>Thu Feb 14 11:29:14 PST 2013</t>
  </si>
  <si>
    <t>Thu Feb 14 11:29:21 PST 2013</t>
  </si>
  <si>
    <t>2Q5HDM25L8I9RG8MRRQ6RE4QW18QG0</t>
  </si>
  <si>
    <t>Thu Feb 14 11:31:35 PST 2013</t>
  </si>
  <si>
    <t>Thu Feb 14 11:32:45 PST 2013</t>
  </si>
  <si>
    <t>2V7Q0ONNVRH1OY0POTIBA6NV9FZVM7</t>
  </si>
  <si>
    <t>Thu Feb 14 11:37:32 PST 2013</t>
  </si>
  <si>
    <t>Thu Feb 14 11:38:30 PST 2013</t>
  </si>
  <si>
    <t>2C2OO2GMMEGOSX28MZXIDA2SECO886</t>
  </si>
  <si>
    <t>Fri Feb 15 12:17:23 PST 2013</t>
  </si>
  <si>
    <t>Fri Feb 15 12:17:38 PST 2013</t>
  </si>
  <si>
    <t>GS</t>
  </si>
  <si>
    <t>tp =</t>
  </si>
  <si>
    <t>P =</t>
  </si>
  <si>
    <t>fp =</t>
  </si>
  <si>
    <t>R =</t>
  </si>
  <si>
    <t xml:space="preserve">fn = </t>
  </si>
  <si>
    <t>Avg. P =</t>
  </si>
  <si>
    <t>Avg. R 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</si>
</sst>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Recall</c:v>
          </c:tx>
          <c:dLbls>
            <c:showVal val="1"/>
          </c:dLbls>
          <c:val>
            <c:numRef>
              <c:f>Sheet1!$T$3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Precision</c:v>
          </c:tx>
          <c:val>
            <c:numRef>
              <c:f>Sheet1!$T$2</c:f>
              <c:numCache>
                <c:formatCode>General</c:formatCode>
                <c:ptCount val="1"/>
                <c:pt idx="0">
                  <c:v>0.63522205134047238</c:v>
                </c:pt>
              </c:numCache>
            </c:numRef>
          </c:val>
        </c:ser>
        <c:axId val="188859520"/>
        <c:axId val="188861056"/>
      </c:barChart>
      <c:catAx>
        <c:axId val="188859520"/>
        <c:scaling>
          <c:orientation val="minMax"/>
        </c:scaling>
        <c:axPos val="b"/>
        <c:tickLblPos val="nextTo"/>
        <c:crossAx val="188861056"/>
        <c:crosses val="autoZero"/>
        <c:auto val="1"/>
        <c:lblAlgn val="ctr"/>
        <c:lblOffset val="100"/>
      </c:catAx>
      <c:valAx>
        <c:axId val="188861056"/>
        <c:scaling>
          <c:orientation val="minMax"/>
        </c:scaling>
        <c:axPos val="l"/>
        <c:majorGridlines/>
        <c:numFmt formatCode="General" sourceLinked="1"/>
        <c:tickLblPos val="nextTo"/>
        <c:crossAx val="18885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5</xdr:row>
      <xdr:rowOff>161925</xdr:rowOff>
    </xdr:from>
    <xdr:to>
      <xdr:col>21</xdr:col>
      <xdr:colOff>438150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7"/>
  <sheetViews>
    <sheetView tabSelected="1" workbookViewId="0">
      <pane ySplit="1" topLeftCell="A2" activePane="bottomLeft" state="frozen"/>
      <selection pane="bottomLeft" activeCell="O19" sqref="O19"/>
    </sheetView>
  </sheetViews>
  <sheetFormatPr defaultRowHeight="18.75" customHeight="1"/>
  <cols>
    <col min="1" max="2" width="9.140625" style="1"/>
    <col min="3" max="3" width="12.5703125" style="2" customWidth="1"/>
    <col min="4" max="4" width="16.42578125" style="1" customWidth="1"/>
    <col min="5" max="5" width="19.5703125" style="9" bestFit="1" customWidth="1"/>
    <col min="6" max="6" width="0" style="1" hidden="1" customWidth="1"/>
    <col min="7" max="7" width="15.7109375" style="1" hidden="1" customWidth="1"/>
    <col min="8" max="8" width="15.5703125" style="1" hidden="1" customWidth="1"/>
    <col min="9" max="9" width="46.5703125" style="1" hidden="1" customWidth="1"/>
    <col min="10" max="10" width="14.42578125" style="2" customWidth="1"/>
    <col min="11" max="11" width="0" style="1" hidden="1" customWidth="1"/>
    <col min="12" max="13" width="9.140625" style="2"/>
    <col min="14" max="14" width="4.7109375" style="1" bestFit="1" customWidth="1"/>
    <col min="15" max="15" width="9.140625" style="1"/>
    <col min="16" max="16" width="3.5703125" style="1" bestFit="1" customWidth="1"/>
    <col min="17" max="16384" width="9.140625" style="1"/>
  </cols>
  <sheetData>
    <row r="1" spans="1:20" s="3" customFormat="1" ht="18.75" customHeight="1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423</v>
      </c>
    </row>
    <row r="2" spans="1:20" ht="18.75" customHeight="1">
      <c r="A2" s="1" t="s">
        <v>11</v>
      </c>
      <c r="B2" s="1" t="s">
        <v>12</v>
      </c>
      <c r="C2" s="2">
        <v>12</v>
      </c>
      <c r="D2" s="1" t="s">
        <v>13</v>
      </c>
      <c r="E2" s="9" t="s">
        <v>14</v>
      </c>
      <c r="F2" s="1" t="s">
        <v>15</v>
      </c>
      <c r="G2" s="1" t="s">
        <v>16</v>
      </c>
      <c r="H2" s="1" t="s">
        <v>17</v>
      </c>
      <c r="L2" s="2" t="s">
        <v>22</v>
      </c>
      <c r="M2" s="2" t="str">
        <f>IF(J2=L2, "1", "0")</f>
        <v>0</v>
      </c>
      <c r="N2" s="4" t="s">
        <v>424</v>
      </c>
      <c r="O2" s="5">
        <f>COUNTIF(M2:M57, "1")</f>
        <v>27</v>
      </c>
      <c r="P2" s="4" t="s">
        <v>425</v>
      </c>
      <c r="Q2" s="5">
        <f>O2/(O2+O3)</f>
        <v>0.48214285714285715</v>
      </c>
      <c r="S2" s="11" t="s">
        <v>429</v>
      </c>
      <c r="T2" s="11">
        <f>AVERAGE(Q2,Q58,Q91,Q109)</f>
        <v>0.63522205134047238</v>
      </c>
    </row>
    <row r="3" spans="1:20" ht="18.75" customHeight="1">
      <c r="A3" s="1" t="s">
        <v>11</v>
      </c>
      <c r="B3" s="1" t="s">
        <v>12</v>
      </c>
      <c r="C3" s="2">
        <v>12</v>
      </c>
      <c r="D3" s="1" t="s">
        <v>18</v>
      </c>
      <c r="E3" s="9" t="s">
        <v>19</v>
      </c>
      <c r="F3" s="1" t="s">
        <v>15</v>
      </c>
      <c r="G3" s="1" t="s">
        <v>20</v>
      </c>
      <c r="H3" s="1" t="s">
        <v>21</v>
      </c>
      <c r="J3" s="2" t="s">
        <v>22</v>
      </c>
      <c r="K3" s="1" t="s">
        <v>23</v>
      </c>
      <c r="L3" s="2" t="s">
        <v>22</v>
      </c>
      <c r="M3" s="2" t="str">
        <f t="shared" ref="M3:M66" si="0">IF(J3=L3, "1", "0")</f>
        <v>1</v>
      </c>
      <c r="N3" s="4" t="s">
        <v>426</v>
      </c>
      <c r="O3" s="5">
        <f>COUNTIF(M2:M57, "0")</f>
        <v>29</v>
      </c>
      <c r="P3" s="4" t="s">
        <v>427</v>
      </c>
      <c r="Q3" s="5">
        <f>O2/(O2+O4)</f>
        <v>1</v>
      </c>
      <c r="S3" s="11" t="s">
        <v>430</v>
      </c>
      <c r="T3" s="11">
        <f>AVERAGE(Q3,Q59,Q92,Q110)</f>
        <v>1</v>
      </c>
    </row>
    <row r="4" spans="1:20" ht="18.75" customHeight="1">
      <c r="A4" s="1" t="s">
        <v>11</v>
      </c>
      <c r="B4" s="1" t="s">
        <v>12</v>
      </c>
      <c r="C4" s="2">
        <v>12</v>
      </c>
      <c r="D4" s="1" t="s">
        <v>24</v>
      </c>
      <c r="E4" s="9" t="s">
        <v>25</v>
      </c>
      <c r="F4" s="1" t="s">
        <v>15</v>
      </c>
      <c r="G4" s="1" t="s">
        <v>26</v>
      </c>
      <c r="H4" s="1" t="s">
        <v>27</v>
      </c>
      <c r="J4" s="2" t="s">
        <v>28</v>
      </c>
      <c r="K4" s="1" t="s">
        <v>23</v>
      </c>
      <c r="L4" s="2" t="s">
        <v>22</v>
      </c>
      <c r="M4" s="2" t="str">
        <f t="shared" si="0"/>
        <v>0</v>
      </c>
      <c r="N4" s="4" t="s">
        <v>428</v>
      </c>
      <c r="O4" s="5">
        <v>0</v>
      </c>
      <c r="P4" s="4"/>
      <c r="Q4" s="5"/>
    </row>
    <row r="5" spans="1:20" ht="18.75" customHeight="1">
      <c r="A5" s="1" t="s">
        <v>11</v>
      </c>
      <c r="B5" s="1" t="s">
        <v>12</v>
      </c>
      <c r="C5" s="2">
        <v>12</v>
      </c>
      <c r="D5" s="1" t="s">
        <v>29</v>
      </c>
      <c r="E5" s="9" t="s">
        <v>30</v>
      </c>
      <c r="F5" s="1" t="s">
        <v>15</v>
      </c>
      <c r="G5" s="1" t="s">
        <v>31</v>
      </c>
      <c r="H5" s="1" t="s">
        <v>32</v>
      </c>
      <c r="I5" s="1">
        <v>810188972</v>
      </c>
      <c r="J5" s="2" t="s">
        <v>28</v>
      </c>
      <c r="K5" s="1" t="s">
        <v>33</v>
      </c>
      <c r="L5" s="2" t="s">
        <v>22</v>
      </c>
      <c r="M5" s="2" t="str">
        <f t="shared" si="0"/>
        <v>0</v>
      </c>
    </row>
    <row r="6" spans="1:20" ht="18.75" customHeight="1">
      <c r="A6" s="1" t="s">
        <v>11</v>
      </c>
      <c r="B6" s="1" t="s">
        <v>12</v>
      </c>
      <c r="C6" s="2">
        <v>12</v>
      </c>
      <c r="D6" s="1" t="s">
        <v>34</v>
      </c>
      <c r="E6" s="9" t="s">
        <v>35</v>
      </c>
      <c r="F6" s="1" t="s">
        <v>15</v>
      </c>
      <c r="G6" s="1" t="s">
        <v>36</v>
      </c>
      <c r="H6" s="1" t="s">
        <v>37</v>
      </c>
      <c r="J6" s="2" t="s">
        <v>28</v>
      </c>
      <c r="K6" s="1" t="s">
        <v>38</v>
      </c>
      <c r="L6" s="2" t="s">
        <v>22</v>
      </c>
      <c r="M6" s="2" t="str">
        <f t="shared" si="0"/>
        <v>0</v>
      </c>
    </row>
    <row r="7" spans="1:20" ht="18.75" customHeight="1">
      <c r="A7" s="1" t="s">
        <v>11</v>
      </c>
      <c r="B7" s="1" t="s">
        <v>12</v>
      </c>
      <c r="C7" s="2">
        <v>12</v>
      </c>
      <c r="D7" s="1" t="s">
        <v>39</v>
      </c>
      <c r="E7" s="9" t="s">
        <v>40</v>
      </c>
      <c r="F7" s="1" t="s">
        <v>15</v>
      </c>
      <c r="G7" s="1" t="s">
        <v>41</v>
      </c>
      <c r="H7" s="1" t="s">
        <v>42</v>
      </c>
      <c r="J7" s="2" t="s">
        <v>28</v>
      </c>
      <c r="K7" s="1" t="s">
        <v>33</v>
      </c>
      <c r="L7" s="2" t="s">
        <v>22</v>
      </c>
      <c r="M7" s="2" t="str">
        <f t="shared" si="0"/>
        <v>0</v>
      </c>
    </row>
    <row r="8" spans="1:20" ht="18.75" customHeight="1">
      <c r="A8" s="1" t="s">
        <v>11</v>
      </c>
      <c r="B8" s="1" t="s">
        <v>12</v>
      </c>
      <c r="C8" s="2">
        <v>12</v>
      </c>
      <c r="D8" s="1" t="s">
        <v>43</v>
      </c>
      <c r="E8" s="9" t="s">
        <v>44</v>
      </c>
      <c r="F8" s="1" t="s">
        <v>15</v>
      </c>
      <c r="G8" s="1" t="s">
        <v>45</v>
      </c>
      <c r="H8" s="1" t="s">
        <v>46</v>
      </c>
      <c r="J8" s="2" t="s">
        <v>28</v>
      </c>
      <c r="K8" s="1" t="s">
        <v>23</v>
      </c>
      <c r="L8" s="2" t="s">
        <v>22</v>
      </c>
      <c r="M8" s="2" t="str">
        <f t="shared" si="0"/>
        <v>0</v>
      </c>
    </row>
    <row r="9" spans="1:20" ht="18.75" customHeight="1">
      <c r="A9" s="1" t="s">
        <v>11</v>
      </c>
      <c r="B9" s="1" t="s">
        <v>12</v>
      </c>
      <c r="C9" s="2">
        <v>12</v>
      </c>
      <c r="D9" s="1" t="s">
        <v>47</v>
      </c>
      <c r="E9" s="9" t="s">
        <v>48</v>
      </c>
      <c r="F9" s="1" t="s">
        <v>15</v>
      </c>
      <c r="G9" s="1" t="s">
        <v>49</v>
      </c>
      <c r="H9" s="1" t="s">
        <v>50</v>
      </c>
      <c r="J9" s="2" t="s">
        <v>28</v>
      </c>
      <c r="K9" s="1" t="s">
        <v>51</v>
      </c>
      <c r="L9" s="2" t="s">
        <v>22</v>
      </c>
      <c r="M9" s="2" t="str">
        <f t="shared" si="0"/>
        <v>0</v>
      </c>
    </row>
    <row r="10" spans="1:20" ht="18.75" customHeight="1">
      <c r="A10" s="1" t="s">
        <v>11</v>
      </c>
      <c r="B10" s="1" t="s">
        <v>12</v>
      </c>
      <c r="C10" s="2">
        <v>12</v>
      </c>
      <c r="D10" s="1" t="s">
        <v>52</v>
      </c>
      <c r="E10" s="9" t="s">
        <v>53</v>
      </c>
      <c r="F10" s="1" t="s">
        <v>15</v>
      </c>
      <c r="G10" s="1" t="s">
        <v>54</v>
      </c>
      <c r="H10" s="1" t="s">
        <v>55</v>
      </c>
      <c r="I10" s="1">
        <v>8102029650</v>
      </c>
      <c r="J10" s="2" t="s">
        <v>22</v>
      </c>
      <c r="K10" s="1" t="s">
        <v>33</v>
      </c>
      <c r="L10" s="2" t="s">
        <v>22</v>
      </c>
      <c r="M10" s="2" t="str">
        <f t="shared" si="0"/>
        <v>1</v>
      </c>
    </row>
    <row r="11" spans="1:20" ht="18.75" customHeight="1">
      <c r="A11" s="1" t="s">
        <v>11</v>
      </c>
      <c r="B11" s="1" t="s">
        <v>12</v>
      </c>
      <c r="C11" s="2">
        <v>12</v>
      </c>
      <c r="D11" s="1" t="s">
        <v>56</v>
      </c>
      <c r="E11" s="9" t="s">
        <v>57</v>
      </c>
      <c r="F11" s="1" t="s">
        <v>15</v>
      </c>
      <c r="G11" s="1" t="s">
        <v>58</v>
      </c>
      <c r="H11" s="1" t="s">
        <v>59</v>
      </c>
      <c r="J11" s="2" t="s">
        <v>22</v>
      </c>
      <c r="K11" s="1" t="s">
        <v>23</v>
      </c>
      <c r="L11" s="2" t="s">
        <v>22</v>
      </c>
      <c r="M11" s="2" t="str">
        <f t="shared" si="0"/>
        <v>1</v>
      </c>
    </row>
    <row r="12" spans="1:20" ht="18.75" customHeight="1">
      <c r="A12" s="1" t="s">
        <v>11</v>
      </c>
      <c r="B12" s="1" t="s">
        <v>12</v>
      </c>
      <c r="C12" s="2">
        <v>12</v>
      </c>
      <c r="D12" s="1" t="s">
        <v>60</v>
      </c>
      <c r="E12" s="9" t="s">
        <v>61</v>
      </c>
      <c r="F12" s="1" t="s">
        <v>15</v>
      </c>
      <c r="G12" s="1" t="s">
        <v>62</v>
      </c>
      <c r="H12" s="1" t="s">
        <v>63</v>
      </c>
      <c r="I12" s="1">
        <v>8102434550</v>
      </c>
      <c r="J12" s="2" t="s">
        <v>22</v>
      </c>
      <c r="K12" s="1" t="s">
        <v>51</v>
      </c>
      <c r="L12" s="2" t="s">
        <v>22</v>
      </c>
      <c r="M12" s="2" t="str">
        <f t="shared" si="0"/>
        <v>1</v>
      </c>
    </row>
    <row r="13" spans="1:20" ht="18.75" customHeight="1">
      <c r="A13" s="1" t="s">
        <v>11</v>
      </c>
      <c r="B13" s="1" t="s">
        <v>12</v>
      </c>
      <c r="C13" s="2">
        <v>12</v>
      </c>
      <c r="D13" s="1" t="s">
        <v>64</v>
      </c>
      <c r="E13" s="9" t="s">
        <v>65</v>
      </c>
      <c r="F13" s="1" t="s">
        <v>15</v>
      </c>
      <c r="G13" s="1" t="s">
        <v>66</v>
      </c>
      <c r="H13" s="1" t="s">
        <v>67</v>
      </c>
      <c r="J13" s="2" t="s">
        <v>22</v>
      </c>
      <c r="K13" s="1" t="s">
        <v>51</v>
      </c>
      <c r="L13" s="2" t="s">
        <v>22</v>
      </c>
      <c r="M13" s="2" t="str">
        <f t="shared" si="0"/>
        <v>1</v>
      </c>
    </row>
    <row r="14" spans="1:20" ht="18.75" customHeight="1">
      <c r="A14" s="1" t="s">
        <v>11</v>
      </c>
      <c r="B14" s="1" t="s">
        <v>12</v>
      </c>
      <c r="C14" s="2">
        <v>12</v>
      </c>
      <c r="D14" s="1" t="s">
        <v>68</v>
      </c>
      <c r="E14" s="9" t="s">
        <v>69</v>
      </c>
      <c r="F14" s="1" t="s">
        <v>15</v>
      </c>
      <c r="G14" s="1" t="s">
        <v>70</v>
      </c>
      <c r="H14" s="1" t="s">
        <v>71</v>
      </c>
      <c r="J14" s="2" t="s">
        <v>22</v>
      </c>
      <c r="K14" s="1" t="s">
        <v>23</v>
      </c>
      <c r="L14" s="2" t="s">
        <v>22</v>
      </c>
      <c r="M14" s="2" t="str">
        <f t="shared" si="0"/>
        <v>1</v>
      </c>
    </row>
    <row r="15" spans="1:20" ht="18.75" customHeight="1">
      <c r="A15" s="1" t="s">
        <v>11</v>
      </c>
      <c r="B15" s="1" t="s">
        <v>12</v>
      </c>
      <c r="C15" s="2">
        <v>12</v>
      </c>
      <c r="D15" s="1" t="s">
        <v>72</v>
      </c>
      <c r="E15" s="9" t="s">
        <v>73</v>
      </c>
      <c r="F15" s="1" t="s">
        <v>15</v>
      </c>
      <c r="G15" s="1" t="s">
        <v>74</v>
      </c>
      <c r="H15" s="1" t="s">
        <v>75</v>
      </c>
      <c r="J15" s="2" t="s">
        <v>22</v>
      </c>
      <c r="K15" s="1" t="s">
        <v>23</v>
      </c>
      <c r="L15" s="2" t="s">
        <v>22</v>
      </c>
      <c r="M15" s="2" t="str">
        <f t="shared" si="0"/>
        <v>1</v>
      </c>
    </row>
    <row r="16" spans="1:20" ht="18.75" customHeight="1">
      <c r="A16" s="1" t="s">
        <v>11</v>
      </c>
      <c r="B16" s="1" t="s">
        <v>12</v>
      </c>
      <c r="C16" s="2">
        <v>12</v>
      </c>
      <c r="D16" s="1" t="s">
        <v>76</v>
      </c>
      <c r="E16" s="9" t="s">
        <v>77</v>
      </c>
      <c r="F16" s="1" t="s">
        <v>15</v>
      </c>
      <c r="G16" s="1" t="s">
        <v>78</v>
      </c>
      <c r="H16" s="1" t="s">
        <v>79</v>
      </c>
      <c r="I16" s="1">
        <v>8103127900</v>
      </c>
      <c r="J16" s="2" t="s">
        <v>28</v>
      </c>
      <c r="K16" s="1" t="s">
        <v>23</v>
      </c>
      <c r="L16" s="2" t="s">
        <v>22</v>
      </c>
      <c r="M16" s="2" t="str">
        <f t="shared" si="0"/>
        <v>0</v>
      </c>
    </row>
    <row r="17" spans="1:13" ht="18.75" customHeight="1">
      <c r="A17" s="1" t="s">
        <v>11</v>
      </c>
      <c r="B17" s="1" t="s">
        <v>12</v>
      </c>
      <c r="C17" s="2">
        <v>12</v>
      </c>
      <c r="D17" s="1" t="s">
        <v>80</v>
      </c>
      <c r="E17" s="9" t="s">
        <v>81</v>
      </c>
      <c r="F17" s="1" t="s">
        <v>15</v>
      </c>
      <c r="G17" s="1" t="s">
        <v>82</v>
      </c>
      <c r="H17" s="1" t="s">
        <v>83</v>
      </c>
      <c r="J17" s="2" t="s">
        <v>28</v>
      </c>
      <c r="K17" s="1" t="s">
        <v>23</v>
      </c>
      <c r="L17" s="2" t="s">
        <v>22</v>
      </c>
      <c r="M17" s="2" t="str">
        <f t="shared" si="0"/>
        <v>0</v>
      </c>
    </row>
    <row r="18" spans="1:13" ht="18.75" customHeight="1">
      <c r="A18" s="1" t="s">
        <v>11</v>
      </c>
      <c r="B18" s="1" t="s">
        <v>12</v>
      </c>
      <c r="C18" s="2">
        <v>12</v>
      </c>
      <c r="D18" s="1" t="s">
        <v>84</v>
      </c>
      <c r="E18" s="9" t="s">
        <v>85</v>
      </c>
      <c r="F18" s="1" t="s">
        <v>15</v>
      </c>
      <c r="G18" s="1" t="s">
        <v>86</v>
      </c>
      <c r="H18" s="1" t="s">
        <v>87</v>
      </c>
      <c r="J18" s="2" t="s">
        <v>22</v>
      </c>
      <c r="K18" s="1" t="s">
        <v>23</v>
      </c>
      <c r="L18" s="2" t="s">
        <v>22</v>
      </c>
      <c r="M18" s="2" t="str">
        <f t="shared" si="0"/>
        <v>1</v>
      </c>
    </row>
    <row r="19" spans="1:13" ht="18.75" customHeight="1">
      <c r="A19" s="1" t="s">
        <v>11</v>
      </c>
      <c r="B19" s="1" t="s">
        <v>12</v>
      </c>
      <c r="C19" s="2">
        <v>12</v>
      </c>
      <c r="D19" s="1" t="s">
        <v>88</v>
      </c>
      <c r="E19" s="9" t="s">
        <v>89</v>
      </c>
      <c r="F19" s="1" t="s">
        <v>15</v>
      </c>
      <c r="G19" s="1" t="s">
        <v>90</v>
      </c>
      <c r="H19" s="1" t="s">
        <v>91</v>
      </c>
      <c r="J19" s="2" t="s">
        <v>22</v>
      </c>
      <c r="K19" s="1" t="s">
        <v>38</v>
      </c>
      <c r="L19" s="2" t="s">
        <v>22</v>
      </c>
      <c r="M19" s="2" t="str">
        <f t="shared" si="0"/>
        <v>1</v>
      </c>
    </row>
    <row r="20" spans="1:13" ht="18.75" customHeight="1">
      <c r="A20" s="1" t="s">
        <v>11</v>
      </c>
      <c r="B20" s="1" t="s">
        <v>12</v>
      </c>
      <c r="C20" s="2">
        <v>12</v>
      </c>
      <c r="D20" s="1" t="s">
        <v>92</v>
      </c>
      <c r="E20" s="9" t="s">
        <v>93</v>
      </c>
      <c r="F20" s="1" t="s">
        <v>15</v>
      </c>
      <c r="G20" s="1" t="s">
        <v>94</v>
      </c>
      <c r="H20" s="1" t="s">
        <v>95</v>
      </c>
      <c r="J20" s="2" t="s">
        <v>22</v>
      </c>
      <c r="K20" s="1" t="s">
        <v>23</v>
      </c>
      <c r="L20" s="2" t="s">
        <v>22</v>
      </c>
      <c r="M20" s="2" t="str">
        <f t="shared" si="0"/>
        <v>1</v>
      </c>
    </row>
    <row r="21" spans="1:13" ht="18.75" customHeight="1">
      <c r="A21" s="1" t="s">
        <v>11</v>
      </c>
      <c r="B21" s="1" t="s">
        <v>12</v>
      </c>
      <c r="C21" s="2">
        <v>12</v>
      </c>
      <c r="D21" s="1" t="s">
        <v>96</v>
      </c>
      <c r="E21" s="9" t="s">
        <v>97</v>
      </c>
      <c r="F21" s="1" t="s">
        <v>15</v>
      </c>
      <c r="G21" s="1" t="s">
        <v>98</v>
      </c>
      <c r="H21" s="1" t="s">
        <v>99</v>
      </c>
      <c r="J21" s="2" t="s">
        <v>22</v>
      </c>
      <c r="L21" s="2" t="s">
        <v>22</v>
      </c>
      <c r="M21" s="2" t="str">
        <f t="shared" si="0"/>
        <v>1</v>
      </c>
    </row>
    <row r="22" spans="1:13" ht="18.75" customHeight="1">
      <c r="A22" s="1" t="s">
        <v>100</v>
      </c>
      <c r="B22" s="1" t="s">
        <v>12</v>
      </c>
      <c r="C22" s="2">
        <v>12</v>
      </c>
      <c r="D22" s="1" t="s">
        <v>101</v>
      </c>
      <c r="E22" s="9" t="s">
        <v>14</v>
      </c>
      <c r="F22" s="1" t="s">
        <v>15</v>
      </c>
      <c r="G22" s="1" t="s">
        <v>102</v>
      </c>
      <c r="H22" s="1" t="s">
        <v>103</v>
      </c>
      <c r="I22" s="1" t="s">
        <v>28</v>
      </c>
      <c r="J22" s="2" t="s">
        <v>28</v>
      </c>
      <c r="K22" s="1" t="s">
        <v>104</v>
      </c>
      <c r="L22" s="2" t="s">
        <v>22</v>
      </c>
      <c r="M22" s="2" t="str">
        <f t="shared" si="0"/>
        <v>0</v>
      </c>
    </row>
    <row r="23" spans="1:13" ht="18.75" customHeight="1">
      <c r="A23" s="1" t="s">
        <v>100</v>
      </c>
      <c r="B23" s="1" t="s">
        <v>12</v>
      </c>
      <c r="C23" s="2">
        <v>12</v>
      </c>
      <c r="D23" s="1" t="s">
        <v>105</v>
      </c>
      <c r="E23" s="9" t="s">
        <v>19</v>
      </c>
      <c r="F23" s="1" t="s">
        <v>15</v>
      </c>
      <c r="G23" s="1" t="s">
        <v>106</v>
      </c>
      <c r="H23" s="1" t="s">
        <v>107</v>
      </c>
      <c r="I23" s="1" t="s">
        <v>22</v>
      </c>
      <c r="J23" s="2" t="s">
        <v>28</v>
      </c>
      <c r="K23" s="1" t="s">
        <v>33</v>
      </c>
      <c r="L23" s="2" t="s">
        <v>22</v>
      </c>
      <c r="M23" s="2" t="str">
        <f t="shared" si="0"/>
        <v>0</v>
      </c>
    </row>
    <row r="24" spans="1:13" ht="18.75" customHeight="1">
      <c r="A24" s="1" t="s">
        <v>100</v>
      </c>
      <c r="B24" s="1" t="s">
        <v>12</v>
      </c>
      <c r="C24" s="2">
        <v>12</v>
      </c>
      <c r="D24" s="1" t="s">
        <v>108</v>
      </c>
      <c r="E24" s="9" t="s">
        <v>25</v>
      </c>
      <c r="F24" s="1" t="s">
        <v>15</v>
      </c>
      <c r="G24" s="1" t="s">
        <v>109</v>
      </c>
      <c r="H24" s="1" t="s">
        <v>26</v>
      </c>
      <c r="I24" s="1" t="s">
        <v>110</v>
      </c>
      <c r="J24" s="2" t="s">
        <v>28</v>
      </c>
      <c r="K24" s="1" t="s">
        <v>51</v>
      </c>
      <c r="L24" s="2" t="s">
        <v>22</v>
      </c>
      <c r="M24" s="2" t="str">
        <f t="shared" si="0"/>
        <v>0</v>
      </c>
    </row>
    <row r="25" spans="1:13" ht="18.75" customHeight="1">
      <c r="A25" s="1" t="s">
        <v>100</v>
      </c>
      <c r="B25" s="1" t="s">
        <v>12</v>
      </c>
      <c r="C25" s="2">
        <v>12</v>
      </c>
      <c r="D25" s="1" t="s">
        <v>111</v>
      </c>
      <c r="E25" s="9" t="s">
        <v>30</v>
      </c>
      <c r="F25" s="1" t="s">
        <v>15</v>
      </c>
      <c r="G25" s="1" t="s">
        <v>112</v>
      </c>
      <c r="H25" s="1" t="s">
        <v>113</v>
      </c>
      <c r="I25" s="1">
        <v>810188972</v>
      </c>
      <c r="J25" s="2" t="s">
        <v>28</v>
      </c>
      <c r="K25" s="1" t="s">
        <v>33</v>
      </c>
      <c r="L25" s="2" t="s">
        <v>22</v>
      </c>
      <c r="M25" s="2" t="str">
        <f t="shared" si="0"/>
        <v>0</v>
      </c>
    </row>
    <row r="26" spans="1:13" ht="18.75" customHeight="1">
      <c r="A26" s="1" t="s">
        <v>100</v>
      </c>
      <c r="B26" s="1" t="s">
        <v>12</v>
      </c>
      <c r="C26" s="2">
        <v>12</v>
      </c>
      <c r="D26" s="1" t="s">
        <v>114</v>
      </c>
      <c r="E26" s="9" t="s">
        <v>35</v>
      </c>
      <c r="F26" s="1" t="s">
        <v>15</v>
      </c>
      <c r="G26" s="1" t="s">
        <v>115</v>
      </c>
      <c r="H26" s="1" t="s">
        <v>116</v>
      </c>
      <c r="I26" s="1" t="s">
        <v>28</v>
      </c>
      <c r="J26" s="2" t="s">
        <v>22</v>
      </c>
      <c r="K26" s="1" t="s">
        <v>51</v>
      </c>
      <c r="L26" s="2" t="s">
        <v>22</v>
      </c>
      <c r="M26" s="2" t="str">
        <f t="shared" si="0"/>
        <v>1</v>
      </c>
    </row>
    <row r="27" spans="1:13" ht="18.75" customHeight="1">
      <c r="A27" s="1" t="s">
        <v>100</v>
      </c>
      <c r="B27" s="1" t="s">
        <v>12</v>
      </c>
      <c r="C27" s="2">
        <v>12</v>
      </c>
      <c r="D27" s="1" t="s">
        <v>117</v>
      </c>
      <c r="E27" s="9" t="s">
        <v>40</v>
      </c>
      <c r="F27" s="1" t="s">
        <v>15</v>
      </c>
      <c r="G27" s="1" t="s">
        <v>118</v>
      </c>
      <c r="H27" s="1" t="s">
        <v>119</v>
      </c>
      <c r="I27" s="1" t="s">
        <v>120</v>
      </c>
      <c r="J27" s="2" t="s">
        <v>28</v>
      </c>
      <c r="K27" s="1" t="s">
        <v>38</v>
      </c>
      <c r="L27" s="2" t="s">
        <v>22</v>
      </c>
      <c r="M27" s="2" t="str">
        <f t="shared" si="0"/>
        <v>0</v>
      </c>
    </row>
    <row r="28" spans="1:13" ht="18.75" customHeight="1">
      <c r="A28" s="1" t="s">
        <v>100</v>
      </c>
      <c r="B28" s="1" t="s">
        <v>12</v>
      </c>
      <c r="C28" s="2">
        <v>12</v>
      </c>
      <c r="D28" s="1" t="s">
        <v>121</v>
      </c>
      <c r="E28" s="9" t="s">
        <v>44</v>
      </c>
      <c r="F28" s="1" t="s">
        <v>15</v>
      </c>
      <c r="G28" s="1" t="s">
        <v>122</v>
      </c>
      <c r="H28" s="1" t="s">
        <v>123</v>
      </c>
      <c r="I28" s="1" t="s">
        <v>124</v>
      </c>
      <c r="J28" s="2" t="s">
        <v>28</v>
      </c>
      <c r="K28" s="1" t="s">
        <v>38</v>
      </c>
      <c r="L28" s="2" t="s">
        <v>22</v>
      </c>
      <c r="M28" s="2" t="str">
        <f t="shared" si="0"/>
        <v>0</v>
      </c>
    </row>
    <row r="29" spans="1:13" ht="18.75" customHeight="1">
      <c r="A29" s="1" t="s">
        <v>100</v>
      </c>
      <c r="B29" s="1" t="s">
        <v>12</v>
      </c>
      <c r="C29" s="2">
        <v>12</v>
      </c>
      <c r="D29" s="1" t="s">
        <v>125</v>
      </c>
      <c r="E29" s="9" t="s">
        <v>48</v>
      </c>
      <c r="F29" s="1" t="s">
        <v>15</v>
      </c>
      <c r="G29" s="1" t="s">
        <v>126</v>
      </c>
      <c r="H29" s="1" t="s">
        <v>127</v>
      </c>
      <c r="J29" s="2" t="s">
        <v>28</v>
      </c>
      <c r="K29" s="1" t="s">
        <v>51</v>
      </c>
      <c r="L29" s="2" t="s">
        <v>22</v>
      </c>
      <c r="M29" s="2" t="str">
        <f t="shared" si="0"/>
        <v>0</v>
      </c>
    </row>
    <row r="30" spans="1:13" ht="18.75" customHeight="1">
      <c r="A30" s="1" t="s">
        <v>100</v>
      </c>
      <c r="B30" s="1" t="s">
        <v>12</v>
      </c>
      <c r="C30" s="2">
        <v>12</v>
      </c>
      <c r="D30" s="1" t="s">
        <v>128</v>
      </c>
      <c r="E30" s="9" t="s">
        <v>53</v>
      </c>
      <c r="F30" s="1" t="s">
        <v>15</v>
      </c>
      <c r="G30" s="1" t="s">
        <v>129</v>
      </c>
      <c r="H30" s="1" t="s">
        <v>54</v>
      </c>
      <c r="I30" s="1">
        <v>8102029650</v>
      </c>
      <c r="J30" s="2" t="s">
        <v>28</v>
      </c>
      <c r="K30" s="1" t="s">
        <v>51</v>
      </c>
      <c r="L30" s="2" t="s">
        <v>22</v>
      </c>
      <c r="M30" s="2" t="str">
        <f t="shared" si="0"/>
        <v>0</v>
      </c>
    </row>
    <row r="31" spans="1:13" ht="18.75" customHeight="1">
      <c r="A31" s="1" t="s">
        <v>100</v>
      </c>
      <c r="B31" s="1" t="s">
        <v>12</v>
      </c>
      <c r="C31" s="2">
        <v>12</v>
      </c>
      <c r="D31" s="1" t="s">
        <v>130</v>
      </c>
      <c r="E31" s="9" t="s">
        <v>61</v>
      </c>
      <c r="F31" s="1" t="s">
        <v>15</v>
      </c>
      <c r="G31" s="1" t="s">
        <v>131</v>
      </c>
      <c r="H31" s="1" t="s">
        <v>132</v>
      </c>
      <c r="J31" s="2" t="s">
        <v>22</v>
      </c>
      <c r="K31" s="1" t="s">
        <v>38</v>
      </c>
      <c r="L31" s="2" t="s">
        <v>22</v>
      </c>
      <c r="M31" s="2" t="str">
        <f t="shared" si="0"/>
        <v>1</v>
      </c>
    </row>
    <row r="32" spans="1:13" ht="18.75" customHeight="1">
      <c r="A32" s="1" t="s">
        <v>100</v>
      </c>
      <c r="B32" s="1" t="s">
        <v>12</v>
      </c>
      <c r="C32" s="2">
        <v>12</v>
      </c>
      <c r="D32" s="1" t="s">
        <v>133</v>
      </c>
      <c r="E32" s="9" t="s">
        <v>65</v>
      </c>
      <c r="F32" s="1" t="s">
        <v>15</v>
      </c>
      <c r="G32" s="1" t="s">
        <v>134</v>
      </c>
      <c r="H32" s="1" t="s">
        <v>135</v>
      </c>
      <c r="J32" s="2" t="s">
        <v>28</v>
      </c>
      <c r="K32" s="1" t="s">
        <v>23</v>
      </c>
      <c r="L32" s="2" t="s">
        <v>22</v>
      </c>
      <c r="M32" s="2" t="str">
        <f t="shared" si="0"/>
        <v>0</v>
      </c>
    </row>
    <row r="33" spans="1:13" ht="18.75" customHeight="1">
      <c r="A33" s="1" t="s">
        <v>100</v>
      </c>
      <c r="B33" s="1" t="s">
        <v>12</v>
      </c>
      <c r="C33" s="2">
        <v>12</v>
      </c>
      <c r="D33" s="1" t="s">
        <v>136</v>
      </c>
      <c r="E33" s="9" t="s">
        <v>69</v>
      </c>
      <c r="F33" s="1" t="s">
        <v>15</v>
      </c>
      <c r="G33" s="1" t="s">
        <v>137</v>
      </c>
      <c r="H33" s="1" t="s">
        <v>138</v>
      </c>
      <c r="J33" s="2" t="s">
        <v>28</v>
      </c>
      <c r="K33" s="1" t="s">
        <v>51</v>
      </c>
      <c r="L33" s="2" t="s">
        <v>22</v>
      </c>
      <c r="M33" s="2" t="str">
        <f t="shared" si="0"/>
        <v>0</v>
      </c>
    </row>
    <row r="34" spans="1:13" ht="18.75" customHeight="1">
      <c r="A34" s="1" t="s">
        <v>100</v>
      </c>
      <c r="B34" s="1" t="s">
        <v>12</v>
      </c>
      <c r="C34" s="2">
        <v>12</v>
      </c>
      <c r="D34" s="1" t="s">
        <v>139</v>
      </c>
      <c r="E34" s="9" t="s">
        <v>73</v>
      </c>
      <c r="F34" s="1" t="s">
        <v>15</v>
      </c>
      <c r="G34" s="1" t="s">
        <v>140</v>
      </c>
      <c r="H34" s="1" t="s">
        <v>141</v>
      </c>
      <c r="J34" s="2" t="s">
        <v>22</v>
      </c>
      <c r="K34" s="1" t="s">
        <v>51</v>
      </c>
      <c r="L34" s="2" t="s">
        <v>22</v>
      </c>
      <c r="M34" s="2" t="str">
        <f t="shared" si="0"/>
        <v>1</v>
      </c>
    </row>
    <row r="35" spans="1:13" ht="18.75" customHeight="1">
      <c r="A35" s="1" t="s">
        <v>100</v>
      </c>
      <c r="B35" s="1" t="s">
        <v>12</v>
      </c>
      <c r="C35" s="2">
        <v>12</v>
      </c>
      <c r="D35" s="1" t="s">
        <v>142</v>
      </c>
      <c r="E35" s="9" t="s">
        <v>77</v>
      </c>
      <c r="F35" s="1" t="s">
        <v>15</v>
      </c>
      <c r="G35" s="1" t="s">
        <v>143</v>
      </c>
      <c r="H35" s="1" t="s">
        <v>144</v>
      </c>
      <c r="I35" s="1">
        <v>8103127900</v>
      </c>
      <c r="J35" s="2" t="s">
        <v>22</v>
      </c>
      <c r="K35" s="1" t="s">
        <v>23</v>
      </c>
      <c r="L35" s="2" t="s">
        <v>22</v>
      </c>
      <c r="M35" s="2" t="str">
        <f t="shared" si="0"/>
        <v>1</v>
      </c>
    </row>
    <row r="36" spans="1:13" ht="18.75" customHeight="1">
      <c r="A36" s="1" t="s">
        <v>100</v>
      </c>
      <c r="B36" s="1" t="s">
        <v>12</v>
      </c>
      <c r="C36" s="2">
        <v>12</v>
      </c>
      <c r="D36" s="1" t="s">
        <v>145</v>
      </c>
      <c r="E36" s="9" t="s">
        <v>81</v>
      </c>
      <c r="F36" s="1" t="s">
        <v>15</v>
      </c>
      <c r="G36" s="1" t="s">
        <v>146</v>
      </c>
      <c r="H36" s="1" t="s">
        <v>147</v>
      </c>
      <c r="J36" s="2" t="s">
        <v>28</v>
      </c>
      <c r="K36" s="1" t="s">
        <v>33</v>
      </c>
      <c r="L36" s="2" t="s">
        <v>22</v>
      </c>
      <c r="M36" s="2" t="str">
        <f t="shared" si="0"/>
        <v>0</v>
      </c>
    </row>
    <row r="37" spans="1:13" ht="18.75" customHeight="1">
      <c r="A37" s="1" t="s">
        <v>100</v>
      </c>
      <c r="B37" s="1" t="s">
        <v>12</v>
      </c>
      <c r="C37" s="2">
        <v>12</v>
      </c>
      <c r="D37" s="1" t="s">
        <v>148</v>
      </c>
      <c r="E37" s="9" t="s">
        <v>85</v>
      </c>
      <c r="F37" s="1" t="s">
        <v>15</v>
      </c>
      <c r="G37" s="1" t="s">
        <v>149</v>
      </c>
      <c r="H37" s="1" t="s">
        <v>150</v>
      </c>
      <c r="J37" s="2" t="s">
        <v>22</v>
      </c>
      <c r="K37" s="1" t="s">
        <v>38</v>
      </c>
      <c r="L37" s="2" t="s">
        <v>22</v>
      </c>
      <c r="M37" s="2" t="str">
        <f t="shared" si="0"/>
        <v>1</v>
      </c>
    </row>
    <row r="38" spans="1:13" ht="18.75" customHeight="1">
      <c r="A38" s="1" t="s">
        <v>100</v>
      </c>
      <c r="B38" s="1" t="s">
        <v>12</v>
      </c>
      <c r="C38" s="2">
        <v>12</v>
      </c>
      <c r="D38" s="1" t="s">
        <v>151</v>
      </c>
      <c r="E38" s="9" t="s">
        <v>89</v>
      </c>
      <c r="F38" s="1" t="s">
        <v>15</v>
      </c>
      <c r="G38" s="1" t="s">
        <v>152</v>
      </c>
      <c r="H38" s="1" t="s">
        <v>153</v>
      </c>
      <c r="J38" s="2" t="s">
        <v>28</v>
      </c>
      <c r="K38" s="1" t="s">
        <v>38</v>
      </c>
      <c r="L38" s="2" t="s">
        <v>22</v>
      </c>
      <c r="M38" s="2" t="str">
        <f t="shared" si="0"/>
        <v>0</v>
      </c>
    </row>
    <row r="39" spans="1:13" ht="18.75" customHeight="1">
      <c r="A39" s="1" t="s">
        <v>254</v>
      </c>
      <c r="B39" s="1" t="s">
        <v>12</v>
      </c>
      <c r="C39" s="2">
        <v>12</v>
      </c>
      <c r="D39" s="1" t="s">
        <v>255</v>
      </c>
      <c r="E39" s="9" t="s">
        <v>14</v>
      </c>
      <c r="F39" s="1" t="s">
        <v>15</v>
      </c>
      <c r="G39" s="1" t="s">
        <v>256</v>
      </c>
      <c r="H39" s="1" t="s">
        <v>257</v>
      </c>
      <c r="J39" s="2" t="s">
        <v>28</v>
      </c>
      <c r="K39" s="1" t="s">
        <v>51</v>
      </c>
      <c r="L39" s="2" t="s">
        <v>22</v>
      </c>
      <c r="M39" s="2" t="str">
        <f t="shared" si="0"/>
        <v>0</v>
      </c>
    </row>
    <row r="40" spans="1:13" ht="18.75" customHeight="1">
      <c r="A40" s="1" t="s">
        <v>254</v>
      </c>
      <c r="B40" s="1" t="s">
        <v>12</v>
      </c>
      <c r="C40" s="2">
        <v>12</v>
      </c>
      <c r="D40" s="1" t="s">
        <v>258</v>
      </c>
      <c r="E40" s="9" t="s">
        <v>19</v>
      </c>
      <c r="F40" s="1" t="s">
        <v>15</v>
      </c>
      <c r="G40" s="1" t="s">
        <v>107</v>
      </c>
      <c r="H40" s="1" t="s">
        <v>259</v>
      </c>
      <c r="J40" s="2" t="s">
        <v>22</v>
      </c>
      <c r="K40" s="1" t="s">
        <v>23</v>
      </c>
      <c r="L40" s="2" t="s">
        <v>22</v>
      </c>
      <c r="M40" s="2" t="str">
        <f t="shared" si="0"/>
        <v>1</v>
      </c>
    </row>
    <row r="41" spans="1:13" ht="18.75" customHeight="1">
      <c r="A41" s="1" t="s">
        <v>254</v>
      </c>
      <c r="B41" s="1" t="s">
        <v>12</v>
      </c>
      <c r="C41" s="2">
        <v>12</v>
      </c>
      <c r="D41" s="1" t="s">
        <v>260</v>
      </c>
      <c r="E41" s="9" t="s">
        <v>25</v>
      </c>
      <c r="F41" s="1" t="s">
        <v>15</v>
      </c>
      <c r="G41" s="1" t="s">
        <v>261</v>
      </c>
      <c r="H41" s="1" t="s">
        <v>262</v>
      </c>
      <c r="J41" s="2" t="s">
        <v>28</v>
      </c>
      <c r="K41" s="1" t="s">
        <v>23</v>
      </c>
      <c r="L41" s="2" t="s">
        <v>22</v>
      </c>
      <c r="M41" s="2" t="str">
        <f t="shared" si="0"/>
        <v>0</v>
      </c>
    </row>
    <row r="42" spans="1:13" ht="18.75" customHeight="1">
      <c r="A42" s="1" t="s">
        <v>254</v>
      </c>
      <c r="B42" s="1" t="s">
        <v>12</v>
      </c>
      <c r="C42" s="2">
        <v>12</v>
      </c>
      <c r="D42" s="1" t="s">
        <v>263</v>
      </c>
      <c r="E42" s="9" t="s">
        <v>30</v>
      </c>
      <c r="F42" s="1" t="s">
        <v>15</v>
      </c>
      <c r="G42" s="1" t="s">
        <v>264</v>
      </c>
      <c r="H42" s="1" t="s">
        <v>265</v>
      </c>
      <c r="I42" s="1">
        <v>810188972</v>
      </c>
      <c r="J42" s="2" t="s">
        <v>22</v>
      </c>
      <c r="K42" s="1" t="s">
        <v>51</v>
      </c>
      <c r="L42" s="2" t="s">
        <v>22</v>
      </c>
      <c r="M42" s="2" t="str">
        <f t="shared" si="0"/>
        <v>1</v>
      </c>
    </row>
    <row r="43" spans="1:13" ht="18.75" customHeight="1">
      <c r="A43" s="1" t="s">
        <v>254</v>
      </c>
      <c r="B43" s="1" t="s">
        <v>12</v>
      </c>
      <c r="C43" s="2">
        <v>12</v>
      </c>
      <c r="D43" s="1" t="s">
        <v>266</v>
      </c>
      <c r="E43" s="9" t="s">
        <v>35</v>
      </c>
      <c r="F43" s="1" t="s">
        <v>15</v>
      </c>
      <c r="G43" s="1" t="s">
        <v>267</v>
      </c>
      <c r="H43" s="1" t="s">
        <v>268</v>
      </c>
      <c r="J43" s="2" t="s">
        <v>28</v>
      </c>
      <c r="K43" s="1" t="s">
        <v>23</v>
      </c>
      <c r="L43" s="2" t="s">
        <v>22</v>
      </c>
      <c r="M43" s="2" t="str">
        <f t="shared" si="0"/>
        <v>0</v>
      </c>
    </row>
    <row r="44" spans="1:13" ht="18.75" customHeight="1">
      <c r="A44" s="1" t="s">
        <v>254</v>
      </c>
      <c r="B44" s="1" t="s">
        <v>12</v>
      </c>
      <c r="C44" s="2">
        <v>12</v>
      </c>
      <c r="D44" s="1" t="s">
        <v>269</v>
      </c>
      <c r="E44" s="9" t="s">
        <v>40</v>
      </c>
      <c r="F44" s="1" t="s">
        <v>15</v>
      </c>
      <c r="G44" s="1" t="s">
        <v>270</v>
      </c>
      <c r="H44" s="1" t="s">
        <v>271</v>
      </c>
      <c r="J44" s="2" t="s">
        <v>28</v>
      </c>
      <c r="K44" s="1" t="s">
        <v>23</v>
      </c>
      <c r="L44" s="2" t="s">
        <v>22</v>
      </c>
      <c r="M44" s="2" t="str">
        <f t="shared" si="0"/>
        <v>0</v>
      </c>
    </row>
    <row r="45" spans="1:13" ht="18.75" customHeight="1">
      <c r="A45" s="1" t="s">
        <v>254</v>
      </c>
      <c r="B45" s="1" t="s">
        <v>12</v>
      </c>
      <c r="C45" s="2">
        <v>12</v>
      </c>
      <c r="D45" s="1" t="s">
        <v>272</v>
      </c>
      <c r="E45" s="9" t="s">
        <v>44</v>
      </c>
      <c r="F45" s="1" t="s">
        <v>15</v>
      </c>
      <c r="G45" s="1" t="s">
        <v>273</v>
      </c>
      <c r="H45" s="1" t="s">
        <v>274</v>
      </c>
      <c r="J45" s="2" t="s">
        <v>28</v>
      </c>
      <c r="K45" s="1" t="s">
        <v>23</v>
      </c>
      <c r="L45" s="2" t="s">
        <v>22</v>
      </c>
      <c r="M45" s="2" t="str">
        <f t="shared" si="0"/>
        <v>0</v>
      </c>
    </row>
    <row r="46" spans="1:13" ht="18.75" customHeight="1">
      <c r="A46" s="1" t="s">
        <v>254</v>
      </c>
      <c r="B46" s="1" t="s">
        <v>12</v>
      </c>
      <c r="C46" s="2">
        <v>12</v>
      </c>
      <c r="D46" s="1" t="s">
        <v>275</v>
      </c>
      <c r="E46" s="9" t="s">
        <v>48</v>
      </c>
      <c r="F46" s="1" t="s">
        <v>15</v>
      </c>
      <c r="G46" s="1" t="s">
        <v>276</v>
      </c>
      <c r="H46" s="1" t="s">
        <v>277</v>
      </c>
      <c r="J46" s="2" t="s">
        <v>28</v>
      </c>
      <c r="K46" s="1" t="s">
        <v>51</v>
      </c>
      <c r="L46" s="2" t="s">
        <v>22</v>
      </c>
      <c r="M46" s="2" t="str">
        <f t="shared" si="0"/>
        <v>0</v>
      </c>
    </row>
    <row r="47" spans="1:13" ht="18.75" customHeight="1">
      <c r="A47" s="1" t="s">
        <v>254</v>
      </c>
      <c r="B47" s="1" t="s">
        <v>12</v>
      </c>
      <c r="C47" s="2">
        <v>12</v>
      </c>
      <c r="D47" s="1" t="s">
        <v>278</v>
      </c>
      <c r="E47" s="9" t="s">
        <v>53</v>
      </c>
      <c r="F47" s="1" t="s">
        <v>15</v>
      </c>
      <c r="G47" s="1" t="s">
        <v>279</v>
      </c>
      <c r="H47" s="1" t="s">
        <v>280</v>
      </c>
      <c r="J47" s="2" t="s">
        <v>22</v>
      </c>
      <c r="K47" s="1" t="s">
        <v>38</v>
      </c>
      <c r="L47" s="2" t="s">
        <v>22</v>
      </c>
      <c r="M47" s="2" t="str">
        <f t="shared" si="0"/>
        <v>1</v>
      </c>
    </row>
    <row r="48" spans="1:13" ht="18.75" customHeight="1">
      <c r="A48" s="1" t="s">
        <v>254</v>
      </c>
      <c r="B48" s="1" t="s">
        <v>12</v>
      </c>
      <c r="C48" s="2">
        <v>12</v>
      </c>
      <c r="D48" s="1" t="s">
        <v>281</v>
      </c>
      <c r="E48" s="9" t="s">
        <v>61</v>
      </c>
      <c r="F48" s="1" t="s">
        <v>15</v>
      </c>
      <c r="G48" s="1" t="s">
        <v>282</v>
      </c>
      <c r="H48" s="1" t="s">
        <v>283</v>
      </c>
      <c r="J48" s="2" t="s">
        <v>22</v>
      </c>
      <c r="K48" s="1" t="s">
        <v>38</v>
      </c>
      <c r="L48" s="2" t="s">
        <v>22</v>
      </c>
      <c r="M48" s="2" t="str">
        <f t="shared" si="0"/>
        <v>1</v>
      </c>
    </row>
    <row r="49" spans="1:17" ht="18.75" customHeight="1">
      <c r="A49" s="1" t="s">
        <v>254</v>
      </c>
      <c r="B49" s="1" t="s">
        <v>12</v>
      </c>
      <c r="C49" s="2">
        <v>12</v>
      </c>
      <c r="D49" s="1" t="s">
        <v>284</v>
      </c>
      <c r="E49" s="9" t="s">
        <v>69</v>
      </c>
      <c r="F49" s="1" t="s">
        <v>15</v>
      </c>
      <c r="G49" s="1" t="s">
        <v>285</v>
      </c>
      <c r="H49" s="1" t="s">
        <v>286</v>
      </c>
      <c r="J49" s="2" t="s">
        <v>22</v>
      </c>
      <c r="K49" s="1" t="s">
        <v>38</v>
      </c>
      <c r="L49" s="2" t="s">
        <v>22</v>
      </c>
      <c r="M49" s="2" t="str">
        <f t="shared" si="0"/>
        <v>1</v>
      </c>
    </row>
    <row r="50" spans="1:17" ht="18.75" customHeight="1">
      <c r="A50" s="1" t="s">
        <v>254</v>
      </c>
      <c r="B50" s="1" t="s">
        <v>12</v>
      </c>
      <c r="C50" s="2">
        <v>12</v>
      </c>
      <c r="D50" s="1" t="s">
        <v>287</v>
      </c>
      <c r="E50" s="9" t="s">
        <v>65</v>
      </c>
      <c r="F50" s="1" t="s">
        <v>15</v>
      </c>
      <c r="G50" s="1" t="s">
        <v>288</v>
      </c>
      <c r="H50" s="1" t="s">
        <v>289</v>
      </c>
      <c r="J50" s="2" t="s">
        <v>22</v>
      </c>
      <c r="K50" s="1" t="s">
        <v>51</v>
      </c>
      <c r="L50" s="2" t="s">
        <v>22</v>
      </c>
      <c r="M50" s="2" t="str">
        <f t="shared" si="0"/>
        <v>1</v>
      </c>
    </row>
    <row r="51" spans="1:17" ht="18.75" customHeight="1">
      <c r="A51" s="1" t="s">
        <v>254</v>
      </c>
      <c r="B51" s="1" t="s">
        <v>12</v>
      </c>
      <c r="C51" s="2">
        <v>12</v>
      </c>
      <c r="D51" s="1" t="s">
        <v>290</v>
      </c>
      <c r="E51" s="9" t="s">
        <v>77</v>
      </c>
      <c r="F51" s="1" t="s">
        <v>15</v>
      </c>
      <c r="G51" s="1" t="s">
        <v>291</v>
      </c>
      <c r="H51" s="1" t="s">
        <v>292</v>
      </c>
      <c r="I51" s="1">
        <v>8103127900</v>
      </c>
      <c r="J51" s="2" t="s">
        <v>28</v>
      </c>
      <c r="K51" s="1" t="s">
        <v>23</v>
      </c>
      <c r="L51" s="2" t="s">
        <v>22</v>
      </c>
      <c r="M51" s="2" t="str">
        <f t="shared" si="0"/>
        <v>0</v>
      </c>
    </row>
    <row r="52" spans="1:17" ht="18.75" customHeight="1">
      <c r="A52" s="1" t="s">
        <v>254</v>
      </c>
      <c r="B52" s="1" t="s">
        <v>12</v>
      </c>
      <c r="C52" s="2">
        <v>12</v>
      </c>
      <c r="D52" s="1" t="s">
        <v>293</v>
      </c>
      <c r="E52" s="9" t="s">
        <v>73</v>
      </c>
      <c r="F52" s="1" t="s">
        <v>15</v>
      </c>
      <c r="G52" s="1" t="s">
        <v>294</v>
      </c>
      <c r="H52" s="1" t="s">
        <v>82</v>
      </c>
      <c r="J52" s="2" t="s">
        <v>22</v>
      </c>
      <c r="K52" s="1" t="s">
        <v>38</v>
      </c>
      <c r="L52" s="2" t="s">
        <v>22</v>
      </c>
      <c r="M52" s="2" t="str">
        <f t="shared" si="0"/>
        <v>1</v>
      </c>
    </row>
    <row r="53" spans="1:17" ht="18.75" customHeight="1">
      <c r="A53" s="1" t="s">
        <v>254</v>
      </c>
      <c r="B53" s="1" t="s">
        <v>12</v>
      </c>
      <c r="C53" s="2">
        <v>12</v>
      </c>
      <c r="D53" s="1" t="s">
        <v>295</v>
      </c>
      <c r="E53" s="9" t="s">
        <v>81</v>
      </c>
      <c r="F53" s="1" t="s">
        <v>15</v>
      </c>
      <c r="G53" s="1" t="s">
        <v>296</v>
      </c>
      <c r="H53" s="1" t="s">
        <v>297</v>
      </c>
      <c r="L53" s="2" t="s">
        <v>22</v>
      </c>
      <c r="M53" s="2" t="str">
        <f t="shared" si="0"/>
        <v>0</v>
      </c>
    </row>
    <row r="54" spans="1:17" ht="18.75" customHeight="1">
      <c r="A54" s="1" t="s">
        <v>254</v>
      </c>
      <c r="B54" s="1" t="s">
        <v>12</v>
      </c>
      <c r="C54" s="2">
        <v>12</v>
      </c>
      <c r="D54" s="1" t="s">
        <v>298</v>
      </c>
      <c r="E54" s="9" t="s">
        <v>85</v>
      </c>
      <c r="F54" s="1" t="s">
        <v>15</v>
      </c>
      <c r="G54" s="1" t="s">
        <v>299</v>
      </c>
      <c r="H54" s="1" t="s">
        <v>300</v>
      </c>
      <c r="I54" s="1">
        <v>8101277720</v>
      </c>
      <c r="J54" s="2" t="s">
        <v>22</v>
      </c>
      <c r="K54" s="1" t="s">
        <v>38</v>
      </c>
      <c r="L54" s="2" t="s">
        <v>22</v>
      </c>
      <c r="M54" s="2" t="str">
        <f t="shared" si="0"/>
        <v>1</v>
      </c>
    </row>
    <row r="55" spans="1:17" ht="18.75" customHeight="1">
      <c r="A55" s="1" t="s">
        <v>254</v>
      </c>
      <c r="B55" s="1" t="s">
        <v>12</v>
      </c>
      <c r="C55" s="2">
        <v>12</v>
      </c>
      <c r="D55" s="1" t="s">
        <v>301</v>
      </c>
      <c r="E55" s="9" t="s">
        <v>89</v>
      </c>
      <c r="F55" s="1" t="s">
        <v>15</v>
      </c>
      <c r="G55" s="1" t="s">
        <v>302</v>
      </c>
      <c r="H55" s="1" t="s">
        <v>303</v>
      </c>
      <c r="J55" s="2" t="s">
        <v>22</v>
      </c>
      <c r="K55" s="1" t="s">
        <v>38</v>
      </c>
      <c r="L55" s="2" t="s">
        <v>22</v>
      </c>
      <c r="M55" s="2" t="str">
        <f t="shared" si="0"/>
        <v>1</v>
      </c>
    </row>
    <row r="56" spans="1:17" ht="18.75" customHeight="1">
      <c r="A56" s="1" t="s">
        <v>254</v>
      </c>
      <c r="B56" s="1" t="s">
        <v>12</v>
      </c>
      <c r="C56" s="2">
        <v>12</v>
      </c>
      <c r="D56" s="1" t="s">
        <v>304</v>
      </c>
      <c r="E56" s="9" t="s">
        <v>93</v>
      </c>
      <c r="F56" s="1" t="s">
        <v>15</v>
      </c>
      <c r="G56" s="1" t="s">
        <v>305</v>
      </c>
      <c r="H56" s="1" t="s">
        <v>306</v>
      </c>
      <c r="J56" s="2" t="s">
        <v>22</v>
      </c>
      <c r="K56" s="1" t="s">
        <v>38</v>
      </c>
      <c r="L56" s="2" t="s">
        <v>22</v>
      </c>
      <c r="M56" s="2" t="str">
        <f t="shared" si="0"/>
        <v>1</v>
      </c>
    </row>
    <row r="57" spans="1:17" s="6" customFormat="1" ht="18.75" customHeight="1" thickBot="1">
      <c r="A57" s="6" t="s">
        <v>254</v>
      </c>
      <c r="B57" s="6" t="s">
        <v>12</v>
      </c>
      <c r="C57" s="7">
        <v>12</v>
      </c>
      <c r="D57" s="6" t="s">
        <v>307</v>
      </c>
      <c r="E57" s="10" t="s">
        <v>97</v>
      </c>
      <c r="F57" s="6" t="s">
        <v>15</v>
      </c>
      <c r="G57" s="6" t="s">
        <v>308</v>
      </c>
      <c r="H57" s="6" t="s">
        <v>309</v>
      </c>
      <c r="I57" s="6">
        <v>810280000</v>
      </c>
      <c r="J57" s="7" t="s">
        <v>22</v>
      </c>
      <c r="L57" s="7" t="s">
        <v>22</v>
      </c>
      <c r="M57" s="7" t="str">
        <f t="shared" si="0"/>
        <v>1</v>
      </c>
    </row>
    <row r="58" spans="1:17" ht="18.75" customHeight="1">
      <c r="A58" s="1" t="s">
        <v>310</v>
      </c>
      <c r="B58" s="1" t="s">
        <v>12</v>
      </c>
      <c r="C58" s="2">
        <v>2</v>
      </c>
      <c r="D58" s="1" t="s">
        <v>311</v>
      </c>
      <c r="E58" s="9" t="s">
        <v>19</v>
      </c>
      <c r="F58" s="1" t="s">
        <v>15</v>
      </c>
      <c r="G58" s="1" t="s">
        <v>312</v>
      </c>
      <c r="H58" s="1" t="s">
        <v>313</v>
      </c>
      <c r="J58" s="2" t="s">
        <v>28</v>
      </c>
      <c r="K58" s="1" t="s">
        <v>23</v>
      </c>
      <c r="L58" s="2" t="s">
        <v>28</v>
      </c>
      <c r="M58" s="2" t="str">
        <f t="shared" si="0"/>
        <v>1</v>
      </c>
      <c r="N58" s="4" t="s">
        <v>424</v>
      </c>
      <c r="O58" s="5">
        <f>COUNTIF(M58:M90, "1")</f>
        <v>25</v>
      </c>
      <c r="P58" s="4" t="s">
        <v>425</v>
      </c>
      <c r="Q58" s="5">
        <f>O58/(O58+O59)</f>
        <v>0.75757575757575757</v>
      </c>
    </row>
    <row r="59" spans="1:17" ht="18.75" customHeight="1">
      <c r="A59" s="1" t="s">
        <v>310</v>
      </c>
      <c r="B59" s="1" t="s">
        <v>12</v>
      </c>
      <c r="C59" s="2">
        <v>2</v>
      </c>
      <c r="D59" s="1" t="s">
        <v>314</v>
      </c>
      <c r="E59" s="9" t="s">
        <v>25</v>
      </c>
      <c r="F59" s="1" t="s">
        <v>15</v>
      </c>
      <c r="G59" s="1" t="s">
        <v>315</v>
      </c>
      <c r="H59" s="1" t="s">
        <v>316</v>
      </c>
      <c r="J59" s="2" t="s">
        <v>28</v>
      </c>
      <c r="K59" s="1" t="s">
        <v>23</v>
      </c>
      <c r="L59" s="2" t="s">
        <v>28</v>
      </c>
      <c r="M59" s="2" t="str">
        <f t="shared" si="0"/>
        <v>1</v>
      </c>
      <c r="N59" s="4" t="s">
        <v>426</v>
      </c>
      <c r="O59" s="5">
        <f>COUNTIF(M58:M90, "0")</f>
        <v>8</v>
      </c>
      <c r="P59" s="4" t="s">
        <v>427</v>
      </c>
      <c r="Q59" s="5">
        <f>O58/(O58+O60)</f>
        <v>1</v>
      </c>
    </row>
    <row r="60" spans="1:17" ht="18.75" customHeight="1">
      <c r="A60" s="1" t="s">
        <v>310</v>
      </c>
      <c r="B60" s="1" t="s">
        <v>12</v>
      </c>
      <c r="C60" s="2">
        <v>2</v>
      </c>
      <c r="D60" s="1" t="s">
        <v>317</v>
      </c>
      <c r="E60" s="9" t="s">
        <v>35</v>
      </c>
      <c r="F60" s="1" t="s">
        <v>15</v>
      </c>
      <c r="G60" s="1" t="s">
        <v>318</v>
      </c>
      <c r="H60" s="1" t="s">
        <v>319</v>
      </c>
      <c r="J60" s="2" t="s">
        <v>28</v>
      </c>
      <c r="K60" s="1" t="s">
        <v>38</v>
      </c>
      <c r="L60" s="2" t="s">
        <v>28</v>
      </c>
      <c r="M60" s="2" t="str">
        <f t="shared" si="0"/>
        <v>1</v>
      </c>
      <c r="N60" s="4" t="s">
        <v>428</v>
      </c>
      <c r="O60" s="5">
        <v>0</v>
      </c>
      <c r="P60" s="4"/>
      <c r="Q60" s="5"/>
    </row>
    <row r="61" spans="1:17" ht="18.75" customHeight="1">
      <c r="A61" s="1" t="s">
        <v>310</v>
      </c>
      <c r="B61" s="1" t="s">
        <v>12</v>
      </c>
      <c r="C61" s="2">
        <v>2</v>
      </c>
      <c r="D61" s="1" t="s">
        <v>320</v>
      </c>
      <c r="E61" s="9" t="s">
        <v>40</v>
      </c>
      <c r="F61" s="1" t="s">
        <v>15</v>
      </c>
      <c r="G61" s="1" t="s">
        <v>321</v>
      </c>
      <c r="H61" s="1" t="s">
        <v>322</v>
      </c>
      <c r="J61" s="2" t="s">
        <v>22</v>
      </c>
      <c r="K61" s="1" t="s">
        <v>38</v>
      </c>
      <c r="L61" s="2" t="s">
        <v>28</v>
      </c>
      <c r="M61" s="2" t="str">
        <f t="shared" si="0"/>
        <v>0</v>
      </c>
    </row>
    <row r="62" spans="1:17" ht="18.75" customHeight="1">
      <c r="A62" s="1" t="s">
        <v>310</v>
      </c>
      <c r="B62" s="1" t="s">
        <v>12</v>
      </c>
      <c r="C62" s="2">
        <v>2</v>
      </c>
      <c r="D62" s="1" t="s">
        <v>323</v>
      </c>
      <c r="E62" s="9" t="s">
        <v>44</v>
      </c>
      <c r="F62" s="1" t="s">
        <v>15</v>
      </c>
      <c r="G62" s="1" t="s">
        <v>324</v>
      </c>
      <c r="H62" s="1" t="s">
        <v>325</v>
      </c>
      <c r="J62" s="2" t="s">
        <v>28</v>
      </c>
      <c r="K62" s="1" t="s">
        <v>38</v>
      </c>
      <c r="L62" s="2" t="s">
        <v>28</v>
      </c>
      <c r="M62" s="2" t="str">
        <f t="shared" si="0"/>
        <v>1</v>
      </c>
    </row>
    <row r="63" spans="1:17" ht="18.75" customHeight="1">
      <c r="A63" s="1" t="s">
        <v>310</v>
      </c>
      <c r="B63" s="1" t="s">
        <v>12</v>
      </c>
      <c r="C63" s="2">
        <v>2</v>
      </c>
      <c r="D63" s="1" t="s">
        <v>326</v>
      </c>
      <c r="E63" s="9" t="s">
        <v>48</v>
      </c>
      <c r="F63" s="1" t="s">
        <v>15</v>
      </c>
      <c r="G63" s="1" t="s">
        <v>327</v>
      </c>
      <c r="H63" s="1" t="s">
        <v>328</v>
      </c>
      <c r="J63" s="2" t="s">
        <v>28</v>
      </c>
      <c r="K63" s="1" t="s">
        <v>51</v>
      </c>
      <c r="L63" s="2" t="s">
        <v>28</v>
      </c>
      <c r="M63" s="2" t="str">
        <f t="shared" si="0"/>
        <v>1</v>
      </c>
    </row>
    <row r="64" spans="1:17" ht="18.75" customHeight="1">
      <c r="A64" s="1" t="s">
        <v>310</v>
      </c>
      <c r="B64" s="1" t="s">
        <v>12</v>
      </c>
      <c r="C64" s="2">
        <v>2</v>
      </c>
      <c r="D64" s="1" t="s">
        <v>329</v>
      </c>
      <c r="E64" s="9" t="s">
        <v>53</v>
      </c>
      <c r="F64" s="1" t="s">
        <v>15</v>
      </c>
      <c r="G64" s="1" t="s">
        <v>330</v>
      </c>
      <c r="H64" s="1" t="s">
        <v>331</v>
      </c>
      <c r="I64" s="1">
        <v>8102029650</v>
      </c>
      <c r="J64" s="2" t="s">
        <v>28</v>
      </c>
      <c r="K64" s="1" t="s">
        <v>23</v>
      </c>
      <c r="L64" s="2" t="s">
        <v>28</v>
      </c>
      <c r="M64" s="2" t="str">
        <f t="shared" si="0"/>
        <v>1</v>
      </c>
    </row>
    <row r="65" spans="1:13" ht="18.75" customHeight="1">
      <c r="A65" s="1" t="s">
        <v>310</v>
      </c>
      <c r="B65" s="1" t="s">
        <v>12</v>
      </c>
      <c r="C65" s="2">
        <v>2</v>
      </c>
      <c r="D65" s="1" t="s">
        <v>332</v>
      </c>
      <c r="E65" s="9" t="s">
        <v>57</v>
      </c>
      <c r="F65" s="1" t="s">
        <v>15</v>
      </c>
      <c r="G65" s="1" t="s">
        <v>333</v>
      </c>
      <c r="H65" s="1" t="s">
        <v>334</v>
      </c>
      <c r="J65" s="2" t="s">
        <v>28</v>
      </c>
      <c r="K65" s="1" t="s">
        <v>23</v>
      </c>
      <c r="L65" s="2" t="s">
        <v>28</v>
      </c>
      <c r="M65" s="2" t="str">
        <f t="shared" si="0"/>
        <v>1</v>
      </c>
    </row>
    <row r="66" spans="1:13" ht="18.75" customHeight="1">
      <c r="A66" s="1" t="s">
        <v>310</v>
      </c>
      <c r="B66" s="1" t="s">
        <v>12</v>
      </c>
      <c r="C66" s="2">
        <v>2</v>
      </c>
      <c r="D66" s="1" t="s">
        <v>335</v>
      </c>
      <c r="E66" s="9" t="s">
        <v>61</v>
      </c>
      <c r="F66" s="1" t="s">
        <v>15</v>
      </c>
      <c r="G66" s="1" t="s">
        <v>336</v>
      </c>
      <c r="H66" s="1" t="s">
        <v>337</v>
      </c>
      <c r="J66" s="2" t="s">
        <v>28</v>
      </c>
      <c r="K66" s="1" t="s">
        <v>51</v>
      </c>
      <c r="L66" s="2" t="s">
        <v>28</v>
      </c>
      <c r="M66" s="2" t="str">
        <f t="shared" si="0"/>
        <v>1</v>
      </c>
    </row>
    <row r="67" spans="1:13" ht="18.75" customHeight="1">
      <c r="A67" s="1" t="s">
        <v>310</v>
      </c>
      <c r="B67" s="1" t="s">
        <v>12</v>
      </c>
      <c r="C67" s="2">
        <v>2</v>
      </c>
      <c r="D67" s="1" t="s">
        <v>338</v>
      </c>
      <c r="E67" s="9" t="s">
        <v>65</v>
      </c>
      <c r="F67" s="1" t="s">
        <v>15</v>
      </c>
      <c r="G67" s="1" t="s">
        <v>339</v>
      </c>
      <c r="H67" s="1" t="s">
        <v>340</v>
      </c>
      <c r="J67" s="2" t="s">
        <v>22</v>
      </c>
      <c r="K67" s="1" t="s">
        <v>33</v>
      </c>
      <c r="L67" s="2" t="s">
        <v>28</v>
      </c>
      <c r="M67" s="2" t="str">
        <f t="shared" ref="M67:M127" si="1">IF(J67=L67, "1", "0")</f>
        <v>0</v>
      </c>
    </row>
    <row r="68" spans="1:13" ht="18.75" customHeight="1">
      <c r="A68" s="1" t="s">
        <v>310</v>
      </c>
      <c r="B68" s="1" t="s">
        <v>12</v>
      </c>
      <c r="C68" s="2">
        <v>2</v>
      </c>
      <c r="D68" s="1" t="s">
        <v>341</v>
      </c>
      <c r="E68" s="9" t="s">
        <v>69</v>
      </c>
      <c r="F68" s="1" t="s">
        <v>15</v>
      </c>
      <c r="G68" s="1" t="s">
        <v>342</v>
      </c>
      <c r="H68" s="1" t="s">
        <v>343</v>
      </c>
      <c r="J68" s="2" t="s">
        <v>28</v>
      </c>
      <c r="K68" s="1" t="s">
        <v>38</v>
      </c>
      <c r="L68" s="2" t="s">
        <v>28</v>
      </c>
      <c r="M68" s="2" t="str">
        <f t="shared" si="1"/>
        <v>1</v>
      </c>
    </row>
    <row r="69" spans="1:13" ht="18.75" customHeight="1">
      <c r="A69" s="1" t="s">
        <v>310</v>
      </c>
      <c r="B69" s="1" t="s">
        <v>12</v>
      </c>
      <c r="C69" s="2">
        <v>2</v>
      </c>
      <c r="D69" s="1" t="s">
        <v>344</v>
      </c>
      <c r="E69" s="9" t="s">
        <v>77</v>
      </c>
      <c r="F69" s="1" t="s">
        <v>15</v>
      </c>
      <c r="G69" s="1" t="s">
        <v>345</v>
      </c>
      <c r="H69" s="1" t="s">
        <v>346</v>
      </c>
      <c r="I69" s="1">
        <v>8103127900</v>
      </c>
      <c r="J69" s="2" t="s">
        <v>28</v>
      </c>
      <c r="K69" s="1" t="s">
        <v>23</v>
      </c>
      <c r="L69" s="2" t="s">
        <v>28</v>
      </c>
      <c r="M69" s="2" t="str">
        <f t="shared" si="1"/>
        <v>1</v>
      </c>
    </row>
    <row r="70" spans="1:13" ht="18.75" customHeight="1">
      <c r="A70" s="1" t="s">
        <v>310</v>
      </c>
      <c r="B70" s="1" t="s">
        <v>12</v>
      </c>
      <c r="C70" s="2">
        <v>2</v>
      </c>
      <c r="D70" s="1" t="s">
        <v>347</v>
      </c>
      <c r="E70" s="9" t="s">
        <v>73</v>
      </c>
      <c r="F70" s="1" t="s">
        <v>15</v>
      </c>
      <c r="G70" s="1" t="s">
        <v>348</v>
      </c>
      <c r="H70" s="1" t="s">
        <v>349</v>
      </c>
      <c r="J70" s="2" t="s">
        <v>28</v>
      </c>
      <c r="K70" s="1" t="s">
        <v>23</v>
      </c>
      <c r="L70" s="2" t="s">
        <v>28</v>
      </c>
      <c r="M70" s="2" t="str">
        <f t="shared" si="1"/>
        <v>1</v>
      </c>
    </row>
    <row r="71" spans="1:13" ht="18.75" customHeight="1">
      <c r="A71" s="1" t="s">
        <v>310</v>
      </c>
      <c r="B71" s="1" t="s">
        <v>12</v>
      </c>
      <c r="C71" s="2">
        <v>2</v>
      </c>
      <c r="D71" s="1" t="s">
        <v>350</v>
      </c>
      <c r="E71" s="9" t="s">
        <v>81</v>
      </c>
      <c r="F71" s="1" t="s">
        <v>15</v>
      </c>
      <c r="G71" s="1" t="s">
        <v>351</v>
      </c>
      <c r="H71" s="1" t="s">
        <v>352</v>
      </c>
      <c r="J71" s="2" t="s">
        <v>28</v>
      </c>
      <c r="K71" s="1" t="s">
        <v>23</v>
      </c>
      <c r="L71" s="2" t="s">
        <v>28</v>
      </c>
      <c r="M71" s="2" t="str">
        <f t="shared" si="1"/>
        <v>1</v>
      </c>
    </row>
    <row r="72" spans="1:13" ht="18.75" customHeight="1">
      <c r="A72" s="1" t="s">
        <v>310</v>
      </c>
      <c r="B72" s="1" t="s">
        <v>12</v>
      </c>
      <c r="C72" s="2">
        <v>2</v>
      </c>
      <c r="D72" s="1" t="s">
        <v>353</v>
      </c>
      <c r="E72" s="9" t="s">
        <v>85</v>
      </c>
      <c r="F72" s="1" t="s">
        <v>15</v>
      </c>
      <c r="G72" s="1" t="s">
        <v>354</v>
      </c>
      <c r="H72" s="1" t="s">
        <v>355</v>
      </c>
      <c r="I72" s="1">
        <v>8101277720</v>
      </c>
      <c r="J72" s="2" t="s">
        <v>22</v>
      </c>
      <c r="K72" s="1" t="s">
        <v>38</v>
      </c>
      <c r="L72" s="2" t="s">
        <v>28</v>
      </c>
      <c r="M72" s="2" t="str">
        <f t="shared" si="1"/>
        <v>0</v>
      </c>
    </row>
    <row r="73" spans="1:13" ht="18.75" customHeight="1">
      <c r="A73" s="1" t="s">
        <v>310</v>
      </c>
      <c r="B73" s="1" t="s">
        <v>12</v>
      </c>
      <c r="C73" s="2">
        <v>2</v>
      </c>
      <c r="D73" s="1" t="s">
        <v>356</v>
      </c>
      <c r="E73" s="9" t="s">
        <v>89</v>
      </c>
      <c r="F73" s="1" t="s">
        <v>15</v>
      </c>
      <c r="G73" s="1" t="s">
        <v>357</v>
      </c>
      <c r="H73" s="1" t="s">
        <v>358</v>
      </c>
      <c r="J73" s="2" t="s">
        <v>22</v>
      </c>
      <c r="K73" s="1" t="s">
        <v>38</v>
      </c>
      <c r="L73" s="2" t="s">
        <v>28</v>
      </c>
      <c r="M73" s="2" t="str">
        <f t="shared" si="1"/>
        <v>0</v>
      </c>
    </row>
    <row r="74" spans="1:13" ht="18.75" customHeight="1">
      <c r="A74" s="1" t="s">
        <v>310</v>
      </c>
      <c r="B74" s="1" t="s">
        <v>12</v>
      </c>
      <c r="C74" s="2">
        <v>2</v>
      </c>
      <c r="D74" s="1" t="s">
        <v>359</v>
      </c>
      <c r="E74" s="9" t="s">
        <v>93</v>
      </c>
      <c r="F74" s="1" t="s">
        <v>15</v>
      </c>
      <c r="G74" s="1" t="s">
        <v>360</v>
      </c>
      <c r="H74" s="1" t="s">
        <v>361</v>
      </c>
      <c r="J74" s="2" t="s">
        <v>28</v>
      </c>
      <c r="K74" s="1" t="s">
        <v>23</v>
      </c>
      <c r="L74" s="2" t="s">
        <v>28</v>
      </c>
      <c r="M74" s="2" t="str">
        <f t="shared" si="1"/>
        <v>1</v>
      </c>
    </row>
    <row r="75" spans="1:13" ht="18.75" customHeight="1">
      <c r="A75" s="1" t="s">
        <v>310</v>
      </c>
      <c r="B75" s="1" t="s">
        <v>12</v>
      </c>
      <c r="C75" s="2">
        <v>2</v>
      </c>
      <c r="D75" s="1" t="s">
        <v>362</v>
      </c>
      <c r="E75" s="9" t="s">
        <v>97</v>
      </c>
      <c r="F75" s="1" t="s">
        <v>15</v>
      </c>
      <c r="G75" s="1" t="s">
        <v>363</v>
      </c>
      <c r="H75" s="1" t="s">
        <v>364</v>
      </c>
      <c r="J75" s="2" t="s">
        <v>28</v>
      </c>
      <c r="L75" s="2" t="s">
        <v>28</v>
      </c>
      <c r="M75" s="2" t="str">
        <f t="shared" si="1"/>
        <v>1</v>
      </c>
    </row>
    <row r="76" spans="1:13" ht="18.75" customHeight="1">
      <c r="A76" s="1" t="s">
        <v>154</v>
      </c>
      <c r="B76" s="1" t="s">
        <v>12</v>
      </c>
      <c r="C76" s="2">
        <v>2</v>
      </c>
      <c r="D76" s="1" t="s">
        <v>155</v>
      </c>
      <c r="E76" s="9" t="s">
        <v>14</v>
      </c>
      <c r="F76" s="1" t="s">
        <v>15</v>
      </c>
      <c r="G76" s="1" t="s">
        <v>156</v>
      </c>
      <c r="H76" s="1" t="s">
        <v>157</v>
      </c>
      <c r="J76" s="2" t="s">
        <v>28</v>
      </c>
      <c r="K76" s="1" t="s">
        <v>51</v>
      </c>
      <c r="L76" s="2" t="s">
        <v>28</v>
      </c>
      <c r="M76" s="2" t="str">
        <f t="shared" si="1"/>
        <v>1</v>
      </c>
    </row>
    <row r="77" spans="1:13" ht="18.75" customHeight="1">
      <c r="A77" s="1" t="s">
        <v>154</v>
      </c>
      <c r="B77" s="1" t="s">
        <v>12</v>
      </c>
      <c r="C77" s="2">
        <v>2</v>
      </c>
      <c r="D77" s="1" t="s">
        <v>158</v>
      </c>
      <c r="E77" s="9" t="s">
        <v>19</v>
      </c>
      <c r="F77" s="1" t="s">
        <v>15</v>
      </c>
      <c r="G77" s="1" t="s">
        <v>159</v>
      </c>
      <c r="H77" s="1" t="s">
        <v>160</v>
      </c>
      <c r="I77" s="1" t="s">
        <v>161</v>
      </c>
      <c r="J77" s="2" t="s">
        <v>28</v>
      </c>
      <c r="K77" s="1" t="s">
        <v>51</v>
      </c>
      <c r="L77" s="2" t="s">
        <v>28</v>
      </c>
      <c r="M77" s="2" t="str">
        <f t="shared" si="1"/>
        <v>1</v>
      </c>
    </row>
    <row r="78" spans="1:13" ht="18.75" customHeight="1">
      <c r="A78" s="1" t="s">
        <v>154</v>
      </c>
      <c r="B78" s="1" t="s">
        <v>12</v>
      </c>
      <c r="C78" s="2">
        <v>2</v>
      </c>
      <c r="D78" s="1" t="s">
        <v>162</v>
      </c>
      <c r="E78" s="9" t="s">
        <v>25</v>
      </c>
      <c r="F78" s="1" t="s">
        <v>15</v>
      </c>
      <c r="G78" s="1" t="s">
        <v>163</v>
      </c>
      <c r="H78" s="1" t="s">
        <v>164</v>
      </c>
      <c r="J78" s="2" t="s">
        <v>28</v>
      </c>
      <c r="K78" s="1" t="s">
        <v>33</v>
      </c>
      <c r="L78" s="2" t="s">
        <v>28</v>
      </c>
      <c r="M78" s="2" t="str">
        <f t="shared" si="1"/>
        <v>1</v>
      </c>
    </row>
    <row r="79" spans="1:13" ht="18.75" customHeight="1">
      <c r="A79" s="1" t="s">
        <v>154</v>
      </c>
      <c r="B79" s="1" t="s">
        <v>12</v>
      </c>
      <c r="C79" s="2">
        <v>2</v>
      </c>
      <c r="D79" s="1" t="s">
        <v>165</v>
      </c>
      <c r="E79" s="9" t="s">
        <v>30</v>
      </c>
      <c r="F79" s="1" t="s">
        <v>15</v>
      </c>
      <c r="G79" s="1" t="s">
        <v>166</v>
      </c>
      <c r="H79" s="1" t="s">
        <v>167</v>
      </c>
      <c r="I79" s="1">
        <v>810188972</v>
      </c>
      <c r="J79" s="2" t="s">
        <v>28</v>
      </c>
      <c r="K79" s="1" t="s">
        <v>51</v>
      </c>
      <c r="L79" s="2" t="s">
        <v>28</v>
      </c>
      <c r="M79" s="2" t="str">
        <f t="shared" si="1"/>
        <v>1</v>
      </c>
    </row>
    <row r="80" spans="1:13" ht="18.75" customHeight="1">
      <c r="A80" s="1" t="s">
        <v>154</v>
      </c>
      <c r="B80" s="1" t="s">
        <v>12</v>
      </c>
      <c r="C80" s="2">
        <v>2</v>
      </c>
      <c r="D80" s="1" t="s">
        <v>168</v>
      </c>
      <c r="E80" s="9" t="s">
        <v>35</v>
      </c>
      <c r="F80" s="1" t="s">
        <v>15</v>
      </c>
      <c r="G80" s="1" t="s">
        <v>169</v>
      </c>
      <c r="H80" s="1" t="s">
        <v>170</v>
      </c>
      <c r="I80" s="1" t="s">
        <v>28</v>
      </c>
      <c r="J80" s="2" t="s">
        <v>22</v>
      </c>
      <c r="K80" s="1" t="s">
        <v>23</v>
      </c>
      <c r="L80" s="2" t="s">
        <v>28</v>
      </c>
      <c r="M80" s="2" t="str">
        <f t="shared" si="1"/>
        <v>0</v>
      </c>
    </row>
    <row r="81" spans="1:17" ht="18.75" customHeight="1">
      <c r="A81" s="1" t="s">
        <v>154</v>
      </c>
      <c r="B81" s="1" t="s">
        <v>12</v>
      </c>
      <c r="C81" s="2">
        <v>2</v>
      </c>
      <c r="D81" s="1" t="s">
        <v>171</v>
      </c>
      <c r="E81" s="9" t="s">
        <v>40</v>
      </c>
      <c r="F81" s="1" t="s">
        <v>15</v>
      </c>
      <c r="G81" s="1" t="s">
        <v>172</v>
      </c>
      <c r="H81" s="1" t="s">
        <v>173</v>
      </c>
      <c r="I81" s="1" t="s">
        <v>120</v>
      </c>
      <c r="J81" s="2" t="s">
        <v>28</v>
      </c>
      <c r="K81" s="1" t="s">
        <v>104</v>
      </c>
      <c r="L81" s="2" t="s">
        <v>28</v>
      </c>
      <c r="M81" s="2" t="str">
        <f t="shared" si="1"/>
        <v>1</v>
      </c>
    </row>
    <row r="82" spans="1:17" ht="18.75" customHeight="1">
      <c r="A82" s="1" t="s">
        <v>154</v>
      </c>
      <c r="B82" s="1" t="s">
        <v>12</v>
      </c>
      <c r="C82" s="2">
        <v>2</v>
      </c>
      <c r="D82" s="1" t="s">
        <v>174</v>
      </c>
      <c r="E82" s="9" t="s">
        <v>44</v>
      </c>
      <c r="F82" s="1" t="s">
        <v>15</v>
      </c>
      <c r="G82" s="1" t="s">
        <v>175</v>
      </c>
      <c r="H82" s="1" t="s">
        <v>176</v>
      </c>
      <c r="I82" s="1" t="s">
        <v>177</v>
      </c>
      <c r="J82" s="2" t="s">
        <v>22</v>
      </c>
      <c r="K82" s="1" t="s">
        <v>51</v>
      </c>
      <c r="L82" s="2" t="s">
        <v>28</v>
      </c>
      <c r="M82" s="2" t="str">
        <f t="shared" si="1"/>
        <v>0</v>
      </c>
    </row>
    <row r="83" spans="1:17" ht="18.75" customHeight="1">
      <c r="A83" s="1" t="s">
        <v>154</v>
      </c>
      <c r="B83" s="1" t="s">
        <v>12</v>
      </c>
      <c r="C83" s="2">
        <v>2</v>
      </c>
      <c r="D83" s="1" t="s">
        <v>178</v>
      </c>
      <c r="E83" s="9" t="s">
        <v>61</v>
      </c>
      <c r="F83" s="1" t="s">
        <v>15</v>
      </c>
      <c r="G83" s="1" t="s">
        <v>179</v>
      </c>
      <c r="H83" s="1" t="s">
        <v>180</v>
      </c>
      <c r="J83" s="2" t="s">
        <v>22</v>
      </c>
      <c r="K83" s="1" t="s">
        <v>23</v>
      </c>
      <c r="L83" s="2" t="s">
        <v>28</v>
      </c>
      <c r="M83" s="2" t="str">
        <f t="shared" si="1"/>
        <v>0</v>
      </c>
    </row>
    <row r="84" spans="1:17" ht="18.75" customHeight="1">
      <c r="A84" s="1" t="s">
        <v>154</v>
      </c>
      <c r="B84" s="1" t="s">
        <v>12</v>
      </c>
      <c r="C84" s="2">
        <v>2</v>
      </c>
      <c r="D84" s="1" t="s">
        <v>181</v>
      </c>
      <c r="E84" s="9" t="s">
        <v>65</v>
      </c>
      <c r="F84" s="1" t="s">
        <v>15</v>
      </c>
      <c r="G84" s="1" t="s">
        <v>182</v>
      </c>
      <c r="H84" s="1" t="s">
        <v>183</v>
      </c>
      <c r="J84" s="2" t="s">
        <v>28</v>
      </c>
      <c r="K84" s="1" t="s">
        <v>51</v>
      </c>
      <c r="L84" s="2" t="s">
        <v>28</v>
      </c>
      <c r="M84" s="2" t="str">
        <f t="shared" si="1"/>
        <v>1</v>
      </c>
    </row>
    <row r="85" spans="1:17" ht="18.75" customHeight="1">
      <c r="A85" s="1" t="s">
        <v>154</v>
      </c>
      <c r="B85" s="1" t="s">
        <v>12</v>
      </c>
      <c r="C85" s="2">
        <v>2</v>
      </c>
      <c r="D85" s="1" t="s">
        <v>184</v>
      </c>
      <c r="E85" s="9" t="s">
        <v>69</v>
      </c>
      <c r="F85" s="1" t="s">
        <v>15</v>
      </c>
      <c r="G85" s="1" t="s">
        <v>185</v>
      </c>
      <c r="H85" s="1" t="s">
        <v>186</v>
      </c>
      <c r="J85" s="2" t="s">
        <v>28</v>
      </c>
      <c r="K85" s="1" t="s">
        <v>51</v>
      </c>
      <c r="L85" s="2" t="s">
        <v>28</v>
      </c>
      <c r="M85" s="2" t="str">
        <f t="shared" si="1"/>
        <v>1</v>
      </c>
    </row>
    <row r="86" spans="1:17" ht="18.75" customHeight="1">
      <c r="A86" s="1" t="s">
        <v>154</v>
      </c>
      <c r="B86" s="1" t="s">
        <v>12</v>
      </c>
      <c r="C86" s="2">
        <v>2</v>
      </c>
      <c r="D86" s="1" t="s">
        <v>187</v>
      </c>
      <c r="E86" s="9" t="s">
        <v>73</v>
      </c>
      <c r="F86" s="1" t="s">
        <v>15</v>
      </c>
      <c r="G86" s="1" t="s">
        <v>188</v>
      </c>
      <c r="H86" s="1" t="s">
        <v>189</v>
      </c>
      <c r="J86" s="2" t="s">
        <v>28</v>
      </c>
      <c r="K86" s="1" t="s">
        <v>51</v>
      </c>
      <c r="L86" s="2" t="s">
        <v>28</v>
      </c>
      <c r="M86" s="2" t="str">
        <f t="shared" si="1"/>
        <v>1</v>
      </c>
    </row>
    <row r="87" spans="1:17" ht="18.75" customHeight="1">
      <c r="A87" s="1" t="s">
        <v>154</v>
      </c>
      <c r="B87" s="1" t="s">
        <v>12</v>
      </c>
      <c r="C87" s="2">
        <v>2</v>
      </c>
      <c r="D87" s="1" t="s">
        <v>190</v>
      </c>
      <c r="E87" s="9" t="s">
        <v>77</v>
      </c>
      <c r="F87" s="1" t="s">
        <v>15</v>
      </c>
      <c r="G87" s="1" t="s">
        <v>191</v>
      </c>
      <c r="H87" s="1" t="s">
        <v>192</v>
      </c>
      <c r="I87" s="1">
        <v>8103127900</v>
      </c>
      <c r="J87" s="2" t="s">
        <v>28</v>
      </c>
      <c r="K87" s="1" t="s">
        <v>23</v>
      </c>
      <c r="L87" s="2" t="s">
        <v>28</v>
      </c>
      <c r="M87" s="2" t="str">
        <f t="shared" si="1"/>
        <v>1</v>
      </c>
    </row>
    <row r="88" spans="1:17" ht="18.75" customHeight="1">
      <c r="A88" s="1" t="s">
        <v>154</v>
      </c>
      <c r="B88" s="1" t="s">
        <v>12</v>
      </c>
      <c r="C88" s="2">
        <v>2</v>
      </c>
      <c r="D88" s="1" t="s">
        <v>193</v>
      </c>
      <c r="E88" s="9" t="s">
        <v>89</v>
      </c>
      <c r="F88" s="1" t="s">
        <v>15</v>
      </c>
      <c r="G88" s="1" t="s">
        <v>194</v>
      </c>
      <c r="H88" s="1" t="s">
        <v>195</v>
      </c>
      <c r="J88" s="2" t="s">
        <v>28</v>
      </c>
      <c r="K88" s="1" t="s">
        <v>38</v>
      </c>
      <c r="L88" s="2" t="s">
        <v>28</v>
      </c>
      <c r="M88" s="2" t="str">
        <f t="shared" si="1"/>
        <v>1</v>
      </c>
    </row>
    <row r="89" spans="1:17" ht="18.75" customHeight="1">
      <c r="A89" s="1" t="s">
        <v>154</v>
      </c>
      <c r="B89" s="1" t="s">
        <v>12</v>
      </c>
      <c r="C89" s="2">
        <v>2</v>
      </c>
      <c r="D89" s="1" t="s">
        <v>196</v>
      </c>
      <c r="E89" s="9" t="s">
        <v>85</v>
      </c>
      <c r="F89" s="1" t="s">
        <v>15</v>
      </c>
      <c r="G89" s="1" t="s">
        <v>197</v>
      </c>
      <c r="H89" s="1" t="s">
        <v>198</v>
      </c>
      <c r="J89" s="2" t="s">
        <v>22</v>
      </c>
      <c r="K89" s="1" t="s">
        <v>23</v>
      </c>
      <c r="L89" s="2" t="s">
        <v>28</v>
      </c>
      <c r="M89" s="2" t="str">
        <f t="shared" si="1"/>
        <v>0</v>
      </c>
    </row>
    <row r="90" spans="1:17" s="6" customFormat="1" ht="18.75" customHeight="1" thickBot="1">
      <c r="A90" s="6" t="s">
        <v>154</v>
      </c>
      <c r="B90" s="6" t="s">
        <v>12</v>
      </c>
      <c r="C90" s="7">
        <v>2</v>
      </c>
      <c r="D90" s="6" t="s">
        <v>199</v>
      </c>
      <c r="E90" s="10" t="s">
        <v>97</v>
      </c>
      <c r="F90" s="6" t="s">
        <v>15</v>
      </c>
      <c r="G90" s="6" t="s">
        <v>200</v>
      </c>
      <c r="H90" s="6" t="s">
        <v>201</v>
      </c>
      <c r="I90" s="6">
        <v>810280000</v>
      </c>
      <c r="J90" s="7" t="s">
        <v>28</v>
      </c>
      <c r="L90" s="7" t="s">
        <v>28</v>
      </c>
      <c r="M90" s="7" t="str">
        <f t="shared" si="1"/>
        <v>1</v>
      </c>
    </row>
    <row r="91" spans="1:17" ht="18.75" customHeight="1">
      <c r="A91" s="1" t="s">
        <v>202</v>
      </c>
      <c r="B91" s="1" t="s">
        <v>12</v>
      </c>
      <c r="C91" s="2">
        <v>3</v>
      </c>
      <c r="D91" s="1" t="s">
        <v>203</v>
      </c>
      <c r="E91" s="9" t="s">
        <v>14</v>
      </c>
      <c r="F91" s="1" t="s">
        <v>15</v>
      </c>
      <c r="G91" s="1" t="s">
        <v>204</v>
      </c>
      <c r="H91" s="1" t="s">
        <v>205</v>
      </c>
      <c r="J91" s="2" t="s">
        <v>28</v>
      </c>
      <c r="K91" s="1" t="s">
        <v>51</v>
      </c>
      <c r="L91" s="2" t="s">
        <v>22</v>
      </c>
      <c r="M91" s="2" t="str">
        <f t="shared" si="1"/>
        <v>0</v>
      </c>
      <c r="N91" s="4" t="s">
        <v>424</v>
      </c>
      <c r="O91" s="5">
        <f>COUNTIF(M91:M108, "1")</f>
        <v>13</v>
      </c>
      <c r="P91" s="4" t="s">
        <v>425</v>
      </c>
      <c r="Q91" s="5">
        <f>O91/(O91+O92)</f>
        <v>0.72222222222222221</v>
      </c>
    </row>
    <row r="92" spans="1:17" ht="18.75" customHeight="1">
      <c r="A92" s="1" t="s">
        <v>202</v>
      </c>
      <c r="B92" s="1" t="s">
        <v>12</v>
      </c>
      <c r="C92" s="2">
        <v>3</v>
      </c>
      <c r="D92" s="1" t="s">
        <v>206</v>
      </c>
      <c r="E92" s="9" t="s">
        <v>25</v>
      </c>
      <c r="F92" s="1" t="s">
        <v>15</v>
      </c>
      <c r="G92" s="1" t="s">
        <v>207</v>
      </c>
      <c r="H92" s="1" t="s">
        <v>208</v>
      </c>
      <c r="J92" s="2" t="s">
        <v>22</v>
      </c>
      <c r="K92" s="1" t="s">
        <v>23</v>
      </c>
      <c r="L92" s="2" t="s">
        <v>22</v>
      </c>
      <c r="M92" s="2" t="str">
        <f t="shared" si="1"/>
        <v>1</v>
      </c>
      <c r="N92" s="4" t="s">
        <v>426</v>
      </c>
      <c r="O92" s="5">
        <f>COUNTIF(M91:M108, "0")</f>
        <v>5</v>
      </c>
      <c r="P92" s="4" t="s">
        <v>427</v>
      </c>
      <c r="Q92" s="5">
        <f>O91/(O91+O93)</f>
        <v>1</v>
      </c>
    </row>
    <row r="93" spans="1:17" ht="18.75" customHeight="1">
      <c r="A93" s="1" t="s">
        <v>202</v>
      </c>
      <c r="B93" s="1" t="s">
        <v>12</v>
      </c>
      <c r="C93" s="2">
        <v>3</v>
      </c>
      <c r="D93" s="1" t="s">
        <v>209</v>
      </c>
      <c r="E93" s="9" t="s">
        <v>30</v>
      </c>
      <c r="F93" s="1" t="s">
        <v>15</v>
      </c>
      <c r="G93" s="1" t="s">
        <v>210</v>
      </c>
      <c r="H93" s="1" t="s">
        <v>166</v>
      </c>
      <c r="I93" s="1">
        <v>810188972</v>
      </c>
      <c r="J93" s="2" t="s">
        <v>28</v>
      </c>
      <c r="K93" s="1" t="s">
        <v>51</v>
      </c>
      <c r="L93" s="2" t="s">
        <v>22</v>
      </c>
      <c r="M93" s="2" t="str">
        <f t="shared" si="1"/>
        <v>0</v>
      </c>
      <c r="N93" s="4" t="s">
        <v>428</v>
      </c>
      <c r="O93" s="5">
        <v>0</v>
      </c>
      <c r="P93" s="4"/>
      <c r="Q93" s="5"/>
    </row>
    <row r="94" spans="1:17" ht="18.75" customHeight="1">
      <c r="A94" s="1" t="s">
        <v>202</v>
      </c>
      <c r="B94" s="1" t="s">
        <v>12</v>
      </c>
      <c r="C94" s="2">
        <v>3</v>
      </c>
      <c r="D94" s="1" t="s">
        <v>211</v>
      </c>
      <c r="E94" s="9" t="s">
        <v>35</v>
      </c>
      <c r="F94" s="1" t="s">
        <v>15</v>
      </c>
      <c r="G94" s="1" t="s">
        <v>212</v>
      </c>
      <c r="H94" s="1" t="s">
        <v>213</v>
      </c>
      <c r="J94" s="2" t="s">
        <v>28</v>
      </c>
      <c r="K94" s="1" t="s">
        <v>23</v>
      </c>
      <c r="L94" s="2" t="s">
        <v>22</v>
      </c>
      <c r="M94" s="2" t="str">
        <f t="shared" si="1"/>
        <v>0</v>
      </c>
    </row>
    <row r="95" spans="1:17" ht="18.75" customHeight="1">
      <c r="A95" s="1" t="s">
        <v>202</v>
      </c>
      <c r="B95" s="1" t="s">
        <v>12</v>
      </c>
      <c r="C95" s="2">
        <v>3</v>
      </c>
      <c r="D95" s="1" t="s">
        <v>214</v>
      </c>
      <c r="E95" s="9" t="s">
        <v>40</v>
      </c>
      <c r="F95" s="1" t="s">
        <v>15</v>
      </c>
      <c r="G95" s="1" t="s">
        <v>215</v>
      </c>
      <c r="H95" s="1" t="s">
        <v>216</v>
      </c>
      <c r="J95" s="2" t="s">
        <v>22</v>
      </c>
      <c r="K95" s="1" t="s">
        <v>38</v>
      </c>
      <c r="L95" s="2" t="s">
        <v>22</v>
      </c>
      <c r="M95" s="2" t="str">
        <f t="shared" si="1"/>
        <v>1</v>
      </c>
    </row>
    <row r="96" spans="1:17" ht="18.75" customHeight="1">
      <c r="A96" s="1" t="s">
        <v>202</v>
      </c>
      <c r="B96" s="1" t="s">
        <v>12</v>
      </c>
      <c r="C96" s="2">
        <v>3</v>
      </c>
      <c r="D96" s="1" t="s">
        <v>217</v>
      </c>
      <c r="E96" s="9" t="s">
        <v>44</v>
      </c>
      <c r="F96" s="1" t="s">
        <v>15</v>
      </c>
      <c r="G96" s="1" t="s">
        <v>218</v>
      </c>
      <c r="H96" s="1" t="s">
        <v>45</v>
      </c>
      <c r="J96" s="2" t="s">
        <v>22</v>
      </c>
      <c r="K96" s="1" t="s">
        <v>38</v>
      </c>
      <c r="L96" s="2" t="s">
        <v>22</v>
      </c>
      <c r="M96" s="2" t="str">
        <f t="shared" si="1"/>
        <v>1</v>
      </c>
    </row>
    <row r="97" spans="1:17" ht="18.75" customHeight="1">
      <c r="A97" s="1" t="s">
        <v>202</v>
      </c>
      <c r="B97" s="1" t="s">
        <v>12</v>
      </c>
      <c r="C97" s="2">
        <v>3</v>
      </c>
      <c r="D97" s="1" t="s">
        <v>219</v>
      </c>
      <c r="E97" s="9" t="s">
        <v>48</v>
      </c>
      <c r="F97" s="1" t="s">
        <v>15</v>
      </c>
      <c r="G97" s="1" t="s">
        <v>220</v>
      </c>
      <c r="H97" s="1" t="s">
        <v>221</v>
      </c>
      <c r="J97" s="2" t="s">
        <v>28</v>
      </c>
      <c r="K97" s="1" t="s">
        <v>104</v>
      </c>
      <c r="L97" s="2" t="s">
        <v>22</v>
      </c>
      <c r="M97" s="2" t="str">
        <f t="shared" si="1"/>
        <v>0</v>
      </c>
    </row>
    <row r="98" spans="1:17" ht="18.75" customHeight="1">
      <c r="A98" s="1" t="s">
        <v>202</v>
      </c>
      <c r="B98" s="1" t="s">
        <v>12</v>
      </c>
      <c r="C98" s="2">
        <v>3</v>
      </c>
      <c r="D98" s="1" t="s">
        <v>222</v>
      </c>
      <c r="E98" s="9" t="s">
        <v>53</v>
      </c>
      <c r="F98" s="1" t="s">
        <v>15</v>
      </c>
      <c r="G98" s="1" t="s">
        <v>223</v>
      </c>
      <c r="H98" s="1" t="s">
        <v>224</v>
      </c>
      <c r="I98" s="1">
        <v>8102029650</v>
      </c>
      <c r="J98" s="2" t="s">
        <v>22</v>
      </c>
      <c r="K98" s="1" t="s">
        <v>23</v>
      </c>
      <c r="L98" s="2" t="s">
        <v>22</v>
      </c>
      <c r="M98" s="2" t="str">
        <f t="shared" si="1"/>
        <v>1</v>
      </c>
    </row>
    <row r="99" spans="1:17" ht="18.75" customHeight="1">
      <c r="A99" s="1" t="s">
        <v>202</v>
      </c>
      <c r="B99" s="1" t="s">
        <v>12</v>
      </c>
      <c r="C99" s="2">
        <v>3</v>
      </c>
      <c r="D99" s="1" t="s">
        <v>225</v>
      </c>
      <c r="E99" s="9" t="s">
        <v>57</v>
      </c>
      <c r="F99" s="1" t="s">
        <v>15</v>
      </c>
      <c r="G99" s="1" t="s">
        <v>226</v>
      </c>
      <c r="H99" s="1" t="s">
        <v>227</v>
      </c>
      <c r="J99" s="2" t="s">
        <v>22</v>
      </c>
      <c r="K99" s="1" t="s">
        <v>23</v>
      </c>
      <c r="L99" s="2" t="s">
        <v>22</v>
      </c>
      <c r="M99" s="2" t="str">
        <f t="shared" si="1"/>
        <v>1</v>
      </c>
    </row>
    <row r="100" spans="1:17" ht="18.75" customHeight="1">
      <c r="A100" s="1" t="s">
        <v>202</v>
      </c>
      <c r="B100" s="1" t="s">
        <v>12</v>
      </c>
      <c r="C100" s="2">
        <v>3</v>
      </c>
      <c r="D100" s="1" t="s">
        <v>228</v>
      </c>
      <c r="E100" s="9" t="s">
        <v>61</v>
      </c>
      <c r="F100" s="1" t="s">
        <v>15</v>
      </c>
      <c r="G100" s="1" t="s">
        <v>229</v>
      </c>
      <c r="H100" s="1" t="s">
        <v>230</v>
      </c>
      <c r="J100" s="2" t="s">
        <v>22</v>
      </c>
      <c r="K100" s="1" t="s">
        <v>51</v>
      </c>
      <c r="L100" s="2" t="s">
        <v>22</v>
      </c>
      <c r="M100" s="2" t="str">
        <f t="shared" si="1"/>
        <v>1</v>
      </c>
    </row>
    <row r="101" spans="1:17" ht="18.75" customHeight="1">
      <c r="A101" s="1" t="s">
        <v>202</v>
      </c>
      <c r="B101" s="1" t="s">
        <v>12</v>
      </c>
      <c r="C101" s="2">
        <v>3</v>
      </c>
      <c r="D101" s="1" t="s">
        <v>231</v>
      </c>
      <c r="E101" s="9" t="s">
        <v>65</v>
      </c>
      <c r="F101" s="1" t="s">
        <v>15</v>
      </c>
      <c r="G101" s="1" t="s">
        <v>232</v>
      </c>
      <c r="H101" s="1" t="s">
        <v>233</v>
      </c>
      <c r="J101" s="2" t="s">
        <v>22</v>
      </c>
      <c r="K101" s="1" t="s">
        <v>38</v>
      </c>
      <c r="L101" s="2" t="s">
        <v>22</v>
      </c>
      <c r="M101" s="2" t="str">
        <f t="shared" si="1"/>
        <v>1</v>
      </c>
    </row>
    <row r="102" spans="1:17" ht="18.75" customHeight="1">
      <c r="A102" s="1" t="s">
        <v>202</v>
      </c>
      <c r="B102" s="1" t="s">
        <v>12</v>
      </c>
      <c r="C102" s="2">
        <v>3</v>
      </c>
      <c r="D102" s="1" t="s">
        <v>234</v>
      </c>
      <c r="E102" s="9" t="s">
        <v>69</v>
      </c>
      <c r="F102" s="1" t="s">
        <v>15</v>
      </c>
      <c r="G102" s="1" t="s">
        <v>235</v>
      </c>
      <c r="H102" s="1" t="s">
        <v>236</v>
      </c>
      <c r="J102" s="2" t="s">
        <v>22</v>
      </c>
      <c r="K102" s="1" t="s">
        <v>23</v>
      </c>
      <c r="L102" s="2" t="s">
        <v>22</v>
      </c>
      <c r="M102" s="2" t="str">
        <f t="shared" si="1"/>
        <v>1</v>
      </c>
    </row>
    <row r="103" spans="1:17" ht="18.75" customHeight="1">
      <c r="A103" s="1" t="s">
        <v>202</v>
      </c>
      <c r="B103" s="1" t="s">
        <v>12</v>
      </c>
      <c r="C103" s="2">
        <v>3</v>
      </c>
      <c r="D103" s="1" t="s">
        <v>237</v>
      </c>
      <c r="E103" s="9" t="s">
        <v>77</v>
      </c>
      <c r="F103" s="1" t="s">
        <v>15</v>
      </c>
      <c r="G103" s="1" t="s">
        <v>238</v>
      </c>
      <c r="H103" s="1" t="s">
        <v>239</v>
      </c>
      <c r="I103" s="1">
        <v>8103127900</v>
      </c>
      <c r="J103" s="2" t="s">
        <v>22</v>
      </c>
      <c r="K103" s="1" t="s">
        <v>23</v>
      </c>
      <c r="L103" s="2" t="s">
        <v>22</v>
      </c>
      <c r="M103" s="2" t="str">
        <f t="shared" si="1"/>
        <v>1</v>
      </c>
    </row>
    <row r="104" spans="1:17" ht="18.75" customHeight="1">
      <c r="A104" s="1" t="s">
        <v>202</v>
      </c>
      <c r="B104" s="1" t="s">
        <v>12</v>
      </c>
      <c r="C104" s="2">
        <v>3</v>
      </c>
      <c r="D104" s="1" t="s">
        <v>240</v>
      </c>
      <c r="E104" s="9" t="s">
        <v>73</v>
      </c>
      <c r="F104" s="1" t="s">
        <v>15</v>
      </c>
      <c r="G104" s="1" t="s">
        <v>241</v>
      </c>
      <c r="H104" s="1" t="s">
        <v>242</v>
      </c>
      <c r="J104" s="2" t="s">
        <v>22</v>
      </c>
      <c r="K104" s="1" t="s">
        <v>38</v>
      </c>
      <c r="L104" s="2" t="s">
        <v>22</v>
      </c>
      <c r="M104" s="2" t="str">
        <f t="shared" si="1"/>
        <v>1</v>
      </c>
    </row>
    <row r="105" spans="1:17" ht="18.75" customHeight="1">
      <c r="A105" s="1" t="s">
        <v>202</v>
      </c>
      <c r="B105" s="1" t="s">
        <v>12</v>
      </c>
      <c r="C105" s="2">
        <v>3</v>
      </c>
      <c r="D105" s="1" t="s">
        <v>243</v>
      </c>
      <c r="E105" s="9" t="s">
        <v>81</v>
      </c>
      <c r="F105" s="1" t="s">
        <v>15</v>
      </c>
      <c r="G105" s="1" t="s">
        <v>244</v>
      </c>
      <c r="H105" s="1" t="s">
        <v>245</v>
      </c>
      <c r="J105" s="2" t="s">
        <v>28</v>
      </c>
      <c r="K105" s="1" t="s">
        <v>23</v>
      </c>
      <c r="L105" s="2" t="s">
        <v>22</v>
      </c>
      <c r="M105" s="2" t="str">
        <f t="shared" si="1"/>
        <v>0</v>
      </c>
    </row>
    <row r="106" spans="1:17" ht="18.75" customHeight="1">
      <c r="A106" s="1" t="s">
        <v>202</v>
      </c>
      <c r="B106" s="1" t="s">
        <v>12</v>
      </c>
      <c r="C106" s="2">
        <v>3</v>
      </c>
      <c r="D106" s="1" t="s">
        <v>246</v>
      </c>
      <c r="E106" s="9" t="s">
        <v>85</v>
      </c>
      <c r="F106" s="1" t="s">
        <v>15</v>
      </c>
      <c r="G106" s="1" t="s">
        <v>247</v>
      </c>
      <c r="H106" s="1" t="s">
        <v>248</v>
      </c>
      <c r="J106" s="2" t="s">
        <v>22</v>
      </c>
      <c r="K106" s="1" t="s">
        <v>38</v>
      </c>
      <c r="L106" s="2" t="s">
        <v>22</v>
      </c>
      <c r="M106" s="2" t="str">
        <f t="shared" si="1"/>
        <v>1</v>
      </c>
    </row>
    <row r="107" spans="1:17" ht="18.75" customHeight="1">
      <c r="A107" s="1" t="s">
        <v>202</v>
      </c>
      <c r="B107" s="1" t="s">
        <v>12</v>
      </c>
      <c r="C107" s="2">
        <v>3</v>
      </c>
      <c r="D107" s="1" t="s">
        <v>249</v>
      </c>
      <c r="E107" s="9" t="s">
        <v>89</v>
      </c>
      <c r="F107" s="1" t="s">
        <v>15</v>
      </c>
      <c r="G107" s="1" t="s">
        <v>250</v>
      </c>
      <c r="H107" s="1" t="s">
        <v>251</v>
      </c>
      <c r="J107" s="2" t="s">
        <v>22</v>
      </c>
      <c r="K107" s="1" t="s">
        <v>33</v>
      </c>
      <c r="L107" s="2" t="s">
        <v>22</v>
      </c>
      <c r="M107" s="2" t="str">
        <f t="shared" si="1"/>
        <v>1</v>
      </c>
    </row>
    <row r="108" spans="1:17" s="6" customFormat="1" ht="18.75" customHeight="1" thickBot="1">
      <c r="A108" s="6" t="s">
        <v>202</v>
      </c>
      <c r="B108" s="6" t="s">
        <v>12</v>
      </c>
      <c r="C108" s="7">
        <v>3</v>
      </c>
      <c r="D108" s="6" t="s">
        <v>252</v>
      </c>
      <c r="E108" s="10" t="s">
        <v>97</v>
      </c>
      <c r="F108" s="6" t="s">
        <v>15</v>
      </c>
      <c r="G108" s="6" t="s">
        <v>201</v>
      </c>
      <c r="H108" s="6" t="s">
        <v>253</v>
      </c>
      <c r="I108" s="6">
        <v>810280000</v>
      </c>
      <c r="J108" s="7" t="s">
        <v>22</v>
      </c>
      <c r="L108" s="7" t="s">
        <v>22</v>
      </c>
      <c r="M108" s="7" t="str">
        <f t="shared" si="1"/>
        <v>1</v>
      </c>
    </row>
    <row r="109" spans="1:17" ht="18.75" customHeight="1">
      <c r="A109" s="1" t="s">
        <v>365</v>
      </c>
      <c r="B109" s="1" t="s">
        <v>12</v>
      </c>
      <c r="C109" s="2">
        <v>4</v>
      </c>
      <c r="D109" s="1" t="s">
        <v>366</v>
      </c>
      <c r="E109" s="9" t="s">
        <v>14</v>
      </c>
      <c r="F109" s="1" t="s">
        <v>15</v>
      </c>
      <c r="G109" s="1" t="s">
        <v>367</v>
      </c>
      <c r="H109" s="1" t="s">
        <v>368</v>
      </c>
      <c r="J109" s="2" t="s">
        <v>28</v>
      </c>
      <c r="K109" s="1" t="s">
        <v>51</v>
      </c>
      <c r="L109" s="2" t="s">
        <v>22</v>
      </c>
      <c r="M109" s="2" t="str">
        <f t="shared" si="1"/>
        <v>0</v>
      </c>
      <c r="N109" s="4" t="s">
        <v>424</v>
      </c>
      <c r="O109" s="5">
        <f>COUNTIF(M109:M127, "1")</f>
        <v>11</v>
      </c>
      <c r="P109" s="4" t="s">
        <v>425</v>
      </c>
      <c r="Q109" s="5">
        <f>O109/(O109+O110)</f>
        <v>0.57894736842105265</v>
      </c>
    </row>
    <row r="110" spans="1:17" ht="18.75" customHeight="1">
      <c r="A110" s="1" t="s">
        <v>365</v>
      </c>
      <c r="B110" s="1" t="s">
        <v>12</v>
      </c>
      <c r="C110" s="2">
        <v>4</v>
      </c>
      <c r="D110" s="1" t="s">
        <v>369</v>
      </c>
      <c r="E110" s="9" t="s">
        <v>19</v>
      </c>
      <c r="F110" s="1" t="s">
        <v>15</v>
      </c>
      <c r="G110" s="1" t="s">
        <v>370</v>
      </c>
      <c r="H110" s="1" t="s">
        <v>371</v>
      </c>
      <c r="J110" s="2" t="s">
        <v>22</v>
      </c>
      <c r="K110" s="1" t="s">
        <v>51</v>
      </c>
      <c r="L110" s="2" t="s">
        <v>22</v>
      </c>
      <c r="M110" s="2" t="str">
        <f t="shared" si="1"/>
        <v>1</v>
      </c>
      <c r="N110" s="4" t="s">
        <v>426</v>
      </c>
      <c r="O110" s="5">
        <f>COUNTIF(M109:M127, "0")</f>
        <v>8</v>
      </c>
      <c r="P110" s="4" t="s">
        <v>427</v>
      </c>
      <c r="Q110" s="5">
        <f>O109/(O109+O111)</f>
        <v>1</v>
      </c>
    </row>
    <row r="111" spans="1:17" ht="18.75" customHeight="1">
      <c r="A111" s="1" t="s">
        <v>365</v>
      </c>
      <c r="B111" s="1" t="s">
        <v>12</v>
      </c>
      <c r="C111" s="2">
        <v>4</v>
      </c>
      <c r="D111" s="1" t="s">
        <v>372</v>
      </c>
      <c r="E111" s="9" t="s">
        <v>25</v>
      </c>
      <c r="F111" s="1" t="s">
        <v>15</v>
      </c>
      <c r="G111" s="1" t="s">
        <v>373</v>
      </c>
      <c r="H111" s="1" t="s">
        <v>315</v>
      </c>
      <c r="J111" s="2" t="s">
        <v>22</v>
      </c>
      <c r="K111" s="1" t="s">
        <v>23</v>
      </c>
      <c r="L111" s="2" t="s">
        <v>22</v>
      </c>
      <c r="M111" s="2" t="str">
        <f t="shared" si="1"/>
        <v>1</v>
      </c>
      <c r="N111" s="4" t="s">
        <v>428</v>
      </c>
      <c r="O111" s="5">
        <v>0</v>
      </c>
      <c r="P111" s="4"/>
      <c r="Q111" s="5"/>
    </row>
    <row r="112" spans="1:17" ht="18.75" customHeight="1">
      <c r="A112" s="1" t="s">
        <v>365</v>
      </c>
      <c r="B112" s="1" t="s">
        <v>12</v>
      </c>
      <c r="C112" s="2">
        <v>4</v>
      </c>
      <c r="D112" s="1" t="s">
        <v>374</v>
      </c>
      <c r="E112" s="9" t="s">
        <v>30</v>
      </c>
      <c r="F112" s="1" t="s">
        <v>15</v>
      </c>
      <c r="G112" s="1" t="s">
        <v>375</v>
      </c>
      <c r="H112" s="1" t="s">
        <v>376</v>
      </c>
      <c r="I112" s="1">
        <v>810188972</v>
      </c>
      <c r="J112" s="2" t="s">
        <v>28</v>
      </c>
      <c r="K112" s="1" t="s">
        <v>51</v>
      </c>
      <c r="L112" s="2" t="s">
        <v>22</v>
      </c>
      <c r="M112" s="2" t="str">
        <f t="shared" si="1"/>
        <v>0</v>
      </c>
    </row>
    <row r="113" spans="1:13" ht="18.75" customHeight="1">
      <c r="A113" s="1" t="s">
        <v>365</v>
      </c>
      <c r="B113" s="1" t="s">
        <v>12</v>
      </c>
      <c r="C113" s="2">
        <v>4</v>
      </c>
      <c r="D113" s="1" t="s">
        <v>377</v>
      </c>
      <c r="E113" s="9" t="s">
        <v>35</v>
      </c>
      <c r="F113" s="1" t="s">
        <v>15</v>
      </c>
      <c r="G113" s="1" t="s">
        <v>378</v>
      </c>
      <c r="H113" s="1" t="s">
        <v>379</v>
      </c>
      <c r="I113" s="1">
        <v>8102766970</v>
      </c>
      <c r="J113" s="2" t="s">
        <v>28</v>
      </c>
      <c r="K113" s="1" t="s">
        <v>23</v>
      </c>
      <c r="L113" s="2" t="s">
        <v>22</v>
      </c>
      <c r="M113" s="2" t="str">
        <f t="shared" si="1"/>
        <v>0</v>
      </c>
    </row>
    <row r="114" spans="1:13" ht="18.75" customHeight="1">
      <c r="A114" s="1" t="s">
        <v>365</v>
      </c>
      <c r="B114" s="1" t="s">
        <v>12</v>
      </c>
      <c r="C114" s="2">
        <v>4</v>
      </c>
      <c r="D114" s="1" t="s">
        <v>380</v>
      </c>
      <c r="E114" s="9" t="s">
        <v>381</v>
      </c>
      <c r="F114" s="1" t="s">
        <v>15</v>
      </c>
      <c r="G114" s="1" t="s">
        <v>382</v>
      </c>
      <c r="H114" s="1" t="s">
        <v>383</v>
      </c>
      <c r="I114" s="1">
        <v>8102634190</v>
      </c>
      <c r="J114" s="2" t="s">
        <v>22</v>
      </c>
      <c r="K114" s="1" t="s">
        <v>23</v>
      </c>
      <c r="L114" s="2" t="s">
        <v>22</v>
      </c>
      <c r="M114" s="2" t="str">
        <f t="shared" si="1"/>
        <v>1</v>
      </c>
    </row>
    <row r="115" spans="1:13" ht="18.75" customHeight="1">
      <c r="A115" s="1" t="s">
        <v>365</v>
      </c>
      <c r="B115" s="1" t="s">
        <v>12</v>
      </c>
      <c r="C115" s="2">
        <v>4</v>
      </c>
      <c r="D115" s="1" t="s">
        <v>384</v>
      </c>
      <c r="E115" s="9" t="s">
        <v>40</v>
      </c>
      <c r="F115" s="1" t="s">
        <v>15</v>
      </c>
      <c r="G115" s="1" t="s">
        <v>385</v>
      </c>
      <c r="H115" s="1" t="s">
        <v>386</v>
      </c>
      <c r="J115" s="2" t="s">
        <v>28</v>
      </c>
      <c r="K115" s="1" t="s">
        <v>33</v>
      </c>
      <c r="L115" s="2" t="s">
        <v>22</v>
      </c>
      <c r="M115" s="2" t="str">
        <f t="shared" si="1"/>
        <v>0</v>
      </c>
    </row>
    <row r="116" spans="1:13" ht="18.75" customHeight="1">
      <c r="A116" s="1" t="s">
        <v>365</v>
      </c>
      <c r="B116" s="1" t="s">
        <v>12</v>
      </c>
      <c r="C116" s="2">
        <v>4</v>
      </c>
      <c r="D116" s="1" t="s">
        <v>387</v>
      </c>
      <c r="E116" s="9" t="s">
        <v>48</v>
      </c>
      <c r="F116" s="1" t="s">
        <v>15</v>
      </c>
      <c r="G116" s="1" t="s">
        <v>388</v>
      </c>
      <c r="H116" s="1" t="s">
        <v>389</v>
      </c>
      <c r="J116" s="2" t="s">
        <v>22</v>
      </c>
      <c r="K116" s="1" t="s">
        <v>51</v>
      </c>
      <c r="L116" s="2" t="s">
        <v>22</v>
      </c>
      <c r="M116" s="2" t="str">
        <f t="shared" si="1"/>
        <v>1</v>
      </c>
    </row>
    <row r="117" spans="1:13" ht="18.75" customHeight="1">
      <c r="A117" s="1" t="s">
        <v>365</v>
      </c>
      <c r="B117" s="1" t="s">
        <v>12</v>
      </c>
      <c r="C117" s="2">
        <v>4</v>
      </c>
      <c r="D117" s="1" t="s">
        <v>390</v>
      </c>
      <c r="E117" s="9" t="s">
        <v>53</v>
      </c>
      <c r="F117" s="1" t="s">
        <v>15</v>
      </c>
      <c r="G117" s="1" t="s">
        <v>391</v>
      </c>
      <c r="H117" s="1" t="s">
        <v>392</v>
      </c>
      <c r="I117" s="1">
        <v>8102029650</v>
      </c>
      <c r="J117" s="2" t="s">
        <v>22</v>
      </c>
      <c r="K117" s="1" t="s">
        <v>38</v>
      </c>
      <c r="L117" s="2" t="s">
        <v>22</v>
      </c>
      <c r="M117" s="2" t="str">
        <f t="shared" si="1"/>
        <v>1</v>
      </c>
    </row>
    <row r="118" spans="1:13" ht="18.75" customHeight="1">
      <c r="A118" s="1" t="s">
        <v>365</v>
      </c>
      <c r="B118" s="1" t="s">
        <v>12</v>
      </c>
      <c r="C118" s="2">
        <v>4</v>
      </c>
      <c r="D118" s="1" t="s">
        <v>393</v>
      </c>
      <c r="E118" s="9" t="s">
        <v>57</v>
      </c>
      <c r="F118" s="1" t="s">
        <v>15</v>
      </c>
      <c r="G118" s="1" t="s">
        <v>394</v>
      </c>
      <c r="H118" s="1" t="s">
        <v>395</v>
      </c>
      <c r="J118" s="2" t="s">
        <v>28</v>
      </c>
      <c r="K118" s="1" t="s">
        <v>51</v>
      </c>
      <c r="L118" s="2" t="s">
        <v>22</v>
      </c>
      <c r="M118" s="2" t="str">
        <f t="shared" si="1"/>
        <v>0</v>
      </c>
    </row>
    <row r="119" spans="1:13" ht="18.75" customHeight="1">
      <c r="A119" s="1" t="s">
        <v>365</v>
      </c>
      <c r="B119" s="1" t="s">
        <v>12</v>
      </c>
      <c r="C119" s="2">
        <v>4</v>
      </c>
      <c r="D119" s="1" t="s">
        <v>396</v>
      </c>
      <c r="E119" s="9" t="s">
        <v>61</v>
      </c>
      <c r="F119" s="1" t="s">
        <v>15</v>
      </c>
      <c r="G119" s="1" t="s">
        <v>397</v>
      </c>
      <c r="H119" s="1" t="s">
        <v>398</v>
      </c>
      <c r="J119" s="2" t="s">
        <v>28</v>
      </c>
      <c r="K119" s="1" t="s">
        <v>33</v>
      </c>
      <c r="L119" s="2" t="s">
        <v>22</v>
      </c>
      <c r="M119" s="2" t="str">
        <f t="shared" si="1"/>
        <v>0</v>
      </c>
    </row>
    <row r="120" spans="1:13" ht="18.75" customHeight="1">
      <c r="A120" s="1" t="s">
        <v>365</v>
      </c>
      <c r="B120" s="1" t="s">
        <v>12</v>
      </c>
      <c r="C120" s="2">
        <v>4</v>
      </c>
      <c r="D120" s="1" t="s">
        <v>399</v>
      </c>
      <c r="E120" s="9" t="s">
        <v>69</v>
      </c>
      <c r="F120" s="1" t="s">
        <v>15</v>
      </c>
      <c r="G120" s="1" t="s">
        <v>400</v>
      </c>
      <c r="H120" s="1" t="s">
        <v>401</v>
      </c>
      <c r="I120" s="1">
        <v>810251754</v>
      </c>
      <c r="J120" s="2" t="s">
        <v>28</v>
      </c>
      <c r="K120" s="1" t="s">
        <v>33</v>
      </c>
      <c r="L120" s="2" t="s">
        <v>22</v>
      </c>
      <c r="M120" s="2" t="str">
        <f t="shared" si="1"/>
        <v>0</v>
      </c>
    </row>
    <row r="121" spans="1:13" ht="18.75" customHeight="1">
      <c r="A121" s="1" t="s">
        <v>365</v>
      </c>
      <c r="B121" s="1" t="s">
        <v>12</v>
      </c>
      <c r="C121" s="2">
        <v>4</v>
      </c>
      <c r="D121" s="1" t="s">
        <v>402</v>
      </c>
      <c r="E121" s="9" t="s">
        <v>65</v>
      </c>
      <c r="F121" s="1" t="s">
        <v>15</v>
      </c>
      <c r="G121" s="1" t="s">
        <v>403</v>
      </c>
      <c r="H121" s="1" t="s">
        <v>404</v>
      </c>
      <c r="J121" s="2" t="s">
        <v>22</v>
      </c>
      <c r="K121" s="1" t="s">
        <v>51</v>
      </c>
      <c r="L121" s="2" t="s">
        <v>22</v>
      </c>
      <c r="M121" s="2" t="str">
        <f t="shared" si="1"/>
        <v>1</v>
      </c>
    </row>
    <row r="122" spans="1:13" ht="18.75" customHeight="1">
      <c r="A122" s="1" t="s">
        <v>365</v>
      </c>
      <c r="B122" s="1" t="s">
        <v>12</v>
      </c>
      <c r="C122" s="2">
        <v>4</v>
      </c>
      <c r="D122" s="1" t="s">
        <v>405</v>
      </c>
      <c r="E122" s="9" t="s">
        <v>77</v>
      </c>
      <c r="F122" s="1" t="s">
        <v>15</v>
      </c>
      <c r="G122" s="1" t="s">
        <v>406</v>
      </c>
      <c r="H122" s="1" t="s">
        <v>407</v>
      </c>
      <c r="I122" s="1">
        <v>8103127900</v>
      </c>
      <c r="J122" s="2" t="s">
        <v>22</v>
      </c>
      <c r="K122" s="1" t="s">
        <v>38</v>
      </c>
      <c r="L122" s="2" t="s">
        <v>22</v>
      </c>
      <c r="M122" s="2" t="str">
        <f t="shared" si="1"/>
        <v>1</v>
      </c>
    </row>
    <row r="123" spans="1:13" ht="18.75" customHeight="1">
      <c r="A123" s="1" t="s">
        <v>365</v>
      </c>
      <c r="B123" s="1" t="s">
        <v>12</v>
      </c>
      <c r="C123" s="2">
        <v>4</v>
      </c>
      <c r="D123" s="1" t="s">
        <v>408</v>
      </c>
      <c r="E123" s="9" t="s">
        <v>73</v>
      </c>
      <c r="F123" s="1" t="s">
        <v>15</v>
      </c>
      <c r="G123" s="1" t="s">
        <v>409</v>
      </c>
      <c r="H123" s="1" t="s">
        <v>410</v>
      </c>
      <c r="J123" s="2" t="s">
        <v>22</v>
      </c>
      <c r="K123" s="1" t="s">
        <v>23</v>
      </c>
      <c r="L123" s="2" t="s">
        <v>22</v>
      </c>
      <c r="M123" s="2" t="str">
        <f t="shared" si="1"/>
        <v>1</v>
      </c>
    </row>
    <row r="124" spans="1:13" ht="18.75" customHeight="1">
      <c r="A124" s="1" t="s">
        <v>365</v>
      </c>
      <c r="B124" s="1" t="s">
        <v>12</v>
      </c>
      <c r="C124" s="2">
        <v>4</v>
      </c>
      <c r="D124" s="1" t="s">
        <v>411</v>
      </c>
      <c r="E124" s="9" t="s">
        <v>85</v>
      </c>
      <c r="F124" s="1" t="s">
        <v>15</v>
      </c>
      <c r="G124" s="1" t="s">
        <v>412</v>
      </c>
      <c r="H124" s="1" t="s">
        <v>413</v>
      </c>
      <c r="J124" s="2" t="s">
        <v>22</v>
      </c>
      <c r="K124" s="1" t="s">
        <v>38</v>
      </c>
      <c r="L124" s="2" t="s">
        <v>22</v>
      </c>
      <c r="M124" s="2" t="str">
        <f t="shared" si="1"/>
        <v>1</v>
      </c>
    </row>
    <row r="125" spans="1:13" ht="18.75" customHeight="1">
      <c r="A125" s="1" t="s">
        <v>365</v>
      </c>
      <c r="B125" s="1" t="s">
        <v>12</v>
      </c>
      <c r="C125" s="2">
        <v>4</v>
      </c>
      <c r="D125" s="1" t="s">
        <v>414</v>
      </c>
      <c r="E125" s="9" t="s">
        <v>81</v>
      </c>
      <c r="F125" s="1" t="s">
        <v>15</v>
      </c>
      <c r="G125" s="1" t="s">
        <v>415</v>
      </c>
      <c r="H125" s="1" t="s">
        <v>416</v>
      </c>
      <c r="J125" s="2" t="s">
        <v>22</v>
      </c>
      <c r="K125" s="1" t="s">
        <v>51</v>
      </c>
      <c r="L125" s="2" t="s">
        <v>22</v>
      </c>
      <c r="M125" s="2" t="str">
        <f t="shared" si="1"/>
        <v>1</v>
      </c>
    </row>
    <row r="126" spans="1:13" ht="18.75" customHeight="1">
      <c r="A126" s="1" t="s">
        <v>365</v>
      </c>
      <c r="B126" s="1" t="s">
        <v>12</v>
      </c>
      <c r="C126" s="2">
        <v>4</v>
      </c>
      <c r="D126" s="1" t="s">
        <v>417</v>
      </c>
      <c r="E126" s="9" t="s">
        <v>89</v>
      </c>
      <c r="F126" s="1" t="s">
        <v>15</v>
      </c>
      <c r="G126" s="1" t="s">
        <v>418</v>
      </c>
      <c r="H126" s="1" t="s">
        <v>419</v>
      </c>
      <c r="J126" s="2" t="s">
        <v>22</v>
      </c>
      <c r="K126" s="1" t="s">
        <v>33</v>
      </c>
      <c r="L126" s="2" t="s">
        <v>22</v>
      </c>
      <c r="M126" s="2" t="str">
        <f t="shared" si="1"/>
        <v>1</v>
      </c>
    </row>
    <row r="127" spans="1:13" ht="18.75" customHeight="1">
      <c r="A127" s="1" t="s">
        <v>365</v>
      </c>
      <c r="B127" s="1" t="s">
        <v>12</v>
      </c>
      <c r="C127" s="2">
        <v>4</v>
      </c>
      <c r="D127" s="1" t="s">
        <v>420</v>
      </c>
      <c r="E127" s="9" t="s">
        <v>93</v>
      </c>
      <c r="F127" s="1" t="s">
        <v>15</v>
      </c>
      <c r="G127" s="1" t="s">
        <v>421</v>
      </c>
      <c r="H127" s="1" t="s">
        <v>422</v>
      </c>
      <c r="J127" s="2" t="s">
        <v>28</v>
      </c>
      <c r="K127" s="1" t="s">
        <v>33</v>
      </c>
      <c r="L127" s="2" t="s">
        <v>22</v>
      </c>
      <c r="M127" s="2" t="str">
        <f t="shared" si="1"/>
        <v>0</v>
      </c>
    </row>
  </sheetData>
  <autoFilter ref="A1:K127"/>
  <conditionalFormatting sqref="D1:D1048576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E1:E1048576">
    <cfRule type="duplicateValues" dxfId="1" priority="2"/>
  </conditionalFormatting>
  <conditionalFormatting sqref="E4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2013-04-09T02:41:07Z</dcterms:modified>
</cp:coreProperties>
</file>