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Shastri\Desktop\JHINI\Axonomy\Executive Compensation\Proxy Statements\"/>
    </mc:Choice>
  </mc:AlternateContent>
  <xr:revisionPtr revIDLastSave="0" documentId="13_ncr:1_{4EF76F16-3E9A-4057-878F-C6D02682C428}" xr6:coauthVersionLast="47" xr6:coauthVersionMax="47" xr10:uidLastSave="{00000000-0000-0000-0000-000000000000}"/>
  <bookViews>
    <workbookView xWindow="-28800" yWindow="16200" windowWidth="29040" windowHeight="15840" tabRatio="944" xr2:uid="{9AC3D2E7-D762-4BEA-A765-6D704C95BFCB}"/>
  </bookViews>
  <sheets>
    <sheet name="summary compensation" sheetId="13" r:id="rId1"/>
    <sheet name="all other compensation details" sheetId="14" r:id="rId2"/>
    <sheet name="grants of plan-based awards" sheetId="15" r:id="rId3"/>
    <sheet name="outstanding equity awards" sheetId="16" r:id="rId4"/>
    <sheet name="option exercises and stock" sheetId="17" r:id="rId5"/>
    <sheet name="nonqualified deferred comp" sheetId="18" r:id="rId6"/>
    <sheet name="relative tsr modifier" sheetId="12" r:id="rId7"/>
    <sheet name="payments at termination of" sheetId="19" r:id="rId8"/>
    <sheet name="fiscal year 2023 cash ince" sheetId="6" r:id="rId9"/>
    <sheet name="fiscal year 2023 stock awa" sheetId="8" r:id="rId10"/>
    <sheet name="CEO Pay Ratio" sheetId="26" r:id="rId11"/>
    <sheet name="Peer Group" sheetId="27" r:id="rId12"/>
    <sheet name="financial results" sheetId="7" r:id="rId13"/>
    <sheet name="Annual Cash Incentives" sheetId="30" r:id="rId14"/>
    <sheet name="PSA Metrics" sheetId="29" r:id="rId15"/>
    <sheet name="pay for performance table" sheetId="20" r:id="rId16"/>
    <sheet name="Performance Measures" sheetId="28" r:id="rId17"/>
    <sheet name="see part 1 governance and" sheetId="1" r:id="rId18"/>
    <sheet name="see part 1 governance and -1" sheetId="2" r:id="rId19"/>
    <sheet name="director compensation" sheetId="3" r:id="rId20"/>
    <sheet name="No Title" sheetId="4" r:id="rId21"/>
    <sheet name="No Title-1" sheetId="5" r:id="rId22"/>
    <sheet name="fiscal year 2021 psas comp" sheetId="9" r:id="rId23"/>
    <sheet name="fiscal year 2021 psas comp-1" sheetId="10" r:id="rId24"/>
    <sheet name="fiscal year 2021 psas comp-2" sheetId="11" r:id="rId25"/>
    <sheet name="pay for performance table-1" sheetId="21" r:id="rId26"/>
    <sheet name="equity compensation plan i" sheetId="22" r:id="rId27"/>
    <sheet name="principal shareholders" sheetId="23" r:id="rId28"/>
    <sheet name="stock ownership information" sheetId="24" r:id="rId29"/>
    <sheet name="audit fees" sheetId="25"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6" l="1"/>
  <c r="W7" i="9"/>
</calcChain>
</file>

<file path=xl/sharedStrings.xml><?xml version="1.0" encoding="utf-8"?>
<sst xmlns="http://schemas.openxmlformats.org/spreadsheetml/2006/main" count="749" uniqueCount="356">
  <si>
    <t>See Part 1  Governance and our Board of Directors for more information.</t>
  </si>
  <si>
    <t>Name   Occupation</t>
  </si>
  <si>
    <t>Age</t>
  </si>
  <si>
    <t>Director   Since</t>
  </si>
  <si>
    <t>Independent</t>
  </si>
  <si>
    <t>Other Public     Boards</t>
  </si>
  <si>
    <t>Reid G. Hoffman   Partner, Greylock Partners</t>
  </si>
  <si>
    <t>Yes</t>
  </si>
  <si>
    <t>Hugh F. Johnston   Vice Chairman, Executive Vice President, and CFO, PepsiCo, Inc.</t>
  </si>
  <si>
    <t>Teri L. List   Former Executive Vice President and CFO, The Gap, Inc.</t>
  </si>
  <si>
    <t>Catherine MacGregor   Group CEO and Director, Engie S.A.</t>
  </si>
  <si>
    <t>New 
 Nominee</t>
  </si>
  <si>
    <t>Mark A. L. Mason   CFO, Citigroup Inc.</t>
  </si>
  <si>
    <t>Satya Nadella   Chairman and CEO, Microsoft Corporation</t>
  </si>
  <si>
    <t>No</t>
  </si>
  <si>
    <t>Sandra E. Peterson   Lead Independent Director, Microsoft Corporation;   Operating Partner, Clayton, Dubilier &amp; Rice, LLC</t>
  </si>
  <si>
    <t>Penny S. Pritzker   Founder and Chairman, PSP Partners, LLC</t>
  </si>
  <si>
    <t>Carlos A. Rodriguez   Executive Chair, Automatic Data Processing, Inc.</t>
  </si>
  <si>
    <t>Charles W. Scharf   CEO, President, and Director, Wells Fargo &amp; Company</t>
  </si>
  <si>
    <t>John W. Stanton   Founder and Chairman, Trilogy Partnerships</t>
  </si>
  <si>
    <t>Emma N. Walmsley   CEO and Director, GSK plc</t>
  </si>
  <si>
    <t>Fiscal Year 2023 Compensation Structure for  Non-Employee  Directors</t>
  </si>
  <si>
    <t>Regular Retainers</t>
  </si>
  <si>
    <t>Annual Base Retainer (TOTAL)</t>
  </si>
  <si>
    <t>Cash</t>
  </si>
  <si>
    <t>Stock Award</t>
  </si>
  <si>
    <t>Committee Retainers  (cash except stock award for Governance and Nominating Committee)</t>
  </si>
  <si>
    <t>Annual Audit Committee Chair Retainer</t>
  </si>
  <si>
    <t>Annual Audit Committee  Non-Chair  Member Retainer</t>
  </si>
  <si>
    <t>Annual Compensation Committee Chair Retainer</t>
  </si>
  <si>
    <t>Annual Environmental, Social, and Public Policy Committee Chair Retainer</t>
  </si>
  <si>
    <t>Annual Governance and Nominating Committee Chair Retainer</t>
  </si>
  <si>
    <t>Lead Independent Director Retainer  (stock award in addition to other retainers)</t>
  </si>
  <si>
    <t>Director Compensation</t>
  </si>
  <si>
    <t>Name</t>
  </si>
  <si>
    <t>Fees Earned or   Paid in Cash¹   ($)</t>
  </si>
  <si>
    <t>Stock Awards²   ($)</t>
  </si>
  <si>
    <t>All Other   Compensation 3   ($)</t>
  </si>
  <si>
    <t>Total 
 ($)</t>
  </si>
  <si>
    <t>Reid G. Hoffman 4</t>
  </si>
  <si>
    <t>Hugh F. Johnston</t>
  </si>
  <si>
    <t>Teri L. List</t>
  </si>
  <si>
    <t>Sandra E. Peterson 5</t>
  </si>
  <si>
    <t>Penny S. Pritzker 6</t>
  </si>
  <si>
    <t>Carlos A. Rodriguez 7</t>
  </si>
  <si>
    <t>Charles W. Scharf</t>
  </si>
  <si>
    <t>John W. Stanton</t>
  </si>
  <si>
    <t>John W. Thompson 8</t>
  </si>
  <si>
    <t>Emma N. Walmsley</t>
  </si>
  <si>
    <t>Padmasree Warrior 9</t>
  </si>
  <si>
    <t>Section 1 – Performance Update</t>
  </si>
  <si>
    <t>p. 31</t>
  </si>
  <si>
    <t>Section 2 – Executive Compensation Program</t>
  </si>
  <si>
    <t>p. 35</t>
  </si>
  <si>
    <t>Section 3 – Pay Setting Governance and Process</t>
  </si>
  <si>
    <t>p. 37</t>
  </si>
  <si>
    <t>Section 4 – Fiscal Year 2023 Compensation Program Design</t>
  </si>
  <si>
    <t>p. 39</t>
  </si>
  <si>
    <t>Section 5 – Fiscal Year 2023 Compensation Decisions and Results</t>
  </si>
  <si>
    <t>p. 43</t>
  </si>
  <si>
    <t>Section 6 – Other Compensation Policies and Information</t>
  </si>
  <si>
    <t>p. 48</t>
  </si>
  <si>
    <t>3-year  Relative TSR Ranking 1</t>
  </si>
  <si>
    <t>Modifier</t>
  </si>
  <si>
    <t>20 th  Percentile &amp; Below</t>
  </si>
  <si>
    <t>75.00%</t>
  </si>
  <si>
    <t>30 th  Percentile</t>
  </si>
  <si>
    <t>87.50%</t>
  </si>
  <si>
    <t>40 th  to 60 th  Percentile</t>
  </si>
  <si>
    <t>100.00%</t>
  </si>
  <si>
    <t>70 th  Percentile</t>
  </si>
  <si>
    <t>125.00%</t>
  </si>
  <si>
    <t>80 th  Percentile &amp; Above</t>
  </si>
  <si>
    <t>150.00%</t>
  </si>
  <si>
    <t>Fiscal Year 2023 Cash Incentive Awards</t>
  </si>
  <si>
    <t>Nadella</t>
  </si>
  <si>
    <t>Hood</t>
  </si>
  <si>
    <t>Althoff</t>
  </si>
  <si>
    <t>Smith</t>
  </si>
  <si>
    <t>Young</t>
  </si>
  <si>
    <t>Financial results (70% CEO / 50% other NEOs)</t>
  </si>
  <si>
    <t>63.61%</t>
  </si>
  <si>
    <t>Operational results (30% CEO / 50% other NEOs)</t>
  </si>
  <si>
    <t>136.67%</t>
  </si>
  <si>
    <t>120.00%</t>
  </si>
  <si>
    <t>123.34%</t>
  </si>
  <si>
    <t>126.67%</t>
  </si>
  <si>
    <t>106.66%</t>
  </si>
  <si>
    <t>Total FY23 cash incentive (% of target)</t>
  </si>
  <si>
    <t>85.53%</t>
  </si>
  <si>
    <t>91.81%</t>
  </si>
  <si>
    <t>93.48%</t>
  </si>
  <si>
    <t>95.14%</t>
  </si>
  <si>
    <t>85.14%</t>
  </si>
  <si>
    <t>Total FY23 cash incentive ($)</t>
  </si>
  <si>
    <t>Financial Results</t>
  </si>
  <si>
    <t>Financial Results   ($ in billions)</t>
  </si>
  <si>
    <t>FY22   Actual</t>
  </si>
  <si>
    <t>FY23   Target</t>
  </si>
  <si>
    <t>FY23   Maximum</t>
  </si>
  <si>
    <t>FY23   Actual</t>
  </si>
  <si>
    <t>FY23   Growth Rate</t>
  </si>
  <si>
    <t>FY23 Incentive Plan Revenue</t>
  </si>
  <si>
    <t>10.98%</t>
  </si>
  <si>
    <t>FY23 Incentive Plan Operating Income</t>
  </si>
  <si>
    <t>13.25%</t>
  </si>
  <si>
    <t>Fiscal Year 2023 Stock Awards</t>
  </si>
  <si>
    <t>Named Executive</t>
  </si>
  <si>
    <t>Satya Nadella</t>
  </si>
  <si>
    <t>Amy E. Hood</t>
  </si>
  <si>
    <t>Judson B. Althoff</t>
  </si>
  <si>
    <t>Bradford L. Smith</t>
  </si>
  <si>
    <t>Christopher D. Young</t>
  </si>
  <si>
    <t>Fiscal Year 2021 PSAs (Completed Performance Period)</t>
  </si>
  <si>
    <t>Core Metric Year</t>
  </si>
  <si>
    <t>3-Year   Performance Period</t>
  </si>
  <si>
    <t>FY21</t>
  </si>
  <si>
    <t>FY22</t>
  </si>
  <si>
    <t>FY23</t>
  </si>
  <si>
    <t>FY21 – FY23</t>
  </si>
  <si>
    <t>FY21   PSA</t>
  </si>
  <si>
    <t>Year 1</t>
  </si>
  <si>
    <t>Year 2</t>
  </si>
  <si>
    <t>Year 3</t>
  </si>
  <si>
    <t>3-Year 
 Core 
 Metric 
 Average</t>
  </si>
  <si>
    <t>3-Year 
 rTSR 
 Modifier</t>
  </si>
  <si>
    <t>Final 
 Payout</t>
  </si>
  <si>
    <t>Payout %</t>
  </si>
  <si>
    <t>144.07%</t>
  </si>
  <si>
    <t>95.75%</t>
  </si>
  <si>
    <t>99.65%</t>
  </si>
  <si>
    <t>113.16%</t>
  </si>
  <si>
    <t>x</t>
  </si>
  <si>
    <t>128.95%</t>
  </si>
  <si>
    <t>145.92%</t>
  </si>
  <si>
    <t>PSA Core Metrics</t>
  </si>
  <si>
    <t>Aggregate 
 Weighting</t>
  </si>
  <si>
    <t>Weighting</t>
  </si>
  <si>
    <t>Threshold</t>
  </si>
  <si>
    <t>Target</t>
  </si>
  <si>
    <t>Maximum</t>
  </si>
  <si>
    <t>Actual 
 Result</t>
  </si>
  <si>
    <t>FY21 Core Metrics – Year 1 1</t>
  </si>
  <si>
    <t>1/3</t>
  </si>
  <si>
    <t>FY22 Core Metrics – Year 2 2</t>
  </si>
  <si>
    <t>FY23 Core Metrics – Year 3</t>
  </si>
  <si>
    <t>Microsoft Cloud Revenue 3</t>
  </si>
  <si>
    <t>30%</t>
  </si>
  <si>
    <t>81.68%</t>
  </si>
  <si>
    <t>Microsoft Cloud Subscribers Growth</t>
  </si>
  <si>
    <t>20%</t>
  </si>
  <si>
    <t>8.96%</t>
  </si>
  <si>
    <t>18.57%</t>
  </si>
  <si>
    <t>28.88%</t>
  </si>
  <si>
    <t>14.12%</t>
  </si>
  <si>
    <t>76.85%</t>
  </si>
  <si>
    <t>Teams Monthly Active Usage Growth</t>
  </si>
  <si>
    <t>-12.80%</t>
  </si>
  <si>
    <t>5.58%</t>
  </si>
  <si>
    <t>22.14%</t>
  </si>
  <si>
    <t>12.39%</t>
  </si>
  <si>
    <t>141.12%</t>
  </si>
  <si>
    <t>Xbox Content and Services Revenue Growth 3</t>
  </si>
  <si>
    <t>10%</t>
  </si>
  <si>
    <t>-16.45%</t>
  </si>
  <si>
    <t>4.44%</t>
  </si>
  <si>
    <t>25.33%</t>
  </si>
  <si>
    <t>0.70%</t>
  </si>
  <si>
    <t>91.05%</t>
  </si>
  <si>
    <t>Windows 10/11 Monthly Active Devices Growth</t>
  </si>
  <si>
    <t>-4.90%</t>
  </si>
  <si>
    <t>5.67%</t>
  </si>
  <si>
    <t>12.01%</t>
  </si>
  <si>
    <t>5.51%</t>
  </si>
  <si>
    <t>99.24%</t>
  </si>
  <si>
    <t>LinkedIn Sessions</t>
  </si>
  <si>
    <t>125.19%</t>
  </si>
  <si>
    <t>FY21 PSA  3-Year  Average Payout</t>
  </si>
  <si>
    <t>Metric (FY23)   ($ in billions)</t>
  </si>
  <si>
    <t>FY22   Actual 1</t>
  </si>
  <si>
    <t>FY23 Microsoft Cloud Revenue</t>
  </si>
  <si>
    <t>26.9%</t>
  </si>
  <si>
    <t>Relative TSR Modifier</t>
  </si>
  <si>
    <t>Peer Group Index</t>
  </si>
  <si>
    <t>FY21 PSA 
 Performance Period</t>
  </si>
  <si>
    <t>Relative   Total Shareholder Return</t>
  </si>
  <si>
    <t>Modifier Payout</t>
  </si>
  <si>
    <t>S&amp;P 500</t>
  </si>
  <si>
    <t>July 1, 2020 – June 30, 2023</t>
  </si>
  <si>
    <t>72 nd  percentile</t>
  </si>
  <si>
    <t>Summary Compensation</t>
  </si>
  <si>
    <t>Year</t>
  </si>
  <si>
    <t>Salary   ($)</t>
  </si>
  <si>
    <t>Total   ($)</t>
  </si>
  <si>
    <t>All other compensation details</t>
  </si>
  <si>
    <t>Retirement Plan   Contributions A   ($)</t>
  </si>
  <si>
    <t>Broad-Based   Plan Benefits B   ($)</t>
  </si>
  <si>
    <t>Charitable   Gifts C   ($)</t>
  </si>
  <si>
    <t>Grants of Plan-Based Awards</t>
  </si>
  <si>
    <t>Named   Executive</t>
  </si>
  <si>
    <t>Grant Date</t>
  </si>
  <si>
    <t>Satya Nadella</t>
  </si>
  <si>
    <t>2023 Cash Incentive</t>
  </si>
  <si>
    <t>2023 PSA</t>
  </si>
  <si>
    <t>9/19/2022</t>
  </si>
  <si>
    <t>2022 PSA</t>
  </si>
  <si>
    <t>2021 PSA</t>
  </si>
  <si>
    <t>Amy E. Hood</t>
  </si>
  <si>
    <t>2023 Cash Incentive</t>
  </si>
  <si>
    <t>2023 Stock Award</t>
  </si>
  <si>
    <t>Judson B. Althoff</t>
  </si>
  <si>
    <t>Bradford L. Smith</t>
  </si>
  <si>
    <t>Outstanding Equity Awards at June 30, 2023</t>
  </si>
  <si>
    <t>Award  
 Date</t>
  </si>
  <si>
    <t>9/18/2019</t>
  </si>
  <si>
    <t>9/15/2020</t>
  </si>
  <si>
    <t>9/14/2021</t>
  </si>
  <si>
    <t>9/14/2020</t>
  </si>
  <si>
    <t>9/13/2021</t>
  </si>
  <si>
    <t>9/3/2019</t>
  </si>
  <si>
    <t>Christopher D. Young</t>
  </si>
  <si>
    <t>11/11/2020</t>
  </si>
  <si>
    <t>Option Exercises and Stock Vested</t>
  </si>
  <si>
    <t>Number of Shares   Acquired on Vesting   (#)</t>
  </si>
  <si>
    <t>Nonqualified Deferred Compensation</t>
  </si>
  <si>
    <t>Payments at Termination of Employment</t>
  </si>
  <si>
    <t>Retirement   ($)</t>
  </si>
  <si>
    <t>Death or Disability   ($)</t>
  </si>
  <si>
    <t>Pay for Performance Table</t>
  </si>
  <si>
    <t>Net Income ($) 
  (in millions) (h)</t>
  </si>
  <si>
    <t>Microsoft 
  Incentive 
  Plan 
  Revenue 4 ($) 
  (in billions) (i)</t>
  </si>
  <si>
    <t>2023</t>
  </si>
  <si>
    <t>2022</t>
  </si>
  <si>
    <t>2021</t>
  </si>
  <si>
    <t>PEO ($)</t>
  </si>
  <si>
    <t>Average for 
   Non-PEO 
  NEO ($)</t>
  </si>
  <si>
    <t>Summary Compensation Table (“SCT”) Total</t>
  </si>
  <si>
    <t>Amounts Reported as ‘Stock Awards’ in SCT</t>
  </si>
  <si>
    <t>Fair Value of Equity Awards Granted in the Year and Unvested as of Year End</t>
  </si>
  <si>
    <t>Change in Fair Value of Outstanding and Unvested Equity Awards, Year Over Year</t>
  </si>
  <si>
    <t>Change in Fair Value of Equity Awards Vested, Granted in a Previous Year</t>
  </si>
  <si>
    <t>Compensation Actually Paid</t>
  </si>
  <si>
    <t>Equity Compensation Plan Information</t>
  </si>
  <si>
    <t>Plan Category</t>
  </si>
  <si>
    <t>Number of Securities   to be Issued Upon   Exercise of Outstanding   Options, Warrants   and Rights 1   (a)</t>
  </si>
  <si>
    <t>Weighted-Average   Exercise Price   of Outstanding   Options, Warrants,   and Rights 2   ($)(b)</t>
  </si>
  <si>
    <t>Number of Securities   Remaining Available   for Future Issuance   Under Equity   Compensation Plans   (Excluding Securities   Reflected in Column (a)) 3 
 (c)</t>
  </si>
  <si>
    <t>Equity compensation plans approved by security holders</t>
  </si>
  <si>
    <t>Equity compensation plans not approved by security holders</t>
  </si>
  <si>
    <t>N/A</t>
  </si>
  <si>
    <t>Total</t>
  </si>
  <si>
    <t>Principal Shareholders</t>
  </si>
  <si>
    <t>Amount and   Nature of Beneficial   Ownership as of 09/29/2023</t>
  </si>
  <si>
    <t>Percent of   Class to be Voted   During the Meeting</t>
  </si>
  <si>
    <t>The Vanguard Group, Inc.   100 Vanguard Blvd., Malvern, PA 19355</t>
  </si>
  <si>
    <t>642,664,898¹</t>
  </si>
  <si>
    <t>8.62%</t>
  </si>
  <si>
    <t>BlackRock, Inc.   55 East 52 nd  Street, New York, NY 10055</t>
  </si>
  <si>
    <t>532,084,843²</t>
  </si>
  <si>
    <t>7.10%</t>
  </si>
  <si>
    <t>Stock Ownership Information</t>
  </si>
  <si>
    <t>Beneficial Ownership</t>
  </si>
  <si>
    <t>Common   Stock 1,2</t>
  </si>
  <si>
    <t>Percent of   Common   Stock</t>
  </si>
  <si>
    <t>Additional   Underlying Shares   or Stock Units 3,4</t>
  </si>
  <si>
    <t>Reid G. Hoffman</t>
  </si>
  <si>
    <t>*</t>
  </si>
  <si>
    <t>Catherine MacGregor</t>
  </si>
  <si>
    <t>Mark A. L. Mason</t>
  </si>
  <si>
    <t>Sandra E. Peterson</t>
  </si>
  <si>
    <t>Penny S. Pritzker</t>
  </si>
  <si>
    <t>Carlos A. Rodriguez</t>
  </si>
  <si>
    <t>John W. Thompson</t>
  </si>
  <si>
    <t>Padmasree Warrior</t>
  </si>
  <si>
    <t>Directors and Executive Officers as a Group (18 people)</t>
  </si>
  <si>
    <t>Audit Fees</t>
  </si>
  <si>
    <t>Year ended June 30,</t>
  </si>
  <si>
    <t>Audit-Related Fees</t>
  </si>
  <si>
    <t>Tax Fees</t>
  </si>
  <si>
    <t>All Other Fees</t>
  </si>
  <si>
    <t>FY23  Threshold</t>
  </si>
  <si>
    <t>Bonus   ($)</t>
  </si>
  <si>
    <t>Stock   Awards   ($)</t>
  </si>
  <si>
    <t>Non-equity   Incentive Plan   Compensation ($)</t>
  </si>
  <si>
    <t>All Other   Compensation  ($)</t>
  </si>
  <si>
    <t>Principal Position</t>
  </si>
  <si>
    <t>Executive Vice President,   Business Development,   Strategy, and Ventures</t>
  </si>
  <si>
    <t>Vice Chair and President</t>
  </si>
  <si>
    <t>Executive Vice President and   Chief Financial Officer</t>
  </si>
  <si>
    <t>Chairman and Chief   Executive Officer</t>
  </si>
  <si>
    <t>Executive Vice President and Chief Commercial Officer</t>
  </si>
  <si>
    <t>Judson B. Althof</t>
  </si>
  <si>
    <t>One-Time Vacation Accrual D   ($)</t>
  </si>
  <si>
    <t>PSAs  (Target Numberof Shares)</t>
  </si>
  <si>
    <t>SAs (Number of Shares)</t>
  </si>
  <si>
    <t>Aggregate Target Award Value ($)</t>
  </si>
  <si>
    <t>Value Realized  on Vesting ($)</t>
  </si>
  <si>
    <t>Executive Contributions in Fiscal Year 2023 ($)</t>
  </si>
  <si>
    <t>Aggregate Earnings in Fiscal Year 2023 ($)</t>
  </si>
  <si>
    <t>Aggregate Balance at June 30, 2023 ($)</t>
  </si>
  <si>
    <t>Without Cause    ($)</t>
  </si>
  <si>
    <t>CEO Pay Ratio</t>
  </si>
  <si>
    <t>Total Compensation for the Median Employee</t>
  </si>
  <si>
    <t>Total Compensation of CEO</t>
  </si>
  <si>
    <t>MSFT</t>
  </si>
  <si>
    <t>Number of 
 Shares or Units 
 of Stock That 
 Have Not 
 Vested  (#)</t>
  </si>
  <si>
    <t>Market Value 
 of Shares or 
 Units of Stock 
 That Have 
 Not Vested  ($)</t>
  </si>
  <si>
    <t>Equity Incentive Plan 
 Awards: 
 Number of Unearned 
 Shares, Units or 
 Other Rights That 
 Have Not Vested (#)</t>
  </si>
  <si>
    <t>Equity Incentive 
 Plan Awards: 
 Market or Payout 
 Value of Unearned 
 Shares, Units, or 
 Other Rights That 
 Have Not Vested
 ($)</t>
  </si>
  <si>
    <t>Total FY23 Cash incentive (% of target)</t>
  </si>
  <si>
    <t>Firm Ticker</t>
  </si>
  <si>
    <t>Award</t>
  </si>
  <si>
    <t>Threshold ($)</t>
  </si>
  <si>
    <t>Target ($)</t>
  </si>
  <si>
    <t>Maximum ($)</t>
  </si>
  <si>
    <t>Threshold (#)</t>
  </si>
  <si>
    <t>Target (#)</t>
  </si>
  <si>
    <t>Maximum (#)</t>
  </si>
  <si>
    <t xml:space="preserve">Estimated Possible Payouts under Non-Equity Incentive Plan Awards </t>
  </si>
  <si>
    <t>Estimated Future Payouts under Equity Incentive Plan Awards</t>
  </si>
  <si>
    <t>All Other Stock Awards (#)</t>
  </si>
  <si>
    <t>Grant Date Fair Value of Stock Awards ($)</t>
  </si>
  <si>
    <t>Value of Initial Fixed $100 Investment Based On: Peer Group Total Shareholder Return ($)</t>
  </si>
  <si>
    <t xml:space="preserve">Value of Initial Fixed $100 Investment Based On: Firm Total Shareholder Return ($) </t>
  </si>
  <si>
    <t>Average Compensation Actually Paid to Non-PEO Named Executive Officers ($)</t>
  </si>
  <si>
    <t>Average Summary Compensation Table Total for  Non-PEO Named Executive Officers ($)</t>
  </si>
  <si>
    <t>Compensation Actually Paid to PEO  ($)</t>
  </si>
  <si>
    <t>Summary Compensation Table Total for PEO ($)</t>
  </si>
  <si>
    <t>Most Important Performance Measures</t>
  </si>
  <si>
    <t>Relative TSR as compared to the S&amp;P 500</t>
  </si>
  <si>
    <t>Microsoft Cloud Revenue</t>
  </si>
  <si>
    <t>Microsoft Incentive Plan Operating Income</t>
  </si>
  <si>
    <t>Microsoft Incentive Plan Revenue (Company Selected Measure)</t>
  </si>
  <si>
    <t>Performance Metrics</t>
  </si>
  <si>
    <t>Description</t>
  </si>
  <si>
    <t>Weights</t>
  </si>
  <si>
    <t>Windows 10/11 MAD Growth</t>
  </si>
  <si>
    <t>Windows monthly active devices (“MAD”) growth is defined as the count ofWindows 10 and Windows 11 devices that were active in the last 28 days from agiven date. The term device refers to Windows PCs and Tablets.</t>
  </si>
  <si>
    <t>PSA Metrics</t>
  </si>
  <si>
    <t>Xbox Content &amp; Services Revenue Growth</t>
  </si>
  <si>
    <t>Revenue from Azure and other cloud services,  Office 365 Commercial.  the commercial portion of LinkedIn, Dynamics 365 ,  and other commercial cloud properties</t>
  </si>
  <si>
    <t>Paid seats for current or new per-user SaaS cloud services primarily in commercial customer segment</t>
  </si>
  <si>
    <t xml:space="preserve"> </t>
  </si>
  <si>
    <t>Unique monthly active users of Teams in Enterprise,  Corporate,  Small and Medium Business,  Education, and Consumer</t>
  </si>
  <si>
    <t>Revenue from Xbox content and services, comprising first- and third-party content(including games and in-game content), Xbox Game Pass and other subscriptions, Xbox Cloud Gaming, advertising, third-party disc royalties, and other cloud services</t>
  </si>
  <si>
    <t>Measure of member visits as a leading indicator of the overall quality of the LinkedInmember experience and opportunity for members to realize their economic opportunity</t>
  </si>
  <si>
    <t>Annual Cash Incentives</t>
  </si>
  <si>
    <t>Cash incentives are determined in two performance categories for our CEO and other NEOs</t>
  </si>
  <si>
    <t xml:space="preserve"> as follows:</t>
  </si>
  <si>
    <t>Peer Groups</t>
  </si>
  <si>
    <t>Peer Group</t>
  </si>
  <si>
    <t>Technology</t>
  </si>
  <si>
    <t>Peer Group Constituents</t>
  </si>
  <si>
    <t>General Industry</t>
  </si>
  <si>
    <t>Adobe, Alphabet, Amazon, Apple, Cisco Systems,, IBM, Intel, Meta, Oracle, Qualcomm, Salesforce</t>
  </si>
  <si>
    <t>Accenture, AT&amp;T, Comcast, Honeywell, Johnson&amp;Johnson, Merck, Netflix, Pfizer, Procter&amp;Gmable, Tesla, Verizon, Walt Disney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</si>
</sst>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_);_(@_)"/>
    <numFmt numFmtId="165" formatCode="_(\$* #,##0.00_);_(\$* \(#,##0.00\);_(\$* \-??_);_(@_)"/>
    <numFmt numFmtId="166" formatCode="\(#,##0_);[Red]\(#,##0\)"/>
    <numFmt numFmtId="169" formatCode="_(* #,##0_);_(* \(#,##0\);_(* &quot;-&quot;??_);_(@_)"/>
  </numFmts>
  <fonts count="5" x14ac:knownFonts="1">
    <font>
      <sz val="11"/>
      <color indexed="8"/>
      <name val="Calibri"/>
      <family val="2"/>
      <charset val="1"/>
    </font>
    <font>
      <b/>
      <sz val="11"/>
      <color indexed="8"/>
      <name val="Calibri"/>
      <family val="2"/>
      <charset val="1"/>
    </font>
    <font>
      <sz val="11"/>
      <color indexed="8"/>
      <name val="Calibri"/>
      <family val="2"/>
      <charset val="1"/>
    </font>
    <font>
      <b/>
      <sz val="11"/>
      <color indexed="8"/>
      <name val="Calibri"/>
      <family val="2"/>
    </font>
    <font>
      <sz val="11"/>
      <color indexed="8"/>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34">
    <xf numFmtId="0" fontId="0" fillId="0" borderId="0" xfId="0"/>
    <xf numFmtId="0" fontId="1" fillId="0" borderId="0" xfId="0" applyFont="1"/>
    <xf numFmtId="0" fontId="1" fillId="0" borderId="0" xfId="0" applyFont="1" applyAlignment="1">
      <alignment horizontal="center"/>
    </xf>
    <xf numFmtId="3" fontId="0" fillId="0" borderId="0" xfId="0" applyNumberFormat="1" applyAlignment="1">
      <alignment horizontal="center"/>
    </xf>
    <xf numFmtId="0" fontId="0" fillId="0" borderId="0" xfId="0" applyAlignment="1">
      <alignment horizontal="center"/>
    </xf>
    <xf numFmtId="0" fontId="0" fillId="0" borderId="0" xfId="0" applyAlignment="1">
      <alignment horizontal="center" wrapText="1"/>
    </xf>
    <xf numFmtId="164" fontId="0" fillId="0" borderId="0" xfId="0" applyNumberFormat="1" applyAlignment="1">
      <alignment horizontal="right"/>
    </xf>
    <xf numFmtId="3" fontId="0" fillId="0" borderId="0" xfId="0" applyNumberFormat="1" applyAlignment="1">
      <alignment horizontal="right"/>
    </xf>
    <xf numFmtId="0" fontId="0" fillId="0" borderId="0" xfId="0" applyAlignment="1">
      <alignment horizontal="right"/>
    </xf>
    <xf numFmtId="165" fontId="0" fillId="0" borderId="0" xfId="0" applyNumberFormat="1" applyAlignment="1">
      <alignment horizontal="right"/>
    </xf>
    <xf numFmtId="0" fontId="1" fillId="0" borderId="0" xfId="0" applyFont="1" applyAlignment="1">
      <alignment horizontal="right" wrapText="1"/>
    </xf>
    <xf numFmtId="0" fontId="1" fillId="0" borderId="0" xfId="0" applyFont="1" applyAlignment="1">
      <alignment horizontal="center" wrapText="1"/>
    </xf>
    <xf numFmtId="0" fontId="1" fillId="0" borderId="0" xfId="0" applyFont="1" applyAlignment="1">
      <alignment horizontal="right"/>
    </xf>
    <xf numFmtId="4" fontId="0" fillId="0" borderId="0" xfId="0" applyNumberFormat="1" applyAlignment="1">
      <alignment horizontal="right"/>
    </xf>
    <xf numFmtId="0" fontId="1" fillId="0" borderId="0" xfId="0" applyFont="1" applyAlignment="1">
      <alignment wrapText="1"/>
    </xf>
    <xf numFmtId="3" fontId="0" fillId="0" borderId="0" xfId="0" applyNumberFormat="1"/>
    <xf numFmtId="4" fontId="0" fillId="0" borderId="0" xfId="0" applyNumberFormat="1"/>
    <xf numFmtId="166" fontId="0" fillId="0" borderId="0" xfId="0" applyNumberFormat="1"/>
    <xf numFmtId="0" fontId="1" fillId="0" borderId="0" xfId="0" applyFont="1"/>
    <xf numFmtId="0" fontId="1" fillId="0" borderId="0" xfId="0" applyFont="1" applyAlignment="1">
      <alignment horizontal="right"/>
    </xf>
    <xf numFmtId="0" fontId="1" fillId="0" borderId="0" xfId="0" applyFont="1" applyAlignment="1">
      <alignment horizontal="right" wrapText="1"/>
    </xf>
    <xf numFmtId="0" fontId="1" fillId="0" borderId="0" xfId="0" applyFont="1" applyAlignment="1">
      <alignment horizontal="center"/>
    </xf>
    <xf numFmtId="0" fontId="0" fillId="0" borderId="0" xfId="0"/>
    <xf numFmtId="0" fontId="1" fillId="0" borderId="0" xfId="0" applyFont="1" applyAlignment="1">
      <alignment horizontal="center" wrapText="1"/>
    </xf>
    <xf numFmtId="0" fontId="1" fillId="0" borderId="0" xfId="0" applyFont="1" applyAlignment="1">
      <alignment wrapText="1"/>
    </xf>
    <xf numFmtId="0" fontId="3" fillId="0" borderId="0" xfId="0" applyFont="1"/>
    <xf numFmtId="169" fontId="0" fillId="0" borderId="0" xfId="1" applyNumberFormat="1" applyFont="1"/>
    <xf numFmtId="169" fontId="0" fillId="0" borderId="0" xfId="0" applyNumberFormat="1"/>
    <xf numFmtId="0" fontId="3" fillId="0" borderId="0" xfId="0" applyFont="1" applyAlignment="1">
      <alignment horizontal="center"/>
    </xf>
    <xf numFmtId="0" fontId="4" fillId="0" borderId="0" xfId="0" applyFont="1"/>
    <xf numFmtId="0" fontId="4" fillId="0" borderId="0" xfId="0" applyFont="1" applyAlignment="1">
      <alignment wrapText="1"/>
    </xf>
    <xf numFmtId="0" fontId="1" fillId="2" borderId="0" xfId="0" applyFont="1" applyFill="1" applyAlignment="1">
      <alignment horizontal="right" wrapText="1"/>
    </xf>
    <xf numFmtId="0" fontId="3" fillId="0" borderId="0" xfId="0" applyFont="1" applyAlignment="1">
      <alignment wrapText="1"/>
    </xf>
    <xf numFmtId="9"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4.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6A5A-ED7A-4D60-B0B6-57CFE088D0AA}">
  <sheetPr>
    <tabColor rgb="FF92D050"/>
  </sheetPr>
  <dimension ref="A1:J16"/>
  <sheetViews>
    <sheetView tabSelected="1" zoomScaleNormal="100" workbookViewId="0">
      <selection activeCell="B28" sqref="B28"/>
    </sheetView>
  </sheetViews>
  <sheetFormatPr defaultColWidth="8.7109375" defaultRowHeight="15" x14ac:dyDescent="0.25"/>
  <cols>
    <col min="1" max="1" width="23" bestFit="1" customWidth="1"/>
    <col min="2" max="2" width="20" bestFit="1" customWidth="1"/>
    <col min="3" max="3" width="69" bestFit="1" customWidth="1"/>
    <col min="4" max="4" width="4.7109375" customWidth="1"/>
    <col min="5" max="5" width="10.7109375" customWidth="1"/>
    <col min="6" max="6" width="11.5703125" bestFit="1" customWidth="1"/>
    <col min="7" max="7" width="19" bestFit="1" customWidth="1"/>
    <col min="8" max="8" width="45.42578125" bestFit="1" customWidth="1"/>
    <col min="9" max="9" width="28.85546875" bestFit="1" customWidth="1"/>
    <col min="10" max="10" width="10.7109375" customWidth="1"/>
  </cols>
  <sheetData>
    <row r="1" spans="1:10" x14ac:dyDescent="0.25">
      <c r="A1" s="1" t="s">
        <v>190</v>
      </c>
      <c r="C1" s="1"/>
      <c r="D1" s="1"/>
    </row>
    <row r="2" spans="1:10" x14ac:dyDescent="0.25">
      <c r="A2" s="25" t="s">
        <v>310</v>
      </c>
      <c r="B2" s="1" t="s">
        <v>107</v>
      </c>
      <c r="C2" s="1" t="s">
        <v>285</v>
      </c>
      <c r="D2" s="12" t="s">
        <v>191</v>
      </c>
      <c r="E2" s="12" t="s">
        <v>192</v>
      </c>
      <c r="F2" s="12" t="s">
        <v>281</v>
      </c>
      <c r="G2" s="12" t="s">
        <v>282</v>
      </c>
      <c r="H2" s="12" t="s">
        <v>283</v>
      </c>
      <c r="I2" s="12" t="s">
        <v>284</v>
      </c>
      <c r="J2" s="12" t="s">
        <v>193</v>
      </c>
    </row>
    <row r="3" spans="1:10" x14ac:dyDescent="0.25">
      <c r="A3" t="s">
        <v>304</v>
      </c>
      <c r="B3" s="29" t="s">
        <v>108</v>
      </c>
      <c r="C3" s="29" t="s">
        <v>289</v>
      </c>
      <c r="D3" s="8">
        <v>2023</v>
      </c>
      <c r="E3" s="7">
        <v>2500000</v>
      </c>
      <c r="F3" s="7">
        <v>0</v>
      </c>
      <c r="G3" s="7">
        <v>39236137</v>
      </c>
      <c r="H3" s="7">
        <v>6414750</v>
      </c>
      <c r="I3" s="7">
        <v>361650</v>
      </c>
      <c r="J3" s="7">
        <v>48512537</v>
      </c>
    </row>
    <row r="4" spans="1:10" x14ac:dyDescent="0.25">
      <c r="A4" t="s">
        <v>304</v>
      </c>
      <c r="B4" s="29" t="s">
        <v>108</v>
      </c>
      <c r="C4" s="29" t="s">
        <v>289</v>
      </c>
      <c r="D4" s="8">
        <v>2022</v>
      </c>
      <c r="E4" s="7">
        <v>2500000</v>
      </c>
      <c r="F4" s="7">
        <v>0</v>
      </c>
      <c r="G4" s="7">
        <v>42269560</v>
      </c>
      <c r="H4" s="7">
        <v>10066500</v>
      </c>
      <c r="I4" s="7">
        <v>110250</v>
      </c>
      <c r="J4" s="7">
        <v>54946310</v>
      </c>
    </row>
    <row r="5" spans="1:10" x14ac:dyDescent="0.25">
      <c r="A5" t="s">
        <v>304</v>
      </c>
      <c r="B5" s="29" t="s">
        <v>108</v>
      </c>
      <c r="C5" s="29" t="s">
        <v>289</v>
      </c>
      <c r="D5" s="8">
        <v>2021</v>
      </c>
      <c r="E5" s="7">
        <v>2500000</v>
      </c>
      <c r="F5" s="7">
        <v>0</v>
      </c>
      <c r="G5" s="7">
        <v>33036030</v>
      </c>
      <c r="H5" s="7">
        <v>14212500</v>
      </c>
      <c r="I5" s="7">
        <v>109750</v>
      </c>
      <c r="J5" s="7">
        <v>49858280</v>
      </c>
    </row>
    <row r="6" spans="1:10" x14ac:dyDescent="0.25">
      <c r="A6" t="s">
        <v>304</v>
      </c>
      <c r="B6" s="29" t="s">
        <v>109</v>
      </c>
      <c r="C6" s="29" t="s">
        <v>288</v>
      </c>
      <c r="D6" s="8">
        <v>2023</v>
      </c>
      <c r="E6" s="7">
        <v>1000000</v>
      </c>
      <c r="F6" s="7">
        <v>0</v>
      </c>
      <c r="G6" s="7">
        <v>16450701</v>
      </c>
      <c r="H6" s="7">
        <v>2295250</v>
      </c>
      <c r="I6" s="7">
        <v>156946</v>
      </c>
      <c r="J6" s="7">
        <v>19902897</v>
      </c>
    </row>
    <row r="7" spans="1:10" x14ac:dyDescent="0.25">
      <c r="A7" t="s">
        <v>304</v>
      </c>
      <c r="B7" s="29" t="s">
        <v>109</v>
      </c>
      <c r="C7" s="29" t="s">
        <v>288</v>
      </c>
      <c r="D7" s="8">
        <v>2022</v>
      </c>
      <c r="E7" s="7">
        <v>1000000</v>
      </c>
      <c r="F7" s="7">
        <v>0</v>
      </c>
      <c r="G7" s="7">
        <v>21681666</v>
      </c>
      <c r="H7" s="7">
        <v>3575500</v>
      </c>
      <c r="I7" s="7">
        <v>62415</v>
      </c>
      <c r="J7" s="7">
        <v>26319581</v>
      </c>
    </row>
    <row r="8" spans="1:10" x14ac:dyDescent="0.25">
      <c r="A8" t="s">
        <v>304</v>
      </c>
      <c r="B8" s="29" t="s">
        <v>109</v>
      </c>
      <c r="C8" s="29" t="s">
        <v>288</v>
      </c>
      <c r="D8" s="8">
        <v>2021</v>
      </c>
      <c r="E8" s="7">
        <v>995833</v>
      </c>
      <c r="F8" s="7">
        <v>0</v>
      </c>
      <c r="G8" s="7">
        <v>17864404</v>
      </c>
      <c r="H8" s="7">
        <v>4543490</v>
      </c>
      <c r="I8" s="7">
        <v>62414</v>
      </c>
      <c r="J8" s="7">
        <v>23466141</v>
      </c>
    </row>
    <row r="9" spans="1:10" x14ac:dyDescent="0.25">
      <c r="A9" t="s">
        <v>304</v>
      </c>
      <c r="B9" s="30" t="s">
        <v>291</v>
      </c>
      <c r="C9" s="30" t="s">
        <v>290</v>
      </c>
      <c r="D9" s="8">
        <v>2023</v>
      </c>
      <c r="E9" s="7">
        <v>960000</v>
      </c>
      <c r="F9" s="7">
        <v>0</v>
      </c>
      <c r="G9" s="7">
        <v>12848921</v>
      </c>
      <c r="H9" s="7">
        <v>2243520</v>
      </c>
      <c r="I9" s="7">
        <v>152277</v>
      </c>
      <c r="J9" s="7">
        <v>16204718</v>
      </c>
    </row>
    <row r="10" spans="1:10" x14ac:dyDescent="0.25">
      <c r="A10" t="s">
        <v>304</v>
      </c>
      <c r="B10" s="30" t="s">
        <v>110</v>
      </c>
      <c r="C10" s="30" t="s">
        <v>290</v>
      </c>
      <c r="D10" s="8">
        <v>2022</v>
      </c>
      <c r="E10" s="7">
        <v>960000</v>
      </c>
      <c r="F10" s="7">
        <v>0</v>
      </c>
      <c r="G10" s="7">
        <v>14420730</v>
      </c>
      <c r="H10" s="7">
        <v>3412560</v>
      </c>
      <c r="I10" s="7">
        <v>55708</v>
      </c>
      <c r="J10" s="7">
        <v>18848998</v>
      </c>
    </row>
    <row r="11" spans="1:10" x14ac:dyDescent="0.25">
      <c r="A11" t="s">
        <v>304</v>
      </c>
      <c r="B11" s="29" t="s">
        <v>111</v>
      </c>
      <c r="C11" s="29" t="s">
        <v>287</v>
      </c>
      <c r="D11" s="8">
        <v>2023</v>
      </c>
      <c r="E11" s="7">
        <v>1000000</v>
      </c>
      <c r="F11" s="7">
        <v>0</v>
      </c>
      <c r="G11" s="7">
        <v>14524413</v>
      </c>
      <c r="H11" s="7">
        <v>2378500</v>
      </c>
      <c r="I11" s="7">
        <v>212777</v>
      </c>
      <c r="J11" s="7">
        <v>18115690</v>
      </c>
    </row>
    <row r="12" spans="1:10" x14ac:dyDescent="0.25">
      <c r="A12" t="s">
        <v>304</v>
      </c>
      <c r="B12" s="29" t="s">
        <v>111</v>
      </c>
      <c r="C12" s="29" t="s">
        <v>287</v>
      </c>
      <c r="D12" s="8">
        <v>2022</v>
      </c>
      <c r="E12" s="7">
        <v>993333</v>
      </c>
      <c r="F12" s="7">
        <v>0</v>
      </c>
      <c r="G12" s="7">
        <v>18753465</v>
      </c>
      <c r="H12" s="7">
        <v>3551664</v>
      </c>
      <c r="I12" s="7">
        <v>110277</v>
      </c>
      <c r="J12" s="7">
        <v>23408739</v>
      </c>
    </row>
    <row r="13" spans="1:10" x14ac:dyDescent="0.25">
      <c r="A13" t="s">
        <v>304</v>
      </c>
      <c r="B13" s="29" t="s">
        <v>111</v>
      </c>
      <c r="C13" s="29" t="s">
        <v>287</v>
      </c>
      <c r="D13" s="8">
        <v>2021</v>
      </c>
      <c r="E13" s="7">
        <v>943333</v>
      </c>
      <c r="F13" s="7">
        <v>0</v>
      </c>
      <c r="G13" s="7">
        <v>15098855</v>
      </c>
      <c r="H13" s="7">
        <v>4303958</v>
      </c>
      <c r="I13" s="7">
        <v>109750</v>
      </c>
      <c r="J13" s="7">
        <v>20455896</v>
      </c>
    </row>
    <row r="14" spans="1:10" x14ac:dyDescent="0.25">
      <c r="A14" t="s">
        <v>304</v>
      </c>
      <c r="B14" s="29" t="s">
        <v>112</v>
      </c>
      <c r="C14" s="29" t="s">
        <v>286</v>
      </c>
      <c r="D14" s="8">
        <v>2023</v>
      </c>
      <c r="E14" s="7">
        <v>850000</v>
      </c>
      <c r="F14" s="7">
        <v>0</v>
      </c>
      <c r="G14" s="7">
        <v>7355407</v>
      </c>
      <c r="H14" s="7">
        <v>1447380</v>
      </c>
      <c r="I14" s="7">
        <v>163127</v>
      </c>
      <c r="J14" s="7">
        <v>9815914</v>
      </c>
    </row>
    <row r="15" spans="1:10" x14ac:dyDescent="0.25">
      <c r="A15" t="s">
        <v>304</v>
      </c>
      <c r="B15" s="29" t="s">
        <v>112</v>
      </c>
      <c r="C15" s="29" t="s">
        <v>286</v>
      </c>
      <c r="D15" s="8">
        <v>2022</v>
      </c>
      <c r="E15" s="7">
        <v>850000</v>
      </c>
      <c r="F15" s="7">
        <v>1500000</v>
      </c>
      <c r="G15" s="7">
        <v>7131582</v>
      </c>
      <c r="H15" s="7">
        <v>2133840</v>
      </c>
      <c r="I15" s="7">
        <v>105036</v>
      </c>
      <c r="J15" s="7">
        <v>11720458</v>
      </c>
    </row>
    <row r="16" spans="1:10" x14ac:dyDescent="0.25">
      <c r="A16" t="s">
        <v>304</v>
      </c>
      <c r="B16" s="29" t="s">
        <v>112</v>
      </c>
      <c r="C16" s="29" t="s">
        <v>286</v>
      </c>
      <c r="D16" s="8">
        <v>2021</v>
      </c>
      <c r="E16" s="7">
        <v>541875</v>
      </c>
      <c r="F16" s="7">
        <v>3500000</v>
      </c>
      <c r="G16" s="7">
        <v>22594634</v>
      </c>
      <c r="H16" s="7">
        <v>1788188</v>
      </c>
      <c r="I16" s="7">
        <v>70386</v>
      </c>
      <c r="J16" s="7">
        <v>28495083</v>
      </c>
    </row>
  </sheetData>
  <sheetProtection selectLockedCells="1" selectUnlockedCells="1"/>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01B9-EFF4-4213-ABDF-22C14F393C7D}">
  <sheetPr>
    <tabColor rgb="FF92D050"/>
  </sheetPr>
  <dimension ref="A1:E7"/>
  <sheetViews>
    <sheetView zoomScaleNormal="100" workbookViewId="0">
      <selection activeCell="C12" sqref="C12"/>
    </sheetView>
  </sheetViews>
  <sheetFormatPr defaultColWidth="8.7109375" defaultRowHeight="15" x14ac:dyDescent="0.25"/>
  <cols>
    <col min="2" max="2" width="20.7109375" customWidth="1"/>
    <col min="3" max="3" width="29.7109375" bestFit="1" customWidth="1"/>
    <col min="4" max="4" width="22.28515625" bestFit="1" customWidth="1"/>
    <col min="5" max="5" width="31" customWidth="1"/>
    <col min="6" max="6" width="19.85546875" customWidth="1"/>
    <col min="8" max="8" width="39.7109375" customWidth="1"/>
  </cols>
  <sheetData>
    <row r="1" spans="1:5" x14ac:dyDescent="0.25">
      <c r="B1" s="18" t="s">
        <v>106</v>
      </c>
      <c r="C1" s="18"/>
    </row>
    <row r="2" spans="1:5" ht="20.25" customHeight="1" x14ac:dyDescent="0.25">
      <c r="A2" s="25" t="s">
        <v>310</v>
      </c>
      <c r="B2" s="1" t="s">
        <v>107</v>
      </c>
      <c r="C2" s="10" t="s">
        <v>293</v>
      </c>
      <c r="D2" s="10" t="s">
        <v>294</v>
      </c>
      <c r="E2" s="10" t="s">
        <v>295</v>
      </c>
    </row>
    <row r="3" spans="1:5" x14ac:dyDescent="0.25">
      <c r="A3" t="s">
        <v>304</v>
      </c>
      <c r="B3" s="1" t="s">
        <v>108</v>
      </c>
      <c r="C3" s="7">
        <v>191226</v>
      </c>
      <c r="D3" s="7">
        <v>0</v>
      </c>
      <c r="E3" s="7">
        <v>50000000</v>
      </c>
    </row>
    <row r="4" spans="1:5" x14ac:dyDescent="0.25">
      <c r="A4" t="s">
        <v>304</v>
      </c>
      <c r="B4" s="1" t="s">
        <v>109</v>
      </c>
      <c r="C4" s="7">
        <v>33465</v>
      </c>
      <c r="D4" s="7">
        <v>33465</v>
      </c>
      <c r="E4" s="7">
        <v>17500000</v>
      </c>
    </row>
    <row r="5" spans="1:5" x14ac:dyDescent="0.25">
      <c r="A5" t="s">
        <v>304</v>
      </c>
      <c r="B5" s="1" t="s">
        <v>110</v>
      </c>
      <c r="C5" s="7">
        <v>27996</v>
      </c>
      <c r="D5" s="7">
        <v>27996</v>
      </c>
      <c r="E5" s="7">
        <v>14640000</v>
      </c>
    </row>
    <row r="6" spans="1:5" x14ac:dyDescent="0.25">
      <c r="A6" t="s">
        <v>304</v>
      </c>
      <c r="B6" s="1" t="s">
        <v>111</v>
      </c>
      <c r="C6" s="7">
        <v>29641</v>
      </c>
      <c r="D6" s="7">
        <v>29641</v>
      </c>
      <c r="E6" s="7">
        <v>15500000</v>
      </c>
    </row>
    <row r="7" spans="1:5" x14ac:dyDescent="0.25">
      <c r="A7" t="s">
        <v>304</v>
      </c>
      <c r="B7" s="1" t="s">
        <v>112</v>
      </c>
      <c r="C7" s="7">
        <v>14342</v>
      </c>
      <c r="D7" s="7">
        <v>14342</v>
      </c>
      <c r="E7" s="7">
        <v>7500000</v>
      </c>
    </row>
  </sheetData>
  <sheetProtection selectLockedCells="1" selectUnlockedCells="1"/>
  <mergeCells count="1">
    <mergeCell ref="B1:C1"/>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B61C-0E30-416B-A924-2B345342F88A}">
  <sheetPr>
    <tabColor rgb="FF92D050"/>
  </sheetPr>
  <dimension ref="A1:E3"/>
  <sheetViews>
    <sheetView workbookViewId="0">
      <selection activeCell="C12" sqref="C12"/>
    </sheetView>
  </sheetViews>
  <sheetFormatPr defaultRowHeight="15" x14ac:dyDescent="0.25"/>
  <cols>
    <col min="1" max="1" width="13.28515625" bestFit="1" customWidth="1"/>
    <col min="3" max="3" width="42.28515625" bestFit="1" customWidth="1"/>
    <col min="4" max="4" width="25.5703125" bestFit="1" customWidth="1"/>
    <col min="5" max="5" width="14.42578125" bestFit="1" customWidth="1"/>
  </cols>
  <sheetData>
    <row r="1" spans="1:5" x14ac:dyDescent="0.25">
      <c r="A1" s="28" t="s">
        <v>301</v>
      </c>
      <c r="B1" s="4"/>
      <c r="C1" s="4"/>
      <c r="D1" s="4"/>
      <c r="E1" s="4"/>
    </row>
    <row r="2" spans="1:5" s="25" customFormat="1" x14ac:dyDescent="0.25">
      <c r="A2" s="28" t="s">
        <v>310</v>
      </c>
      <c r="B2" s="28" t="s">
        <v>191</v>
      </c>
      <c r="C2" s="28" t="s">
        <v>302</v>
      </c>
      <c r="D2" s="28" t="s">
        <v>303</v>
      </c>
      <c r="E2" s="28" t="s">
        <v>301</v>
      </c>
    </row>
    <row r="3" spans="1:5" x14ac:dyDescent="0.25">
      <c r="A3" t="s">
        <v>304</v>
      </c>
      <c r="B3">
        <v>2023</v>
      </c>
      <c r="C3" s="26">
        <v>193770</v>
      </c>
      <c r="D3">
        <v>48512537</v>
      </c>
      <c r="E3" s="27">
        <f>D3/C3</f>
        <v>250.36144397997626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FDDD-3AF9-493D-98E4-5A7DB1ECBADF}">
  <sheetPr>
    <tabColor rgb="FF92D050"/>
  </sheetPr>
  <dimension ref="A1:D4"/>
  <sheetViews>
    <sheetView workbookViewId="0">
      <selection activeCell="C12" sqref="C12"/>
    </sheetView>
  </sheetViews>
  <sheetFormatPr defaultRowHeight="15" x14ac:dyDescent="0.25"/>
  <cols>
    <col min="1" max="1" width="11.85546875" bestFit="1" customWidth="1"/>
    <col min="3" max="3" width="15.85546875" bestFit="1" customWidth="1"/>
    <col min="4" max="4" width="115.7109375" bestFit="1" customWidth="1"/>
  </cols>
  <sheetData>
    <row r="1" spans="1:4" x14ac:dyDescent="0.25">
      <c r="A1" t="s">
        <v>349</v>
      </c>
    </row>
    <row r="2" spans="1:4" x14ac:dyDescent="0.25">
      <c r="A2" s="25" t="s">
        <v>310</v>
      </c>
      <c r="B2" s="25" t="s">
        <v>191</v>
      </c>
      <c r="C2" s="25" t="s">
        <v>350</v>
      </c>
      <c r="D2" s="25" t="s">
        <v>352</v>
      </c>
    </row>
    <row r="3" spans="1:4" x14ac:dyDescent="0.25">
      <c r="A3" t="s">
        <v>304</v>
      </c>
      <c r="B3">
        <v>2023</v>
      </c>
      <c r="C3" t="s">
        <v>351</v>
      </c>
      <c r="D3" t="s">
        <v>354</v>
      </c>
    </row>
    <row r="4" spans="1:4" x14ac:dyDescent="0.25">
      <c r="A4" t="s">
        <v>304</v>
      </c>
      <c r="B4">
        <v>2023</v>
      </c>
      <c r="C4" t="s">
        <v>353</v>
      </c>
      <c r="D4" t="s">
        <v>355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B6A10-5844-4EE3-8C14-B5D97C07942D}">
  <sheetPr>
    <tabColor rgb="FF92D050"/>
  </sheetPr>
  <dimension ref="A1:I4"/>
  <sheetViews>
    <sheetView zoomScaleNormal="100" workbookViewId="0">
      <selection activeCell="C12" sqref="C12"/>
    </sheetView>
  </sheetViews>
  <sheetFormatPr defaultColWidth="8.7109375" defaultRowHeight="15" x14ac:dyDescent="0.25"/>
  <cols>
    <col min="1" max="1" width="15.85546875" bestFit="1" customWidth="1"/>
    <col min="2" max="2" width="36.7109375" customWidth="1"/>
    <col min="3" max="3" width="12" bestFit="1" customWidth="1"/>
    <col min="4" max="4" width="16.85546875" customWidth="1"/>
    <col min="5" max="5" width="12" bestFit="1" customWidth="1"/>
    <col min="6" max="6" width="15.5703125" bestFit="1" customWidth="1"/>
    <col min="7" max="7" width="12" bestFit="1" customWidth="1"/>
    <col min="8" max="8" width="17.85546875" bestFit="1" customWidth="1"/>
    <col min="9" max="9" width="6.7109375" customWidth="1"/>
  </cols>
  <sheetData>
    <row r="1" spans="1:9" x14ac:dyDescent="0.25">
      <c r="A1" s="1" t="s">
        <v>95</v>
      </c>
      <c r="C1" s="1"/>
    </row>
    <row r="2" spans="1:9" x14ac:dyDescent="0.25">
      <c r="A2" t="s">
        <v>310</v>
      </c>
      <c r="B2" s="1" t="s">
        <v>96</v>
      </c>
      <c r="C2" s="12" t="s">
        <v>97</v>
      </c>
      <c r="D2" s="10" t="s">
        <v>280</v>
      </c>
      <c r="E2" s="12" t="s">
        <v>98</v>
      </c>
      <c r="F2" s="12" t="s">
        <v>99</v>
      </c>
      <c r="G2" s="12" t="s">
        <v>100</v>
      </c>
      <c r="H2" s="12" t="s">
        <v>101</v>
      </c>
      <c r="I2" s="12"/>
    </row>
    <row r="3" spans="1:9" x14ac:dyDescent="0.25">
      <c r="A3" t="s">
        <v>304</v>
      </c>
      <c r="B3" t="s">
        <v>102</v>
      </c>
      <c r="C3" s="9">
        <v>198.3</v>
      </c>
      <c r="D3" s="9">
        <v>216.9</v>
      </c>
      <c r="E3" s="9">
        <v>230.75</v>
      </c>
      <c r="F3" s="9">
        <v>243.44</v>
      </c>
      <c r="G3" s="9">
        <v>220.08</v>
      </c>
      <c r="H3" s="8" t="s">
        <v>103</v>
      </c>
    </row>
    <row r="4" spans="1:9" x14ac:dyDescent="0.25">
      <c r="A4" t="s">
        <v>304</v>
      </c>
      <c r="B4" t="s">
        <v>104</v>
      </c>
      <c r="C4" s="9">
        <v>80.47</v>
      </c>
      <c r="D4" s="9">
        <v>88.54</v>
      </c>
      <c r="E4" s="9">
        <v>96.77</v>
      </c>
      <c r="F4" s="9">
        <v>109.35</v>
      </c>
      <c r="G4" s="9">
        <v>91.13</v>
      </c>
      <c r="H4" s="8" t="s">
        <v>105</v>
      </c>
    </row>
  </sheetData>
  <sheetProtection selectLockedCells="1" selectUnlockedCells="1"/>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196CC-8151-4FEE-ABD4-11D1D96A5AF4}">
  <sheetPr>
    <tabColor rgb="FF92D050"/>
  </sheetPr>
  <dimension ref="A1:C2"/>
  <sheetViews>
    <sheetView workbookViewId="0">
      <selection activeCell="C12" sqref="C12"/>
    </sheetView>
  </sheetViews>
  <sheetFormatPr defaultRowHeight="15" x14ac:dyDescent="0.25"/>
  <cols>
    <col min="1" max="1" width="21.85546875" bestFit="1" customWidth="1"/>
    <col min="2" max="2" width="83.5703125" bestFit="1" customWidth="1"/>
  </cols>
  <sheetData>
    <row r="1" spans="1:3" x14ac:dyDescent="0.25">
      <c r="A1" s="25" t="s">
        <v>346</v>
      </c>
    </row>
    <row r="2" spans="1:3" x14ac:dyDescent="0.25">
      <c r="B2" t="s">
        <v>347</v>
      </c>
      <c r="C2" t="s">
        <v>348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3856A-EA72-44A4-9855-F6D42C71A447}">
  <sheetPr>
    <tabColor rgb="FF92D050"/>
  </sheetPr>
  <dimension ref="A1:H8"/>
  <sheetViews>
    <sheetView workbookViewId="0">
      <selection activeCell="C12" sqref="C12"/>
    </sheetView>
  </sheetViews>
  <sheetFormatPr defaultRowHeight="15" x14ac:dyDescent="0.25"/>
  <cols>
    <col min="1" max="1" width="11.5703125" bestFit="1" customWidth="1"/>
    <col min="3" max="3" width="38.85546875" bestFit="1" customWidth="1"/>
    <col min="4" max="4" width="218.5703125" customWidth="1"/>
    <col min="5" max="5" width="8.42578125" bestFit="1" customWidth="1"/>
    <col min="6" max="6" width="32.7109375" bestFit="1" customWidth="1"/>
    <col min="7" max="7" width="13.42578125" bestFit="1" customWidth="1"/>
    <col min="8" max="8" width="36.140625" bestFit="1" customWidth="1"/>
  </cols>
  <sheetData>
    <row r="1" spans="1:8" x14ac:dyDescent="0.25">
      <c r="A1" s="25" t="s">
        <v>338</v>
      </c>
    </row>
    <row r="2" spans="1:8" x14ac:dyDescent="0.25">
      <c r="A2" s="25" t="s">
        <v>310</v>
      </c>
      <c r="B2" s="25" t="s">
        <v>191</v>
      </c>
      <c r="C2" s="25" t="s">
        <v>333</v>
      </c>
      <c r="D2" s="25" t="s">
        <v>334</v>
      </c>
      <c r="E2" s="25" t="s">
        <v>335</v>
      </c>
    </row>
    <row r="3" spans="1:8" x14ac:dyDescent="0.25">
      <c r="A3" t="s">
        <v>304</v>
      </c>
      <c r="B3">
        <v>2023</v>
      </c>
      <c r="C3" t="s">
        <v>330</v>
      </c>
      <c r="D3" t="s">
        <v>340</v>
      </c>
      <c r="E3" s="33">
        <v>0.3</v>
      </c>
    </row>
    <row r="4" spans="1:8" x14ac:dyDescent="0.25">
      <c r="A4" t="s">
        <v>304</v>
      </c>
      <c r="B4">
        <v>2023</v>
      </c>
      <c r="C4" t="s">
        <v>149</v>
      </c>
      <c r="D4" t="s">
        <v>341</v>
      </c>
      <c r="E4" s="33">
        <v>0.2</v>
      </c>
    </row>
    <row r="5" spans="1:8" x14ac:dyDescent="0.25">
      <c r="A5" t="s">
        <v>304</v>
      </c>
      <c r="B5">
        <v>2023</v>
      </c>
      <c r="C5" t="s">
        <v>156</v>
      </c>
      <c r="D5" t="s">
        <v>343</v>
      </c>
      <c r="E5" s="33">
        <v>0.2</v>
      </c>
      <c r="H5" t="s">
        <v>342</v>
      </c>
    </row>
    <row r="6" spans="1:8" x14ac:dyDescent="0.25">
      <c r="A6" t="s">
        <v>304</v>
      </c>
      <c r="B6">
        <v>2023</v>
      </c>
      <c r="C6" t="s">
        <v>339</v>
      </c>
      <c r="D6" t="s">
        <v>344</v>
      </c>
      <c r="E6" s="33">
        <v>0.1</v>
      </c>
    </row>
    <row r="7" spans="1:8" x14ac:dyDescent="0.25">
      <c r="A7" t="s">
        <v>304</v>
      </c>
      <c r="B7">
        <v>2023</v>
      </c>
      <c r="C7" t="s">
        <v>336</v>
      </c>
      <c r="D7" t="s">
        <v>337</v>
      </c>
      <c r="E7" s="33">
        <v>0.1</v>
      </c>
    </row>
    <row r="8" spans="1:8" x14ac:dyDescent="0.25">
      <c r="A8" t="s">
        <v>304</v>
      </c>
      <c r="B8">
        <v>2023</v>
      </c>
      <c r="C8" t="s">
        <v>175</v>
      </c>
      <c r="D8" t="s">
        <v>345</v>
      </c>
      <c r="E8" s="33">
        <v>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4045E-9BB2-41EB-A5B7-903ACC9B6202}">
  <sheetPr>
    <tabColor rgb="FF92D050"/>
  </sheetPr>
  <dimension ref="A1:AD5"/>
  <sheetViews>
    <sheetView zoomScaleNormal="100" workbookViewId="0">
      <selection activeCell="C12" sqref="C12"/>
    </sheetView>
  </sheetViews>
  <sheetFormatPr defaultColWidth="8.7109375" defaultRowHeight="15" x14ac:dyDescent="0.25"/>
  <cols>
    <col min="1" max="1" width="10.7109375" bestFit="1" customWidth="1"/>
    <col min="2" max="2" width="10.7109375" customWidth="1"/>
    <col min="3" max="3" width="26.7109375" customWidth="1"/>
    <col min="4" max="4" width="24.7109375" customWidth="1"/>
    <col min="5" max="5" width="30.28515625" customWidth="1"/>
    <col min="6" max="6" width="33.85546875" customWidth="1"/>
    <col min="7" max="8" width="44.7109375" bestFit="1" customWidth="1"/>
    <col min="9" max="9" width="20.7109375" customWidth="1"/>
    <col min="10" max="10" width="10.7109375" customWidth="1"/>
    <col min="14" max="14" width="10.7109375" customWidth="1"/>
    <col min="17" max="17" width="26.140625" customWidth="1"/>
    <col min="18" max="18" width="25.7109375" customWidth="1"/>
    <col min="22" max="22" width="10.7109375" customWidth="1"/>
    <col min="26" max="26" width="10.7109375" customWidth="1"/>
    <col min="30" max="30" width="10.7109375" customWidth="1"/>
  </cols>
  <sheetData>
    <row r="1" spans="1:30" x14ac:dyDescent="0.25">
      <c r="A1" s="1" t="s">
        <v>228</v>
      </c>
      <c r="C1" s="1"/>
      <c r="E1" s="1"/>
      <c r="F1" s="1"/>
    </row>
    <row r="2" spans="1:30" ht="60" x14ac:dyDescent="0.25">
      <c r="A2" s="25" t="s">
        <v>310</v>
      </c>
      <c r="B2" s="1" t="s">
        <v>121</v>
      </c>
      <c r="C2" s="14" t="s">
        <v>327</v>
      </c>
      <c r="D2" s="14" t="s">
        <v>326</v>
      </c>
      <c r="E2" s="14" t="s">
        <v>325</v>
      </c>
      <c r="F2" s="14" t="s">
        <v>324</v>
      </c>
      <c r="G2" s="32" t="s">
        <v>323</v>
      </c>
      <c r="H2" s="32" t="s">
        <v>322</v>
      </c>
      <c r="J2" s="14"/>
      <c r="N2" s="14"/>
      <c r="Q2" s="18">
        <v>3</v>
      </c>
      <c r="R2" s="18"/>
      <c r="S2" s="18"/>
      <c r="T2" s="18"/>
      <c r="U2" s="18"/>
      <c r="V2" s="18"/>
      <c r="Y2" s="24" t="s">
        <v>229</v>
      </c>
      <c r="Z2" s="24"/>
      <c r="AC2" s="24" t="s">
        <v>230</v>
      </c>
      <c r="AD2" s="24"/>
    </row>
    <row r="3" spans="1:30" x14ac:dyDescent="0.25">
      <c r="A3" t="s">
        <v>304</v>
      </c>
      <c r="B3">
        <v>2023</v>
      </c>
      <c r="C3" s="15">
        <v>48512537</v>
      </c>
      <c r="D3" s="15">
        <v>93079188</v>
      </c>
      <c r="E3" s="15">
        <v>16009805</v>
      </c>
      <c r="F3" s="15">
        <v>29288965</v>
      </c>
      <c r="G3" s="15">
        <v>172</v>
      </c>
      <c r="H3" s="15">
        <v>168</v>
      </c>
      <c r="Z3" s="15">
        <v>72361</v>
      </c>
      <c r="AD3" s="16">
        <v>220.08</v>
      </c>
    </row>
    <row r="4" spans="1:30" x14ac:dyDescent="0.25">
      <c r="A4" t="s">
        <v>304</v>
      </c>
      <c r="B4">
        <v>2022</v>
      </c>
      <c r="C4" s="15">
        <v>54946310</v>
      </c>
      <c r="D4" s="15">
        <v>56936384</v>
      </c>
      <c r="E4" s="15">
        <v>20074444</v>
      </c>
      <c r="F4" s="15">
        <v>20527908</v>
      </c>
      <c r="G4" s="15">
        <v>128</v>
      </c>
      <c r="H4" s="15">
        <v>123</v>
      </c>
      <c r="Z4" s="15">
        <v>72738</v>
      </c>
      <c r="AD4" s="16">
        <v>206.67</v>
      </c>
    </row>
    <row r="5" spans="1:30" x14ac:dyDescent="0.25">
      <c r="A5" t="s">
        <v>304</v>
      </c>
      <c r="B5">
        <v>2021</v>
      </c>
      <c r="C5" s="15">
        <v>49858280</v>
      </c>
      <c r="D5" s="15">
        <v>139060569</v>
      </c>
      <c r="E5" s="15">
        <v>22306746</v>
      </c>
      <c r="F5" s="15">
        <v>39456632</v>
      </c>
      <c r="G5" s="15">
        <v>134</v>
      </c>
      <c r="H5" s="15">
        <v>150</v>
      </c>
      <c r="Z5" s="15">
        <v>61271</v>
      </c>
      <c r="AD5" s="16">
        <v>170.54</v>
      </c>
    </row>
  </sheetData>
  <sheetProtection selectLockedCells="1" selectUnlockedCells="1"/>
  <mergeCells count="3">
    <mergeCell ref="Y2:Z2"/>
    <mergeCell ref="AC2:AD2"/>
    <mergeCell ref="Q2:V2"/>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A565-454D-49A5-9FB4-1357C743CCD7}">
  <sheetPr>
    <tabColor rgb="FFFF0000"/>
  </sheetPr>
  <dimension ref="A1:A5"/>
  <sheetViews>
    <sheetView workbookViewId="0">
      <selection activeCell="E17" sqref="E17"/>
    </sheetView>
  </sheetViews>
  <sheetFormatPr defaultRowHeight="15" x14ac:dyDescent="0.25"/>
  <cols>
    <col min="1" max="1" width="58.85546875" bestFit="1" customWidth="1"/>
  </cols>
  <sheetData>
    <row r="1" spans="1:1" x14ac:dyDescent="0.25">
      <c r="A1" s="25" t="s">
        <v>328</v>
      </c>
    </row>
    <row r="2" spans="1:1" x14ac:dyDescent="0.25">
      <c r="A2" t="s">
        <v>332</v>
      </c>
    </row>
    <row r="3" spans="1:1" x14ac:dyDescent="0.25">
      <c r="A3" t="s">
        <v>329</v>
      </c>
    </row>
    <row r="4" spans="1:1" x14ac:dyDescent="0.25">
      <c r="A4" t="s">
        <v>330</v>
      </c>
    </row>
    <row r="5" spans="1:1" x14ac:dyDescent="0.25">
      <c r="A5" t="s">
        <v>331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AD9C-94E8-4CA7-BA5F-1CD34B06A701}">
  <dimension ref="A2:I16"/>
  <sheetViews>
    <sheetView topLeftCell="A4" zoomScaleNormal="100" workbookViewId="0">
      <selection activeCell="E31" sqref="E31"/>
    </sheetView>
  </sheetViews>
  <sheetFormatPr defaultColWidth="8.7109375" defaultRowHeight="15" x14ac:dyDescent="0.25"/>
  <cols>
    <col min="1" max="1" width="100.85546875" customWidth="1"/>
    <col min="3" max="3" width="10.7109375" customWidth="1"/>
    <col min="5" max="5" width="16.7109375" customWidth="1"/>
    <col min="7" max="7" width="11.7109375" customWidth="1"/>
    <col min="9" max="9" width="23.7109375" customWidth="1"/>
  </cols>
  <sheetData>
    <row r="2" spans="1:9" x14ac:dyDescent="0.25">
      <c r="A2" s="18" t="s">
        <v>0</v>
      </c>
      <c r="B2" s="18"/>
      <c r="C2" s="18"/>
      <c r="D2" s="18"/>
      <c r="E2" s="18"/>
      <c r="F2" s="18"/>
    </row>
    <row r="4" spans="1:9" x14ac:dyDescent="0.25">
      <c r="A4" s="1" t="s">
        <v>1</v>
      </c>
      <c r="C4" s="2" t="s">
        <v>2</v>
      </c>
      <c r="E4" s="2" t="s">
        <v>3</v>
      </c>
      <c r="G4" s="2" t="s">
        <v>4</v>
      </c>
      <c r="I4" s="2" t="s">
        <v>5</v>
      </c>
    </row>
    <row r="5" spans="1:9" x14ac:dyDescent="0.25">
      <c r="A5" s="1" t="s">
        <v>6</v>
      </c>
      <c r="C5" s="3">
        <v>56</v>
      </c>
      <c r="E5" s="4">
        <v>2017</v>
      </c>
      <c r="G5" s="4" t="s">
        <v>7</v>
      </c>
      <c r="I5" s="3">
        <v>2</v>
      </c>
    </row>
    <row r="6" spans="1:9" x14ac:dyDescent="0.25">
      <c r="A6" s="1" t="s">
        <v>8</v>
      </c>
      <c r="C6" s="3">
        <v>62</v>
      </c>
      <c r="E6" s="4">
        <v>2017</v>
      </c>
      <c r="G6" s="4" t="s">
        <v>7</v>
      </c>
      <c r="I6" s="3">
        <v>1</v>
      </c>
    </row>
    <row r="7" spans="1:9" x14ac:dyDescent="0.25">
      <c r="A7" s="1" t="s">
        <v>9</v>
      </c>
      <c r="C7" s="3">
        <v>60</v>
      </c>
      <c r="E7" s="4">
        <v>2014</v>
      </c>
      <c r="G7" s="4" t="s">
        <v>7</v>
      </c>
      <c r="I7" s="3">
        <v>3</v>
      </c>
    </row>
    <row r="8" spans="1:9" ht="39.75" customHeight="1" x14ac:dyDescent="0.25">
      <c r="A8" s="1" t="s">
        <v>10</v>
      </c>
      <c r="C8" s="3">
        <v>51</v>
      </c>
      <c r="E8" s="5" t="s">
        <v>11</v>
      </c>
      <c r="G8" s="4" t="s">
        <v>7</v>
      </c>
      <c r="I8" s="3">
        <v>1</v>
      </c>
    </row>
    <row r="9" spans="1:9" ht="39.75" customHeight="1" x14ac:dyDescent="0.25">
      <c r="A9" s="1" t="s">
        <v>12</v>
      </c>
      <c r="C9" s="3">
        <v>54</v>
      </c>
      <c r="E9" s="5" t="s">
        <v>11</v>
      </c>
      <c r="G9" s="4" t="s">
        <v>7</v>
      </c>
      <c r="I9" s="3">
        <v>0</v>
      </c>
    </row>
    <row r="10" spans="1:9" x14ac:dyDescent="0.25">
      <c r="A10" s="1" t="s">
        <v>13</v>
      </c>
      <c r="C10" s="3">
        <v>56</v>
      </c>
      <c r="E10" s="4">
        <v>2014</v>
      </c>
      <c r="G10" s="4" t="s">
        <v>14</v>
      </c>
      <c r="I10" s="3">
        <v>1</v>
      </c>
    </row>
    <row r="11" spans="1:9" x14ac:dyDescent="0.25">
      <c r="A11" s="1" t="s">
        <v>15</v>
      </c>
      <c r="C11" s="3">
        <v>64</v>
      </c>
      <c r="E11" s="4">
        <v>2015</v>
      </c>
      <c r="G11" s="4" t="s">
        <v>7</v>
      </c>
      <c r="I11" s="3">
        <v>0</v>
      </c>
    </row>
    <row r="12" spans="1:9" x14ac:dyDescent="0.25">
      <c r="A12" s="1" t="s">
        <v>16</v>
      </c>
      <c r="C12" s="3">
        <v>64</v>
      </c>
      <c r="E12" s="4">
        <v>2017</v>
      </c>
      <c r="G12" s="4" t="s">
        <v>7</v>
      </c>
      <c r="I12" s="3">
        <v>0</v>
      </c>
    </row>
    <row r="13" spans="1:9" x14ac:dyDescent="0.25">
      <c r="A13" s="1" t="s">
        <v>17</v>
      </c>
      <c r="C13" s="3">
        <v>59</v>
      </c>
      <c r="E13" s="4">
        <v>2021</v>
      </c>
      <c r="G13" s="4" t="s">
        <v>7</v>
      </c>
      <c r="I13" s="3">
        <v>1</v>
      </c>
    </row>
    <row r="14" spans="1:9" x14ac:dyDescent="0.25">
      <c r="A14" s="1" t="s">
        <v>18</v>
      </c>
      <c r="C14" s="3">
        <v>58</v>
      </c>
      <c r="E14" s="4">
        <v>2014</v>
      </c>
      <c r="G14" s="4" t="s">
        <v>7</v>
      </c>
      <c r="I14" s="3">
        <v>1</v>
      </c>
    </row>
    <row r="15" spans="1:9" x14ac:dyDescent="0.25">
      <c r="A15" s="1" t="s">
        <v>19</v>
      </c>
      <c r="C15" s="3">
        <v>68</v>
      </c>
      <c r="E15" s="4">
        <v>2014</v>
      </c>
      <c r="G15" s="4" t="s">
        <v>7</v>
      </c>
      <c r="I15" s="3">
        <v>2</v>
      </c>
    </row>
    <row r="16" spans="1:9" x14ac:dyDescent="0.25">
      <c r="A16" s="1" t="s">
        <v>20</v>
      </c>
      <c r="C16" s="3">
        <v>54</v>
      </c>
      <c r="E16" s="4">
        <v>2019</v>
      </c>
      <c r="G16" s="4" t="s">
        <v>7</v>
      </c>
      <c r="I16" s="3">
        <v>1</v>
      </c>
    </row>
  </sheetData>
  <sheetProtection selectLockedCells="1" selectUnlockedCells="1"/>
  <mergeCells count="1">
    <mergeCell ref="A2:F2"/>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16F89-DFA6-4B64-B450-A47CB70A68E2}">
  <dimension ref="A2:D13"/>
  <sheetViews>
    <sheetView zoomScaleNormal="100" workbookViewId="0"/>
  </sheetViews>
  <sheetFormatPr defaultColWidth="8.7109375" defaultRowHeight="15" x14ac:dyDescent="0.25"/>
  <cols>
    <col min="1" max="1" width="86.85546875" customWidth="1"/>
    <col min="4" max="4" width="10.7109375" customWidth="1"/>
  </cols>
  <sheetData>
    <row r="2" spans="1:4" x14ac:dyDescent="0.25">
      <c r="A2" s="18" t="s">
        <v>21</v>
      </c>
      <c r="B2" s="18"/>
      <c r="C2" s="18"/>
      <c r="D2" s="18"/>
    </row>
    <row r="3" spans="1:4" x14ac:dyDescent="0.25">
      <c r="A3" s="1" t="s">
        <v>22</v>
      </c>
    </row>
    <row r="4" spans="1:4" x14ac:dyDescent="0.25">
      <c r="A4" t="s">
        <v>23</v>
      </c>
      <c r="D4" s="6">
        <v>360000</v>
      </c>
    </row>
    <row r="5" spans="1:4" x14ac:dyDescent="0.25">
      <c r="A5" t="s">
        <v>24</v>
      </c>
      <c r="D5" s="6">
        <v>125000</v>
      </c>
    </row>
    <row r="6" spans="1:4" x14ac:dyDescent="0.25">
      <c r="A6" t="s">
        <v>25</v>
      </c>
      <c r="D6" s="6">
        <v>235000</v>
      </c>
    </row>
    <row r="7" spans="1:4" x14ac:dyDescent="0.25">
      <c r="A7" s="1" t="s">
        <v>26</v>
      </c>
    </row>
    <row r="8" spans="1:4" x14ac:dyDescent="0.25">
      <c r="A8" t="s">
        <v>27</v>
      </c>
      <c r="D8" s="6">
        <v>45000</v>
      </c>
    </row>
    <row r="9" spans="1:4" x14ac:dyDescent="0.25">
      <c r="A9" t="s">
        <v>28</v>
      </c>
      <c r="D9" s="6">
        <v>15000</v>
      </c>
    </row>
    <row r="10" spans="1:4" x14ac:dyDescent="0.25">
      <c r="A10" t="s">
        <v>29</v>
      </c>
      <c r="D10" s="6">
        <v>35000</v>
      </c>
    </row>
    <row r="11" spans="1:4" x14ac:dyDescent="0.25">
      <c r="A11" t="s">
        <v>30</v>
      </c>
      <c r="D11" s="6">
        <v>25000</v>
      </c>
    </row>
    <row r="12" spans="1:4" x14ac:dyDescent="0.25">
      <c r="A12" t="s">
        <v>31</v>
      </c>
      <c r="D12" s="6">
        <v>25000</v>
      </c>
    </row>
    <row r="13" spans="1:4" x14ac:dyDescent="0.25">
      <c r="A13" s="1" t="s">
        <v>32</v>
      </c>
      <c r="D13" s="6">
        <v>40000</v>
      </c>
    </row>
  </sheetData>
  <sheetProtection selectLockedCells="1" selectUnlockedCells="1"/>
  <mergeCells count="1">
    <mergeCell ref="A2:D2"/>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1DFB-E210-46CB-91C3-DFA3151F4F65}">
  <sheetPr>
    <tabColor rgb="FF92D050"/>
  </sheetPr>
  <dimension ref="A1:L7"/>
  <sheetViews>
    <sheetView zoomScaleNormal="100" workbookViewId="0">
      <selection activeCell="C26" sqref="C26"/>
    </sheetView>
  </sheetViews>
  <sheetFormatPr defaultColWidth="8.7109375" defaultRowHeight="15" x14ac:dyDescent="0.25"/>
  <cols>
    <col min="1" max="1" width="10.7109375" bestFit="1" customWidth="1"/>
    <col min="2" max="2" width="20.7109375" customWidth="1"/>
    <col min="3" max="3" width="35.140625" bestFit="1" customWidth="1"/>
    <col min="4" max="4" width="31.140625" bestFit="1" customWidth="1"/>
    <col min="5" max="5" width="21.5703125" customWidth="1"/>
    <col min="6" max="6" width="31" bestFit="1" customWidth="1"/>
    <col min="8" max="8" width="10.7109375" customWidth="1"/>
  </cols>
  <sheetData>
    <row r="1" spans="1:12" x14ac:dyDescent="0.25">
      <c r="B1" s="18" t="s">
        <v>194</v>
      </c>
      <c r="C1" s="18"/>
      <c r="D1" s="18"/>
    </row>
    <row r="2" spans="1:12" x14ac:dyDescent="0.25">
      <c r="A2" s="25" t="s">
        <v>310</v>
      </c>
      <c r="B2" s="1" t="s">
        <v>107</v>
      </c>
      <c r="C2" s="12" t="s">
        <v>195</v>
      </c>
      <c r="D2" s="12" t="s">
        <v>196</v>
      </c>
      <c r="E2" s="12" t="s">
        <v>197</v>
      </c>
      <c r="F2" s="10" t="s">
        <v>292</v>
      </c>
      <c r="G2" s="12" t="s">
        <v>193</v>
      </c>
      <c r="H2" s="12"/>
      <c r="K2" s="22"/>
      <c r="L2" s="22"/>
    </row>
    <row r="3" spans="1:12" x14ac:dyDescent="0.25">
      <c r="A3" t="s">
        <v>304</v>
      </c>
      <c r="B3" s="1" t="s">
        <v>108</v>
      </c>
      <c r="C3" s="7">
        <v>11250</v>
      </c>
      <c r="D3" s="7">
        <v>0</v>
      </c>
      <c r="E3" s="7">
        <v>100000</v>
      </c>
      <c r="F3" s="7">
        <v>250400</v>
      </c>
      <c r="G3" s="7">
        <v>361650</v>
      </c>
    </row>
    <row r="4" spans="1:12" x14ac:dyDescent="0.25">
      <c r="A4" t="s">
        <v>304</v>
      </c>
      <c r="B4" s="1" t="s">
        <v>109</v>
      </c>
      <c r="C4" s="7">
        <v>11250</v>
      </c>
      <c r="D4" s="7">
        <v>1229</v>
      </c>
      <c r="E4" s="7">
        <v>50000</v>
      </c>
      <c r="F4" s="7">
        <v>94467</v>
      </c>
      <c r="G4" s="7">
        <v>156946</v>
      </c>
    </row>
    <row r="5" spans="1:12" x14ac:dyDescent="0.25">
      <c r="A5" t="s">
        <v>304</v>
      </c>
      <c r="B5" s="1" t="s">
        <v>110</v>
      </c>
      <c r="C5" s="7">
        <v>10250</v>
      </c>
      <c r="D5" s="7">
        <v>1661</v>
      </c>
      <c r="E5" s="7">
        <v>63444</v>
      </c>
      <c r="F5" s="7">
        <v>76922</v>
      </c>
      <c r="G5" s="7">
        <v>152277</v>
      </c>
    </row>
    <row r="6" spans="1:12" x14ac:dyDescent="0.25">
      <c r="A6" t="s">
        <v>304</v>
      </c>
      <c r="B6" s="1" t="s">
        <v>111</v>
      </c>
      <c r="C6" s="7">
        <v>11250</v>
      </c>
      <c r="D6" s="7">
        <v>1368</v>
      </c>
      <c r="E6" s="7">
        <v>100000</v>
      </c>
      <c r="F6" s="7">
        <v>100159</v>
      </c>
      <c r="G6" s="7">
        <v>212777</v>
      </c>
    </row>
    <row r="7" spans="1:12" x14ac:dyDescent="0.25">
      <c r="A7" t="s">
        <v>304</v>
      </c>
      <c r="B7" s="1" t="s">
        <v>112</v>
      </c>
      <c r="C7" s="7">
        <v>12375</v>
      </c>
      <c r="D7" s="7">
        <v>536</v>
      </c>
      <c r="E7" s="7">
        <v>135096</v>
      </c>
      <c r="F7" s="7">
        <v>15120</v>
      </c>
      <c r="G7" s="7">
        <v>163127</v>
      </c>
    </row>
  </sheetData>
  <sheetProtection selectLockedCells="1" selectUnlockedCells="1"/>
  <mergeCells count="2">
    <mergeCell ref="K2:L2"/>
    <mergeCell ref="B1:D1"/>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FE95E-D183-4414-8D6A-1FC1431F832B}">
  <dimension ref="A1:P13"/>
  <sheetViews>
    <sheetView zoomScaleNormal="100" workbookViewId="0">
      <selection activeCell="F21" sqref="F21"/>
    </sheetView>
  </sheetViews>
  <sheetFormatPr defaultColWidth="8.7109375" defaultRowHeight="15" x14ac:dyDescent="0.25"/>
  <cols>
    <col min="1" max="1" width="21.7109375" customWidth="1"/>
    <col min="4" max="4" width="10.7109375" customWidth="1"/>
    <col min="8" max="8" width="10.7109375" customWidth="1"/>
    <col min="12" max="12" width="10.7109375" customWidth="1"/>
    <col min="16" max="16" width="10.7109375" customWidth="1"/>
  </cols>
  <sheetData>
    <row r="1" spans="1:16" x14ac:dyDescent="0.25">
      <c r="A1" s="18" t="s">
        <v>33</v>
      </c>
      <c r="B1" s="18"/>
      <c r="C1" s="18"/>
      <c r="D1" s="18"/>
      <c r="E1" s="18"/>
      <c r="F1" s="18"/>
    </row>
    <row r="2" spans="1:16" ht="39.75" customHeight="1" x14ac:dyDescent="0.25">
      <c r="A2" s="1" t="s">
        <v>34</v>
      </c>
      <c r="C2" s="19" t="s">
        <v>35</v>
      </c>
      <c r="D2" s="19"/>
      <c r="G2" s="19" t="s">
        <v>36</v>
      </c>
      <c r="H2" s="19"/>
      <c r="K2" s="19" t="s">
        <v>37</v>
      </c>
      <c r="L2" s="19"/>
      <c r="O2" s="20" t="s">
        <v>38</v>
      </c>
      <c r="P2" s="20"/>
    </row>
    <row r="3" spans="1:16" x14ac:dyDescent="0.25">
      <c r="A3" s="1" t="s">
        <v>39</v>
      </c>
      <c r="D3" s="7">
        <v>125000</v>
      </c>
      <c r="H3" s="7">
        <v>235000</v>
      </c>
      <c r="P3" s="7">
        <v>360000</v>
      </c>
    </row>
    <row r="4" spans="1:16" x14ac:dyDescent="0.25">
      <c r="A4" s="1" t="s">
        <v>40</v>
      </c>
      <c r="D4" s="7">
        <v>170000</v>
      </c>
      <c r="H4" s="7">
        <v>235000</v>
      </c>
      <c r="L4" s="7">
        <v>12500</v>
      </c>
      <c r="P4" s="7">
        <v>417500</v>
      </c>
    </row>
    <row r="5" spans="1:16" x14ac:dyDescent="0.25">
      <c r="A5" s="1" t="s">
        <v>41</v>
      </c>
      <c r="D5" s="7">
        <v>140000</v>
      </c>
      <c r="H5" s="7">
        <v>235000</v>
      </c>
      <c r="L5" s="7">
        <v>15000</v>
      </c>
      <c r="P5" s="7">
        <v>390000</v>
      </c>
    </row>
    <row r="6" spans="1:16" x14ac:dyDescent="0.25">
      <c r="A6" s="1" t="s">
        <v>42</v>
      </c>
      <c r="D6" s="7">
        <v>154013</v>
      </c>
      <c r="H6" s="7">
        <v>246118</v>
      </c>
      <c r="L6" s="7">
        <v>15000</v>
      </c>
      <c r="P6" s="7">
        <v>415131</v>
      </c>
    </row>
    <row r="7" spans="1:16" x14ac:dyDescent="0.25">
      <c r="A7" s="1" t="s">
        <v>43</v>
      </c>
      <c r="D7" s="7">
        <v>150000</v>
      </c>
      <c r="H7" s="7">
        <v>235000</v>
      </c>
      <c r="L7" s="7">
        <v>15000</v>
      </c>
      <c r="P7" s="7">
        <v>400000</v>
      </c>
    </row>
    <row r="8" spans="1:16" x14ac:dyDescent="0.25">
      <c r="A8" s="1" t="s">
        <v>44</v>
      </c>
      <c r="D8" s="7">
        <v>145987</v>
      </c>
      <c r="H8" s="7">
        <v>235000</v>
      </c>
      <c r="P8" s="7">
        <v>380987</v>
      </c>
    </row>
    <row r="9" spans="1:16" x14ac:dyDescent="0.25">
      <c r="A9" s="1" t="s">
        <v>45</v>
      </c>
      <c r="D9" s="7">
        <v>125000</v>
      </c>
      <c r="H9" s="7">
        <v>235000</v>
      </c>
      <c r="P9" s="7">
        <v>360000</v>
      </c>
    </row>
    <row r="10" spans="1:16" x14ac:dyDescent="0.25">
      <c r="A10" s="1" t="s">
        <v>46</v>
      </c>
      <c r="D10" s="7">
        <v>140000</v>
      </c>
      <c r="H10" s="7">
        <v>235000</v>
      </c>
      <c r="L10" s="7">
        <v>15000</v>
      </c>
      <c r="P10" s="7">
        <v>390000</v>
      </c>
    </row>
    <row r="11" spans="1:16" x14ac:dyDescent="0.25">
      <c r="A11" s="1" t="s">
        <v>47</v>
      </c>
      <c r="D11" s="7">
        <v>125000</v>
      </c>
      <c r="H11" s="7">
        <v>288882</v>
      </c>
      <c r="L11" s="7">
        <v>15000</v>
      </c>
      <c r="P11" s="7">
        <v>428882</v>
      </c>
    </row>
    <row r="12" spans="1:16" x14ac:dyDescent="0.25">
      <c r="A12" s="1" t="s">
        <v>48</v>
      </c>
      <c r="D12" s="7">
        <v>125000</v>
      </c>
      <c r="H12" s="7">
        <v>235000</v>
      </c>
      <c r="L12" s="7">
        <v>13368</v>
      </c>
      <c r="P12" s="7">
        <v>373368</v>
      </c>
    </row>
    <row r="13" spans="1:16" x14ac:dyDescent="0.25">
      <c r="A13" s="1" t="s">
        <v>49</v>
      </c>
      <c r="D13" s="7">
        <v>125000</v>
      </c>
      <c r="H13" s="7">
        <v>235000</v>
      </c>
      <c r="P13" s="7">
        <v>360000</v>
      </c>
    </row>
  </sheetData>
  <sheetProtection selectLockedCells="1" selectUnlockedCells="1"/>
  <mergeCells count="5">
    <mergeCell ref="A1:F1"/>
    <mergeCell ref="C2:D2"/>
    <mergeCell ref="G2:H2"/>
    <mergeCell ref="K2:L2"/>
    <mergeCell ref="O2:P2"/>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4ADBF-6E2A-4F7F-ACAE-A95424E71987}">
  <dimension ref="A2:C7"/>
  <sheetViews>
    <sheetView zoomScaleNormal="100" workbookViewId="0"/>
  </sheetViews>
  <sheetFormatPr defaultColWidth="8.7109375" defaultRowHeight="15" x14ac:dyDescent="0.25"/>
  <cols>
    <col min="1" max="1" width="63.7109375" customWidth="1"/>
    <col min="3" max="3" width="5.7109375" customWidth="1"/>
  </cols>
  <sheetData>
    <row r="2" spans="1:3" x14ac:dyDescent="0.25">
      <c r="A2" t="s">
        <v>50</v>
      </c>
      <c r="C2" t="s">
        <v>51</v>
      </c>
    </row>
    <row r="3" spans="1:3" x14ac:dyDescent="0.25">
      <c r="A3" s="1" t="s">
        <v>52</v>
      </c>
      <c r="C3" s="1" t="s">
        <v>53</v>
      </c>
    </row>
    <row r="4" spans="1:3" x14ac:dyDescent="0.25">
      <c r="A4" s="1" t="s">
        <v>54</v>
      </c>
      <c r="C4" s="1" t="s">
        <v>55</v>
      </c>
    </row>
    <row r="5" spans="1:3" x14ac:dyDescent="0.25">
      <c r="A5" s="1" t="s">
        <v>56</v>
      </c>
      <c r="C5" s="1" t="s">
        <v>57</v>
      </c>
    </row>
    <row r="6" spans="1:3" x14ac:dyDescent="0.25">
      <c r="A6" s="1" t="s">
        <v>58</v>
      </c>
      <c r="C6" s="1" t="s">
        <v>59</v>
      </c>
    </row>
    <row r="7" spans="1:3" x14ac:dyDescent="0.25">
      <c r="A7" s="1" t="s">
        <v>60</v>
      </c>
      <c r="C7" s="1" t="s">
        <v>61</v>
      </c>
    </row>
  </sheetData>
  <sheetProtection selectLockedCells="1" selectUnlockedCells="1"/>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F2453-426F-4E23-A786-00F33AE298A7}">
  <dimension ref="A2:D7"/>
  <sheetViews>
    <sheetView zoomScaleNormal="100" workbookViewId="0"/>
  </sheetViews>
  <sheetFormatPr defaultColWidth="8.7109375" defaultRowHeight="15" x14ac:dyDescent="0.25"/>
  <cols>
    <col min="1" max="1" width="30.7109375" customWidth="1"/>
    <col min="4" max="4" width="7.7109375" customWidth="1"/>
  </cols>
  <sheetData>
    <row r="2" spans="1:4" x14ac:dyDescent="0.25">
      <c r="A2" s="1" t="s">
        <v>62</v>
      </c>
      <c r="C2" s="19" t="s">
        <v>63</v>
      </c>
      <c r="D2" s="19"/>
    </row>
    <row r="3" spans="1:4" x14ac:dyDescent="0.25">
      <c r="A3" t="s">
        <v>64</v>
      </c>
      <c r="D3" s="8" t="s">
        <v>65</v>
      </c>
    </row>
    <row r="4" spans="1:4" x14ac:dyDescent="0.25">
      <c r="A4" t="s">
        <v>66</v>
      </c>
      <c r="D4" s="8" t="s">
        <v>67</v>
      </c>
    </row>
    <row r="5" spans="1:4" x14ac:dyDescent="0.25">
      <c r="A5" t="s">
        <v>68</v>
      </c>
      <c r="D5" s="8" t="s">
        <v>69</v>
      </c>
    </row>
    <row r="6" spans="1:4" x14ac:dyDescent="0.25">
      <c r="A6" t="s">
        <v>70</v>
      </c>
      <c r="D6" s="8" t="s">
        <v>71</v>
      </c>
    </row>
    <row r="7" spans="1:4" x14ac:dyDescent="0.25">
      <c r="A7" t="s">
        <v>72</v>
      </c>
      <c r="D7" s="8" t="s">
        <v>73</v>
      </c>
    </row>
  </sheetData>
  <sheetProtection selectLockedCells="1" selectUnlockedCells="1"/>
  <mergeCells count="1">
    <mergeCell ref="C2:D2"/>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7DA03-69FF-42A3-B2EB-AEF7B61D721E}">
  <dimension ref="A2:Y7"/>
  <sheetViews>
    <sheetView zoomScaleNormal="100" workbookViewId="0">
      <selection activeCell="Q22" sqref="Q22"/>
    </sheetView>
  </sheetViews>
  <sheetFormatPr defaultColWidth="8.7109375" defaultRowHeight="15" x14ac:dyDescent="0.25"/>
  <cols>
    <col min="3" max="3" width="10.7109375" customWidth="1"/>
    <col min="5" max="5" width="7.7109375" customWidth="1"/>
    <col min="9" max="9" width="6.7109375" customWidth="1"/>
    <col min="13" max="13" width="6.7109375" customWidth="1"/>
    <col min="17" max="17" width="32.7109375" customWidth="1"/>
    <col min="19" max="19" width="1.7109375" customWidth="1"/>
    <col min="21" max="21" width="24.7109375" customWidth="1"/>
    <col min="23" max="23" width="1.7109375" customWidth="1"/>
    <col min="25" max="25" width="14.7109375" customWidth="1"/>
  </cols>
  <sheetData>
    <row r="2" spans="1:25" x14ac:dyDescent="0.25">
      <c r="A2" s="18" t="s">
        <v>113</v>
      </c>
      <c r="B2" s="18"/>
      <c r="C2" s="18"/>
      <c r="D2" s="18"/>
      <c r="E2" s="18"/>
      <c r="F2" s="18"/>
    </row>
    <row r="4" spans="1:25" x14ac:dyDescent="0.25">
      <c r="E4" s="21" t="s">
        <v>114</v>
      </c>
      <c r="F4" s="21"/>
      <c r="G4" s="21"/>
      <c r="H4" s="21"/>
      <c r="I4" s="21"/>
      <c r="J4" s="21"/>
      <c r="K4" s="21"/>
      <c r="L4" s="21"/>
      <c r="M4" s="21"/>
      <c r="Q4" s="21" t="s">
        <v>115</v>
      </c>
      <c r="R4" s="21"/>
      <c r="S4" s="21"/>
      <c r="T4" s="21"/>
      <c r="U4" s="21"/>
    </row>
    <row r="5" spans="1:25" x14ac:dyDescent="0.25">
      <c r="E5" s="2" t="s">
        <v>116</v>
      </c>
      <c r="G5" s="2"/>
      <c r="I5" s="2" t="s">
        <v>117</v>
      </c>
      <c r="K5" s="2"/>
      <c r="M5" s="2" t="s">
        <v>118</v>
      </c>
      <c r="O5" s="2"/>
      <c r="Q5" s="21" t="s">
        <v>119</v>
      </c>
      <c r="R5" s="21"/>
      <c r="S5" s="21"/>
      <c r="T5" s="21"/>
      <c r="U5" s="21"/>
    </row>
    <row r="6" spans="1:25" ht="39.75" customHeight="1" x14ac:dyDescent="0.25">
      <c r="C6" s="2" t="s">
        <v>120</v>
      </c>
      <c r="E6" s="2" t="s">
        <v>121</v>
      </c>
      <c r="I6" s="2" t="s">
        <v>122</v>
      </c>
      <c r="M6" s="2" t="s">
        <v>123</v>
      </c>
      <c r="Q6" s="11" t="s">
        <v>124</v>
      </c>
      <c r="S6" s="2"/>
      <c r="U6" s="11" t="s">
        <v>125</v>
      </c>
      <c r="W6" s="2"/>
      <c r="Y6" s="11" t="s">
        <v>126</v>
      </c>
    </row>
    <row r="7" spans="1:25" x14ac:dyDescent="0.25">
      <c r="C7" s="4" t="s">
        <v>127</v>
      </c>
      <c r="E7" s="4" t="s">
        <v>128</v>
      </c>
      <c r="I7" s="4" t="s">
        <v>129</v>
      </c>
      <c r="M7" s="4" t="s">
        <v>130</v>
      </c>
      <c r="Q7" s="4" t="s">
        <v>131</v>
      </c>
      <c r="S7" s="4" t="s">
        <v>132</v>
      </c>
      <c r="U7" s="4" t="s">
        <v>133</v>
      </c>
      <c r="W7" s="4" t="e">
        <f>#N/A</f>
        <v>#N/A</v>
      </c>
      <c r="Y7" s="2" t="s">
        <v>134</v>
      </c>
    </row>
  </sheetData>
  <sheetProtection selectLockedCells="1" selectUnlockedCells="1"/>
  <mergeCells count="4">
    <mergeCell ref="A2:F2"/>
    <mergeCell ref="E4:M4"/>
    <mergeCell ref="Q4:U4"/>
    <mergeCell ref="Q5:U5"/>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95D5-D8CC-4642-AE28-84D03D7C75F4}">
  <dimension ref="A2:AC12"/>
  <sheetViews>
    <sheetView zoomScaleNormal="100" workbookViewId="0"/>
  </sheetViews>
  <sheetFormatPr defaultColWidth="8.7109375" defaultRowHeight="15" x14ac:dyDescent="0.25"/>
  <cols>
    <col min="1" max="1" width="43.7109375" customWidth="1"/>
    <col min="4" max="4" width="3.7109375" customWidth="1"/>
    <col min="8" max="8" width="3.7109375" customWidth="1"/>
    <col min="12" max="12" width="10.7109375" customWidth="1"/>
    <col min="16" max="16" width="10.7109375" customWidth="1"/>
    <col min="20" max="20" width="10.7109375" customWidth="1"/>
    <col min="24" max="24" width="10.7109375" customWidth="1"/>
    <col min="28" max="28" width="7.7109375" customWidth="1"/>
  </cols>
  <sheetData>
    <row r="2" spans="1:29" ht="39.75" customHeight="1" x14ac:dyDescent="0.25">
      <c r="A2" s="1" t="s">
        <v>135</v>
      </c>
      <c r="C2" s="20" t="s">
        <v>136</v>
      </c>
      <c r="D2" s="20"/>
      <c r="G2" s="19" t="s">
        <v>137</v>
      </c>
      <c r="H2" s="19"/>
      <c r="K2" s="21" t="s">
        <v>138</v>
      </c>
      <c r="L2" s="21"/>
      <c r="O2" s="19" t="s">
        <v>139</v>
      </c>
      <c r="P2" s="19"/>
      <c r="S2" s="19" t="s">
        <v>140</v>
      </c>
      <c r="T2" s="19"/>
      <c r="W2" s="20" t="s">
        <v>141</v>
      </c>
      <c r="X2" s="20"/>
      <c r="AA2" s="20" t="s">
        <v>126</v>
      </c>
      <c r="AB2" s="20"/>
    </row>
    <row r="3" spans="1:29" x14ac:dyDescent="0.25">
      <c r="A3" s="1" t="s">
        <v>142</v>
      </c>
      <c r="C3" s="1"/>
      <c r="D3" s="12" t="s">
        <v>143</v>
      </c>
      <c r="E3" s="1"/>
      <c r="AA3" s="1"/>
      <c r="AB3" s="12" t="s">
        <v>128</v>
      </c>
      <c r="AC3" s="1"/>
    </row>
    <row r="4" spans="1:29" x14ac:dyDescent="0.25">
      <c r="A4" s="1" t="s">
        <v>144</v>
      </c>
      <c r="C4" s="1"/>
      <c r="D4" s="12" t="s">
        <v>143</v>
      </c>
      <c r="E4" s="1"/>
      <c r="AA4" s="1"/>
      <c r="AB4" s="12" t="s">
        <v>129</v>
      </c>
      <c r="AC4" s="1"/>
    </row>
    <row r="5" spans="1:29" x14ac:dyDescent="0.25">
      <c r="A5" s="1" t="s">
        <v>145</v>
      </c>
      <c r="C5" s="1"/>
      <c r="D5" s="12" t="s">
        <v>143</v>
      </c>
      <c r="E5" s="1"/>
      <c r="AA5" s="1"/>
      <c r="AB5" s="12" t="s">
        <v>130</v>
      </c>
      <c r="AC5" s="1"/>
    </row>
    <row r="6" spans="1:29" x14ac:dyDescent="0.25">
      <c r="A6" s="1" t="s">
        <v>146</v>
      </c>
      <c r="H6" s="8" t="s">
        <v>147</v>
      </c>
      <c r="L6" s="9">
        <v>107.64</v>
      </c>
      <c r="P6" s="9">
        <v>116.51</v>
      </c>
      <c r="T6" s="9">
        <v>125.69</v>
      </c>
      <c r="X6" s="9">
        <v>113.26</v>
      </c>
      <c r="AB6" s="8" t="s">
        <v>148</v>
      </c>
    </row>
    <row r="7" spans="1:29" x14ac:dyDescent="0.25">
      <c r="A7" s="1" t="s">
        <v>149</v>
      </c>
      <c r="H7" s="8" t="s">
        <v>150</v>
      </c>
      <c r="L7" s="8" t="s">
        <v>151</v>
      </c>
      <c r="P7" s="8" t="s">
        <v>152</v>
      </c>
      <c r="T7" s="8" t="s">
        <v>153</v>
      </c>
      <c r="X7" s="8" t="s">
        <v>154</v>
      </c>
      <c r="AB7" s="8" t="s">
        <v>155</v>
      </c>
    </row>
    <row r="8" spans="1:29" x14ac:dyDescent="0.25">
      <c r="A8" s="1" t="s">
        <v>156</v>
      </c>
      <c r="H8" s="8" t="s">
        <v>150</v>
      </c>
      <c r="L8" s="8" t="s">
        <v>157</v>
      </c>
      <c r="P8" s="8" t="s">
        <v>158</v>
      </c>
      <c r="T8" s="8" t="s">
        <v>159</v>
      </c>
      <c r="X8" s="8" t="s">
        <v>160</v>
      </c>
      <c r="AB8" s="8" t="s">
        <v>161</v>
      </c>
    </row>
    <row r="9" spans="1:29" x14ac:dyDescent="0.25">
      <c r="A9" s="1" t="s">
        <v>162</v>
      </c>
      <c r="H9" s="8" t="s">
        <v>163</v>
      </c>
      <c r="L9" s="8" t="s">
        <v>164</v>
      </c>
      <c r="P9" s="8" t="s">
        <v>165</v>
      </c>
      <c r="T9" s="8" t="s">
        <v>166</v>
      </c>
      <c r="X9" s="8" t="s">
        <v>167</v>
      </c>
      <c r="AB9" s="8" t="s">
        <v>168</v>
      </c>
    </row>
    <row r="10" spans="1:29" x14ac:dyDescent="0.25">
      <c r="A10" s="1" t="s">
        <v>169</v>
      </c>
      <c r="H10" s="8" t="s">
        <v>163</v>
      </c>
      <c r="L10" s="8" t="s">
        <v>170</v>
      </c>
      <c r="P10" s="8" t="s">
        <v>171</v>
      </c>
      <c r="T10" s="8" t="s">
        <v>172</v>
      </c>
      <c r="X10" s="8" t="s">
        <v>173</v>
      </c>
      <c r="AB10" s="8" t="s">
        <v>174</v>
      </c>
    </row>
    <row r="11" spans="1:29" x14ac:dyDescent="0.25">
      <c r="A11" s="1" t="s">
        <v>175</v>
      </c>
      <c r="H11" s="8" t="s">
        <v>163</v>
      </c>
      <c r="L11" s="13">
        <v>68.59</v>
      </c>
      <c r="P11" s="13">
        <v>73.75</v>
      </c>
      <c r="T11" s="13">
        <v>78.91</v>
      </c>
      <c r="X11" s="13">
        <v>75.05</v>
      </c>
      <c r="AB11" s="8" t="s">
        <v>176</v>
      </c>
    </row>
    <row r="12" spans="1:29" x14ac:dyDescent="0.25">
      <c r="A12" s="18" t="s">
        <v>177</v>
      </c>
      <c r="B12" s="18"/>
      <c r="C12" s="18"/>
      <c r="D12" s="18"/>
      <c r="E12" s="18"/>
      <c r="F12" s="18"/>
      <c r="G12" s="18"/>
      <c r="H12" s="18"/>
      <c r="I12" s="18"/>
      <c r="J12" s="18"/>
      <c r="K12" s="18"/>
      <c r="L12" s="18"/>
      <c r="M12" s="18"/>
      <c r="N12" s="18"/>
      <c r="O12" s="18"/>
      <c r="P12" s="18"/>
      <c r="Q12" s="1"/>
      <c r="AA12" s="1"/>
      <c r="AB12" s="12" t="s">
        <v>131</v>
      </c>
      <c r="AC12" s="1"/>
    </row>
  </sheetData>
  <sheetProtection selectLockedCells="1" selectUnlockedCells="1"/>
  <mergeCells count="8">
    <mergeCell ref="AA2:AB2"/>
    <mergeCell ref="A12:P12"/>
    <mergeCell ref="C2:D2"/>
    <mergeCell ref="G2:H2"/>
    <mergeCell ref="K2:L2"/>
    <mergeCell ref="O2:P2"/>
    <mergeCell ref="S2:T2"/>
    <mergeCell ref="W2:X2"/>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7598-08F4-459C-9C6E-13223F4D46F3}">
  <dimension ref="A2:O3"/>
  <sheetViews>
    <sheetView zoomScaleNormal="100" workbookViewId="0"/>
  </sheetViews>
  <sheetFormatPr defaultColWidth="8.7109375" defaultRowHeight="15" x14ac:dyDescent="0.25"/>
  <cols>
    <col min="1" max="1" width="31.7109375" customWidth="1"/>
    <col min="4" max="4" width="10.7109375" customWidth="1"/>
    <col min="8" max="8" width="10.7109375" customWidth="1"/>
    <col min="12" max="12" width="10.7109375" customWidth="1"/>
    <col min="15" max="15" width="18.7109375" customWidth="1"/>
  </cols>
  <sheetData>
    <row r="2" spans="1:15" x14ac:dyDescent="0.25">
      <c r="A2" s="1" t="s">
        <v>178</v>
      </c>
      <c r="C2" s="19" t="s">
        <v>179</v>
      </c>
      <c r="D2" s="19"/>
      <c r="G2" s="19" t="s">
        <v>98</v>
      </c>
      <c r="H2" s="19"/>
      <c r="K2" s="19" t="s">
        <v>100</v>
      </c>
      <c r="L2" s="19"/>
      <c r="O2" s="12" t="s">
        <v>101</v>
      </c>
    </row>
    <row r="3" spans="1:15" x14ac:dyDescent="0.25">
      <c r="A3" t="s">
        <v>180</v>
      </c>
      <c r="D3" s="9">
        <v>89.27</v>
      </c>
      <c r="H3" s="9">
        <v>116.51</v>
      </c>
      <c r="L3" s="9">
        <v>113.26</v>
      </c>
      <c r="O3" s="8" t="s">
        <v>181</v>
      </c>
    </row>
  </sheetData>
  <sheetProtection selectLockedCells="1" selectUnlockedCells="1"/>
  <mergeCells count="3">
    <mergeCell ref="C2:D2"/>
    <mergeCell ref="G2:H2"/>
    <mergeCell ref="K2:L2"/>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8CE7-933F-4627-B00F-F6EE9BDAD169}">
  <dimension ref="A2:X9"/>
  <sheetViews>
    <sheetView zoomScaleNormal="100" workbookViewId="0">
      <selection activeCell="O16" sqref="O16"/>
    </sheetView>
  </sheetViews>
  <sheetFormatPr defaultColWidth="8.7109375" defaultRowHeight="15" x14ac:dyDescent="0.25"/>
  <cols>
    <col min="1" max="1" width="78.85546875" customWidth="1"/>
    <col min="4" max="4" width="11.5703125" bestFit="1" customWidth="1"/>
    <col min="8" max="8" width="11.5703125" bestFit="1" customWidth="1"/>
    <col min="12" max="12" width="10.7109375" customWidth="1"/>
    <col min="16" max="16" width="10.7109375" customWidth="1"/>
    <col min="20" max="20" width="10.7109375" customWidth="1"/>
    <col min="24" max="24" width="10.7109375" customWidth="1"/>
  </cols>
  <sheetData>
    <row r="2" spans="1:24" x14ac:dyDescent="0.25">
      <c r="C2" s="18" t="s">
        <v>231</v>
      </c>
      <c r="D2" s="18"/>
      <c r="E2" s="18"/>
      <c r="F2" s="18"/>
      <c r="G2" s="18"/>
      <c r="H2" s="18"/>
      <c r="K2" s="18" t="s">
        <v>232</v>
      </c>
      <c r="L2" s="18"/>
      <c r="M2" s="18"/>
      <c r="N2" s="18"/>
      <c r="O2" s="18"/>
      <c r="P2" s="18"/>
      <c r="S2" s="18" t="s">
        <v>233</v>
      </c>
      <c r="T2" s="18"/>
      <c r="U2" s="18"/>
      <c r="V2" s="18"/>
      <c r="W2" s="18"/>
      <c r="X2" s="18"/>
    </row>
    <row r="3" spans="1:24" ht="87.75" customHeight="1" x14ac:dyDescent="0.25">
      <c r="C3" s="18" t="s">
        <v>234</v>
      </c>
      <c r="D3" s="18"/>
      <c r="G3" s="24" t="s">
        <v>235</v>
      </c>
      <c r="H3" s="24"/>
      <c r="K3" s="18" t="s">
        <v>234</v>
      </c>
      <c r="L3" s="18"/>
      <c r="O3" s="24" t="s">
        <v>235</v>
      </c>
      <c r="P3" s="24"/>
      <c r="S3" s="18" t="s">
        <v>234</v>
      </c>
      <c r="T3" s="18"/>
      <c r="W3" s="24" t="s">
        <v>235</v>
      </c>
      <c r="X3" s="24"/>
    </row>
    <row r="4" spans="1:24" x14ac:dyDescent="0.25">
      <c r="A4" t="s">
        <v>236</v>
      </c>
      <c r="D4" s="15">
        <v>48512537</v>
      </c>
      <c r="H4" s="15">
        <v>16009805</v>
      </c>
      <c r="L4" s="15">
        <v>54946310</v>
      </c>
      <c r="P4" s="15">
        <v>20074444</v>
      </c>
      <c r="T4" s="15">
        <v>49858280</v>
      </c>
      <c r="X4" s="15">
        <v>22306746</v>
      </c>
    </row>
    <row r="5" spans="1:24" x14ac:dyDescent="0.25">
      <c r="A5" t="s">
        <v>237</v>
      </c>
      <c r="D5" s="17">
        <v>-39236137</v>
      </c>
      <c r="H5" s="17">
        <v>-12794861</v>
      </c>
      <c r="L5" s="17">
        <v>-42269560</v>
      </c>
      <c r="P5" s="17">
        <v>-15496861</v>
      </c>
      <c r="T5" s="17">
        <v>-33036030</v>
      </c>
      <c r="X5" s="17">
        <v>-16924809</v>
      </c>
    </row>
    <row r="6" spans="1:24" x14ac:dyDescent="0.25">
      <c r="A6" t="s">
        <v>238</v>
      </c>
      <c r="D6" s="15">
        <v>64088514</v>
      </c>
      <c r="H6" s="15">
        <v>19562753</v>
      </c>
      <c r="L6" s="15">
        <v>35069688</v>
      </c>
      <c r="P6" s="15">
        <v>13075853</v>
      </c>
      <c r="T6" s="15">
        <v>57179211</v>
      </c>
      <c r="X6" s="15">
        <v>26131853</v>
      </c>
    </row>
    <row r="7" spans="1:24" x14ac:dyDescent="0.25">
      <c r="A7" t="s">
        <v>239</v>
      </c>
      <c r="D7" s="15">
        <v>16808552</v>
      </c>
      <c r="H7" s="15">
        <v>6279812</v>
      </c>
      <c r="L7" s="15">
        <v>193685</v>
      </c>
      <c r="P7" s="17">
        <v>-166764</v>
      </c>
      <c r="T7" s="15">
        <v>21067308</v>
      </c>
      <c r="X7" s="15">
        <v>5281172</v>
      </c>
    </row>
    <row r="8" spans="1:24" x14ac:dyDescent="0.25">
      <c r="A8" t="s">
        <v>240</v>
      </c>
      <c r="D8" s="15">
        <v>2905722</v>
      </c>
      <c r="H8" s="15">
        <v>231456</v>
      </c>
      <c r="L8" s="15">
        <v>8996261</v>
      </c>
      <c r="P8" s="15">
        <v>3041236</v>
      </c>
      <c r="T8" s="15">
        <v>43991800</v>
      </c>
      <c r="X8" s="15">
        <v>2661670</v>
      </c>
    </row>
    <row r="9" spans="1:24" x14ac:dyDescent="0.25">
      <c r="A9" s="1" t="s">
        <v>241</v>
      </c>
      <c r="D9" s="15">
        <v>93079188</v>
      </c>
      <c r="H9" s="15">
        <v>29288965</v>
      </c>
      <c r="L9" s="15">
        <v>56936384</v>
      </c>
      <c r="P9" s="15">
        <v>20527908</v>
      </c>
      <c r="T9" s="15">
        <v>139060569</v>
      </c>
      <c r="X9" s="15">
        <v>39456632</v>
      </c>
    </row>
  </sheetData>
  <sheetProtection selectLockedCells="1" selectUnlockedCells="1"/>
  <mergeCells count="9">
    <mergeCell ref="C2:H2"/>
    <mergeCell ref="K2:P2"/>
    <mergeCell ref="S2:X2"/>
    <mergeCell ref="C3:D3"/>
    <mergeCell ref="G3:H3"/>
    <mergeCell ref="K3:L3"/>
    <mergeCell ref="O3:P3"/>
    <mergeCell ref="S3:T3"/>
    <mergeCell ref="W3:X3"/>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6503F-9B7D-494B-A06D-BB53CD8BEC0A}">
  <dimension ref="A2:L7"/>
  <sheetViews>
    <sheetView zoomScaleNormal="100" workbookViewId="0"/>
  </sheetViews>
  <sheetFormatPr defaultColWidth="8.7109375" defaultRowHeight="15" x14ac:dyDescent="0.25"/>
  <cols>
    <col min="1" max="1" width="58.7109375" customWidth="1"/>
    <col min="4" max="4" width="10.7109375" customWidth="1"/>
    <col min="8" max="8" width="10.7109375" customWidth="1"/>
    <col min="12" max="12" width="10.7109375" customWidth="1"/>
  </cols>
  <sheetData>
    <row r="2" spans="1:12" x14ac:dyDescent="0.25">
      <c r="A2" s="18" t="s">
        <v>242</v>
      </c>
      <c r="B2" s="18"/>
      <c r="C2" s="18"/>
      <c r="D2" s="18"/>
      <c r="E2" s="18"/>
      <c r="F2" s="18"/>
    </row>
    <row r="4" spans="1:12" ht="39.75" customHeight="1" x14ac:dyDescent="0.25">
      <c r="A4" s="1" t="s">
        <v>243</v>
      </c>
      <c r="C4" s="19" t="s">
        <v>244</v>
      </c>
      <c r="D4" s="19"/>
      <c r="G4" s="19" t="s">
        <v>245</v>
      </c>
      <c r="H4" s="19"/>
      <c r="K4" s="20" t="s">
        <v>246</v>
      </c>
      <c r="L4" s="20"/>
    </row>
    <row r="5" spans="1:12" x14ac:dyDescent="0.25">
      <c r="A5" t="s">
        <v>247</v>
      </c>
      <c r="D5" s="7">
        <v>96357022</v>
      </c>
      <c r="H5" s="13">
        <v>38.53</v>
      </c>
      <c r="L5" s="7">
        <v>238330145</v>
      </c>
    </row>
    <row r="6" spans="1:12" x14ac:dyDescent="0.25">
      <c r="A6" t="s">
        <v>248</v>
      </c>
      <c r="D6" s="7">
        <v>0</v>
      </c>
      <c r="H6" s="8" t="s">
        <v>249</v>
      </c>
      <c r="L6" s="7">
        <v>0</v>
      </c>
    </row>
    <row r="7" spans="1:12" x14ac:dyDescent="0.25">
      <c r="A7" t="s">
        <v>250</v>
      </c>
      <c r="D7" s="7">
        <v>96357022</v>
      </c>
      <c r="H7" s="13">
        <v>38.53</v>
      </c>
      <c r="L7" s="7">
        <v>238330145</v>
      </c>
    </row>
  </sheetData>
  <sheetProtection selectLockedCells="1" selectUnlockedCells="1"/>
  <mergeCells count="4">
    <mergeCell ref="A2:F2"/>
    <mergeCell ref="C4:D4"/>
    <mergeCell ref="G4:H4"/>
    <mergeCell ref="K4:L4"/>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E11FB-579C-43EE-BA87-4D6745BC39AD}">
  <dimension ref="A2:H6"/>
  <sheetViews>
    <sheetView zoomScaleNormal="100" workbookViewId="0"/>
  </sheetViews>
  <sheetFormatPr defaultColWidth="8.7109375" defaultRowHeight="15" x14ac:dyDescent="0.25"/>
  <cols>
    <col min="1" max="1" width="64.7109375" customWidth="1"/>
    <col min="4" max="4" width="12.7109375" customWidth="1"/>
    <col min="8" max="8" width="5.7109375" customWidth="1"/>
  </cols>
  <sheetData>
    <row r="2" spans="1:8" x14ac:dyDescent="0.25">
      <c r="A2" s="18" t="s">
        <v>251</v>
      </c>
      <c r="B2" s="18"/>
      <c r="C2" s="18"/>
      <c r="D2" s="18"/>
      <c r="E2" s="18"/>
      <c r="F2" s="18"/>
    </row>
    <row r="4" spans="1:8" x14ac:dyDescent="0.25">
      <c r="A4" s="1" t="s">
        <v>34</v>
      </c>
      <c r="C4" s="19" t="s">
        <v>252</v>
      </c>
      <c r="D4" s="19"/>
      <c r="G4" s="19" t="s">
        <v>253</v>
      </c>
      <c r="H4" s="19"/>
    </row>
    <row r="5" spans="1:8" x14ac:dyDescent="0.25">
      <c r="A5" t="s">
        <v>254</v>
      </c>
      <c r="D5" s="8" t="s">
        <v>255</v>
      </c>
      <c r="H5" s="8" t="s">
        <v>256</v>
      </c>
    </row>
    <row r="6" spans="1:8" x14ac:dyDescent="0.25">
      <c r="A6" t="s">
        <v>257</v>
      </c>
      <c r="D6" s="8" t="s">
        <v>258</v>
      </c>
      <c r="H6" s="8" t="s">
        <v>259</v>
      </c>
    </row>
  </sheetData>
  <sheetProtection selectLockedCells="1" selectUnlockedCells="1"/>
  <mergeCells count="3">
    <mergeCell ref="A2:F2"/>
    <mergeCell ref="C4:D4"/>
    <mergeCell ref="G4:H4"/>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1A182-3F64-46C8-B10B-02DE493DCF1C}">
  <dimension ref="A2:O24"/>
  <sheetViews>
    <sheetView zoomScaleNormal="100" workbookViewId="0"/>
  </sheetViews>
  <sheetFormatPr defaultColWidth="8.7109375" defaultRowHeight="15" x14ac:dyDescent="0.25"/>
  <cols>
    <col min="1" max="1" width="55.7109375" customWidth="1"/>
    <col min="4" max="5" width="10.7109375" customWidth="1"/>
    <col min="8" max="8" width="1.7109375" customWidth="1"/>
    <col min="12" max="12" width="10.7109375" customWidth="1"/>
    <col min="15" max="15" width="10.7109375" customWidth="1"/>
  </cols>
  <sheetData>
    <row r="2" spans="1:15" x14ac:dyDescent="0.25">
      <c r="A2" s="18" t="s">
        <v>260</v>
      </c>
      <c r="B2" s="18"/>
      <c r="C2" s="18"/>
      <c r="D2" s="18"/>
      <c r="E2" s="18"/>
      <c r="F2" s="18"/>
    </row>
    <row r="4" spans="1:15" x14ac:dyDescent="0.25">
      <c r="A4" s="18" t="s">
        <v>261</v>
      </c>
      <c r="B4" s="18"/>
      <c r="C4" s="18"/>
      <c r="D4" s="18"/>
      <c r="E4" s="18"/>
      <c r="F4" s="18"/>
      <c r="G4" s="18"/>
      <c r="H4" s="18"/>
      <c r="K4" s="22"/>
      <c r="L4" s="22"/>
    </row>
    <row r="5" spans="1:15" x14ac:dyDescent="0.25">
      <c r="A5" s="1" t="s">
        <v>34</v>
      </c>
      <c r="C5" s="19" t="s">
        <v>262</v>
      </c>
      <c r="D5" s="19"/>
      <c r="G5" s="19" t="s">
        <v>263</v>
      </c>
      <c r="H5" s="19"/>
      <c r="K5" s="19" t="s">
        <v>264</v>
      </c>
      <c r="L5" s="19"/>
      <c r="O5" s="12" t="s">
        <v>250</v>
      </c>
    </row>
    <row r="6" spans="1:15" x14ac:dyDescent="0.25">
      <c r="A6" s="1" t="s">
        <v>265</v>
      </c>
      <c r="D6" s="7">
        <v>15905</v>
      </c>
      <c r="E6" s="15">
        <v>5</v>
      </c>
      <c r="H6" s="8" t="s">
        <v>266</v>
      </c>
      <c r="L6" s="7">
        <v>14270</v>
      </c>
      <c r="O6" s="7">
        <v>30175</v>
      </c>
    </row>
    <row r="7" spans="1:15" x14ac:dyDescent="0.25">
      <c r="A7" s="1" t="s">
        <v>40</v>
      </c>
      <c r="D7" s="7">
        <v>7443</v>
      </c>
      <c r="E7" s="15">
        <v>6</v>
      </c>
      <c r="H7" s="8" t="s">
        <v>266</v>
      </c>
      <c r="L7" s="7">
        <v>0</v>
      </c>
      <c r="O7" s="7">
        <v>7443</v>
      </c>
    </row>
    <row r="8" spans="1:15" x14ac:dyDescent="0.25">
      <c r="A8" s="1" t="s">
        <v>41</v>
      </c>
      <c r="D8" s="7">
        <v>24132</v>
      </c>
      <c r="E8" s="15">
        <v>7</v>
      </c>
      <c r="H8" s="8" t="s">
        <v>266</v>
      </c>
      <c r="L8" s="7">
        <v>0</v>
      </c>
      <c r="O8" s="7">
        <v>24132</v>
      </c>
    </row>
    <row r="9" spans="1:15" x14ac:dyDescent="0.25">
      <c r="A9" s="1" t="s">
        <v>267</v>
      </c>
      <c r="D9" s="7">
        <v>0</v>
      </c>
      <c r="H9" s="8" t="s">
        <v>266</v>
      </c>
      <c r="L9" s="7">
        <v>0</v>
      </c>
      <c r="O9" s="7">
        <v>0</v>
      </c>
    </row>
    <row r="10" spans="1:15" x14ac:dyDescent="0.25">
      <c r="A10" s="1" t="s">
        <v>268</v>
      </c>
      <c r="D10" s="7">
        <v>318</v>
      </c>
      <c r="H10" s="8" t="s">
        <v>266</v>
      </c>
      <c r="L10" s="7">
        <v>0</v>
      </c>
      <c r="O10" s="7">
        <v>318</v>
      </c>
    </row>
    <row r="11" spans="1:15" x14ac:dyDescent="0.25">
      <c r="A11" s="1" t="s">
        <v>269</v>
      </c>
      <c r="D11" s="7">
        <v>28267</v>
      </c>
      <c r="H11" s="8" t="s">
        <v>266</v>
      </c>
      <c r="L11" s="7">
        <v>0</v>
      </c>
      <c r="O11" s="7">
        <v>28267</v>
      </c>
    </row>
    <row r="12" spans="1:15" x14ac:dyDescent="0.25">
      <c r="A12" s="1" t="s">
        <v>270</v>
      </c>
      <c r="D12" s="7">
        <v>23527</v>
      </c>
      <c r="E12" s="15">
        <v>8</v>
      </c>
      <c r="H12" s="8" t="s">
        <v>266</v>
      </c>
      <c r="L12" s="7">
        <v>0</v>
      </c>
      <c r="O12" s="7">
        <v>23527</v>
      </c>
    </row>
    <row r="13" spans="1:15" x14ac:dyDescent="0.25">
      <c r="A13" s="1" t="s">
        <v>271</v>
      </c>
      <c r="D13" s="7">
        <v>2372</v>
      </c>
      <c r="H13" s="8" t="s">
        <v>266</v>
      </c>
      <c r="L13" s="7">
        <v>0</v>
      </c>
      <c r="O13" s="7">
        <v>2372</v>
      </c>
    </row>
    <row r="14" spans="1:15" x14ac:dyDescent="0.25">
      <c r="A14" s="1" t="s">
        <v>45</v>
      </c>
      <c r="D14" s="7">
        <v>44011</v>
      </c>
      <c r="E14" s="15">
        <v>9</v>
      </c>
      <c r="H14" s="8" t="s">
        <v>266</v>
      </c>
      <c r="L14" s="7">
        <v>0</v>
      </c>
      <c r="O14" s="7">
        <v>44011</v>
      </c>
    </row>
    <row r="15" spans="1:15" x14ac:dyDescent="0.25">
      <c r="A15" s="1" t="s">
        <v>46</v>
      </c>
      <c r="D15" s="7">
        <v>84742</v>
      </c>
      <c r="E15" s="15">
        <v>10</v>
      </c>
      <c r="H15" s="8" t="s">
        <v>266</v>
      </c>
      <c r="L15" s="7">
        <v>0</v>
      </c>
      <c r="O15" s="7">
        <v>84742</v>
      </c>
    </row>
    <row r="16" spans="1:15" x14ac:dyDescent="0.25">
      <c r="A16" s="1" t="s">
        <v>272</v>
      </c>
      <c r="D16" s="7">
        <v>36864</v>
      </c>
      <c r="E16" s="15">
        <v>11</v>
      </c>
      <c r="H16" s="8" t="s">
        <v>266</v>
      </c>
      <c r="L16" s="7">
        <v>60751</v>
      </c>
      <c r="O16" s="7">
        <v>97615</v>
      </c>
    </row>
    <row r="17" spans="1:15" x14ac:dyDescent="0.25">
      <c r="A17" s="1" t="s">
        <v>48</v>
      </c>
      <c r="D17" s="7">
        <v>9698</v>
      </c>
      <c r="H17" s="8" t="s">
        <v>266</v>
      </c>
      <c r="L17" s="7">
        <v>0</v>
      </c>
      <c r="O17" s="7">
        <v>9698</v>
      </c>
    </row>
    <row r="18" spans="1:15" x14ac:dyDescent="0.25">
      <c r="A18" s="1" t="s">
        <v>273</v>
      </c>
      <c r="D18" s="7">
        <v>17828</v>
      </c>
      <c r="H18" s="8" t="s">
        <v>266</v>
      </c>
      <c r="L18" s="7">
        <v>92</v>
      </c>
      <c r="O18" s="7">
        <v>17920</v>
      </c>
    </row>
    <row r="19" spans="1:15" x14ac:dyDescent="0.25">
      <c r="A19" s="1" t="s">
        <v>108</v>
      </c>
      <c r="D19" s="7">
        <v>800667</v>
      </c>
      <c r="H19" s="8" t="s">
        <v>266</v>
      </c>
      <c r="L19" s="7">
        <v>0</v>
      </c>
      <c r="O19" s="7">
        <v>800667</v>
      </c>
    </row>
    <row r="20" spans="1:15" x14ac:dyDescent="0.25">
      <c r="A20" s="1" t="s">
        <v>109</v>
      </c>
      <c r="D20" s="7">
        <v>410366</v>
      </c>
      <c r="H20" s="8" t="s">
        <v>266</v>
      </c>
      <c r="L20" s="7">
        <v>74326</v>
      </c>
      <c r="O20" s="7">
        <v>484692</v>
      </c>
    </row>
    <row r="21" spans="1:15" x14ac:dyDescent="0.25">
      <c r="A21" s="1" t="s">
        <v>110</v>
      </c>
      <c r="D21" s="7">
        <v>92680</v>
      </c>
      <c r="H21" s="8" t="s">
        <v>266</v>
      </c>
      <c r="L21" s="7">
        <v>61806</v>
      </c>
      <c r="O21" s="7">
        <v>154486</v>
      </c>
    </row>
    <row r="22" spans="1:15" x14ac:dyDescent="0.25">
      <c r="A22" s="1" t="s">
        <v>111</v>
      </c>
      <c r="D22" s="7">
        <v>530941</v>
      </c>
      <c r="H22" s="8" t="s">
        <v>266</v>
      </c>
      <c r="L22" s="7">
        <v>23646</v>
      </c>
      <c r="O22" s="7">
        <v>554587</v>
      </c>
    </row>
    <row r="23" spans="1:15" x14ac:dyDescent="0.25">
      <c r="A23" s="1" t="s">
        <v>112</v>
      </c>
      <c r="D23" s="7">
        <v>67727</v>
      </c>
      <c r="E23" s="15">
        <v>12</v>
      </c>
      <c r="H23" s="8" t="s">
        <v>266</v>
      </c>
      <c r="L23" s="7">
        <v>53522</v>
      </c>
      <c r="O23" s="7">
        <v>121249</v>
      </c>
    </row>
    <row r="24" spans="1:15" x14ac:dyDescent="0.25">
      <c r="A24" s="1" t="s">
        <v>274</v>
      </c>
      <c r="D24" s="7">
        <v>2458301</v>
      </c>
      <c r="E24" s="15">
        <v>13</v>
      </c>
      <c r="H24" s="8" t="s">
        <v>266</v>
      </c>
      <c r="L24" s="8" t="s">
        <v>249</v>
      </c>
      <c r="O24" s="8" t="s">
        <v>249</v>
      </c>
    </row>
  </sheetData>
  <sheetProtection selectLockedCells="1" selectUnlockedCells="1"/>
  <mergeCells count="6">
    <mergeCell ref="A2:F2"/>
    <mergeCell ref="A4:H4"/>
    <mergeCell ref="K4:L4"/>
    <mergeCell ref="C5:D5"/>
    <mergeCell ref="G5:H5"/>
    <mergeCell ref="K5:L5"/>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E46A0-156B-4F05-8855-963303350028}">
  <sheetPr>
    <tabColor rgb="FF92D050"/>
  </sheetPr>
  <dimension ref="A1:P27"/>
  <sheetViews>
    <sheetView zoomScaleNormal="100" workbookViewId="0">
      <selection activeCell="C12" sqref="C12"/>
    </sheetView>
  </sheetViews>
  <sheetFormatPr defaultColWidth="8.7109375" defaultRowHeight="15" x14ac:dyDescent="0.25"/>
  <cols>
    <col min="1" max="1" width="10.7109375" bestFit="1" customWidth="1"/>
    <col min="2" max="2" width="20.7109375" customWidth="1"/>
    <col min="3" max="3" width="19.7109375" customWidth="1"/>
    <col min="4" max="4" width="10.5703125" bestFit="1" customWidth="1"/>
    <col min="5" max="5" width="12.85546875" customWidth="1"/>
    <col min="6" max="6" width="9.140625" bestFit="1" customWidth="1"/>
    <col min="7" max="7" width="16.5703125" customWidth="1"/>
    <col min="8" max="8" width="13.85546875" customWidth="1"/>
    <col min="9" max="9" width="12.28515625" customWidth="1"/>
    <col min="10" max="10" width="13.28515625" customWidth="1"/>
    <col min="11" max="11" width="26" customWidth="1"/>
    <col min="12" max="12" width="37.5703125" customWidth="1"/>
    <col min="16" max="16" width="10.7109375" customWidth="1"/>
  </cols>
  <sheetData>
    <row r="1" spans="1:16" x14ac:dyDescent="0.25">
      <c r="B1" s="18" t="s">
        <v>198</v>
      </c>
      <c r="C1" s="18"/>
      <c r="D1" s="18"/>
    </row>
    <row r="2" spans="1:16" ht="54" customHeight="1" x14ac:dyDescent="0.25">
      <c r="A2" s="25" t="s">
        <v>310</v>
      </c>
      <c r="B2" s="1" t="s">
        <v>199</v>
      </c>
      <c r="C2" s="1" t="s">
        <v>311</v>
      </c>
      <c r="D2" s="1" t="s">
        <v>200</v>
      </c>
      <c r="E2" s="23" t="s">
        <v>318</v>
      </c>
      <c r="F2" s="23"/>
      <c r="G2" s="23"/>
      <c r="H2" s="24" t="s">
        <v>319</v>
      </c>
      <c r="I2" s="24"/>
      <c r="J2" s="24"/>
      <c r="K2" s="10" t="s">
        <v>320</v>
      </c>
      <c r="L2" s="10" t="s">
        <v>321</v>
      </c>
      <c r="P2" s="10"/>
    </row>
    <row r="3" spans="1:16" ht="30" customHeight="1" x14ac:dyDescent="0.25">
      <c r="E3" s="31" t="s">
        <v>312</v>
      </c>
      <c r="F3" s="31" t="s">
        <v>313</v>
      </c>
      <c r="G3" s="31" t="s">
        <v>314</v>
      </c>
      <c r="H3" s="31" t="s">
        <v>315</v>
      </c>
      <c r="I3" s="31" t="s">
        <v>316</v>
      </c>
      <c r="J3" s="31" t="s">
        <v>317</v>
      </c>
    </row>
    <row r="4" spans="1:16" x14ac:dyDescent="0.25">
      <c r="A4" t="s">
        <v>304</v>
      </c>
      <c r="B4" s="1" t="s">
        <v>201</v>
      </c>
      <c r="C4" t="s">
        <v>202</v>
      </c>
      <c r="D4" s="8" t="s">
        <v>204</v>
      </c>
      <c r="E4" s="7">
        <v>0</v>
      </c>
      <c r="F4" s="7">
        <v>7500000</v>
      </c>
      <c r="G4" s="7">
        <v>15000000</v>
      </c>
    </row>
    <row r="5" spans="1:16" x14ac:dyDescent="0.25">
      <c r="A5" t="s">
        <v>304</v>
      </c>
      <c r="B5" s="1" t="s">
        <v>201</v>
      </c>
      <c r="C5" t="s">
        <v>203</v>
      </c>
      <c r="D5" s="8" t="s">
        <v>204</v>
      </c>
      <c r="H5" s="7">
        <v>2390</v>
      </c>
      <c r="I5" s="7">
        <v>63742</v>
      </c>
      <c r="J5" s="7">
        <v>191226</v>
      </c>
      <c r="L5" s="7">
        <v>17096331</v>
      </c>
    </row>
    <row r="6" spans="1:16" x14ac:dyDescent="0.25">
      <c r="A6" t="s">
        <v>304</v>
      </c>
      <c r="B6" s="1" t="s">
        <v>201</v>
      </c>
      <c r="C6" t="s">
        <v>205</v>
      </c>
      <c r="D6" s="8" t="s">
        <v>204</v>
      </c>
      <c r="H6" s="7">
        <v>2070</v>
      </c>
      <c r="I6" s="7">
        <v>55210</v>
      </c>
      <c r="J6" s="7">
        <v>165630</v>
      </c>
      <c r="L6" s="7">
        <v>15453186</v>
      </c>
    </row>
    <row r="7" spans="1:16" x14ac:dyDescent="0.25">
      <c r="A7" t="s">
        <v>304</v>
      </c>
      <c r="B7" s="1" t="s">
        <v>201</v>
      </c>
      <c r="C7" t="s">
        <v>206</v>
      </c>
      <c r="H7" s="7">
        <v>970</v>
      </c>
      <c r="I7" s="7">
        <v>25865</v>
      </c>
      <c r="J7" s="7">
        <v>77595</v>
      </c>
      <c r="L7" s="7">
        <v>6686620</v>
      </c>
    </row>
    <row r="8" spans="1:16" x14ac:dyDescent="0.25">
      <c r="A8" t="s">
        <v>304</v>
      </c>
      <c r="B8" s="1" t="s">
        <v>207</v>
      </c>
      <c r="C8" t="s">
        <v>208</v>
      </c>
      <c r="D8" s="8" t="s">
        <v>204</v>
      </c>
      <c r="E8" s="7">
        <v>0</v>
      </c>
      <c r="F8" s="7">
        <v>2500000</v>
      </c>
      <c r="G8" s="7">
        <v>5000000</v>
      </c>
    </row>
    <row r="9" spans="1:16" x14ac:dyDescent="0.25">
      <c r="A9" t="s">
        <v>304</v>
      </c>
      <c r="B9" s="1" t="s">
        <v>207</v>
      </c>
      <c r="C9" t="s">
        <v>203</v>
      </c>
      <c r="D9" s="8" t="s">
        <v>204</v>
      </c>
      <c r="H9" s="7">
        <v>418</v>
      </c>
      <c r="I9" s="7">
        <v>11155</v>
      </c>
      <c r="J9" s="7">
        <v>33465</v>
      </c>
      <c r="L9" s="7">
        <v>2991883</v>
      </c>
    </row>
    <row r="10" spans="1:16" x14ac:dyDescent="0.25">
      <c r="A10" t="s">
        <v>304</v>
      </c>
      <c r="B10" s="1" t="s">
        <v>207</v>
      </c>
      <c r="C10" t="s">
        <v>205</v>
      </c>
      <c r="D10" s="8" t="s">
        <v>204</v>
      </c>
      <c r="H10" s="7">
        <v>362</v>
      </c>
      <c r="I10" s="7">
        <v>9662</v>
      </c>
      <c r="J10" s="7">
        <v>28986</v>
      </c>
      <c r="L10" s="7">
        <v>2704394</v>
      </c>
    </row>
    <row r="11" spans="1:16" x14ac:dyDescent="0.25">
      <c r="A11" t="s">
        <v>304</v>
      </c>
      <c r="B11" s="1" t="s">
        <v>207</v>
      </c>
      <c r="C11" t="s">
        <v>206</v>
      </c>
      <c r="D11" s="8" t="s">
        <v>204</v>
      </c>
      <c r="H11" s="7">
        <v>402</v>
      </c>
      <c r="I11" s="7">
        <v>10715</v>
      </c>
      <c r="J11" s="7">
        <v>32145</v>
      </c>
      <c r="L11" s="7">
        <v>2770214</v>
      </c>
    </row>
    <row r="12" spans="1:16" x14ac:dyDescent="0.25">
      <c r="A12" t="s">
        <v>304</v>
      </c>
      <c r="B12" s="1" t="s">
        <v>207</v>
      </c>
      <c r="C12" t="s">
        <v>209</v>
      </c>
      <c r="K12" s="7">
        <v>33465</v>
      </c>
      <c r="L12" s="7">
        <v>7984210</v>
      </c>
    </row>
    <row r="13" spans="1:16" x14ac:dyDescent="0.25">
      <c r="A13" t="s">
        <v>304</v>
      </c>
      <c r="B13" s="1" t="s">
        <v>210</v>
      </c>
      <c r="C13" t="s">
        <v>208</v>
      </c>
      <c r="D13" s="8" t="s">
        <v>204</v>
      </c>
      <c r="E13" s="7">
        <v>0</v>
      </c>
      <c r="F13" s="7">
        <v>2400000</v>
      </c>
      <c r="G13" s="7">
        <v>4800000</v>
      </c>
    </row>
    <row r="14" spans="1:16" x14ac:dyDescent="0.25">
      <c r="A14" t="s">
        <v>304</v>
      </c>
      <c r="B14" s="1" t="s">
        <v>210</v>
      </c>
      <c r="C14" t="s">
        <v>203</v>
      </c>
      <c r="D14" s="8" t="s">
        <v>204</v>
      </c>
      <c r="H14" s="7">
        <v>350</v>
      </c>
      <c r="I14" s="7">
        <v>9332</v>
      </c>
      <c r="J14" s="7">
        <v>27996</v>
      </c>
      <c r="L14" s="7">
        <v>2502936</v>
      </c>
    </row>
    <row r="15" spans="1:16" x14ac:dyDescent="0.25">
      <c r="A15" t="s">
        <v>304</v>
      </c>
      <c r="B15" s="1" t="s">
        <v>210</v>
      </c>
      <c r="C15" t="s">
        <v>205</v>
      </c>
      <c r="D15" s="8" t="s">
        <v>204</v>
      </c>
      <c r="H15" s="7">
        <v>261</v>
      </c>
      <c r="I15" s="7">
        <v>6957</v>
      </c>
      <c r="J15" s="7">
        <v>20871</v>
      </c>
      <c r="L15" s="7">
        <v>1947171</v>
      </c>
    </row>
    <row r="16" spans="1:16" x14ac:dyDescent="0.25">
      <c r="A16" t="s">
        <v>304</v>
      </c>
      <c r="B16" s="1" t="s">
        <v>210</v>
      </c>
      <c r="C16" t="s">
        <v>206</v>
      </c>
      <c r="D16" s="8" t="s">
        <v>204</v>
      </c>
      <c r="H16" s="7">
        <v>249</v>
      </c>
      <c r="I16" s="7">
        <v>6651</v>
      </c>
      <c r="J16" s="7">
        <v>19953</v>
      </c>
      <c r="L16" s="7">
        <v>1719417</v>
      </c>
    </row>
    <row r="17" spans="1:12" x14ac:dyDescent="0.25">
      <c r="A17" t="s">
        <v>304</v>
      </c>
      <c r="B17" s="1" t="s">
        <v>210</v>
      </c>
      <c r="C17" t="s">
        <v>209</v>
      </c>
      <c r="K17" s="7">
        <v>27996</v>
      </c>
      <c r="L17" s="7">
        <v>6679398</v>
      </c>
    </row>
    <row r="18" spans="1:12" x14ac:dyDescent="0.25">
      <c r="A18" t="s">
        <v>304</v>
      </c>
      <c r="B18" s="1" t="s">
        <v>211</v>
      </c>
      <c r="C18" t="s">
        <v>208</v>
      </c>
      <c r="D18" s="8" t="s">
        <v>204</v>
      </c>
      <c r="E18" s="7">
        <v>0</v>
      </c>
      <c r="F18" s="7">
        <v>2500000</v>
      </c>
      <c r="G18" s="7">
        <v>5000000</v>
      </c>
    </row>
    <row r="19" spans="1:12" x14ac:dyDescent="0.25">
      <c r="A19" t="s">
        <v>304</v>
      </c>
      <c r="B19" s="1" t="s">
        <v>211</v>
      </c>
      <c r="C19" t="s">
        <v>203</v>
      </c>
      <c r="D19" s="8" t="s">
        <v>204</v>
      </c>
      <c r="H19" s="7">
        <v>371</v>
      </c>
      <c r="I19" s="7">
        <v>9880</v>
      </c>
      <c r="J19" s="7">
        <v>29641</v>
      </c>
      <c r="L19" s="7">
        <v>2650004</v>
      </c>
    </row>
    <row r="20" spans="1:12" x14ac:dyDescent="0.25">
      <c r="A20" t="s">
        <v>304</v>
      </c>
      <c r="B20" s="1" t="s">
        <v>211</v>
      </c>
      <c r="C20" t="s">
        <v>205</v>
      </c>
      <c r="D20" s="8" t="s">
        <v>204</v>
      </c>
      <c r="H20" s="7">
        <v>321</v>
      </c>
      <c r="I20" s="7">
        <v>8558</v>
      </c>
      <c r="J20" s="7">
        <v>25674</v>
      </c>
      <c r="L20" s="7">
        <v>2395291</v>
      </c>
    </row>
    <row r="21" spans="1:12" x14ac:dyDescent="0.25">
      <c r="A21" t="s">
        <v>304</v>
      </c>
      <c r="B21" s="1" t="s">
        <v>211</v>
      </c>
      <c r="C21" t="s">
        <v>206</v>
      </c>
      <c r="D21" s="8" t="s">
        <v>204</v>
      </c>
      <c r="H21" s="7">
        <v>349</v>
      </c>
      <c r="I21" s="7">
        <v>9312</v>
      </c>
      <c r="J21" s="7">
        <v>27936</v>
      </c>
      <c r="L21" s="7">
        <v>2407252</v>
      </c>
    </row>
    <row r="22" spans="1:12" x14ac:dyDescent="0.25">
      <c r="A22" t="s">
        <v>304</v>
      </c>
      <c r="B22" s="1" t="s">
        <v>211</v>
      </c>
      <c r="C22" t="s">
        <v>209</v>
      </c>
      <c r="K22" s="7">
        <v>29641</v>
      </c>
      <c r="L22" s="7">
        <v>7071865</v>
      </c>
    </row>
    <row r="23" spans="1:12" x14ac:dyDescent="0.25">
      <c r="A23" t="s">
        <v>304</v>
      </c>
      <c r="B23" s="1" t="s">
        <v>112</v>
      </c>
      <c r="C23" t="s">
        <v>208</v>
      </c>
      <c r="D23" s="8" t="s">
        <v>204</v>
      </c>
      <c r="E23" s="7">
        <v>0</v>
      </c>
      <c r="F23" s="7">
        <v>1700000</v>
      </c>
      <c r="G23" s="7">
        <v>3400000</v>
      </c>
    </row>
    <row r="24" spans="1:12" x14ac:dyDescent="0.25">
      <c r="A24" t="s">
        <v>304</v>
      </c>
      <c r="B24" s="1" t="s">
        <v>112</v>
      </c>
      <c r="C24" t="s">
        <v>203</v>
      </c>
      <c r="D24" s="8" t="s">
        <v>204</v>
      </c>
      <c r="H24" s="7">
        <v>179</v>
      </c>
      <c r="I24" s="7">
        <v>4781</v>
      </c>
      <c r="J24" s="7">
        <v>14342</v>
      </c>
      <c r="L24" s="7">
        <v>1282223</v>
      </c>
    </row>
    <row r="25" spans="1:12" x14ac:dyDescent="0.25">
      <c r="A25" t="s">
        <v>304</v>
      </c>
      <c r="B25" s="1" t="s">
        <v>112</v>
      </c>
      <c r="C25" t="s">
        <v>205</v>
      </c>
      <c r="D25" s="8" t="s">
        <v>204</v>
      </c>
      <c r="H25" s="7">
        <v>155</v>
      </c>
      <c r="I25" s="7">
        <v>4141</v>
      </c>
      <c r="J25" s="7">
        <v>12423</v>
      </c>
      <c r="L25" s="7">
        <v>1159066</v>
      </c>
    </row>
    <row r="26" spans="1:12" x14ac:dyDescent="0.25">
      <c r="A26" t="s">
        <v>304</v>
      </c>
      <c r="B26" s="1" t="s">
        <v>112</v>
      </c>
      <c r="C26" t="s">
        <v>206</v>
      </c>
      <c r="D26" s="8" t="s">
        <v>204</v>
      </c>
      <c r="H26" s="7">
        <v>216</v>
      </c>
      <c r="I26" s="7">
        <v>5772</v>
      </c>
      <c r="J26" s="7">
        <v>17316</v>
      </c>
      <c r="L26" s="7">
        <v>1492350</v>
      </c>
    </row>
    <row r="27" spans="1:12" x14ac:dyDescent="0.25">
      <c r="A27" t="s">
        <v>304</v>
      </c>
      <c r="B27" s="1" t="s">
        <v>112</v>
      </c>
      <c r="C27" t="s">
        <v>209</v>
      </c>
      <c r="K27" s="7">
        <v>14342</v>
      </c>
      <c r="L27" s="7">
        <v>3421769</v>
      </c>
    </row>
  </sheetData>
  <sheetProtection selectLockedCells="1" selectUnlockedCells="1"/>
  <mergeCells count="3">
    <mergeCell ref="B1:D1"/>
    <mergeCell ref="E2:G2"/>
    <mergeCell ref="H2:J2"/>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8007D-B56F-47D6-8EFC-005FB05426B0}">
  <dimension ref="A2:H9"/>
  <sheetViews>
    <sheetView zoomScaleNormal="100" workbookViewId="0"/>
  </sheetViews>
  <sheetFormatPr defaultColWidth="8.7109375" defaultRowHeight="15" x14ac:dyDescent="0.25"/>
  <cols>
    <col min="1" max="1" width="19.7109375" customWidth="1"/>
    <col min="4" max="4" width="10.7109375" customWidth="1"/>
    <col min="8" max="8" width="10.7109375" customWidth="1"/>
  </cols>
  <sheetData>
    <row r="2" spans="1:8" x14ac:dyDescent="0.25">
      <c r="A2" s="18" t="s">
        <v>275</v>
      </c>
      <c r="B2" s="18"/>
      <c r="C2" s="18"/>
      <c r="D2" s="18"/>
      <c r="E2" s="18"/>
      <c r="F2" s="18"/>
    </row>
    <row r="4" spans="1:8" x14ac:dyDescent="0.25">
      <c r="A4" s="1" t="s">
        <v>276</v>
      </c>
      <c r="C4" s="19" t="s">
        <v>231</v>
      </c>
      <c r="D4" s="19"/>
      <c r="G4" s="19" t="s">
        <v>232</v>
      </c>
      <c r="H4" s="19"/>
    </row>
    <row r="5" spans="1:8" x14ac:dyDescent="0.25">
      <c r="A5" t="s">
        <v>275</v>
      </c>
      <c r="D5" s="6">
        <v>45630000</v>
      </c>
      <c r="H5" s="6">
        <v>43345000</v>
      </c>
    </row>
    <row r="6" spans="1:8" x14ac:dyDescent="0.25">
      <c r="A6" t="s">
        <v>277</v>
      </c>
      <c r="D6" s="7">
        <v>10713000</v>
      </c>
      <c r="H6" s="7">
        <v>9617000</v>
      </c>
    </row>
    <row r="7" spans="1:8" x14ac:dyDescent="0.25">
      <c r="A7" t="s">
        <v>278</v>
      </c>
      <c r="D7" s="7">
        <v>5049000</v>
      </c>
      <c r="H7" s="7">
        <v>4545000</v>
      </c>
    </row>
    <row r="8" spans="1:8" x14ac:dyDescent="0.25">
      <c r="A8" t="s">
        <v>279</v>
      </c>
      <c r="D8" s="7">
        <v>10000</v>
      </c>
      <c r="H8" s="7">
        <v>10000</v>
      </c>
    </row>
    <row r="9" spans="1:8" x14ac:dyDescent="0.25">
      <c r="A9" t="s">
        <v>250</v>
      </c>
      <c r="D9" s="6">
        <v>61402000</v>
      </c>
      <c r="H9" s="6">
        <v>57517000</v>
      </c>
    </row>
  </sheetData>
  <sheetProtection selectLockedCells="1" selectUnlockedCells="1"/>
  <mergeCells count="3">
    <mergeCell ref="A2:F2"/>
    <mergeCell ref="C4:D4"/>
    <mergeCell ref="G4:H4"/>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0F780-2A5A-45DD-9AA5-0098DD4755C1}">
  <sheetPr>
    <tabColor rgb="FF92D050"/>
  </sheetPr>
  <dimension ref="A1:H35"/>
  <sheetViews>
    <sheetView zoomScaleNormal="100" workbookViewId="0">
      <selection activeCell="C12" sqref="C12"/>
    </sheetView>
  </sheetViews>
  <sheetFormatPr defaultColWidth="8.7109375" defaultRowHeight="15" x14ac:dyDescent="0.25"/>
  <cols>
    <col min="1" max="1" width="10.7109375" bestFit="1" customWidth="1"/>
    <col min="2" max="2" width="20.7109375" customWidth="1"/>
    <col min="3" max="3" width="13.7109375" customWidth="1"/>
    <col min="4" max="4" width="16.5703125" customWidth="1"/>
    <col min="5" max="5" width="10.7109375" customWidth="1"/>
    <col min="6" max="6" width="15.42578125" customWidth="1"/>
    <col min="7" max="7" width="20" customWidth="1"/>
    <col min="8" max="8" width="21.7109375" customWidth="1"/>
  </cols>
  <sheetData>
    <row r="1" spans="1:8" x14ac:dyDescent="0.25">
      <c r="B1" s="1" t="s">
        <v>212</v>
      </c>
      <c r="C1" s="1"/>
      <c r="D1" s="1"/>
    </row>
    <row r="2" spans="1:8" ht="104.25" customHeight="1" x14ac:dyDescent="0.25">
      <c r="A2" s="25" t="s">
        <v>310</v>
      </c>
      <c r="B2" s="1" t="s">
        <v>107</v>
      </c>
      <c r="C2" s="14" t="s">
        <v>213</v>
      </c>
      <c r="D2" s="10" t="s">
        <v>305</v>
      </c>
      <c r="F2" s="10" t="s">
        <v>306</v>
      </c>
      <c r="G2" s="10" t="s">
        <v>307</v>
      </c>
      <c r="H2" s="10" t="s">
        <v>308</v>
      </c>
    </row>
    <row r="3" spans="1:8" x14ac:dyDescent="0.25">
      <c r="A3" t="s">
        <v>304</v>
      </c>
      <c r="B3" s="1" t="s">
        <v>108</v>
      </c>
      <c r="C3" s="8" t="s">
        <v>214</v>
      </c>
      <c r="D3" s="7">
        <v>11334</v>
      </c>
      <c r="F3" s="7">
        <v>3859680</v>
      </c>
    </row>
    <row r="4" spans="1:8" x14ac:dyDescent="0.25">
      <c r="A4" t="s">
        <v>304</v>
      </c>
      <c r="B4" s="1" t="s">
        <v>108</v>
      </c>
      <c r="C4" s="8" t="s">
        <v>215</v>
      </c>
      <c r="D4" s="7">
        <v>12471</v>
      </c>
      <c r="F4" s="7">
        <v>4246874</v>
      </c>
    </row>
    <row r="5" spans="1:8" x14ac:dyDescent="0.25">
      <c r="A5" t="s">
        <v>304</v>
      </c>
      <c r="B5" s="1" t="s">
        <v>108</v>
      </c>
      <c r="C5" s="8" t="s">
        <v>215</v>
      </c>
      <c r="D5" s="7">
        <v>113227</v>
      </c>
      <c r="E5" s="15">
        <v>4</v>
      </c>
      <c r="F5" s="7">
        <v>38558323</v>
      </c>
    </row>
    <row r="6" spans="1:8" x14ac:dyDescent="0.25">
      <c r="A6" t="s">
        <v>304</v>
      </c>
      <c r="B6" s="1" t="s">
        <v>108</v>
      </c>
      <c r="C6" s="8" t="s">
        <v>216</v>
      </c>
      <c r="G6" s="7">
        <v>331260</v>
      </c>
      <c r="H6" s="7">
        <v>112807280</v>
      </c>
    </row>
    <row r="7" spans="1:8" x14ac:dyDescent="0.25">
      <c r="A7" t="s">
        <v>304</v>
      </c>
      <c r="B7" s="1" t="s">
        <v>108</v>
      </c>
      <c r="C7" s="8" t="s">
        <v>204</v>
      </c>
      <c r="G7" s="7">
        <v>191226</v>
      </c>
      <c r="H7" s="7">
        <v>65120102</v>
      </c>
    </row>
    <row r="8" spans="1:8" x14ac:dyDescent="0.25">
      <c r="A8" t="s">
        <v>304</v>
      </c>
      <c r="B8" s="1" t="s">
        <v>109</v>
      </c>
      <c r="C8" s="8" t="s">
        <v>214</v>
      </c>
      <c r="D8" s="7">
        <v>5078</v>
      </c>
      <c r="F8" s="7">
        <v>1729262</v>
      </c>
    </row>
    <row r="9" spans="1:8" x14ac:dyDescent="0.25">
      <c r="A9" t="s">
        <v>304</v>
      </c>
      <c r="B9" s="1" t="s">
        <v>109</v>
      </c>
      <c r="C9" s="8" t="s">
        <v>217</v>
      </c>
      <c r="D9" s="7">
        <v>12056</v>
      </c>
      <c r="F9" s="7">
        <v>4105550</v>
      </c>
    </row>
    <row r="10" spans="1:8" x14ac:dyDescent="0.25">
      <c r="A10" t="s">
        <v>304</v>
      </c>
      <c r="B10" s="1" t="s">
        <v>109</v>
      </c>
      <c r="C10" s="8" t="s">
        <v>217</v>
      </c>
      <c r="D10" s="7">
        <v>46909</v>
      </c>
      <c r="E10" s="15">
        <v>4</v>
      </c>
      <c r="F10" s="7">
        <v>15974391</v>
      </c>
    </row>
    <row r="11" spans="1:8" x14ac:dyDescent="0.25">
      <c r="A11" t="s">
        <v>304</v>
      </c>
      <c r="B11" s="1" t="s">
        <v>109</v>
      </c>
      <c r="C11" s="8" t="s">
        <v>218</v>
      </c>
      <c r="D11" s="7">
        <v>18117</v>
      </c>
      <c r="F11" s="7">
        <v>6169563</v>
      </c>
    </row>
    <row r="12" spans="1:8" x14ac:dyDescent="0.25">
      <c r="A12" t="s">
        <v>304</v>
      </c>
      <c r="B12" s="1" t="s">
        <v>109</v>
      </c>
      <c r="C12" s="8" t="s">
        <v>218</v>
      </c>
      <c r="G12" s="7">
        <v>57972</v>
      </c>
      <c r="H12" s="7">
        <v>19741785</v>
      </c>
    </row>
    <row r="13" spans="1:8" x14ac:dyDescent="0.25">
      <c r="A13" t="s">
        <v>304</v>
      </c>
      <c r="B13" s="1" t="s">
        <v>109</v>
      </c>
      <c r="C13" s="8" t="s">
        <v>204</v>
      </c>
      <c r="D13" s="7">
        <v>33465</v>
      </c>
      <c r="F13" s="7">
        <v>11396171</v>
      </c>
    </row>
    <row r="14" spans="1:8" x14ac:dyDescent="0.25">
      <c r="A14" t="s">
        <v>304</v>
      </c>
      <c r="B14" s="1" t="s">
        <v>109</v>
      </c>
      <c r="C14" s="8" t="s">
        <v>204</v>
      </c>
      <c r="G14" s="7">
        <v>33465</v>
      </c>
      <c r="H14" s="7">
        <v>11396171</v>
      </c>
    </row>
    <row r="15" spans="1:8" x14ac:dyDescent="0.25">
      <c r="A15" t="s">
        <v>304</v>
      </c>
      <c r="B15" s="1" t="s">
        <v>110</v>
      </c>
      <c r="C15" s="8" t="s">
        <v>219</v>
      </c>
      <c r="D15" s="7">
        <v>2970</v>
      </c>
      <c r="F15" s="7">
        <v>1011404</v>
      </c>
    </row>
    <row r="16" spans="1:8" x14ac:dyDescent="0.25">
      <c r="A16" t="s">
        <v>304</v>
      </c>
      <c r="B16" s="1" t="s">
        <v>110</v>
      </c>
      <c r="C16" s="8" t="s">
        <v>217</v>
      </c>
      <c r="D16" s="7">
        <v>7483</v>
      </c>
      <c r="F16" s="7">
        <v>2548261</v>
      </c>
    </row>
    <row r="17" spans="1:8" x14ac:dyDescent="0.25">
      <c r="A17" t="s">
        <v>304</v>
      </c>
      <c r="B17" s="1" t="s">
        <v>110</v>
      </c>
      <c r="C17" s="8" t="s">
        <v>217</v>
      </c>
      <c r="D17" s="7">
        <v>29116</v>
      </c>
      <c r="E17" s="15">
        <v>4</v>
      </c>
      <c r="F17" s="7">
        <v>9915163</v>
      </c>
    </row>
    <row r="18" spans="1:8" x14ac:dyDescent="0.25">
      <c r="A18" t="s">
        <v>304</v>
      </c>
      <c r="B18" s="1" t="s">
        <v>110</v>
      </c>
      <c r="C18" s="8" t="s">
        <v>218</v>
      </c>
      <c r="D18" s="7">
        <v>13044</v>
      </c>
      <c r="F18" s="7">
        <v>4442004</v>
      </c>
    </row>
    <row r="19" spans="1:8" x14ac:dyDescent="0.25">
      <c r="A19" t="s">
        <v>304</v>
      </c>
      <c r="B19" s="1" t="s">
        <v>110</v>
      </c>
      <c r="C19" s="8" t="s">
        <v>218</v>
      </c>
      <c r="G19" s="7">
        <v>41742</v>
      </c>
      <c r="H19" s="7">
        <v>14214821</v>
      </c>
    </row>
    <row r="20" spans="1:8" x14ac:dyDescent="0.25">
      <c r="A20" t="s">
        <v>304</v>
      </c>
      <c r="B20" s="1" t="s">
        <v>110</v>
      </c>
      <c r="C20" s="8" t="s">
        <v>204</v>
      </c>
      <c r="D20" s="7">
        <v>27996</v>
      </c>
      <c r="F20" s="7">
        <v>9533758</v>
      </c>
    </row>
    <row r="21" spans="1:8" x14ac:dyDescent="0.25">
      <c r="A21" t="s">
        <v>304</v>
      </c>
      <c r="B21" s="1" t="s">
        <v>110</v>
      </c>
      <c r="C21" s="8" t="s">
        <v>204</v>
      </c>
      <c r="G21" s="7">
        <v>27996</v>
      </c>
      <c r="H21" s="7">
        <v>9533758</v>
      </c>
    </row>
    <row r="22" spans="1:8" x14ac:dyDescent="0.25">
      <c r="A22" t="s">
        <v>304</v>
      </c>
      <c r="B22" s="1" t="s">
        <v>111</v>
      </c>
      <c r="C22" s="8" t="s">
        <v>214</v>
      </c>
      <c r="D22" s="7">
        <v>4171</v>
      </c>
      <c r="F22" s="7">
        <v>1420392</v>
      </c>
    </row>
    <row r="23" spans="1:8" x14ac:dyDescent="0.25">
      <c r="A23" t="s">
        <v>304</v>
      </c>
      <c r="B23" s="1" t="s">
        <v>111</v>
      </c>
      <c r="C23" s="8" t="s">
        <v>217</v>
      </c>
      <c r="D23" s="7">
        <v>10476</v>
      </c>
      <c r="F23" s="7">
        <v>3567497</v>
      </c>
    </row>
    <row r="24" spans="1:8" x14ac:dyDescent="0.25">
      <c r="A24" t="s">
        <v>304</v>
      </c>
      <c r="B24" s="1" t="s">
        <v>111</v>
      </c>
      <c r="C24" s="8" t="s">
        <v>217</v>
      </c>
      <c r="D24" s="7">
        <v>40763</v>
      </c>
      <c r="E24" s="15">
        <v>4</v>
      </c>
      <c r="F24" s="7">
        <v>13881432</v>
      </c>
    </row>
    <row r="25" spans="1:8" x14ac:dyDescent="0.25">
      <c r="A25" t="s">
        <v>304</v>
      </c>
      <c r="B25" s="1" t="s">
        <v>111</v>
      </c>
      <c r="C25" s="8" t="s">
        <v>218</v>
      </c>
      <c r="D25" s="7">
        <v>16046</v>
      </c>
      <c r="F25" s="7">
        <v>5464305</v>
      </c>
    </row>
    <row r="26" spans="1:8" x14ac:dyDescent="0.25">
      <c r="A26" t="s">
        <v>304</v>
      </c>
      <c r="B26" s="1" t="s">
        <v>111</v>
      </c>
      <c r="C26" s="8" t="s">
        <v>218</v>
      </c>
      <c r="G26" s="7">
        <v>51348</v>
      </c>
      <c r="H26" s="7">
        <v>17486048</v>
      </c>
    </row>
    <row r="27" spans="1:8" x14ac:dyDescent="0.25">
      <c r="A27" t="s">
        <v>304</v>
      </c>
      <c r="B27" s="1" t="s">
        <v>111</v>
      </c>
      <c r="C27" s="8" t="s">
        <v>204</v>
      </c>
      <c r="D27" s="7">
        <v>29641</v>
      </c>
      <c r="F27" s="7">
        <v>10093946</v>
      </c>
    </row>
    <row r="28" spans="1:8" x14ac:dyDescent="0.25">
      <c r="A28" t="s">
        <v>304</v>
      </c>
      <c r="B28" s="1" t="s">
        <v>111</v>
      </c>
      <c r="C28" s="8" t="s">
        <v>204</v>
      </c>
      <c r="G28" s="7">
        <v>29641</v>
      </c>
      <c r="H28" s="7">
        <v>10093606</v>
      </c>
    </row>
    <row r="29" spans="1:8" x14ac:dyDescent="0.25">
      <c r="A29" t="s">
        <v>304</v>
      </c>
      <c r="B29" s="1" t="s">
        <v>220</v>
      </c>
      <c r="C29" s="8" t="s">
        <v>221</v>
      </c>
      <c r="D29" s="7">
        <v>41561</v>
      </c>
      <c r="E29" s="15">
        <v>45</v>
      </c>
      <c r="F29" s="7">
        <v>14153183</v>
      </c>
    </row>
    <row r="30" spans="1:8" x14ac:dyDescent="0.25">
      <c r="A30" t="s">
        <v>304</v>
      </c>
      <c r="B30" s="1" t="s">
        <v>220</v>
      </c>
      <c r="C30" s="8" t="s">
        <v>221</v>
      </c>
      <c r="D30" s="7">
        <v>6495</v>
      </c>
      <c r="F30" s="7">
        <v>2211807</v>
      </c>
    </row>
    <row r="31" spans="1:8" x14ac:dyDescent="0.25">
      <c r="A31" t="s">
        <v>304</v>
      </c>
      <c r="B31" s="1" t="s">
        <v>220</v>
      </c>
      <c r="C31" s="8" t="s">
        <v>221</v>
      </c>
      <c r="D31" s="7">
        <v>25271</v>
      </c>
      <c r="F31" s="7">
        <v>8605786</v>
      </c>
    </row>
    <row r="32" spans="1:8" x14ac:dyDescent="0.25">
      <c r="A32" t="s">
        <v>304</v>
      </c>
      <c r="B32" s="1" t="s">
        <v>220</v>
      </c>
      <c r="C32" s="8" t="s">
        <v>218</v>
      </c>
      <c r="D32" s="7">
        <v>7765</v>
      </c>
      <c r="F32" s="7">
        <v>2644293</v>
      </c>
    </row>
    <row r="33" spans="1:8" x14ac:dyDescent="0.25">
      <c r="A33" t="s">
        <v>304</v>
      </c>
      <c r="B33" s="1" t="s">
        <v>220</v>
      </c>
      <c r="C33" s="8" t="s">
        <v>218</v>
      </c>
      <c r="G33" s="7">
        <v>24846</v>
      </c>
      <c r="H33" s="7">
        <v>8461057</v>
      </c>
    </row>
    <row r="34" spans="1:8" x14ac:dyDescent="0.25">
      <c r="A34" t="s">
        <v>304</v>
      </c>
      <c r="B34" s="1" t="s">
        <v>220</v>
      </c>
      <c r="C34" s="8" t="s">
        <v>204</v>
      </c>
      <c r="D34" s="7">
        <v>14342</v>
      </c>
      <c r="F34" s="7">
        <v>4884025</v>
      </c>
    </row>
    <row r="35" spans="1:8" x14ac:dyDescent="0.25">
      <c r="A35" t="s">
        <v>304</v>
      </c>
      <c r="B35" s="1" t="s">
        <v>220</v>
      </c>
      <c r="C35" s="8" t="s">
        <v>204</v>
      </c>
      <c r="G35" s="7">
        <v>14342</v>
      </c>
      <c r="H35" s="7">
        <v>4884365</v>
      </c>
    </row>
  </sheetData>
  <sheetProtection selectLockedCells="1" selectUnlockedCells="1"/>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099E5-86CE-4EB1-B572-2EB7365FB817}">
  <sheetPr>
    <tabColor rgb="FF92D050"/>
  </sheetPr>
  <dimension ref="A1:E7"/>
  <sheetViews>
    <sheetView zoomScaleNormal="100" workbookViewId="0">
      <selection activeCell="C12" sqref="C12"/>
    </sheetView>
  </sheetViews>
  <sheetFormatPr defaultColWidth="8.7109375" defaultRowHeight="15" x14ac:dyDescent="0.25"/>
  <cols>
    <col min="2" max="2" width="20.7109375" customWidth="1"/>
    <col min="3" max="3" width="40.7109375" bestFit="1" customWidth="1"/>
    <col min="4" max="4" width="30.7109375" bestFit="1" customWidth="1"/>
    <col min="5" max="5" width="10.140625" bestFit="1" customWidth="1"/>
  </cols>
  <sheetData>
    <row r="1" spans="1:5" x14ac:dyDescent="0.25">
      <c r="B1" s="18" t="s">
        <v>222</v>
      </c>
      <c r="C1" s="18"/>
    </row>
    <row r="2" spans="1:5" x14ac:dyDescent="0.25">
      <c r="A2" s="25" t="s">
        <v>310</v>
      </c>
      <c r="B2" s="1" t="s">
        <v>107</v>
      </c>
      <c r="C2" s="12" t="s">
        <v>223</v>
      </c>
      <c r="D2" s="12" t="s">
        <v>296</v>
      </c>
      <c r="E2" s="12"/>
    </row>
    <row r="3" spans="1:5" x14ac:dyDescent="0.25">
      <c r="A3" t="s">
        <v>304</v>
      </c>
      <c r="B3" s="1" t="s">
        <v>108</v>
      </c>
      <c r="C3" s="7">
        <v>206470</v>
      </c>
      <c r="D3" s="7">
        <v>54122591</v>
      </c>
    </row>
    <row r="4" spans="1:5" x14ac:dyDescent="0.25">
      <c r="A4" t="s">
        <v>304</v>
      </c>
      <c r="B4" s="1" t="s">
        <v>109</v>
      </c>
      <c r="C4" s="7">
        <v>107679</v>
      </c>
      <c r="D4" s="7">
        <v>28164890</v>
      </c>
    </row>
    <row r="5" spans="1:5" x14ac:dyDescent="0.25">
      <c r="A5" t="s">
        <v>304</v>
      </c>
      <c r="B5" s="1" t="s">
        <v>110</v>
      </c>
      <c r="C5" s="7">
        <v>63814</v>
      </c>
      <c r="D5" s="7">
        <v>16684477</v>
      </c>
    </row>
    <row r="6" spans="1:5" x14ac:dyDescent="0.25">
      <c r="A6" t="s">
        <v>304</v>
      </c>
      <c r="B6" s="1" t="s">
        <v>111</v>
      </c>
      <c r="C6" s="7">
        <v>89534</v>
      </c>
      <c r="D6" s="7">
        <v>23414912</v>
      </c>
    </row>
    <row r="7" spans="1:5" x14ac:dyDescent="0.25">
      <c r="A7" t="s">
        <v>304</v>
      </c>
      <c r="B7" s="1" t="s">
        <v>112</v>
      </c>
      <c r="C7" s="7">
        <v>29768</v>
      </c>
      <c r="D7" s="7">
        <v>7365064</v>
      </c>
    </row>
  </sheetData>
  <sheetProtection selectLockedCells="1" selectUnlockedCells="1"/>
  <mergeCells count="1">
    <mergeCell ref="B1:C1"/>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35FEE-93BA-4C00-8D30-C4DBC312B795}">
  <sheetPr>
    <tabColor rgb="FF92D050"/>
  </sheetPr>
  <dimension ref="A1:E7"/>
  <sheetViews>
    <sheetView zoomScaleNormal="100" workbookViewId="0">
      <selection activeCell="C12" sqref="C12"/>
    </sheetView>
  </sheetViews>
  <sheetFormatPr defaultColWidth="8.7109375" defaultRowHeight="15" x14ac:dyDescent="0.25"/>
  <cols>
    <col min="2" max="2" width="20.7109375" customWidth="1"/>
    <col min="3" max="3" width="41" customWidth="1"/>
    <col min="4" max="4" width="40.140625" customWidth="1"/>
    <col min="5" max="5" width="39.5703125" customWidth="1"/>
  </cols>
  <sheetData>
    <row r="1" spans="1:5" x14ac:dyDescent="0.25">
      <c r="B1" s="18" t="s">
        <v>224</v>
      </c>
      <c r="C1" s="18"/>
    </row>
    <row r="2" spans="1:5" ht="16.5" customHeight="1" x14ac:dyDescent="0.25">
      <c r="A2" s="25" t="s">
        <v>310</v>
      </c>
      <c r="B2" s="1" t="s">
        <v>107</v>
      </c>
      <c r="C2" s="10" t="s">
        <v>297</v>
      </c>
      <c r="D2" s="10" t="s">
        <v>298</v>
      </c>
      <c r="E2" s="10" t="s">
        <v>299</v>
      </c>
    </row>
    <row r="3" spans="1:5" x14ac:dyDescent="0.25">
      <c r="A3" t="s">
        <v>304</v>
      </c>
      <c r="B3" s="1" t="s">
        <v>108</v>
      </c>
      <c r="C3" s="7">
        <v>0</v>
      </c>
      <c r="D3" s="7">
        <v>0</v>
      </c>
      <c r="E3" s="7">
        <v>0</v>
      </c>
    </row>
    <row r="4" spans="1:5" x14ac:dyDescent="0.25">
      <c r="A4" t="s">
        <v>304</v>
      </c>
      <c r="B4" s="1" t="s">
        <v>109</v>
      </c>
      <c r="C4" s="7">
        <v>0</v>
      </c>
      <c r="D4" s="7">
        <v>0</v>
      </c>
      <c r="E4" s="7">
        <v>0</v>
      </c>
    </row>
    <row r="5" spans="1:5" x14ac:dyDescent="0.25">
      <c r="A5" t="s">
        <v>304</v>
      </c>
      <c r="B5" s="1" t="s">
        <v>110</v>
      </c>
      <c r="C5" s="7">
        <v>0</v>
      </c>
      <c r="D5" s="7">
        <v>0</v>
      </c>
      <c r="E5" s="7">
        <v>0</v>
      </c>
    </row>
    <row r="6" spans="1:5" x14ac:dyDescent="0.25">
      <c r="A6" t="s">
        <v>304</v>
      </c>
      <c r="B6" s="1" t="s">
        <v>111</v>
      </c>
      <c r="C6" s="7">
        <v>0</v>
      </c>
      <c r="D6" s="7">
        <v>0</v>
      </c>
      <c r="E6" s="7">
        <v>0</v>
      </c>
    </row>
    <row r="7" spans="1:5" x14ac:dyDescent="0.25">
      <c r="A7" t="s">
        <v>304</v>
      </c>
      <c r="B7" s="1" t="s">
        <v>112</v>
      </c>
      <c r="C7" s="7">
        <v>1493688</v>
      </c>
      <c r="D7" s="7">
        <v>357834</v>
      </c>
      <c r="E7" s="7">
        <v>4029878</v>
      </c>
    </row>
  </sheetData>
  <sheetProtection selectLockedCells="1" selectUnlockedCells="1"/>
  <mergeCells count="1">
    <mergeCell ref="B1:C1"/>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0929C-5140-449A-92E6-AC8DE3A84B45}">
  <sheetPr>
    <tabColor rgb="FF92D050"/>
  </sheetPr>
  <dimension ref="A1:F3"/>
  <sheetViews>
    <sheetView zoomScaleNormal="100" workbookViewId="0">
      <selection activeCell="C12" sqref="C12"/>
    </sheetView>
  </sheetViews>
  <sheetFormatPr defaultColWidth="8.7109375" defaultRowHeight="15" x14ac:dyDescent="0.25"/>
  <cols>
    <col min="2" max="2" width="22.5703125" customWidth="1"/>
    <col min="3" max="3" width="24.7109375" bestFit="1" customWidth="1"/>
    <col min="4" max="4" width="32.42578125" bestFit="1" customWidth="1"/>
    <col min="5" max="5" width="15.5703125" bestFit="1" customWidth="1"/>
    <col min="6" max="6" width="7.7109375" customWidth="1"/>
  </cols>
  <sheetData>
    <row r="1" spans="1:6" x14ac:dyDescent="0.25">
      <c r="B1" s="18" t="s">
        <v>182</v>
      </c>
      <c r="C1" s="18"/>
    </row>
    <row r="2" spans="1:6" ht="30" x14ac:dyDescent="0.25">
      <c r="A2" s="25" t="s">
        <v>310</v>
      </c>
      <c r="B2" s="1" t="s">
        <v>183</v>
      </c>
      <c r="C2" s="10" t="s">
        <v>184</v>
      </c>
      <c r="D2" s="12" t="s">
        <v>185</v>
      </c>
      <c r="E2" s="12" t="s">
        <v>186</v>
      </c>
      <c r="F2" s="12"/>
    </row>
    <row r="3" spans="1:6" x14ac:dyDescent="0.25">
      <c r="A3" t="s">
        <v>304</v>
      </c>
      <c r="B3" t="s">
        <v>187</v>
      </c>
      <c r="C3" s="8" t="s">
        <v>188</v>
      </c>
      <c r="D3" s="8" t="s">
        <v>189</v>
      </c>
      <c r="E3" s="8" t="s">
        <v>133</v>
      </c>
    </row>
  </sheetData>
  <sheetProtection selectLockedCells="1" selectUnlockedCells="1"/>
  <mergeCells count="1">
    <mergeCell ref="B1:C1"/>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23DAD-B31A-48EE-9A76-B95CB1444F1A}">
  <sheetPr>
    <tabColor rgb="FF92D050"/>
  </sheetPr>
  <dimension ref="A1:F7"/>
  <sheetViews>
    <sheetView zoomScaleNormal="100" workbookViewId="0">
      <selection activeCell="C12" sqref="C12"/>
    </sheetView>
  </sheetViews>
  <sheetFormatPr defaultColWidth="8.7109375" defaultRowHeight="15" x14ac:dyDescent="0.25"/>
  <cols>
    <col min="2" max="2" width="20.7109375" customWidth="1"/>
    <col min="3" max="3" width="18.5703125" bestFit="1" customWidth="1"/>
    <col min="4" max="4" width="15" bestFit="1" customWidth="1"/>
    <col min="5" max="5" width="21.42578125" bestFit="1" customWidth="1"/>
    <col min="6" max="6" width="11.140625" bestFit="1" customWidth="1"/>
  </cols>
  <sheetData>
    <row r="1" spans="1:6" x14ac:dyDescent="0.25">
      <c r="B1" s="18" t="s">
        <v>225</v>
      </c>
      <c r="C1" s="18"/>
    </row>
    <row r="2" spans="1:6" x14ac:dyDescent="0.25">
      <c r="A2" s="25" t="s">
        <v>310</v>
      </c>
      <c r="B2" s="1" t="s">
        <v>107</v>
      </c>
      <c r="C2" s="12" t="s">
        <v>300</v>
      </c>
      <c r="D2" s="12" t="s">
        <v>226</v>
      </c>
      <c r="E2" s="12" t="s">
        <v>227</v>
      </c>
      <c r="F2" s="12"/>
    </row>
    <row r="3" spans="1:6" x14ac:dyDescent="0.25">
      <c r="A3" t="s">
        <v>304</v>
      </c>
      <c r="B3" s="1" t="s">
        <v>108</v>
      </c>
      <c r="C3" s="7">
        <v>111391908</v>
      </c>
      <c r="D3" s="7">
        <v>72133183</v>
      </c>
      <c r="E3" s="7">
        <v>156054498</v>
      </c>
    </row>
    <row r="4" spans="1:6" x14ac:dyDescent="0.25">
      <c r="A4" t="s">
        <v>304</v>
      </c>
      <c r="B4" s="1" t="s">
        <v>109</v>
      </c>
      <c r="C4" s="7">
        <v>38585854</v>
      </c>
      <c r="D4" s="7">
        <v>0</v>
      </c>
      <c r="E4" s="7">
        <v>55614950</v>
      </c>
    </row>
    <row r="5" spans="1:6" x14ac:dyDescent="0.25">
      <c r="A5" t="s">
        <v>304</v>
      </c>
      <c r="B5" s="1" t="s">
        <v>110</v>
      </c>
      <c r="C5" s="7">
        <v>28584274</v>
      </c>
      <c r="D5" s="7">
        <v>0</v>
      </c>
      <c r="E5" s="7">
        <v>40971048</v>
      </c>
    </row>
    <row r="6" spans="1:6" x14ac:dyDescent="0.25">
      <c r="A6" t="s">
        <v>304</v>
      </c>
      <c r="B6" s="1" t="s">
        <v>111</v>
      </c>
      <c r="C6" s="7">
        <v>38995523</v>
      </c>
      <c r="D6" s="7">
        <v>25793862</v>
      </c>
      <c r="E6" s="7">
        <v>48895755</v>
      </c>
    </row>
    <row r="7" spans="1:6" x14ac:dyDescent="0.25">
      <c r="A7" t="s">
        <v>304</v>
      </c>
      <c r="B7" s="1" t="s">
        <v>112</v>
      </c>
      <c r="C7" s="7">
        <v>26087730</v>
      </c>
      <c r="D7" s="7">
        <v>0</v>
      </c>
      <c r="E7" s="7">
        <v>38905333</v>
      </c>
    </row>
  </sheetData>
  <sheetProtection selectLockedCells="1" selectUnlockedCells="1"/>
  <mergeCells count="1">
    <mergeCell ref="B1:C1"/>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45B76-4DEB-4CF7-916F-2EA6E3339678}">
  <sheetPr>
    <tabColor rgb="FF92D050"/>
  </sheetPr>
  <dimension ref="A1:M14"/>
  <sheetViews>
    <sheetView zoomScaleNormal="100" workbookViewId="0">
      <selection activeCell="C12" sqref="C12"/>
    </sheetView>
  </sheetViews>
  <sheetFormatPr defaultColWidth="8.7109375" defaultRowHeight="15" x14ac:dyDescent="0.25"/>
  <cols>
    <col min="2" max="2" width="46.7109375" customWidth="1"/>
    <col min="3" max="7" width="9.140625" bestFit="1" customWidth="1"/>
    <col min="8" max="8" width="10.7109375" customWidth="1"/>
    <col min="10" max="10" width="41.42578125" bestFit="1" customWidth="1"/>
    <col min="11" max="11" width="44.28515625" bestFit="1" customWidth="1"/>
    <col min="12" max="12" width="35.5703125" bestFit="1" customWidth="1"/>
    <col min="13" max="13" width="26.42578125" bestFit="1" customWidth="1"/>
    <col min="14" max="14" width="41.42578125" bestFit="1" customWidth="1"/>
    <col min="15" max="15" width="44.28515625" bestFit="1" customWidth="1"/>
    <col min="16" max="16" width="35.28515625" bestFit="1" customWidth="1"/>
    <col min="17" max="17" width="26.42578125" bestFit="1" customWidth="1"/>
  </cols>
  <sheetData>
    <row r="1" spans="1:13" x14ac:dyDescent="0.25">
      <c r="B1" s="18" t="s">
        <v>74</v>
      </c>
      <c r="C1" s="18"/>
    </row>
    <row r="2" spans="1:13" x14ac:dyDescent="0.25">
      <c r="A2" s="25" t="s">
        <v>310</v>
      </c>
      <c r="C2" s="12" t="s">
        <v>75</v>
      </c>
      <c r="D2" s="12" t="s">
        <v>76</v>
      </c>
      <c r="E2" s="12" t="s">
        <v>77</v>
      </c>
      <c r="F2" s="12" t="s">
        <v>78</v>
      </c>
      <c r="G2" s="12" t="s">
        <v>79</v>
      </c>
      <c r="H2" s="12"/>
    </row>
    <row r="3" spans="1:13" x14ac:dyDescent="0.25">
      <c r="A3" t="s">
        <v>304</v>
      </c>
      <c r="B3" t="s">
        <v>80</v>
      </c>
      <c r="C3" s="8" t="s">
        <v>81</v>
      </c>
      <c r="D3" s="8" t="s">
        <v>81</v>
      </c>
      <c r="E3" s="8" t="s">
        <v>81</v>
      </c>
      <c r="F3" s="8" t="s">
        <v>81</v>
      </c>
      <c r="G3" s="8" t="s">
        <v>81</v>
      </c>
    </row>
    <row r="4" spans="1:13" x14ac:dyDescent="0.25">
      <c r="A4" t="s">
        <v>304</v>
      </c>
      <c r="B4" t="s">
        <v>82</v>
      </c>
      <c r="C4" s="8" t="s">
        <v>83</v>
      </c>
      <c r="D4" s="8" t="s">
        <v>84</v>
      </c>
      <c r="E4" s="8" t="s">
        <v>85</v>
      </c>
      <c r="F4" s="8" t="s">
        <v>86</v>
      </c>
      <c r="G4" s="8" t="s">
        <v>87</v>
      </c>
    </row>
    <row r="5" spans="1:13" x14ac:dyDescent="0.25">
      <c r="A5" t="s">
        <v>304</v>
      </c>
      <c r="B5" s="1" t="s">
        <v>88</v>
      </c>
      <c r="C5" s="8" t="s">
        <v>89</v>
      </c>
      <c r="D5" s="8" t="s">
        <v>90</v>
      </c>
      <c r="E5" s="8" t="s">
        <v>91</v>
      </c>
      <c r="F5" s="8" t="s">
        <v>92</v>
      </c>
      <c r="G5" s="8" t="s">
        <v>93</v>
      </c>
    </row>
    <row r="6" spans="1:13" x14ac:dyDescent="0.25">
      <c r="A6" t="s">
        <v>304</v>
      </c>
      <c r="B6" s="1" t="s">
        <v>94</v>
      </c>
      <c r="C6" s="7">
        <v>6414750</v>
      </c>
      <c r="D6" s="7">
        <v>2295250</v>
      </c>
      <c r="E6" s="7">
        <v>2243520</v>
      </c>
      <c r="F6" s="7">
        <v>2378500</v>
      </c>
      <c r="G6" s="7">
        <v>1447380</v>
      </c>
    </row>
    <row r="9" spans="1:13" x14ac:dyDescent="0.25">
      <c r="J9" s="25" t="s">
        <v>80</v>
      </c>
      <c r="K9" s="25" t="s">
        <v>82</v>
      </c>
      <c r="L9" s="25" t="s">
        <v>309</v>
      </c>
      <c r="M9" s="25" t="s">
        <v>94</v>
      </c>
    </row>
    <row r="10" spans="1:13" x14ac:dyDescent="0.25">
      <c r="I10" s="12" t="s">
        <v>75</v>
      </c>
      <c r="J10" s="8" t="s">
        <v>81</v>
      </c>
      <c r="K10" s="8" t="s">
        <v>83</v>
      </c>
      <c r="L10" s="8" t="s">
        <v>89</v>
      </c>
      <c r="M10" s="7">
        <v>6414750</v>
      </c>
    </row>
    <row r="11" spans="1:13" x14ac:dyDescent="0.25">
      <c r="I11" s="12" t="s">
        <v>76</v>
      </c>
      <c r="J11" s="8" t="s">
        <v>81</v>
      </c>
      <c r="K11" s="8" t="s">
        <v>84</v>
      </c>
      <c r="L11" s="8" t="s">
        <v>90</v>
      </c>
      <c r="M11" s="7">
        <v>2295250</v>
      </c>
    </row>
    <row r="12" spans="1:13" x14ac:dyDescent="0.25">
      <c r="I12" s="12" t="s">
        <v>77</v>
      </c>
      <c r="J12" s="8" t="s">
        <v>81</v>
      </c>
      <c r="K12" s="8" t="s">
        <v>85</v>
      </c>
      <c r="L12" s="8" t="s">
        <v>91</v>
      </c>
      <c r="M12" s="7">
        <v>2243520</v>
      </c>
    </row>
    <row r="13" spans="1:13" x14ac:dyDescent="0.25">
      <c r="I13" s="12" t="s">
        <v>78</v>
      </c>
      <c r="J13" s="8" t="s">
        <v>81</v>
      </c>
      <c r="K13" s="8" t="s">
        <v>86</v>
      </c>
      <c r="L13" s="8" t="s">
        <v>92</v>
      </c>
      <c r="M13" s="7">
        <v>2378500</v>
      </c>
    </row>
    <row r="14" spans="1:13" x14ac:dyDescent="0.25">
      <c r="I14" s="12" t="s">
        <v>79</v>
      </c>
      <c r="J14" s="8" t="s">
        <v>81</v>
      </c>
      <c r="K14" s="8" t="s">
        <v>87</v>
      </c>
      <c r="L14" s="8" t="s">
        <v>93</v>
      </c>
      <c r="M14" s="7">
        <v>1447380</v>
      </c>
    </row>
  </sheetData>
  <sheetProtection selectLockedCells="1" selectUnlockedCells="1"/>
  <mergeCells count="1">
    <mergeCell ref="B1:C1"/>
  </mergeCells>
  <pageMargins left="0.70000000000000007" right="0.70000000000000007" top="0.75" bottom="0.75" header="0.51181102362204722" footer="0.51181102362204722"/>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summary compensation</vt:lpstr>
      <vt:lpstr>all other compensation details</vt:lpstr>
      <vt:lpstr>grants of plan-based awards</vt:lpstr>
      <vt:lpstr>outstanding equity awards</vt:lpstr>
      <vt:lpstr>option exercises and stock</vt:lpstr>
      <vt:lpstr>nonqualified deferred comp</vt:lpstr>
      <vt:lpstr>relative tsr modifier</vt:lpstr>
      <vt:lpstr>payments at termination of</vt:lpstr>
      <vt:lpstr>fiscal year 2023 cash ince</vt:lpstr>
      <vt:lpstr>fiscal year 2023 stock awa</vt:lpstr>
      <vt:lpstr>CEO Pay Ratio</vt:lpstr>
      <vt:lpstr>Peer Group</vt:lpstr>
      <vt:lpstr>financial results</vt:lpstr>
      <vt:lpstr>Annual Cash Incentives</vt:lpstr>
      <vt:lpstr>PSA Metrics</vt:lpstr>
      <vt:lpstr>pay for performance table</vt:lpstr>
      <vt:lpstr>Performance Measures</vt:lpstr>
      <vt:lpstr>see part 1 governance and</vt:lpstr>
      <vt:lpstr>see part 1 governance and -1</vt:lpstr>
      <vt:lpstr>director compensation</vt:lpstr>
      <vt:lpstr>No Title</vt:lpstr>
      <vt:lpstr>No Title-1</vt:lpstr>
      <vt:lpstr>fiscal year 2021 psas comp</vt:lpstr>
      <vt:lpstr>fiscal year 2021 psas comp-1</vt:lpstr>
      <vt:lpstr>fiscal year 2021 psas comp-2</vt:lpstr>
      <vt:lpstr>pay for performance table-1</vt:lpstr>
      <vt:lpstr>equity compensation plan i</vt:lpstr>
      <vt:lpstr>principal shareholders</vt:lpstr>
      <vt:lpstr>stock ownership information</vt:lpstr>
      <vt:lpstr>audit fees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Shastri</dc:creator>
  <cp:lastModifiedBy>Shekhar Shastri</cp:lastModifiedBy>
  <cp:revision>0</cp:revision>
  <cp:lastPrinted>1601-01-01T00:00:00Z</cp:lastPrinted>
  <dcterms:created xsi:type="dcterms:W3CDTF">2023-10-19T20:17:22Z</dcterms:created>
  <dcterms:modified xsi:type="dcterms:W3CDTF">2024-09-25T01:54:52Z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ies>
</file>