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study\cloudyml\mo chen project\"/>
    </mc:Choice>
  </mc:AlternateContent>
  <xr:revisionPtr revIDLastSave="0" documentId="13_ncr:1_{BE602CFF-9F5E-4161-A6BA-D0ECDF5E2923}" xr6:coauthVersionLast="47" xr6:coauthVersionMax="47" xr10:uidLastSave="{00000000-0000-0000-0000-000000000000}"/>
  <bookViews>
    <workbookView xWindow="-108" yWindow="-108" windowWidth="23256" windowHeight="12720" xr2:uid="{00000000-000D-0000-FFFF-FFFF00000000}"/>
  </bookViews>
  <sheets>
    <sheet name="Dashboard" sheetId="22" r:id="rId1"/>
    <sheet name="total sales" sheetId="18" r:id="rId2"/>
    <sheet name="country bar chart" sheetId="19" r:id="rId3"/>
    <sheet name="Top 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<sst xmlns="http://schemas.openxmlformats.org/spreadsheetml/2006/main" count="11134" uniqueCount="6221">
  <si>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</si>
  <si>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</si>
  <si>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</si>
  <si>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</si>
  <si>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</si>
  <si>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</si>
  <si>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</si>
  <si>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</si>
  <si>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</si>
  <si>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</si>
  <si>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</si>
  <si>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</si>
  <si>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</si>
  <si>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</si>
  <si>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</si>
  <si>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</si>
  <si>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</si>
  <si>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</si>
  <si>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</si>
  <si>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</si>
  <si>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</si>
  <si>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</si>
  <si>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</si>
  <si>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</si>
  <si>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</si>
  <si>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</si>
  <si>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</si>
  <si>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</si>
  <si>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</si>
  <si>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</si>
  <si>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</si>
  <si>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</si>
  <si>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</si>
  <si>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</si>
  <si>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</si>
  <si>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</si>
  <si>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</si>
  <si>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</si>
  <si>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</si>
  <si>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</si>
  <si>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</si>
  <si>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</si>
  <si>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</si>
  <si>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</si>
  <si>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</si>
  <si>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</si>
  <si>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</si>
  <si>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</si>
  <si>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</si>
  <si>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</si>
  <si>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</si>
  <si>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</si>
  <si>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</si>
  <si>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</si>
  <si>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</si>
  <si>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</si>
  <si>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</si>
  <si>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</si>
  <si>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</si>
  <si>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</si>
  <si>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</si>
  <si>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</si>
  <si>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</si>
  <si>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</si>
  <si>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</si>
  <si>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</si>
  <si>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</si>
  <si>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</si>
  <si>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</si>
  <si>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</si>
  <si>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</si>
  <si>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</si>
  <si>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</si>
  <si>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</si>
  <si>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</si>
  <si>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</si>
  <si>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</si>
  <si>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</si>
  <si>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</si>
  <si>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</si>
  <si>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</si>
  <si>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</si>
  <si>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</si>
  <si>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</si>
  <si>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</si>
  <si>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</si>
  <si>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</si>
  <si>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</si>
  <si>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</si>
  <si>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</si>
  <si>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</si>
  <si>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</si>
  <si>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</si>
  <si>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</si>
  <si>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</si>
  <si>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</si>
  <si>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</si>
  <si>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</si>
  <si>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</si>
  <si>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</si>
  <si>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</si>
  <si>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</si>
  <si>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</si>
  <si>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</si>
  <si>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</si>
  <si>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</si>
  <si>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</si>
  <si>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</si>
  <si>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</si>
  <si>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</si>
  <si>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</si>
  <si>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</si>
  <si>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</si>
  <si>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</si>
  <si>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</si>
  <si>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</si>
  <si>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</si>
  <si>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</si>
  <si>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</si>
  <si>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</si>
  <si>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</si>
  <si>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</si>
  <si>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</si>
  <si>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</si>
  <si>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</si>
  <si>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</si>
  <si>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</si>
  <si>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</si>
  <si>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</si>
  <si>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</si>
  <si>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</si>
  <si>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</si>
  <si>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</si>
  <si>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</si>
  <si>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</si>
  <si>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</si>
  <si>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</si>
  <si>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</si>
  <si>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</si>
  <si>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</si>
  <si>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</si>
  <si>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</si>
  <si>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</si>
  <si>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</si>
  <si>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</si>
  <si>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</si>
  <si>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</si>
  <si>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</si>
  <si>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</si>
  <si>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</si>
  <si>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</si>
  <si>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</si>
  <si>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</si>
  <si>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</si>
  <si>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</si>
  <si>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</si>
  <si>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</si>
  <si>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</si>
  <si>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</si>
  <si>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</si>
  <si>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</si>
  <si>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</si>
  <si>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</si>
  <si>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</si>
  <si>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</si>
  <si>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</si>
  <si>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</si>
  <si>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</si>
  <si>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</si>
  <si>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</si>
  <si>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</si>
  <si>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</si>
  <si>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</si>
  <si>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</si>
  <si>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</si>
  <si>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</si>
  <si>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</si>
  <si>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</si>
  <si>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</si>
  <si>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</si>
  <si>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</si>
  <si>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</si>
  <si>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</si>
  <si>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</si>
  <si>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</si>
  <si>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</si>
  <si>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</si>
  <si>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</si>
  <si>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</si>
  <si>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</si>
  <si>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</si>
  <si>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</si>
  <si>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</si>
  <si>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</si>
  <si>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</si>
  <si>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</si>
  <si>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</si>
  <si>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</si>
  <si>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</si>
  <si>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</si>
  <si>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</si>
  <si>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</si>
  <si>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</si>
  <si>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</si>
  <si>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</si>
  <si>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</si>
  <si>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</si>
  <si>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</si>
  <si>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</si>
  <si>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</si>
  <si>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</si>
  <si>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</si>
  <si>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</si>
  <si>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</si>
  <si>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</si>
  <si>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</si>
  <si>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</si>
  <si>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</si>
  <si>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</si>
  <si>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</si>
  <si>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</si>
  <si>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</si>
  <si>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</si>
  <si>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</si>
  <si>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</si>
  <si>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</si>
  <si>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</si>
  <si>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</si>
  <si>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</si>
  <si>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</si>
  <si>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</si>
  <si>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</si>
  <si>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</si>
  <si>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</si>
  <si>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</si>
  <si>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</si>
  <si>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</si>
  <si>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</si>
  <si>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</si>
  <si>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</si>
  <si>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</si>
  <si>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</si>
  <si>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</si>
  <si>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</si>
  <si>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</si>
  <si>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</si>
  <si>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</si>
  <si>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</si>
  <si>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</si>
  <si>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</si>
  <si>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</si>
  <si>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</si>
  <si>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</si>
  <si>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</si>
  <si>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</si>
  <si>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</si>
  <si>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</si>
  <si>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</si>
  <si>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</si>
  <si>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</si>
  <si>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</si>
  <si>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</si>
  <si>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</si>
  <si>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</si>
  <si>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</si>
  <si>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</si>
  <si>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</si>
  <si>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</si>
  <si>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</si>
  <si>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</si>
  <si>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</si>
  <si>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</si>
  <si>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</si>
  <si>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</si>
  <si>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</si>
  <si>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</si>
  <si>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</si>
  <si>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</si>
  <si>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</si>
  <si>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</si>
  <si>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</si>
  <si>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</si>
  <si>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</si>
  <si>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</si>
  <si>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</si>
  <si>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</si>
  <si>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</si>
  <si>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</si>
  <si>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</si>
  <si>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</si>
  <si>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</si>
  <si>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</si>
  <si>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</si>
  <si>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</si>
  <si>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</si>
  <si>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</si>
  <si>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</si>
  <si>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</si>
  <si>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</si>
  <si>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</si>
  <si>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</si>
  <si>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</si>
  <si>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</si>
  <si>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</si>
  <si>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</si>
  <si>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</si>
  <si>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</si>
  <si>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</si>
  <si>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</si>
  <si>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</si>
  <si>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</si>
  <si>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</si>
  <si>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</si>
  <si>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</si>
  <si>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</si>
  <si>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</si>
  <si>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</si>
  <si>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</si>
  <si>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</si>
  <si>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</si>
  <si>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</si>
  <si>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</si>
  <si>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</si>
  <si>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</si>
  <si>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</si>
  <si>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</si>
  <si>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</si>
  <si>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</si>
  <si>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</si>
  <si>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</si>
  <si>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</si>
  <si>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</si>
  <si>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</si>
  <si>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</si>
  <si>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</si>
  <si>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</si>
  <si>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</si>
  <si>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</si>
  <si>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</si>
  <si>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</si>
  <si>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</si>
  <si>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</si>
  <si>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</si>
  <si>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</si>
  <si>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</si>
  <si>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</si>
  <si>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</si>
  <si>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</si>
  <si>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</si>
  <si>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</si>
  <si>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</si>
  <si>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</si>
  <si>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</si>
  <si>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</si>
  <si>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</si>
  <si>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</si>
  <si>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</si>
  <si>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</si>
  <si>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</si>
  <si>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</si>
  <si>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</si>
  <si>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</si>
  <si>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</si>
  <si>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</si>
  <si>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</si>
  <si>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</si>
  <si>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</si>
  <si>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</si>
  <si>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</si>
  <si>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</si>
  <si>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</si>
  <si>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</si>
  <si>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</si>
  <si>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</si>
  <si>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</si>
  <si>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</si>
  <si>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</si>
  <si>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</si>
  <si>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</si>
  <si>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</si>
  <si>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</si>
  <si>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</si>
  <si>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</si>
  <si>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</si>
  <si>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</si>
  <si>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</si>
  <si>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</si>
  <si>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</si>
  <si>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</si>
  <si>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</si>
  <si>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</si>
  <si>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</si>
  <si>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</si>
  <si>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</si>
  <si>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</si>
  <si>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</si>
  <si>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</si>
  <si>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</si>
  <si>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</si>
  <si>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</si>
  <si>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</si>
  <si>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</si>
  <si>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</si>
  <si>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</si>
  <si>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</si>
  <si>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</si>
  <si>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</si>
  <si>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</si>
  <si>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</si>
  <si>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</si>
  <si>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</si>
  <si>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</si>
  <si>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</si>
  <si>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</si>
  <si>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</si>
  <si>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</si>
  <si>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</si>
  <si>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</si>
  <si>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</si>
  <si>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</si>
  <si>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</si>
  <si>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</si>
  <si>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</si>
  <si>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</si>
  <si>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</si>
  <si>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</si>
  <si>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</si>
  <si>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</si>
  <si>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</si>
  <si>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</si>
  <si>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</si>
  <si>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</si>
  <si>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</si>
  <si>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</si>
  <si>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</si>
  <si>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</si>
  <si>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</si>
  <si>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</si>
  <si>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</si>
  <si>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</si>
  <si>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</si>
  <si>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</si>
  <si>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</si>
  <si>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</si>
  <si>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</si>
  <si>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</si>
  <si>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</si>
  <si>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</si>
  <si>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</si>
  <si>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</si>
  <si>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</si>
  <si>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</si>
  <si>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</si>
  <si>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</si>
  <si>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</si>
  <si>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</si>
  <si>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</si>
  <si>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</si>
  <si>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</si>
  <si>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</si>
  <si>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</si>
  <si>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</si>
  <si>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</si>
  <si>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</si>
  <si>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</si>
  <si>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</si>
  <si>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</si>
  <si>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</si>
  <si>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</si>
  <si>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</si>
  <si>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</si>
  <si>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</si>
  <si>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</si>
  <si>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</si>
  <si>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</si>
  <si>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</si>
  <si>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</si>
  <si>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</si>
  <si>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</si>
  <si>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</si>
  <si>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</si>
  <si>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</si>
  <si>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</si>
  <si>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</si>
  <si>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</si>
  <si>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</si>
  <si>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</si>
  <si>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</si>
  <si>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</si>
  <si>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</si>
  <si>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</si>
  <si>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</si>
  <si>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</si>
  <si>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</si>
  <si>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</si>
  <si>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</si>
  <si>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</si>
  <si>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</si>
  <si>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</si>
  <si>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</si>
  <si>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</si>
  <si>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</si>
  <si>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</si>
  <si>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</si>
  <si>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</si>
  <si>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</si>
  <si>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</si>
  <si>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</si>
  <si>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</si>
  <si>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</si>
  <si>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</si>
  <si>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</si>
  <si>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</si>
  <si>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</si>
  <si>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</si>
  <si>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</si>
  <si>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</si>
  <si>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</si>
  <si>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</si>
  <si>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</si>
  <si>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</si>
  <si>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</si>
  <si>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</si>
  <si>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</si>
  <si>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</si>
  <si>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</si>
  <si>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</si>
  <si>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</si>
  <si>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</si>
  <si>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</si>
  <si>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</si>
  <si>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</si>
  <si>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</si>
  <si>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</si>
  <si>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</si>
  <si>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</si>
  <si>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</si>
  <si>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</si>
  <si>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</si>
  <si>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</si>
  <si>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</si>
  <si>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</si>
  <si>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</si>
  <si>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</si>
  <si>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</si>
  <si>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</si>
  <si>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</si>
  <si>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</si>
  <si>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</si>
  <si>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</si>
  <si>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</si>
  <si>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</si>
  <si>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</si>
  <si>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</si>
  <si>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</si>
  <si>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</si>
  <si>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</si>
  <si>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</si>
  <si>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</si>
  <si>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</si>
  <si>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</si>
  <si>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</si>
  <si>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</si>
  <si>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</si>
  <si>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</si>
  <si>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</si>
  <si>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</si>
  <si>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</si>
  <si>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</si>
  <si>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</si>
  <si>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</si>
  <si>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</si>
  <si>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</si>
  <si>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</si>
  <si>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</si>
  <si>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</si>
  <si>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</si>
  <si>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</si>
  <si>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</si>
  <si>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</si>
  <si>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</si>
  <si>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</si>
  <si>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</si>
  <si>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</si>
  <si>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</si>
  <si>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</si>
  <si>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</si>
  <si>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</si>
  <si>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</si>
  <si>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</si>
  <si>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</si>
  <si>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</si>
  <si>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</si>
  <si>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</si>
  <si>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</si>
  <si>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</si>
  <si>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</si>
  <si>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</si>
  <si>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</si>
  <si>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</si>
  <si>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</si>
  <si>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</si>
  <si>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</si>
  <si>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</si>
  <si>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</si>
  <si>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</si>
  <si>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</si>
  <si>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</si>
  <si>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</si>
  <si>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</si>
  <si>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</si>
  <si>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</si>
  <si>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</si>
  <si>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</si>
  <si>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</si>
  <si>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</si>
  <si>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</si>
  <si>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</si>
  <si>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</si>
  <si>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</si>
  <si>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</si>
  <si>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</si>
  <si>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</si>
  <si>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</si>
  <si>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</si>
  <si>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</si>
  <si>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</si>
  <si>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</si>
  <si>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</si>
  <si>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</si>
  <si>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</si>
  <si>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</si>
  <si>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</si>
  <si>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</si>
  <si>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</si>
  <si>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</si>
  <si>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</si>
  <si>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</si>
  <si>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</si>
  <si>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</si>
  <si>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</si>
  <si>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</si>
  <si>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</si>
  <si>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</si>
  <si>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</si>
  <si>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</si>
  <si>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</si>
  <si>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</si>
  <si>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</si>
  <si>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</si>
  <si>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</si>
  <si>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</si>
  <si>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</si>
  <si>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</si>
  <si>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</si>
  <si>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</si>
  <si>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</si>
  <si>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</si>
  <si>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</si>
  <si>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</si>
  <si>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</si>
  <si>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</si>
  <si>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</si>
  <si>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</si>
  <si>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</si>
  <si>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</si>
  <si>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</si>
  <si>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</si>
  <si>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</si>
  <si>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</si>
  <si>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</si>
  <si>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</si>
  <si>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</si>
  <si>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</si>
  <si>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</si>
  <si>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</si>
  <si>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</si>
  <si>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</si>
  <si>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</si>
  <si>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</si>
  <si>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</si>
  <si>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</si>
  <si>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</si>
  <si>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</si>
  <si>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</si>
  <si>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</si>
  <si>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</si>
  <si>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</si>
  <si>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</si>
  <si>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</si>
  <si>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</si>
  <si>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</si>
  <si>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</si>
  <si>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</si>
  <si>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</si>
  <si>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</si>
  <si>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</si>
  <si>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</si>
  <si>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</si>
  <si>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</si>
  <si>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</si>
  <si>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</si>
  <si>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</si>
  <si>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</si>
  <si>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</si>
  <si>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</si>
  <si>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</si>
  <si>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</si>
  <si>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</si>
  <si>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</si>
  <si>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</si>
  <si>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</si>
  <si>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</si>
  <si>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</si>
  <si>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</si>
  <si>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</si>
  <si>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</si>
  <si>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</si>
  <si>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</si>
  <si>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</si>
  <si>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</si>
  <si>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</si>
  <si>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</si>
  <si>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</si>
  <si>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</si>
  <si>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</si>
  <si>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</si>
  <si>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</si>
  <si>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</si>
  <si>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</si>
  <si>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</si>
  <si>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</si>
  <si>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</si>
  <si>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</si>
  <si>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</si>
  <si>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</si>
  <si>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</si>
  <si>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</si>
  <si>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</si>
  <si>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</si>
  <si>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</si>
  <si>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</si>
  <si>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</si>
  <si>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</si>
  <si>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</si>
  <si>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</si>
  <si>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</si>
  <si>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</si>
  <si>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</si>
  <si>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</si>
  <si>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</si>
  <si>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</si>
  <si>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</si>
  <si>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</si>
  <si>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</si>
  <si>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</si>
  <si>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</si>
  <si>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</si>
  <si>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</si>
  <si>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</si>
  <si>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</si>
  <si>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</si>
  <si>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</si>
  <si>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</si>
  <si>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</si>
  <si>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</si>
  <si>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</si>
  <si>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</si>
  <si>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</si>
  <si>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</si>
  <si>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</si>
  <si>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</si>
  <si>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</si>
  <si>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</si>
  <si>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</si>
  <si>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</si>
  <si>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</si>
  <si>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</si>
  <si>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</si>
  <si>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</si>
  <si>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</si>
  <si>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</si>
  <si>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</si>
  <si>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</si>
  <si>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</si>
  <si>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</si>
  <si>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</si>
  <si>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</si>
  <si>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</si>
  <si>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</si>
  <si>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</si>
  <si>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</si>
  <si>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</si>
  <si>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</si>
  <si>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</si>
  <si>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</si>
  <si>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</si>
  <si>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</si>
  <si>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</si>
  <si>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</si>
  <si>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</si>
  <si>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</si>
  <si>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</si>
  <si>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</si>
  <si>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</si>
  <si>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</si>
  <si>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</si>
  <si>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</si>
  <si>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</si>
  <si>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</si>
  <si>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</si>
  <si>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</si>
  <si>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</si>
  <si>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</si>
  <si>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</si>
  <si>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</si>
  <si>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</si>
  <si>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</si>
  <si>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</si>
  <si>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</si>
  <si>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</si>
  <si>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</si>
  <si>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</si>
  <si>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</si>
  <si>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</si>
  <si>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</si>
  <si>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</si>
  <si>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</si>
  <si>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</si>
  <si>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</si>
  <si>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</si>
  <si>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</si>
  <si>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</si>
  <si>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</si>
  <si>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</si>
  <si>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</si>
  <si>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</si>
  <si>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</si>
  <si>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</si>
  <si>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</si>
  <si>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</si>
  <si>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</si>
  <si>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</si>
  <si>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</si>
  <si>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</si>
  <si>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</si>
  <si>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</si>
  <si>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</si>
  <si>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</si>
  <si>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</si>
  <si>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</si>
  <si>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</si>
  <si>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</si>
  <si>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</si>
  <si>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</si>
  <si>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</si>
  <si>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</si>
  <si>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</si>
  <si>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</si>
  <si>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</si>
  <si>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</si>
  <si>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</si>
  <si>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</si>
  <si>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</si>
  <si>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</si>
  <si>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</si>
  <si>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</si>
  <si>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</si>
  <si>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</si>
  <si>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</si>
  <si>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</si>
  <si>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</si>
  <si>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</si>
  <si>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</si>
  <si>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</si>
  <si>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</si>
  <si>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</si>
  <si>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</si>
  <si>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</si>
  <si>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</si>
  <si>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</si>
  <si>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</si>
  <si>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</si>
  <si>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</si>
  <si>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</si>
  <si>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</si>
  <si>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</si>
  <si>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</si>
  <si>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</si>
  <si>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</si>
  <si>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</si>
  <si>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</si>
  <si>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</si>
  <si>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</si>
  <si>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</si>
  <si>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</si>
  <si>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</si>
  <si>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</si>
  <si>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</si>
  <si>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</si>
  <si>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</si>
  <si>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</si>
  <si>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</si>
  <si>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</si>
  <si>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</si>
  <si>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</si>
  <si>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</si>
  <si>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</si>
  <si>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</si>
  <si>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</si>
  <si>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</si>
  <si>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</si>
  <si>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</si>
  <si>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</si>
  <si>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</si>
  <si>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</si>
  <si>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</si>
  <si>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</si>
  <si>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</si>
  <si>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</si>
  <si>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</si>
  <si>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</si>
  <si>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</si>
  <si>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</si>
  <si>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</si>
  <si>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</si>
  <si>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</si>
  <si>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</si>
  <si>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</si>
  <si>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</si>
  <si>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</si>
  <si>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</si>
  <si>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</si>
  <si>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</si>
  <si>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</si>
  <si>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</si>
  <si>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</si>
  <si>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</si>
  <si>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</si>
  <si>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</si>
  <si>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</si>
  <si>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</si>
  <si>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</si>
  <si>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</si>
  <si>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</si>
  <si>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</si>
  <si>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</si>
  <si>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</si>
  <si>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</si>
  <si>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</si>
  <si>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</si>
  <si>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</si>
  <si>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</si>
  <si>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</si>
  <si>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</si>
  <si>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</si>
  <si>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</si>
  <si>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</si>
  <si>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</si>
  <si>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</si>
  <si>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</si>
  <si>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</si>
  <si>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</si>
  <si>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</si>
  <si>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</si>
  <si>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</si>
  <si>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</si>
  <si>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</si>
  <si>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</si>
  <si>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</si>
  <si>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</si>
  <si>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</si>
  <si>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</si>
  <si>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</si>
  <si>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</si>
  <si>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</si>
  <si>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</si>
  <si>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</si>
  <si>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</si>
  <si>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</si>
  <si>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</si>
  <si>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</si>
  <si>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</si>
  <si>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</si>
  <si>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</si>
  <si>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</si>
  <si>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</si>
  <si>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</si>
  <si>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</si>
  <si>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</si>
  <si>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</si>
  <si>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</si>
  <si>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</si>
  <si>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</si>
  <si>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</si>
  <si>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</si>
  <si>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</si>
  <si>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</si>
  <si>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</si>
  <si>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</si>
  <si>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</si>
  <si>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</si>
  <si>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</si>
  <si>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</si>
  <si>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</si>
  <si>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</si>
  <si>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</si>
  <si>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</si>
  <si>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</si>
  <si>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</si>
  <si>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</si>
  <si>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</si>
  <si>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</si>
  <si>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</si>
  <si>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</si>
  <si>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</si>
  <si>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</si>
  <si>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</si>
  <si>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</si>
  <si>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</si>
  <si>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</si>
  <si>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</si>
  <si>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</si>
  <si>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</si>
  <si>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</si>
  <si>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</si>
  <si>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</si>
  <si>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</si>
  <si>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</si>
  <si>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</si>
  <si>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</si>
  <si>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</si>
  <si>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</si>
  <si>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</si>
  <si>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</si>
  <si>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</si>
  <si>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</si>
  <si>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</si>
  <si>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</si>
  <si>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</si>
  <si>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</si>
  <si>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</si>
  <si>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</si>
  <si>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</si>
  <si>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</si>
  <si>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</si>
  <si>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</si>
  <si>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</si>
  <si>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</si>
  <si>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</si>
  <si>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</si>
  <si>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</si>
  <si>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</si>
  <si>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</si>
  <si>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</si>
  <si>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</si>
  <si>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</si>
  <si>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</si>
  <si>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</si>
  <si>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</si>
  <si>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</si>
  <si>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</si>
  <si>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</si>
  <si>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</si>
  <si>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</si>
  <si>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</si>
  <si>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</si>
  <si>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</si>
  <si>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</si>
  <si>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</si>
  <si>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</si>
  <si>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</si>
  <si>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</si>
  <si>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</si>
  <si>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</si>
  <si>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</si>
  <si>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</si>
  <si>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</si>
  <si>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</si>
  <si>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</si>
  <si>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</si>
  <si>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</si>
  <si>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</si>
  <si>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</si>
  <si>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</si>
  <si>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</si>
  <si>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</si>
  <si>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</si>
  <si>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</si>
  <si>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</si>
  <si>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</si>
  <si>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</si>
  <si>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</si>
  <si>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</si>
  <si>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</si>
  <si>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</si>
  <si>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</si>
  <si>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</si>
  <si>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</si>
  <si>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</si>
  <si>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</si>
  <si>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</si>
  <si>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</si>
  <si>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</si>
  <si>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</si>
  <si>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</si>
  <si>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</si>
  <si>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</si>
  <si>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</si>
  <si>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</si>
  <si>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</si>
  <si>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</si>
  <si>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</si>
  <si>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</si>
  <si>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</si>
  <si>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</si>
  <si>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</si>
  <si>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</si>
  <si>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</si>
  <si>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</si>
  <si>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</si>
  <si>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</si>
  <si>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</si>
  <si>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</si>
  <si>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</si>
  <si>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</si>
  <si>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</si>
  <si>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</si>
  <si>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</si>
  <si>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</si>
  <si>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</si>
  <si>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</si>
  <si>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</si>
  <si>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</si>
  <si>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</si>
  <si>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</si>
  <si>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</si>
  <si>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</si>
  <si>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</si>
  <si>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</si>
  <si>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</si>
  <si>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</si>
  <si>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</si>
  <si>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</si>
  <si>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</si>
  <si>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</si>
  <si>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</si>
  <si>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</si>
  <si>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</si>
  <si>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</si>
  <si>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</si>
  <si>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</si>
  <si>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</si>
  <si>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</si>
  <si>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</si>
  <si>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</si>
  <si>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</si>
  <si>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</si>
  <si>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</si>
  <si>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</si>
  <si>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</si>
  <si>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</si>
  <si>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</si>
  <si>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</si>
  <si>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</si>
  <si>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</si>
  <si>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</si>
  <si>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</si>
  <si>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</si>
  <si>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</si>
  <si>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</si>
  <si>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</si>
  <si>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</si>
  <si>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</si>
  <si>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</si>
  <si>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</si>
  <si>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</si>
  <si>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</si>
  <si>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</si>
  <si>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</si>
  <si>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</si>
  <si>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</si>
  <si>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</si>
  <si>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</si>
  <si>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</si>
  <si>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</si>
  <si>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</si>
  <si>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</si>
  <si>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</si>
  <si>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</si>
  <si>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</si>
  <si>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</si>
  <si>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</si>
  <si>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</si>
  <si>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</si>
  <si>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</si>
  <si>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</si>
  <si>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</si>
  <si>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</si>
  <si>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</si>
  <si>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</si>
  <si>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</si>
  <si>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</si>
  <si>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</si>
  <si>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</si>
  <si>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</si>
  <si>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</si>
  <si>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</si>
  <si>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</si>
  <si>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</si>
  <si>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</si>
  <si>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</si>
  <si>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</si>
  <si>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</si>
  <si>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</si>
  <si>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</si>
  <si>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</si>
  <si>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</si>
  <si>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</si>
  <si>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</si>
  <si>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</si>
  <si>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</si>
  <si>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</si>
  <si>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</si>
  <si>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</si>
  <si>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</si>
  <si>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</si>
  <si>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</si>
  <si>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</si>
  <si>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</si>
  <si>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</si>
  <si>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</si>
  <si>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</si>
  <si>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</si>
  <si>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</si>
  <si>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</si>
  <si>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</si>
  <si>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</si>
  <si>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</si>
  <si>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</si>
  <si>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</si>
  <si>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</si>
  <si>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</si>
  <si>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</si>
  <si>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</si>
  <si>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</si>
  <si>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</si>
  <si>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</si>
  <si>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</si>
  <si>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</si>
  <si>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</si>
  <si>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</si>
  <si>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</si>
  <si>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</si>
  <si>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</si>
  <si>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</si>
  <si>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</si>
  <si>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</si>
  <si>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</si>
  <si>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</si>
  <si>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</si>
  <si>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</si>
  <si>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</si>
  <si>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</si>
  <si>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</si>
  <si>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</si>
  <si>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</si>
  <si>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</si>
  <si>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</si>
  <si>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</si>
  <si>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</si>
  <si>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</si>
  <si>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</si>
  <si>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</si>
  <si>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</si>
  <si>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</si>
  <si>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</si>
  <si>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</si>
  <si>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</si>
  <si>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</si>
  <si>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</si>
  <si>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</si>
  <si>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</si>
  <si>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</si>
  <si>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</si>
  <si>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</si>
  <si>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</si>
  <si>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</si>
  <si>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</si>
  <si>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</si>
  <si>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</si>
  <si>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</si>
  <si>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</si>
  <si>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</si>
  <si>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</si>
  <si>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</si>
  <si>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</si>
  <si>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</si>
  <si>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</si>
  <si>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</si>
  <si>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</si>
  <si>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</si>
  <si>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</si>
  <si>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</si>
  <si>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</si>
  <si>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</si>
  <si>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</si>
  <si>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</si>
  <si>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</si>
  <si>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</si>
  <si>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</si>
  <si>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</si>
  <si>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</si>
  <si>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</si>
  <si>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</si>
  <si>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</si>
  <si>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</si>
  <si>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</si>
  <si>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</si>
  <si>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</si>
  <si>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</si>
  <si>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</si>
  <si>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</si>
  <si>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</si>
  <si>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</si>
  <si>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</si>
  <si>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</si>
  <si>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</si>
  <si>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</si>
  <si>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</si>
  <si>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</si>
  <si>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</si>
  <si>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</si>
  <si>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</si>
  <si>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</si>
  <si>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</si>
  <si>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</si>
  <si>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</si>
  <si>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</si>
  <si>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</si>
  <si>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</si>
  <si>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</si>
  <si>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</si>
  <si>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</si>
  <si>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</si>
  <si>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</si>
  <si>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</si>
  <si>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</si>
  <si>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</si>
  <si>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</si>
  <si>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</si>
  <si>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</si>
  <si>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</si>
  <si>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</si>
  <si>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</si>
  <si>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</si>
  <si>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</si>
  <si>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</si>
  <si>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</si>
  <si>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</si>
  <si>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</si>
  <si>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</si>
  <si>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</si>
  <si>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</si>
  <si>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</si>
  <si>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</si>
  <si>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</si>
  <si>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</si>
  <si>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</si>
  <si>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</si>
  <si>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</si>
  <si>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</si>
  <si>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</si>
  <si>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</si>
  <si>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</si>
  <si>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</si>
  <si>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</si>
  <si>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</si>
  <si>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</si>
  <si>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</si>
  <si>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</si>
  <si>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</si>
  <si>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</si>
  <si>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</si>
  <si>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</si>
  <si>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</si>
  <si>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</si>
  <si>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</si>
  <si>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</si>
  <si>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</si>
  <si>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</si>
  <si>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</si>
  <si>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</si>
  <si>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</si>
  <si>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</si>
  <si>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</si>
  <si>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</si>
  <si>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</si>
  <si>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</si>
  <si>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</si>
  <si>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</si>
  <si>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</si>
  <si>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</si>
  <si>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</si>
  <si>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</si>
  <si>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</si>
  <si>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</si>
  <si>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</si>
  <si>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</si>
  <si>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</si>
  <si>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</si>
  <si>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</si>
  <si>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</si>
  <si>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</si>
  <si>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</si>
  <si>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</si>
  <si>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</si>
  <si>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</si>
  <si>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</si>
  <si>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</si>
  <si>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</si>
  <si>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</si>
  <si>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</si>
  <si>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</si>
  <si>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</si>
  <si>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</si>
  <si>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</si>
  <si>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</si>
  <si>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</si>
  <si>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</si>
  <si>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</si>
  <si>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</si>
  <si>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</si>
  <si>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</si>
  <si>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</si>
  <si>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</si>
  <si>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</si>
  <si>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</si>
  <si>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</si>
  <si>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</si>
  <si>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</si>
  <si>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</si>
  <si>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</si>
  <si>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</si>
  <si>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</si>
  <si>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</si>
  <si>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</si>
  <si>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</si>
  <si>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</si>
  <si>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</si>
  <si>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</si>
  <si>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</si>
  <si>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</si>
  <si>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</si>
  <si>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</si>
  <si>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</si>
  <si>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</si>
  <si>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</si>
  <si>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</si>
  <si>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</si>
  <si>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</si>
  <si>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</si>
  <si>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</si>
  <si>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</si>
  <si>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</si>
  <si>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</si>
  <si>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</si>
  <si>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</si>
  <si>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</si>
  <si>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</si>
  <si>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</si>
  <si>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</si>
  <si>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</si>
  <si>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</si>
  <si>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</si>
  <si>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</si>
  <si>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</si>
  <si>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</si>
  <si>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</si>
  <si>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</si>
  <si>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</si>
  <si>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</si>
  <si>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</si>
  <si>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</si>
  <si>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</si>
  <si>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</si>
  <si>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</si>
  <si>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</si>
  <si>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</si>
  <si>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</si>
  <si>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</si>
  <si>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</si>
  <si>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</si>
  <si>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</si>
  <si>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</si>
  <si>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</si>
  <si>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</si>
  <si>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</si>
  <si>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</si>
  <si>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</si>
  <si>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</si>
  <si>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</si>
  <si>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</si>
  <si>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</si>
  <si>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</si>
  <si>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</si>
  <si>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</si>
  <si>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</si>
  <si>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</si>
  <si>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</si>
  <si>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</si>
  <si>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</si>
  <si>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</si>
  <si>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</si>
  <si>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</si>
  <si>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</si>
  <si>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</si>
  <si>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</si>
  <si>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</si>
  <si>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</si>
  <si>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</si>
  <si>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</si>
  <si>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</si>
  <si>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</si>
  <si>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</si>
  <si>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</si>
  <si>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</si>
  <si>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</si>
  <si>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</si>
  <si>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</si>
  <si>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</si>
  <si>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</si>
  <si>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</si>
  <si>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</si>
  <si>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</si>
  <si>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</si>
  <si>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</si>
  <si>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</si>
  <si>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</si>
  <si>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</si>
  <si>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</si>
  <si>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</si>
  <si>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</si>
  <si>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</si>
  <si>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</si>
  <si>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</si>
  <si>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</si>
  <si>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</si>
  <si>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</si>
  <si>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</si>
  <si>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</si>
  <si>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</si>
  <si>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</si>
  <si>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</si>
  <si>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</si>
  <si>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</si>
  <si>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</si>
  <si>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</si>
  <si>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</si>
  <si>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</si>
  <si>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</si>
  <si>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</si>
  <si>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</si>
  <si>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</si>
  <si>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</si>
  <si>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</si>
  <si>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</si>
  <si>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</si>
  <si>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</si>
  <si>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</si>
  <si>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</si>
  <si>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</si>
  <si>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</si>
  <si>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</si>
  <si>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</si>
  <si>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</si>
  <si>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</si>
  <si>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</si>
  <si>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</si>
  <si>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</si>
  <si>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</si>
  <si>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</si>
  <si>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</si>
  <si>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</si>
  <si>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</si>
  <si>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</si>
  <si>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</si>
  <si>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</si>
  <si>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</si>
  <si>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</si>
  <si>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</si>
  <si>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</si>
  <si>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</si>
  <si>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</si>
  <si>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</si>
  <si>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</si>
  <si>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</si>
  <si>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</si>
  <si>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</si>
  <si>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</si>
  <si>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</si>
  <si>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</si>
  <si>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</si>
  <si>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</si>
  <si>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</si>
  <si>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</si>
  <si>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</si>
  <si>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</si>
  <si>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</si>
  <si>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</si>
  <si>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</si>
  <si>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</si>
  <si>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</si>
  <si>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</si>
  <si>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</si>
  <si>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</si>
  <si>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</si>
  <si>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</si>
  <si>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</si>
  <si>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</si>
  <si>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</si>
  <si>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</si>
  <si>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</si>
  <si>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</si>
  <si>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</si>
  <si>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</si>
  <si>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</si>
  <si>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</si>
  <si>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</si>
  <si>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</si>
  <si>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</si>
  <si>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</si>
  <si>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</si>
  <si>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</si>
  <si>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</si>
  <si>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</si>
  <si>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</si>
  <si>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</si>
  <si>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</si>
  <si>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</si>
  <si>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</si>
  <si>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</si>
  <si>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</si>
  <si>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</si>
  <si>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</si>
  <si>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</si>
  <si>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</si>
  <si>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</si>
  <si>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</si>
  <si>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</si>
  <si>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</si>
  <si>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</si>
  <si>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</si>
  <si>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</si>
  <si>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</si>
  <si>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</si>
  <si>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</si>
  <si>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</si>
  <si>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</si>
  <si>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</si>
  <si>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</si>
  <si>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</si>
  <si>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</si>
  <si>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</si>
  <si>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</si>
  <si>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</si>
  <si>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</si>
  <si>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</si>
  <si>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</si>
  <si>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</si>
  <si>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</si>
  <si>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</si>
  <si>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</si>
  <si>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</si>
  <si>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</si>
  <si>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</si>
  <si>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</si>
  <si>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</si>
  <si>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</si>
  <si>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</si>
  <si>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</si>
  <si>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</si>
  <si>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</si>
  <si>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</si>
  <si>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</si>
  <si>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</si>
  <si>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</si>
  <si>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</si>
  <si>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</si>
  <si>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</si>
  <si>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</si>
  <si>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</si>
  <si>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</si>
  <si>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</si>
  <si>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</si>
  <si>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</si>
  <si>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</si>
  <si>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</si>
  <si>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</si>
  <si>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</si>
  <si>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</si>
  <si>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</si>
  <si>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</si>
  <si>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</si>
  <si>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</si>
  <si>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</si>
  <si>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</si>
  <si>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</si>
  <si>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</si>
  <si>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</si>
  <si>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</si>
  <si>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</si>
  <si>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</si>
  <si>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</si>
  <si>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</si>
  <si>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</si>
  <si>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</si>
  <si>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</si>
  <si>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</si>
  <si>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</si>
  <si>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</si>
  <si>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</si>
  <si>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</si>
  <si>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</si>
  <si>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</si>
  <si>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</si>
  <si>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</si>
  <si>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</si>
  <si>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</si>
  <si>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</si>
  <si>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</si>
  <si>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</si>
  <si>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</si>
  <si>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</si>
  <si>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</si>
  <si>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</si>
  <si>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</si>
  <si>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</si>
  <si>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</si>
  <si>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</si>
  <si>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</si>
  <si>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</si>
  <si>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</si>
  <si>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</si>
  <si>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</si>
  <si>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</si>
  <si>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</si>
  <si>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</si>
  <si>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</si>
  <si>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</si>
  <si>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</si>
  <si>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</si>
  <si>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</si>
  <si>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</si>
  <si>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</si>
  <si>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</si>
  <si>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</si>
  <si>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</si>
  <si>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</si>
  <si>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</si>
  <si>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</si>
  <si>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</si>
  <si>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</si>
  <si>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</si>
  <si>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</si>
  <si>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</si>
  <si>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</si>
  <si>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</si>
  <si>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</si>
  <si>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</si>
  <si>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</si>
  <si>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</si>
  <si>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</si>
  <si>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</si>
  <si>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</si>
  <si>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</si>
  <si>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</si>
  <si>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</si>
  <si>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</si>
  <si>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</si>
  <si>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</si>
  <si>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</si>
  <si>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</si>
  <si>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</si>
  <si>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</si>
  <si>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</si>
  <si>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</si>
  <si>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</si>
  <si>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</si>
  <si>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</si>
  <si>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</si>
  <si>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</si>
  <si>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</si>
  <si>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</si>
  <si>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</si>
  <si>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</si>
  <si>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</si>
  <si>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</si>
  <si>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</si>
  <si>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</si>
  <si>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</si>
  <si>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</si>
  <si>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</si>
  <si>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</si>
  <si>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</si>
  <si>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</si>
  <si>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</si>
  <si>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</si>
  <si>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</si>
  <si>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</si>
  <si>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</si>
  <si>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</si>
  <si>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</si>
  <si>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</si>
  <si>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</si>
  <si>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</si>
  <si>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</si>
  <si>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</si>
  <si>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</si>
  <si>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</si>
  <si>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</si>
  <si>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</si>
  <si>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</si>
  <si>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</si>
  <si>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</si>
  <si>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</si>
  <si>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</si>
  <si>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</si>
  <si>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</si>
  <si>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</si>
  <si>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</si>
  <si>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</si>
  <si>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</si>
  <si>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</si>
  <si>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</si>
  <si>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</si>
  <si>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</si>
  <si>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</si>
  <si>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</si>
  <si>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</si>
  <si>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</si>
  <si>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</si>
  <si>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</si>
  <si>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</si>
  <si>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</si>
  <si>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</si>
  <si>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</si>
  <si>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</si>
  <si>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</si>
  <si>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</si>
  <si>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</si>
  <si>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</si>
  <si>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</si>
  <si>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</si>
  <si>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</si>
  <si>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</si>
  <si>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</si>
  <si>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</si>
  <si>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</si>
  <si>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</si>
  <si>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</si>
  <si>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</si>
  <si>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</si>
  <si>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</si>
  <si>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</si>
  <si>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</si>
  <si>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</si>
  <si>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</si>
  <si>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</si>
  <si>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</si>
  <si>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</si>
  <si>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</si>
  <si>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</si>
  <si>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</si>
  <si>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</si>
  <si>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</si>
  <si>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</si>
  <si>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</si>
  <si>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</si>
  <si>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</si>
  <si>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</si>
  <si>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</si>
  <si>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</si>
  <si>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</si>
  <si>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</si>
  <si>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</si>
  <si>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</si>
  <si>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</si>
  <si>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</si>
  <si>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</si>
  <si>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</si>
  <si>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</si>
  <si>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</si>
  <si>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</si>
  <si>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</si>
  <si>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</si>
  <si>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</si>
  <si>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</si>
  <si>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</si>
  <si>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</si>
  <si>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</si>
  <si>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</si>
  <si>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</si>
  <si>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</si>
  <si>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</si>
  <si>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</si>
  <si>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</si>
  <si>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</si>
  <si>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</si>
  <si>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</si>
  <si>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</si>
  <si>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</si>
  <si>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</si>
  <si>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</si>
  <si>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</si>
  <si>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</si>
  <si>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</si>
  <si>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</si>
  <si>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</si>
  <si>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</si>
  <si>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</si>
  <si>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</si>
  <si>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</si>
  <si>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</si>
  <si>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</si>
  <si>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</si>
  <si>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</si>
  <si>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</si>
  <si>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</si>
  <si>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</si>
  <si>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</si>
  <si>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</si>
  <si>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</si>
  <si>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</si>
  <si>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</si>
  <si>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</si>
  <si>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</si>
  <si>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</si>
  <si>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</si>
  <si>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</si>
  <si>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</si>
  <si>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</si>
  <si>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</si>
  <si>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</si>
  <si>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</si>
  <si>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</si>
  <si>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</si>
  <si>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</si>
  <si>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</si>
  <si>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</si>
  <si>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</si>
  <si>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</si>
  <si>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</si>
  <si>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</si>
  <si>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</si>
  <si>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</si>
  <si>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</si>
  <si>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</si>
  <si>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</si>
  <si>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</si>
  <si>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</si>
  <si>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</si>
  <si>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</si>
  <si>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</si>
  <si>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</si>
  <si>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</si>
  <si>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</si>
  <si>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</si>
  <si>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</si>
  <si>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</si>
  <si>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</si>
  <si>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</si>
  <si>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</si>
  <si>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</si>
  <si>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</si>
  <si>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</si>
  <si>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</si>
  <si>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</si>
  <si>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</si>
  <si>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</si>
  <si>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</si>
  <si>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</si>
  <si>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</si>
  <si>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</si>
  <si>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</si>
  <si>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</si>
  <si>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</si>
  <si>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</si>
  <si>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</si>
  <si>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</si>
  <si>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</si>
  <si>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</si>
  <si>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</si>
  <si>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</si>
  <si>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</si>
  <si>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</si>
  <si>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</si>
  <si>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</si>
  <si>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</si>
  <si>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</si>
  <si>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</si>
  <si>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</si>
  <si>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</si>
  <si>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</si>
  <si>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</si>
  <si>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</si>
  <si>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</si>
  <si>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</si>
  <si>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</si>
  <si>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</si>
  <si>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</si>
  <si>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</si>
  <si>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</si>
  <si>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</si>
  <si>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</si>
  <si>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</si>
  <si>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</si>
  <si>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</si>
  <si>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</si>
  <si>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</si>
  <si>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</si>
  <si>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</si>
  <si>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</si>
  <si>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</si>
  <si>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</si>
  <si>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</si>
  <si>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</si>
  <si>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</si>
  <si>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</si>
  <si>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</si>
  <si>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</si>
  <si>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</si>
  <si>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</si>
  <si>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</si>
  <si>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</si>
  <si>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</si>
  <si>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</si>
  <si>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</si>
  <si>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</si>
  <si>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</si>
  <si>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</si>
  <si>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</si>
  <si>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</si>
  <si>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</si>
  <si>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</si>
  <si>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</si>
  <si>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</si>
  <si>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</si>
  <si>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</si>
  <si>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</si>
  <si>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</si>
  <si>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</si>
  <si>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</si>
  <si>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</si>
  <si>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</si>
  <si>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</si>
  <si>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</si>
  <si>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</si>
  <si>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</si>
  <si>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</si>
  <si>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</si>
  <si>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</si>
  <si>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</si>
  <si>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</si>
  <si>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</si>
  <si>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</si>
  <si>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</si>
  <si>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</si>
  <si>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</si>
  <si>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</si>
  <si>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</si>
  <si>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</si>
  <si>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</si>
  <si>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</si>
  <si>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</si>
  <si>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</si>
  <si>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</si>
  <si>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</si>
  <si>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</si>
  <si>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</si>
  <si>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</si>
  <si>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</si>
  <si>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</si>
  <si>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</si>
  <si>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</si>
  <si>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</si>
  <si>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</si>
  <si>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</si>
  <si>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</si>
  <si>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</si>
  <si>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</si>
  <si>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</si>
  <si>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</si>
  <si>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</si>
  <si>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</si>
  <si>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</si>
  <si>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</si>
  <si>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</si>
  <si>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</si>
  <si>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</si>
  <si>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</si>
  <si>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</si>
  <si>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</si>
  <si>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</si>
  <si>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</si>
  <si>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</si>
  <si>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</si>
  <si>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</si>
  <si>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</si>
  <si>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</si>
  <si>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</si>
  <si>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</si>
  <si>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</si>
  <si>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</si>
  <si>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</si>
  <si>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</si>
  <si>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</si>
  <si>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</si>
  <si>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</si>
  <si>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</si>
  <si>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</si>
  <si>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</si>
  <si>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</si>
  <si>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</si>
  <si>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</si>
  <si>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</si>
  <si>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</si>
  <si>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</si>
  <si>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</si>
  <si>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</si>
  <si>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</si>
  <si>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</si>
  <si>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</si>
  <si>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</si>
  <si>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</si>
  <si>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</si>
  <si>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</si>
  <si>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</si>
  <si>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</si>
  <si>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</si>
  <si>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</si>
  <si>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</si>
  <si>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</si>
  <si>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</si>
  <si>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</si>
  <si>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</si>
  <si>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</si>
  <si>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</si>
  <si>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</si>
  <si>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</si>
  <si>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</si>
  <si>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</si>
  <si>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</si>
  <si>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</si>
  <si>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</si>
  <si>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</si>
  <si>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</si>
  <si>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</si>
  <si>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</si>
  <si>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</si>
  <si>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</si>
  <si>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</si>
  <si>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</si>
  <si>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</si>
  <si>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</si>
  <si>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</si>
  <si>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</si>
  <si>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</si>
  <si>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</si>
  <si>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</si>
  <si>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</si>
  <si>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</si>
  <si>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</si>
  <si>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</si>
  <si>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</si>
  <si>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</si>
  <si>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</si>
  <si>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</si>
  <si>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</si>
  <si>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</si>
  <si>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</si>
  <si>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</si>
  <si>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</si>
  <si>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</si>
  <si>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</si>
  <si>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</si>
  <si>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</si>
  <si>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</si>
  <si>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</si>
  <si>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</si>
  <si>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</si>
  <si>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</si>
  <si>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</si>
  <si>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</si>
  <si>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</si>
  <si>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</si>
  <si>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</si>
  <si>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</si>
  <si>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</si>
  <si>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</si>
  <si>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</si>
  <si>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</si>
  <si>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</si>
  <si>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</si>
  <si>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</si>
  <si>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</si>
  <si>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</si>
  <si>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</si>
  <si>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</si>
  <si>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</si>
  <si>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</si>
  <si>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</si>
  <si>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</si>
  <si>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</si>
  <si>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</si>
  <si>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</si>
  <si>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</si>
  <si>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</si>
  <si>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</si>
  <si>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</si>
  <si>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</si>
  <si>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</si>
  <si>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</si>
  <si>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</si>
  <si>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</si>
  <si>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</si>
  <si>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</si>
  <si>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</si>
  <si>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</si>
  <si>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</si>
  <si>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</si>
  <si>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</si>
  <si>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</si>
  <si>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</si>
  <si>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</si>
  <si>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</si>
  <si>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</si>
  <si>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</si>
  <si>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</si>
  <si>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</si>
  <si>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</si>
  <si>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</si>
  <si>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</si>
  <si>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</si>
  <si>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</si>
  <si>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</si>
  <si>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</si>
  <si>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</si>
  <si>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</si>
  <si>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</si>
  <si>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</si>
  <si>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</si>
  <si>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</si>
  <si>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</si>
  <si>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</si>
  <si>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</si>
  <si>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</si>
  <si>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</si>
  <si>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</si>
  <si>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</si>
  <si>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</si>
  <si>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</si>
  <si>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</si>
  <si>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</si>
  <si>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</si>
  <si>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</si>
  <si>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</si>
  <si>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</si>
  <si>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</si>
  <si>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</si>
  <si>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</si>
  <si>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</si>
  <si>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</si>
  <si>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</si>
  <si>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</si>
  <si>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</si>
  <si>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</si>
  <si>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</si>
  <si>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</si>
  <si>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</si>
  <si>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</si>
  <si>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</si>
  <si>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</si>
  <si>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</si>
  <si>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</si>
  <si>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</si>
  <si>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</si>
  <si>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</si>
  <si>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</si>
  <si>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</si>
  <si>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</si>
  <si>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</si>
  <si>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</si>
  <si>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</si>
  <si>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</si>
  <si>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</si>
  <si>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</si>
  <si>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</si>
  <si>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</si>
  <si>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</si>
  <si>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</si>
  <si>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</si>
  <si>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</si>
  <si>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</si>
  <si>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</si>
  <si>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</si>
  <si>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</si>
  <si>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</si>
  <si>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</si>
  <si>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</si>
  <si>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</si>
  <si>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</si>
  <si>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</si>
  <si>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</si>
  <si>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</si>
  <si>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</si>
  <si>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</si>
  <si>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</si>
  <si>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</si>
  <si>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</si>
  <si>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</si>
  <si>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</si>
  <si>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</si>
  <si>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</si>
  <si>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</si>
  <si>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</si>
  <si>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</si>
  <si>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</si>
  <si>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</si>
  <si>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</si>
  <si>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</si>
  <si>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</si>
  <si>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</si>
  <si>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</si>
  <si>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</si>
  <si>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</si>
  <si>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</si>
  <si>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</si>
  <si>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</si>
  <si>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</si>
  <si>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</si>
  <si>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</si>
  <si>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</si>
  <si>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</si>
  <si>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</si>
  <si>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</si>
  <si>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</si>
  <si>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</si>
  <si>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</si>
  <si>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</si>
  <si>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</si>
  <si>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</si>
  <si>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</si>
  <si>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</si>
  <si>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</si>
  <si>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</si>
  <si>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</si>
  <si>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</si>
  <si>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</si>
  <si>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</si>
  <si>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</si>
  <si>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</si>
  <si>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</si>
  <si>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</si>
  <si>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</si>
  <si>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</si>
  <si>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</si>
  <si>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</si>
  <si>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</si>
  <si>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</si>
  <si>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</si>
  <si>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</si>
  <si>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</si>
  <si>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</si>
  <si>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</si>
  <si>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</si>
  <si>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</si>
  <si>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</si>
  <si>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</si>
  <si>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</si>
  <si>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</si>
  <si>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</si>
  <si>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</si>
  <si>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</si>
  <si>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</si>
  <si>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</si>
  <si>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</si>
  <si>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</si>
  <si>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</si>
  <si>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</si>
  <si>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</si>
  <si>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</si>
  <si>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</si>
  <si>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</si>
  <si>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</si>
  <si>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</si>
  <si>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</si>
  <si>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</si>
  <si>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</si>
  <si>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</si>
  <si>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</si>
  <si>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</si>
  <si>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</si>
  <si>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</si>
  <si>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</si>
  <si>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</si>
  <si>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</si>
  <si>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</si>
  <si>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</si>
  <si>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</si>
  <si>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</si>
  <si>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</si>
  <si>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</si>
  <si>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</si>
  <si>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</si>
  <si>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</si>
  <si>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</si>
  <si>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</si>
  <si>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</si>
  <si>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</si>
  <si>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</si>
  <si>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</si>
  <si>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</si>
  <si>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</si>
  <si>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</si>
  <si>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</si>
  <si>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</si>
  <si>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</si>
  <si>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</si>
  <si>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</si>
  <si>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</si>
  <si>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</si>
  <si>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</si>
  <si>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</si>
  <si>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</si>
  <si>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</si>
  <si>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</si>
  <si>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</si>
  <si>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</si>
  <si>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</si>
  <si>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</si>
  <si>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</si>
  <si>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</si>
  <si>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</si>
  <si>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</si>
  <si>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</si>
  <si>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</si>
  <si>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</si>
  <si>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</si>
  <si>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</si>
  <si>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</si>
  <si>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</si>
  <si>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</si>
  <si>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</si>
  <si>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</si>
  <si>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</si>
  <si>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</si>
  <si>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</si>
  <si>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</si>
  <si>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</si>
  <si>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</si>
  <si>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</si>
  <si>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</si>
  <si>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</si>
  <si>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</si>
  <si>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</si>
  <si>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</si>
  <si>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</si>
  <si>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</si>
  <si>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</si>
  <si>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</si>
  <si>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</si>
  <si>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</si>
  <si>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</si>
  <si>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</si>
  <si>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</si>
  <si>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</si>
  <si>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</si>
  <si>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</si>
  <si>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</si>
  <si>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</si>
  <si>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</si>
  <si>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</si>
  <si>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</si>
  <si>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</si>
  <si>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</si>
  <si>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</si>
  <si>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</si>
  <si>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</si>
  <si>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</si>
  <si>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</si>
  <si>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</si>
  <si>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</si>
  <si>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</si>
  <si>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</si>
  <si>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</si>
  <si>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</si>
  <si>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</si>
  <si>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</si>
  <si>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</si>
  <si>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</si>
  <si>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</si>
  <si>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</si>
  <si>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</si>
  <si>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</si>
  <si>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</si>
  <si>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</si>
  <si>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</si>
  <si>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</si>
  <si>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</si>
  <si>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</si>
  <si>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</si>
  <si>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</si>
  <si>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</si>
  <si>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</si>
  <si>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</si>
  <si>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</si>
  <si>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</si>
  <si>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</si>
  <si>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</si>
  <si>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</si>
  <si>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</si>
  <si>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</si>
  <si>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</si>
  <si>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</si>
  <si>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</si>
  <si>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</si>
  <si>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</si>
  <si>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</si>
  <si>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</si>
  <si>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</si>
  <si>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</si>
  <si>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</si>
  <si>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</si>
  <si>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</si>
  <si>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</si>
  <si>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</si>
  <si>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</si>
  <si>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</si>
  <si>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</si>
  <si>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</si>
  <si>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</si>
  <si>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</si>
  <si>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</si>
  <si>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</si>
  <si>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</si>
  <si>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</si>
  <si>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</si>
  <si>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</si>
  <si>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</si>
  <si>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</si>
  <si>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</si>
  <si>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</si>
  <si>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</si>
  <si>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</si>
  <si>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</si>
  <si>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</si>
  <si>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</si>
  <si>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</si>
  <si>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</si>
  <si>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</si>
  <si>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</si>
  <si>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</si>
  <si>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</si>
  <si>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</si>
  <si>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</si>
  <si>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</si>
  <si>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</si>
  <si>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</si>
  <si>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</si>
  <si>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</si>
  <si>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</si>
  <si>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</si>
  <si>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</si>
  <si>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</si>
  <si>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</si>
  <si>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</si>
  <si>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</si>
  <si>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</si>
  <si>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</si>
  <si>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</si>
  <si>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</si>
  <si>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</si>
  <si>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</si>
  <si>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</si>
  <si>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</si>
  <si>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</si>
  <si>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</si>
  <si>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</si>
  <si>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</si>
  <si>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</si>
  <si>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</si>
  <si>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</si>
  <si>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</si>
  <si>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</si>
  <si>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</si>
  <si>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</si>
  <si>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</si>
  <si>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</si>
  <si>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</si>
  <si>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</si>
  <si>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</si>
  <si>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</si>
  <si>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</si>
  <si>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</si>
  <si>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</si>
  <si>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</si>
  <si>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</si>
  <si>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</si>
  <si>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</si>
  <si>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</si>
  <si>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</si>
  <si>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</si>
  <si>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</si>
  <si>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</si>
  <si>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</si>
  <si>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</si>
  <si>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</si>
  <si>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</si>
  <si>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</si>
  <si>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</si>
  <si>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</si>
  <si>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</si>
  <si>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</si>
  <si>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</si>
  <si>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</si>
  <si>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</si>
  <si>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</si>
  <si>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</si>
  <si>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</si>
  <si>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</si>
  <si>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</si>
  <si>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</si>
  <si>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</si>
  <si>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</si>
  <si>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</si>
  <si>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</si>
  <si>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</si>
  <si>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</si>
  <si>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</si>
  <si>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</si>
  <si>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</si>
  <si>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</si>
  <si>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</si>
  <si>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</si>
  <si>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</si>
  <si>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</si>
  <si>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</si>
  <si>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</si>
  <si>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</si>
  <si>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</si>
  <si>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</si>
  <si>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</si>
  <si>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</si>
  <si>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</si>
  <si>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</si>
  <si>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</si>
  <si>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</si>
  <si>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</si>
  <si>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</si>
  <si>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</si>
  <si>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</si>
  <si>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</si>
  <si>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</si>
  <si>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</si>
  <si>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</si>
  <si>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</si>
  <si>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</si>
  <si>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</si>
  <si>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</si>
  <si>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</si>
  <si>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</si>
  <si>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</si>
  <si>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</si>
  <si>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</si>
  <si>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</si>
  <si>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</si>
  <si>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</si>
  <si>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</si>
  <si>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</si>
  <si>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</si>
  <si>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</si>
  <si>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</si>
  <si>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</si>
  <si>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</si>
  <si>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</si>
  <si>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</si>
  <si>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</si>
  <si>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</si>
  <si>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</si>
  <si>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</si>
  <si>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</si>
  <si>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</si>
  <si>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</si>
  <si>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</si>
  <si>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</si>
  <si>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</si>
  <si>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</si>
  <si>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</si>
  <si>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</si>
  <si>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</si>
  <si>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</si>
  <si>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</si>
  <si>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</si>
  <si>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</si>
  <si>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</si>
  <si>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</si>
  <si>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</si>
  <si>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</si>
  <si>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</si>
  <si>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</si>
  <si>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</si>
  <si>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</si>
  <si>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</si>
  <si>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</si>
  <si>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</si>
  <si>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</si>
  <si>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</si>
  <si>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</si>
  <si>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</si>
  <si>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</si>
  <si>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</si>
  <si>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</si>
  <si>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</si>
  <si>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</si>
  <si>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</si>
  <si>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</si>
  <si>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</si>
  <si>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</si>
  <si>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</si>
  <si>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</si>
  <si>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</si>
  <si>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</si>
  <si>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</si>
  <si>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</si>
  <si>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</si>
  <si>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</si>
  <si>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</si>
  <si>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</si>
  <si>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</si>
  <si>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</si>
  <si>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</si>
  <si>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</si>
  <si>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</si>
  <si>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</si>
  <si>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</si>
  <si>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</si>
  <si>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</si>
  <si>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</si>
  <si>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</si>
  <si>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</si>
  <si>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</si>
  <si>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</si>
  <si>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</si>
  <si>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</si>
  <si>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</si>
  <si>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</si>
  <si>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</si>
  <si>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</si>
  <si>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</si>
  <si>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</si>
  <si>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</si>
  <si>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</si>
  <si>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</si>
  <si>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</si>
  <si>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</si>
  <si>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</si>
  <si>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</si>
  <si>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</si>
  <si>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</si>
  <si>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</si>
  <si>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</si>
  <si>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</si>
  <si>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</si>
  <si>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</si>
  <si>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</si>
  <si>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</si>
  <si>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</si>
  <si>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</si>
  <si>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</si>
  <si>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</si>
  <si>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</si>
  <si>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</si>
  <si>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</si>
  <si>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</si>
  <si>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</si>
  <si>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</si>
  <si>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</si>
  <si>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</si>
  <si>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</si>
  <si>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</si>
  <si>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</si>
  <si>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</si>
  <si>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</si>
  <si>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</si>
  <si>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</si>
  <si>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</si>
  <si>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</si>
  <si>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</si>
  <si>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</si>
  <si>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</si>
  <si>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</si>
  <si>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</si>
  <si>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</si>
  <si>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</si>
  <si>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</si>
  <si>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</si>
  <si>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</si>
  <si>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</si>
  <si>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</si>
  <si>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</si>
  <si>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</si>
  <si>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</si>
  <si>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</si>
  <si>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</si>
  <si>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</si>
  <si>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</si>
  <si>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</si>
  <si>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</si>
  <si>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</si>
  <si>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</si>
  <si>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</si>
  <si>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</si>
  <si>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</si>
  <si>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</si>
  <si>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</si>
  <si>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</si>
  <si>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</si>
  <si>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</si>
  <si>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</si>
  <si>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</si>
  <si>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</si>
  <si>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</si>
  <si>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</si>
  <si>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</si>
  <si>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</si>
  <si>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</si>
  <si>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</si>
  <si>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</si>
  <si>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</si>
  <si>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</si>
  <si>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</si>
  <si>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</si>
  <si>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</si>
  <si>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</si>
  <si>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</si>
  <si>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</si>
  <si>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</si>
  <si>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</si>
  <si>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</si>
  <si>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</si>
  <si>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</si>
  <si>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</si>
  <si>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</si>
  <si>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</si>
  <si>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</si>
  <si>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</si>
  <si>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</si>
  <si>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</si>
  <si>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</si>
  <si>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</si>
  <si>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</si>
  <si>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</si>
  <si>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</si>
  <si>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</si>
  <si>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</si>
  <si>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</si>
  <si>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</si>
  <si>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</si>
  <si>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</si>
  <si>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</si>
  <si>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</si>
  <si>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</si>
  <si>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</si>
  <si>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</si>
  <si>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</si>
  <si>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</si>
  <si>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</si>
  <si>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</si>
  <si>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</si>
  <si>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</si>
  <si>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</si>
  <si>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</si>
  <si>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</si>
  <si>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</si>
  <si>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</si>
  <si>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</si>
  <si>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</si>
  <si>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</si>
  <si>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</si>
  <si>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</si>
  <si>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</si>
  <si>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</si>
  <si>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</si>
  <si>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</si>
  <si>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</si>
  <si>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</si>
  <si>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</si>
  <si>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</si>
  <si>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</si>
  <si>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</si>
  <si>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</si>
  <si>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</si>
  <si>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</si>
  <si>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</si>
  <si>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</si>
  <si>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</si>
  <si>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</si>
  <si>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</si>
  <si>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</si>
  <si>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</si>
  <si>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</si>
  <si>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</si>
  <si>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</si>
  <si>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</si>
  <si>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</si>
  <si>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</si>
  <si>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</si>
  <si>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</si>
  <si>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</si>
  <si>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</si>
  <si>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</si>
  <si>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</si>
  <si>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</si>
  <si>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</si>
  <si>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</si>
  <si>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</si>
  <si>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</si>
  <si>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</si>
  <si>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</si>
  <si>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</si>
  <si>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</si>
  <si>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</si>
  <si>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</si>
  <si>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</si>
  <si>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</si>
  <si>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</si>
  <si>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</si>
  <si>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</si>
  <si>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</si>
  <si>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</si>
  <si>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</si>
  <si>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</si>
  <si>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</si>
  <si>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</si>
  <si>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</si>
  <si>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</si>
  <si>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</si>
  <si>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</si>
  <si>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</si>
  <si>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</si>
  <si>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</si>
  <si>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</si>
  <si>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</si>
  <si>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</si>
  <si>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</si>
  <si>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</si>
  <si>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</si>
  <si>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</si>
  <si>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</si>
  <si>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</si>
  <si>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</si>
  <si>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</si>
  <si>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</si>
  <si>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</si>
  <si>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</si>
  <si>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</si>
  <si>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</si>
  <si>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</si>
  <si>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</si>
  <si>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</si>
  <si>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</si>
  <si>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</si>
  <si>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</si>
  <si>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</si>
  <si>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</si>
  <si>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</si>
  <si>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</si>
  <si>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</si>
  <si>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</si>
  <si>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</si>
  <si>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</si>
  <si>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</si>
  <si>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</si>
  <si>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</si>
  <si>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</si>
  <si>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</si>
  <si>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</si>
  <si>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</si>
  <si>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</si>
  <si>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</si>
  <si>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</si>
  <si>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</si>
  <si>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</si>
  <si>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</si>
  <si>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</si>
  <si>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</si>
  <si>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</si>
  <si>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</si>
  <si>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</si>
  <si>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</si>
  <si>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</si>
  <si>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</si>
  <si>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</si>
  <si>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</si>
  <si>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</si>
  <si>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</si>
  <si>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</si>
  <si>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</si>
  <si>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</si>
  <si>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</si>
  <si>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</si>
  <si>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</si>
  <si>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</si>
  <si>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</si>
  <si>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</si>
  <si>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</si>
  <si>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</si>
  <si>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</si>
  <si>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</si>
  <si>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</si>
  <si>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</si>
  <si>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</si>
  <si>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</si>
  <si>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</si>
  <si>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</si>
  <si>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</si>
  <si>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</si>
  <si>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</si>
  <si>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</si>
  <si>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</si>
  <si>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</si>
  <si>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</si>
  <si>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</si>
  <si>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</si>
  <si>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</si>
  <si>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</si>
  <si>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</si>
  <si>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</si>
  <si>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</si>
  <si>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</si>
  <si>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</si>
  <si>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</si>
  <si>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</si>
  <si>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</si>
  <si>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</si>
  <si>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</si>
  <si>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</si>
  <si>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</si>
  <si>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</si>
  <si>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</si>
  <si>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</si>
  <si>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</si>
  <si>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</si>
  <si>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</si>
  <si>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</si>
  <si>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</si>
  <si>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</si>
  <si>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</si>
  <si>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</si>
  <si>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</si>
  <si>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</si>
  <si>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</si>
  <si>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</si>
  <si>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</si>
  <si>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</si>
  <si>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</si>
  <si>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</si>
  <si>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</si>
  <si>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</si>
  <si>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</si>
  <si>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</si>
  <si>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</si>
  <si>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</si>
  <si>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</si>
  <si>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</si>
  <si>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</si>
  <si>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</si>
  <si>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</si>
  <si>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</si>
  <si>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</si>
  <si>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</si>
  <si>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</si>
  <si>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</si>
  <si>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</si>
  <si>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</si>
  <si>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</si>
  <si>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</si>
  <si>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</si>
  <si>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</si>
  <si>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</si>
  <si>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</si>
  <si>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</si>
  <si>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</si>
  <si>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</si>
  <si>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</si>
  <si>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</si>
  <si>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</si>
  <si>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</si>
  <si>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</si>
  <si>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</si>
  <si>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</si>
  <si>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</si>
  <si>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</si>
  <si>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</si>
  <si>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</si>
  <si>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</si>
  <si>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</si>
  <si>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</si>
  <si>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</si>
  <si>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</si>
  <si>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</si>
  <si>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</si>
  <si>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</si>
  <si>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</si>
  <si>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</si>
  <si>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</si>
  <si>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</si>
  <si>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</si>
  <si>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</si>
  <si>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</si>
  <si>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</si>
  <si>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</si>
  <si>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</si>
  <si>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</si>
  <si>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</si>
  <si>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</si>
  <si>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</si>
  <si>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</si>
  <si>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</si>
  <si>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</si>
  <si>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</si>
  <si>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</si>
  <si>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</si>
  <si>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</si>
  <si>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</si>
  <si>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</si>
  <si>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</si>
  <si>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</si>
  <si>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</si>
  <si>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</si>
  <si>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</si>
  <si>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</si>
  <si>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</si>
  <si>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</si>
  <si>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</si>
  <si>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</si>
  <si>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</si>
  <si>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</si>
  <si>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</si>
  <si>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</si>
  <si>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</si>
  <si>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</si>
  <si>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</si>
  <si>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</si>
  <si>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</si>
  <si>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</si>
  <si>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</si>
  <si>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</si>
  <si>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</si>
  <si>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</si>
  <si>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</si>
  <si>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</si>
  <si>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</si>
  <si>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</si>
  <si>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</si>
  <si>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</si>
  <si>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</si>
  <si>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</si>
  <si>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</si>
  <si>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</si>
  <si>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</si>
  <si>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</si>
  <si>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</si>
  <si>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</si>
  <si>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</si>
  <si>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</si>
  <si>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</si>
  <si>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</si>
  <si>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</si>
  <si>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</si>
  <si>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</si>
  <si>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</si>
  <si>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</si>
  <si>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</si>
  <si>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</si>
  <si>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</si>
  <si>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</si>
  <si>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</si>
  <si>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</si>
  <si>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</si>
  <si>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</si>
  <si>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</si>
  <si>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</si>
  <si>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</si>
  <si>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</si>
  <si>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</si>
  <si>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</si>
  <si>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</si>
  <si>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</si>
  <si>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</si>
  <si>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</si>
  <si>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</si>
  <si>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</si>
  <si>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</si>
  <si>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</si>
  <si>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</si>
  <si>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</si>
  <si>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</si>
  <si>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</si>
  <si>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</si>
  <si>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</si>
  <si>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</si>
  <si>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</si>
  <si>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</si>
  <si>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</si>
  <si>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</si>
  <si>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</si>
  <si>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</si>
  <si>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</si>
  <si>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</si>
  <si>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</si>
  <si>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</si>
  <si>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</si>
  <si>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</si>
  <si>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</si>
  <si>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</si>
  <si>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</si>
  <si>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</si>
  <si>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</si>
  <si>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</si>
  <si>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</si>
  <si>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</si>
  <si>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</si>
  <si>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</si>
  <si>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</si>
  <si>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</si>
  <si>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</si>
  <si>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</si>
  <si>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</si>
  <si>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</si>
  <si>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</si>
  <si>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</si>
  <si>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</si>
  <si>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</si>
  <si>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</si>
  <si>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</si>
  <si>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</si>
  <si>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</si>
  <si>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</si>
  <si>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</si>
  <si>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</si>
  <si>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</si>
  <si>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</si>
  <si>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</si>
  <si>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</si>
  <si>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</si>
  <si>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</si>
  <si>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</si>
  <si>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</si>
  <si>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</si>
  <si>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</si>
  <si>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</si>
  <si>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</si>
  <si>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</si>
  <si>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</si>
  <si>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</si>
  <si>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</si>
  <si>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</si>
  <si>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</si>
  <si>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</si>
  <si>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</si>
  <si>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</si>
  <si>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</si>
  <si>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</si>
  <si>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</si>
  <si>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</si>
  <si>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</si>
  <si>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</si>
  <si>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</si>
  <si>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</si>
  <si>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</si>
  <si>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</si>
  <si>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</si>
  <si>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</si>
  <si>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</si>
  <si>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</si>
  <si>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</si>
  <si>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</si>
  <si>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</si>
  <si>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</si>
  <si>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</si>
  <si>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</si>
  <si>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</si>
  <si>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</si>
  <si>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</si>
  <si>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</si>
  <si>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</si>
  <si>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</si>
  <si>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</si>
  <si>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</si>
  <si>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</si>
  <si>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</si>
  <si>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</si>
  <si>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</si>
  <si>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</si>
  <si>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</si>
  <si>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</si>
  <si>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</si>
  <si>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</si>
  <si>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</si>
  <si>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</si>
  <si>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</si>
  <si>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</si>
  <si>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</si>
  <si>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</si>
  <si>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</si>
  <si>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</si>
  <si>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</si>
  <si>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</si>
  <si>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</si>
  <si>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</si>
  <si>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</si>
  <si>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</si>
  <si>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</si>
  <si>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</si>
  <si>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</si>
  <si>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</si>
  <si>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</si>
  <si>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</si>
  <si>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</si>
  <si>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</si>
  <si>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</si>
  <si>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</si>
  <si>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</si>
  <si>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</si>
  <si>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</si>
  <si>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</si>
  <si>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</si>
  <si>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</si>
  <si>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</si>
  <si>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</si>
  <si>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</si>
  <si>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</si>
  <si>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</si>
  <si>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</si>
  <si>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</si>
  <si>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</si>
  <si>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</si>
  <si>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</si>
  <si>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</si>
  <si>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</si>
  <si>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</si>
  <si>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</si>
  <si>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</si>
  <si>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</si>
  <si>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</si>
  <si>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</si>
  <si>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</si>
  <si>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</si>
  <si>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</si>
  <si>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</si>
  <si>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</si>
  <si>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</si>
  <si>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</si>
  <si>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</si>
  <si>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</si>
  <si>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</si>
  <si>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</si>
  <si>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</si>
  <si>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</si>
  <si>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</si>
  <si>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</si>
  <si>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</si>
  <si>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</si>
  <si>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</si>
  <si>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</si>
  <si>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</si>
  <si>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</si>
  <si>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</si>
  <si>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</si>
  <si>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</si>
  <si>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</si>
  <si>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</si>
  <si>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</si>
  <si>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</si>
  <si>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</si>
  <si>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</si>
  <si>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</si>
  <si>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</si>
  <si>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</si>
  <si>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</si>
  <si>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</si>
  <si>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</si>
  <si>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</si>
  <si>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</si>
  <si>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</si>
  <si>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</si>
  <si>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</si>
  <si>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</si>
  <si>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</si>
  <si>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</si>
  <si>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</si>
  <si>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</si>
  <si>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</si>
  <si>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</si>
  <si>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</si>
  <si>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</si>
  <si>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</si>
  <si>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</si>
  <si>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</si>
  <si>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</si>
  <si>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</si>
  <si>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</si>
  <si>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</si>
  <si>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</si>
  <si>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</si>
  <si>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</si>
  <si>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</si>
  <si>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</si>
  <si>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</si>
  <si>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</si>
  <si>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</si>
  <si>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</si>
  <si>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</si>
  <si>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</si>
  <si>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</si>
  <si>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</si>
  <si>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</si>
  <si>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</si>
  <si>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</si>
  <si>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</si>
  <si>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</si>
  <si>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</si>
  <si>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</si>
  <si>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</si>
  <si>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</si>
  <si>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</si>
  <si>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</si>
  <si>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</si>
  <si>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</si>
  <si>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</si>
  <si>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</si>
  <si>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</si>
  <si>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</si>
  <si>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</si>
  <si>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</si>
  <si>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</si>
  <si>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</si>
  <si>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</si>
  <si>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</si>
  <si>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</si>
  <si>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</si>
  <si>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</si>
  <si>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</si>
  <si>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</si>
  <si>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</si>
  <si>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</si>
  <si>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</si>
  <si>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</si>
  <si>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</si>
  <si>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</si>
  <si>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</si>
  <si>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</si>
  <si>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</si>
  <si>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</si>
  <si>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</si>
  <si>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</si>
  <si>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</si>
  <si>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</si>
  <si>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</si>
  <si>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</si>
  <si>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</si>
  <si>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</si>
  <si>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</si>
  <si>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</si>
  <si>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</si>
  <si>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</si>
  <si>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</si>
  <si>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</si>
  <si>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</si>
  <si>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</si>
  <si>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</si>
  <si>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</si>
  <si>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</si>
  <si>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</si>
  <si>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</si>
  <si>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</si>
  <si>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</si>
  <si>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</si>
  <si>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</si>
  <si>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</si>
  <si>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</si>
  <si>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</si>
  <si>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</si>
  <si>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</si>
  <si>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</si>
  <si>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</si>
  <si>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</si>
  <si>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</si>
  <si>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</si>
  <si>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</si>
  <si>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</si>
  <si>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</si>
  <si>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</si>
  <si>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</si>
  <si>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</si>
  <si>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</si>
  <si>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</si>
  <si>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</si>
  <si>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</si>
  <si>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</si>
  <si>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</si>
  <si>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</si>
  <si>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</si>
  <si>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</si>
  <si>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</si>
  <si>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</si>
  <si>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</si>
  <si>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</si>
  <si>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</si>
  <si>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</si>
  <si>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</si>
  <si>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</si>
  <si>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</si>
  <si>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</si>
  <si>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</si>
  <si>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</si>
  <si>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</si>
  <si>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</si>
  <si>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</si>
  <si>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</si>
  <si>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</si>
  <si>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</si>
  <si>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</si>
  <si>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</si>
  <si>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</si>
  <si>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</si>
  <si>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</si>
  <si>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</si>
  <si>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</si>
  <si>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</si>
  <si>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</si>
  <si>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</si>
  <si>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</si>
  <si>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</si>
  <si>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</si>
  <si>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</si>
  <si>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</si>
  <si>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</si>
  <si>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</si>
  <si>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</si>
  <si>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</si>
  <si>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</si>
  <si>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</si>
  <si>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</si>
  <si>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</si>
  <si>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</si>
  <si>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</si>
  <si>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</si>
  <si>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</si>
  <si>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</si>
  <si>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</si>
  <si>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</si>
  <si>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</si>
  <si>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</si>
  <si>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</si>
  <si>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</si>
  <si>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</si>
  <si>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</si>
  <si>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</si>
  <si>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</si>
  <si>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</si>
  <si>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</si>
  <si>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</si>
  <si>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</si>
  <si>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</si>
  <si>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</si>
  <si>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</si>
  <si>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</si>
  <si>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</si>
  <si>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</si>
  <si>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</si>
  <si>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</si>
  <si>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</si>
  <si>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</si>
  <si>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</si>
  <si>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</si>
  <si>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</si>
  <si>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</si>
  <si>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</si>
  <si>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</si>
  <si>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</si>
  <si>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</si>
  <si>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</si>
  <si>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</si>
  <si>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</si>
  <si>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</si>
  <si>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</si>
  <si>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</si>
  <si>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</si>
  <si>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</si>
  <si>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</si>
  <si>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</si>
  <si>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</si>
  <si>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</si>
  <si>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</si>
  <si>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</si>
  <si>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</si>
  <si>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</si>
  <si>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</si>
  <si>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</si>
  <si>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</si>
  <si>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</si>
  <si>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</si>
  <si>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</si>
  <si>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</si>
  <si>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</si>
  <si>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</si>
  <si>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</si>
  <si>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</si>
  <si>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</si>
  <si>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</si>
  <si>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</si>
  <si>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</si>
  <si>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</si>
  <si>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</si>
  <si>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</si>
  <si>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</si>
  <si>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</si>
  <si>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</si>
  <si>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</si>
  <si>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</si>
  <si>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</si>
  <si>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</si>
  <si>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</si>
  <si>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</si>
  <si>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</si>
  <si>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</si>
  <si>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</si>
  <si>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</si>
  <si>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</si>
  <si>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</si>
  <si>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</si>
  <si>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</si>
  <si>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</si>
  <si>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</si>
  <si>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</si>
  <si>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</si>
  <si>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</si>
  <si>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</si>
  <si>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</si>
  <si>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</si>
  <si>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</si>
  <si>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</si>
  <si>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</si>
  <si>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</si>
  <si>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</si>
  <si>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</si>
  <si>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</si>
  <si>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</si>
  <si>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</si>
  <si>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</si>
  <si>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</si>
  <si>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</si>
  <si>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</si>
  <si>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</si>
  <si>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</si>
  <si>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</si>
  <si>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</si>
  <si>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</si>
  <si>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</si>
  <si>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</si>
  <si>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</si>
  <si>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</si>
  <si>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</si>
  <si>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</si>
  <si>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</si>
  <si>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</si>
  <si>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</si>
  <si>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</si>
  <si>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</si>
  <si>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</si>
  <si>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</si>
  <si>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</si>
  <si>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</si>
  <si>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</si>
  <si>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</si>
  <si>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</si>
  <si>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</si>
  <si>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</si>
  <si>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</si>
  <si>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</si>
  <si>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</si>
  <si>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</si>
  <si>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</si>
  <si>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</si>
  <si>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</si>
  <si>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</si>
  <si>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</si>
  <si>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</si>
  <si>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</si>
  <si>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</si>
  <si>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</si>
  <si>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</si>
  <si>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</si>
  <si>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</si>
  <si>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</si>
  <si>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</si>
  <si>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</si>
  <si>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</si>
  <si>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</si>
  <si>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</si>
  <si>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</si>
  <si>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</si>
  <si>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</si>
  <si>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</si>
  <si>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</si>
  <si>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</si>
  <si>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</si>
  <si>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</si>
  <si>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</si>
  <si>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</si>
  <si>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</si>
  <si>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</si>
  <si>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</si>
  <si>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</si>
  <si>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</si>
  <si>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</si>
  <si>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</si>
  <si>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</si>
  <si>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</si>
  <si>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</si>
  <si>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</si>
  <si>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</si>
  <si>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</si>
  <si>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</si>
  <si>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</si>
  <si>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</si>
  <si>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</si>
  <si>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</si>
  <si>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</si>
  <si>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</si>
  <si>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</si>
  <si>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</si>
  <si>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</si>
  <si>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</si>
  <si>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</si>
  <si>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</si>
  <si>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</si>
  <si>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</si>
  <si>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</si>
  <si>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</si>
  <si>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</si>
  <si>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</si>
  <si>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</si>
  <si>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</si>
  <si>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</si>
  <si>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</si>
  <si>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</si>
  <si>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</si>
  <si>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</si>
  <si>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</si>
  <si>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</si>
  <si>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</si>
  <si>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</si>
  <si>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</si>
  <si>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</si>
  <si>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</si>
  <si>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</si>
  <si>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</si>
  <si>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</si>
  <si>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</si>
  <si>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</si>
  <si>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</si>
  <si>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</si>
  <si>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</si>
  <si>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</si>
  <si>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</si>
  <si>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</si>
  <si>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</si>
  <si>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</si>
  <si>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</si>
  <si>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</si>
  <si>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</si>
  <si>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</si>
  <si>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</si>
  <si>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</si>
  <si>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</si>
  <si>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</si>
  <si>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</si>
  <si>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</si>
  <si>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</si>
  <si>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</si>
  <si>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</si>
  <si>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</si>
  <si>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</si>
  <si>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</si>
  <si>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</si>
  <si>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</si>
  <si>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</si>
  <si>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</si>
  <si>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</si>
  <si>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</si>
  <si>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</si>
  <si>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</si>
  <si>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</si>
  <si>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</si>
  <si>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</si>
  <si>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</si>
  <si>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</si>
  <si>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</si>
  <si>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</si>
  <si>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</si>
  <si>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</si>
  <si>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</si>
  <si>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</si>
  <si>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</si>
  <si>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</si>
  <si>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</si>
  <si>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</si>
  <si>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</si>
  <si>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</si>
  <si>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</si>
  <si>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</si>
  <si>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</si>
  <si>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</si>
  <si>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</si>
  <si>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</si>
  <si>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</si>
  <si>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</si>
  <si>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</si>
  <si>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</si>
  <si>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</si>
  <si>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</si>
  <si>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</si>
  <si>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</si>
  <si>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</si>
  <si>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</si>
  <si>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</si>
  <si>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</si>
  <si>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</si>
  <si>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</si>
  <si>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</si>
  <si>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</si>
  <si>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</si>
  <si>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</si>
  <si>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</si>
  <si>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</si>
  <si>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</si>
  <si>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</si>
  <si>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</si>
  <si>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</si>
  <si>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</si>
  <si>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</si>
  <si>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</si>
  <si>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</si>
  <si>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</si>
  <si>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</si>
  <si>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</si>
  <si>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</si>
  <si>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</si>
  <si>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</si>
  <si>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</si>
  <si>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</si>
  <si>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</si>
  <si>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</si>
  <si>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</si>
  <si>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</si>
  <si>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</si>
  <si>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</si>
  <si>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</si>
  <si>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</si>
  <si>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</si>
  <si>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</si>
  <si>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</si>
  <si>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</si>
  <si>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</si>
  <si>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</si>
  <si>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</si>
  <si>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</si>
  <si>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</si>
  <si>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</si>
  <si>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</si>
  <si>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</si>
  <si>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</si>
  <si>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</si>
  <si>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</si>
  <si>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</si>
  <si>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</si>
  <si>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</si>
  <si>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</si>
  <si>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</si>
  <si>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</si>
  <si>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</si>
  <si>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</si>
  <si>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</si>
  <si>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</si>
  <si>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</si>
  <si>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</si>
  <si>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</si>
  <si>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</si>
  <si>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</si>
  <si>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</si>
  <si>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</si>
  <si>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</si>
  <si>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</si>
  <si>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</si>
  <si>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</si>
  <si>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</si>
  <si>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</si>
  <si>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</si>
  <si>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</si>
  <si>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</si>
  <si>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</si>
  <si>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</si>
  <si>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</si>
  <si>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</si>
  <si>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</si>
  <si>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</si>
  <si>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</si>
  <si>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</si>
  <si>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</si>
  <si>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</si>
  <si>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</si>
  <si>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</si>
  <si>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</si>
  <si>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</si>
  <si>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</si>
  <si>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</si>
  <si>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</si>
  <si>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</si>
  <si>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</si>
  <si>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</si>
  <si>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</si>
  <si>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</si>
  <si>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</si>
  <si>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</si>
  <si>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</si>
  <si>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</si>
  <si>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</si>
  <si>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</si>
  <si>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</si>
  <si>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</si>
  <si>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</si>
  <si>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</si>
  <si>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</si>
  <si>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</si>
  <si>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</si>
  <si>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</si>
  <si>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</si>
  <si>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</si>
  <si>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</si>
  <si>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</si>
  <si>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</si>
  <si>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</si>
  <si>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</si>
  <si>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</si>
  <si>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</si>
  <si>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</si>
  <si>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</si>
  <si>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</si>
  <si>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</si>
  <si>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</si>
  <si>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</si>
  <si>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</si>
  <si>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</si>
  <si>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</si>
  <si>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</si>
  <si>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</si>
  <si>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</si>
  <si>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</si>
  <si>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</si>
  <si>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</si>
  <si>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</si>
  <si>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</si>
  <si>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</si>
  <si>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</si>
  <si>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</si>
  <si>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</si>
  <si>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</si>
  <si>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</si>
  <si>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</si>
  <si>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</si>
  <si>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</si>
  <si>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</si>
  <si>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</si>
  <si>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</si>
  <si>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</si>
  <si>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</si>
  <si>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</si>
  <si>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</si>
  <si>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</si>
  <si>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</si>
  <si>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</si>
  <si>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</si>
  <si>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</si>
  <si>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</si>
  <si>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</si>
  <si>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</si>
  <si>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</si>
  <si>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</si>
  <si>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</si>
  <si>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</si>
  <si>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</si>
  <si>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</si>
  <si>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</si>
  <si>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</si>
  <si>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</si>
  <si>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</si>
  <si>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</si>
  <si>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</si>
  <si>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</si>
  <si>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</si>
  <si>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</si>
  <si>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</si>
  <si>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</si>
  <si>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</si>
  <si>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</si>
  <si>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</si>
  <si>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</si>
  <si>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</si>
  <si>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</si>
  <si>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</si>
  <si>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</si>
  <si>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</si>
  <si>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</si>
  <si>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</si>
  <si>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</si>
  <si>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</si>
  <si>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</si>
  <si>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</si>
  <si>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</si>
  <si>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</si>
  <si>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</si>
  <si>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</si>
  <si>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</si>
  <si>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</si>
  <si>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</si>
  <si>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</si>
  <si>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</si>
  <si>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</si>
  <si>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</si>
  <si>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</si>
  <si>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</si>
  <si>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</si>
  <si>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</si>
  <si>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</si>
  <si>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</si>
  <si>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</si>
  <si>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</si>
  <si>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</si>
  <si>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</si>
  <si>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</si>
  <si>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</si>
  <si>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</si>
  <si>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</si>
  <si>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</si>
  <si>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</si>
  <si>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</si>
  <si>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</si>
  <si>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</si>
  <si>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</si>
  <si>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</si>
  <si>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</si>
  <si>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</si>
  <si>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</si>
  <si>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</si>
  <si>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</si>
  <si>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</si>
  <si>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</si>
  <si>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</si>
  <si>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</si>
  <si>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</si>
  <si>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</si>
  <si>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</si>
  <si>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</si>
  <si>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</si>
  <si>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</si>
  <si>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</si>
  <si>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</si>
  <si>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</si>
  <si>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</si>
  <si>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</si>
  <si>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</si>
  <si>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</si>
  <si>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</si>
  <si>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</si>
  <si>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</si>
  <si>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</si>
  <si>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</si>
  <si>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</si>
  <si>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</si>
  <si>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</si>
  <si>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</si>
  <si>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</si>
  <si>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</si>
  <si>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</si>
  <si>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</si>
  <si>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</si>
  <si>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</si>
  <si>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</si>
  <si>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</si>
  <si>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</si>
  <si>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</si>
  <si>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</si>
  <si>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</si>
  <si>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</si>
  <si>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</si>
  <si>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</si>
  <si>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</si>
  <si>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</si>
  <si>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</si>
  <si>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</si>
  <si>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</si>
  <si>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</si>
  <si>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</si>
  <si>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</si>
  <si>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</si>
  <si>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</si>
  <si>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</si>
  <si>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</si>
  <si>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</si>
  <si>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</si>
  <si>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</si>
  <si>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</si>
  <si>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</si>
  <si>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</si>
  <si>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</si>
  <si>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</si>
  <si>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</si>
  <si>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</si>
  <si>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</si>
  <si>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</si>
  <si>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</si>
  <si>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</si>
  <si>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</si>
  <si>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</si>
  <si>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</si>
  <si>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</si>
  <si>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</si>
  <si>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</si>
  <si>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</si>
  <si>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</si>
  <si>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</si>
  <si>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</si>
  <si>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</si>
  <si>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</si>
  <si>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</si>
  <si>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</si>
  <si>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</si>
  <si>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</si>
  <si>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</si>
  <si>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</si>
  <si>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</si>
  <si>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</si>
  <si>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</si>
  <si>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</si>
  <si>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</si>
  <si>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</si>
  <si>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</si>
  <si>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</si>
  <si>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</si>
  <si>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</si>
  <si>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</si>
  <si>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</si>
  <si>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</si>
  <si>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</si>
  <si>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</si>
  <si>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</si>
  <si>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</si>
  <si>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</si>
  <si>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</si>
  <si>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</si>
  <si>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</si>
  <si>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</si>
  <si>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</si>
  <si>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</si>
  <si>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</si>
  <si>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</si>
  <si>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</si>
  <si>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</si>
  <si>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</si>
  <si>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</si>
  <si>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</si>
  <si>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</si>
  <si>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</si>
  <si>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</si>
  <si>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</si>
  <si>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</si>
  <si>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</si>
  <si>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</si>
  <si>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</si>
  <si>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</si>
  <si>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</si>
  <si>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</si>
  <si>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</si>
  <si>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</si>
  <si>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</si>
  <si>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</si>
  <si>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</si>
  <si>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</si>
  <si>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</si>
  <si>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</si>
  <si>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</si>
  <si>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</si>
  <si>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</si>
  <si>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</si>
  <si>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</si>
  <si>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</si>
  <si>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</si>
  <si>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</si>
  <si>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</si>
  <si>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</si>
  <si>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</si>
  <si>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</si>
  <si>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</si>
  <si>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</si>
  <si>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</si>
  <si>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</si>
  <si>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</si>
  <si>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</si>
  <si>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</si>
  <si>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</si>
  <si>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</si>
  <si>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</si>
  <si>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</si>
  <si>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</si>
  <si>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</si>
  <si>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</si>
  <si>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</si>
  <si>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</si>
  <si>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</si>
  <si>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</si>
  <si>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</si>
  <si>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</si>
  <si>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</si>
  <si>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</si>
  <si>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</si>
  <si>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</si>
  <si>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</si>
  <si>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</si>
  <si>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</si>
  <si>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</si>
  <si>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</si>
  <si>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</si>
  <si>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</si>
  <si>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</si>
  <si>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</si>
  <si>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</si>
  <si>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</si>
  <si>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</si>
  <si>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</si>
  <si>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</si>
  <si>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</si>
  <si>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</si>
  <si>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</si>
  <si>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</si>
  <si>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</si>
  <si>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</si>
  <si>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</si>
  <si>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</si>
  <si>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</si>
  <si>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</si>
  <si>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</si>
  <si>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</si>
  <si>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</si>
  <si>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</si>
  <si>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</si>
  <si>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</si>
  <si>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</si>
  <si>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</si>
  <si>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</si>
  <si>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</si>
  <si>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</si>
  <si>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</si>
  <si>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</si>
  <si>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</si>
  <si>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</si>
  <si>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</si>
  <si>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</si>
  <si>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</si>
  <si>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</si>
  <si>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</si>
  <si>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</si>
  <si>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</si>
  <si>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</si>
  <si>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</si>
  <si>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</si>
  <si>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</si>
  <si>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</si>
  <si>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</si>
  <si>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</si>
  <si>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</si>
  <si>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</si>
  <si>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</si>
  <si>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</si>
  <si>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</si>
  <si>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</si>
  <si>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</si>
  <si>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</si>
  <si>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</si>
  <si>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</si>
  <si>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</si>
  <si>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</si>
  <si>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</si>
  <si>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</si>
  <si>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</si>
  <si>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</si>
  <si>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</si>
  <si>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</si>
  <si>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</si>
  <si>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</si>
  <si>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</si>
  <si>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</si>
  <si>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</si>
  <si>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</si>
  <si>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</si>
  <si>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</si>
  <si>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</si>
  <si>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</si>
  <si>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</si>
  <si>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</si>
  <si>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</si>
  <si>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</si>
  <si>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</si>
  <si>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</si>
  <si>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</si>
  <si>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</si>
  <si>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</si>
  <si>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</si>
  <si>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</si>
  <si>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</si>
  <si>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</si>
  <si>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</si>
  <si>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</si>
  <si>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</si>
  <si>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</si>
  <si>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</si>
  <si>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</si>
  <si>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</si>
  <si>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</si>
  <si>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</si>
  <si>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</si>
  <si>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</si>
  <si>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</si>
  <si>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</si>
  <si>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</si>
  <si>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</si>
  <si>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</si>
  <si>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</si>
  <si>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</si>
  <si>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</si>
  <si>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</si>
  <si>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</si>
  <si>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</si>
  <si>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</si>
  <si>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</si>
  <si>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</si>
  <si>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</si>
  <si>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</si>
  <si>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</si>
  <si>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</si>
  <si>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</si>
  <si>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</si>
  <si>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</si>
  <si>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</si>
  <si>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</si>
  <si>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</si>
  <si>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</si>
  <si>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</si>
  <si>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</si>
  <si>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</si>
  <si>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</si>
  <si>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</si>
  <si>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</si>
  <si>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</si>
  <si>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</si>
  <si>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</si>
  <si>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</si>
  <si>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</si>
  <si>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</si>
  <si>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</si>
  <si>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</si>
  <si>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</si>
  <si>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</si>
  <si>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</si>
  <si>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</si>
  <si>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</si>
  <si>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</si>
  <si>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</si>
  <si>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</si>
  <si>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</si>
  <si>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</si>
  <si>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</si>
  <si>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</si>
  <si>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</si>
  <si>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</si>
  <si>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</si>
  <si>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</si>
  <si>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</si>
  <si>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</si>
  <si>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</si>
  <si>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</si>
  <si>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</si>
  <si>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</si>
  <si>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</si>
  <si>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</si>
  <si>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</si>
  <si>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</si>
  <si>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</si>
  <si>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</si>
  <si>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</si>
  <si>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</si>
  <si>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</si>
  <si>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</si>
  <si>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</si>
  <si>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</si>
  <si>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</si>
  <si>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</si>
  <si>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</si>
  <si>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</si>
  <si>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</si>
  <si>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</si>
  <si>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</si>
  <si>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</si>
  <si>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</si>
  <si>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</si>
  <si>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</si>
  <si>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</si>
  <si>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</si>
  <si>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</si>
  <si>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</si>
  <si>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</si>
  <si>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</si>
  <si>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</si>
  <si>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</si>
  <si>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</si>
  <si>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</si>
  <si>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</si>
  <si>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</si>
  <si>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</si>
  <si>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</si>
  <si>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</si>
  <si>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</si>
  <si>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</si>
  <si>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</si>
  <si>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</si>
  <si>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</si>
  <si>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</si>
  <si>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</si>
  <si>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</si>
  <si>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</si>
  <si>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</si>
  <si>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</si>
  <si>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</si>
  <si>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</si>
  <si>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</si>
  <si>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</si>
  <si>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</si>
  <si>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</si>
  <si>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</si>
  <si>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</si>
  <si>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</si>
  <si>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</si>
  <si>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</si>
  <si>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</si>
  <si>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</si>
  <si>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</si>
  <si>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</si>
  <si>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</si>
  <si>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</si>
  <si>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</si>
  <si>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</si>
  <si>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</si>
  <si>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</si>
  <si>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</si>
  <si>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</si>
  <si>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</si>
  <si>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</si>
  <si>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</si>
  <si>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</si>
  <si>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</si>
  <si>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</si>
  <si>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</si>
  <si>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</si>
  <si>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</si>
  <si>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</si>
  <si>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</si>
  <si>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</si>
  <si>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</si>
  <si>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</si>
  <si>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</si>
  <si>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</si>
  <si>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</si>
  <si>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</si>
  <si>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</si>
  <si>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</si>
  <si>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</si>
  <si>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</si>
  <si>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</si>
  <si>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</si>
  <si>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</si>
  <si>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</si>
  <si>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</si>
  <si>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</si>
  <si>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</si>
  <si>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</si>
  <si>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</si>
  <si>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</si>
  <si>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</si>
  <si>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</si>
  <si>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</si>
  <si>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</si>
  <si>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</si>
  <si>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</si>
  <si>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</si>
  <si>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</si>
  <si>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</si>
  <si>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</si>
  <si>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</si>
  <si>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</si>
  <si>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</si>
  <si>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</si>
  <si>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</si>
  <si>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</si>
  <si>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</si>
  <si>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</si>
  <si>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</si>
  <si>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</si>
  <si>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</si>
  <si>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</si>
  <si>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</si>
  <si>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</si>
  <si>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</si>
  <si>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</si>
  <si>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</si>
  <si>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</si>
  <si>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</si>
  <si>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</si>
  <si>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</si>
  <si>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</si>
  <si>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</si>
  <si>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</si>
  <si>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</si>
  <si>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</si>
  <si>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</si>
  <si>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</si>
  <si>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</si>
  <si>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</si>
  <si>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</si>
  <si>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</si>
  <si>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</si>
  <si>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</si>
  <si>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</si>
  <si>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</si>
  <si>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</si>
  <si>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</si>
  <si>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</si>
  <si>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</si>
  <si>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</si>
  <si>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</si>
  <si>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</si>
  <si>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</si>
  <si>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</si>
  <si>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</si>
  <si>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</si>
  <si>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</si>
  <si>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</si>
  <si>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</si>
  <si>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</si>
  <si>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</si>
  <si>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</si>
  <si>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</si>
  <si>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</si>
  <si>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</si>
  <si>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</si>
  <si>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</si>
  <si>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</si>
  <si>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</si>
  <si>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</si>
  <si>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</si>
  <si>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</si>
  <si>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</si>
  <si>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</si>
  <si>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</si>
  <si>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</si>
  <si>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</si>
  <si>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</si>
  <si>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</si>
  <si>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</si>
  <si>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</si>
  <si>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</si>
  <si>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</si>
  <si>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</si>
  <si>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</si>
  <si>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</si>
  <si>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</si>
  <si>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</si>
  <si>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</si>
  <si>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</si>
  <si>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</si>
  <si>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</si>
  <si>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</si>
  <si>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</si>
  <si>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</si>
  <si>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</si>
  <si>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</si>
  <si>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</si>
  <si>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</si>
  <si>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</si>
  <si>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</si>
  <si>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</si>
  <si>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</si>
  <si>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</si>
  <si>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</si>
  <si>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</si>
  <si>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</si>
  <si>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</si>
  <si>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</si>
  <si>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</si>
  <si>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</si>
  <si>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</si>
  <si>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</si>
  <si>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</si>
  <si>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</si>
  <si>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</si>
  <si>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</si>
  <si>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</si>
  <si>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</si>
  <si>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</si>
  <si>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</si>
  <si>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</si>
  <si>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</si>
  <si>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</si>
  <si>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</si>
  <si>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</si>
  <si>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</si>
  <si>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</si>
  <si>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</si>
  <si>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</si>
  <si>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</si>
  <si>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</si>
  <si>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</si>
  <si>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</si>
  <si>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</si>
  <si>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</si>
  <si>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</si>
  <si>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</si>
  <si>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</si>
  <si>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</si>
  <si>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</si>
  <si>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</si>
  <si>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</si>
  <si>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</si>
  <si>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</si>
  <si>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</si>
  <si>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</si>
  <si>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</si>
  <si>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</si>
  <si>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</si>
  <si>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</si>
  <si>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</si>
  <si>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</si>
  <si>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</si>
  <si>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</si>
  <si>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</si>
  <si>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</si>
  <si>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</si>
  <si>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</si>
  <si>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</si>
  <si>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</si>
  <si>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</si>
  <si>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</si>
  <si>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</si>
  <si>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</si>
  <si>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</si>
  <si>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</si>
  <si>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</si>
  <si>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</si>
  <si>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</si>
  <si>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</si>
  <si>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</si>
  <si>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</si>
  <si>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</si>
  <si>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</si>
  <si>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</si>
  <si>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</si>
  <si>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</si>
  <si>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</si>
  <si>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</si>
  <si>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</si>
  <si>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</si>
  <si>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</si>
  <si>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</si>
  <si>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</si>
  <si>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</si>
  <si>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</si>
  <si>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</si>
  <si>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</si>
  <si>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</si>
  <si>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</si>
  <si>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</si>
  <si>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</si>
  <si>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</si>
  <si>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</si>
  <si>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</si>
  <si>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</si>
  <si>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</si>
  <si>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</si>
  <si>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</si>
  <si>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</si>
  <si>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</si>
  <si>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</si>
  <si>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</si>
  <si>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</si>
  <si>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</si>
  <si>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</si>
  <si>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</si>
  <si>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</si>
  <si>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</si>
  <si>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</si>
  <si>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</si>
  <si>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</si>
  <si>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</si>
  <si>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</si>
  <si>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</si>
  <si>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</si>
  <si>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</si>
  <si>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</si>
  <si>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</si>
  <si>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</si>
  <si>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</si>
  <si>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</si>
  <si>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</si>
  <si>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</si>
  <si>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</si>
  <si>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</si>
  <si>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</si>
  <si>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</si>
  <si>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</si>
  <si>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</si>
  <si>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</si>
  <si>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</si>
  <si>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</si>
  <si>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</si>
  <si>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</si>
  <si>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</si>
  <si>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</si>
  <si>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</si>
  <si>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</si>
  <si>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</si>
  <si>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</si>
  <si>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</si>
  <si>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</si>
  <si>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</si>
  <si>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</si>
  <si>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</si>
  <si>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</si>
  <si>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</si>
  <si>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</si>
  <si>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</si>
  <si>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</si>
  <si>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</si>
  <si>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</si>
  <si>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</si>
  <si>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</si>
  <si>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</si>
  <si>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</si>
  <si>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</si>
  <si>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</si>
  <si>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</si>
  <si>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</si>
  <si>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</si>
  <si>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</si>
  <si>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</si>
  <si>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</si>
  <si>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</si>
  <si>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</si>
  <si>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</si>
  <si>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</si>
  <si>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</si>
  <si>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</si>
  <si>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</si>
  <si>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</si>
  <si>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</si>
  <si>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</si>
  <si>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</si>
  <si>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</si>
  <si>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</si>
  <si>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</si>
  <si>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</si>
  <si>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</si>
  <si>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</si>
  <si>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</si>
  <si>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</si>
  <si>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</si>
  <si>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</si>
  <si>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</si>
  <si>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</si>
  <si>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</si>
  <si>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</si>
  <si>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</si>
  <si>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</si>
  <si>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</si>
  <si>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</si>
  <si>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</si>
  <si>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</si>
  <si>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</si>
  <si>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</si>
  <si>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</si>
  <si>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</si>
  <si>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</si>
  <si>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</si>
  <si>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</si>
  <si>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</si>
  <si>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</si>
  <si>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</si>
  <si>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</si>
  <si>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</si>
  <si>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</si>
  <si>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</si>
  <si>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</si>
  <si>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</si>
  <si>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</si>
  <si>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</si>
  <si>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</si>
  <si>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</si>
  <si>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</si>
  <si>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</si>
  <si>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</si>
  <si>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</si>
  <si>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</si>
  <si>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</si>
  <si>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</si>
  <si>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</si>
  <si>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</si>
  <si>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</si>
  <si>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</si>
  <si>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</si>
  <si>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</si>
  <si>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</si>
  <si>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</si>
  <si>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</si>
  <si>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</si>
  <si>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</si>
  <si>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</si>
  <si>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</si>
  <si>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</si>
  <si>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</si>
  <si>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</si>
  <si>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</si>
  <si>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</si>
  <si>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</si>
  <si>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</si>
  <si>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</si>
  <si>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</si>
  <si>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</si>
  <si>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</si>
  <si>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</si>
  <si>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</si>
  <si>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</si>
  <si>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</si>
  <si>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</si>
  <si>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</si>
  <si>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</si>
  <si>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</si>
  <si>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</si>
  <si>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</si>
  <si>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</si>
  <si>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</si>
  <si>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</si>
  <si>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</si>
  <si>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</si>
  <si>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</si>
  <si>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</si>
  <si>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</si>
  <si>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</si>
  <si>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</si>
  <si>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</si>
  <si>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</si>
  <si>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</si>
  <si>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</si>
  <si>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</si>
  <si>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</si>
  <si>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</si>
  <si>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</si>
  <si>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</si>
  <si>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</si>
  <si>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</si>
  <si>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</si>
  <si>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</si>
  <si>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</si>
  <si>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</si>
  <si>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</si>
  <si>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</si>
  <si>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</si>
  <si>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</si>
  <si>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</si>
  <si>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</si>
  <si>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</si>
  <si>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</si>
  <si>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</si>
  <si>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</si>
  <si>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</si>
  <si>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</si>
  <si>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</si>
  <si>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</si>
  <si>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</si>
  <si>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</si>
  <si>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</si>
  <si>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</si>
  <si>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</si>
  <si>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</si>
  <si>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</si>
  <si>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</si>
  <si>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</si>
  <si>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</si>
  <si>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</si>
  <si>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</si>
  <si>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</si>
  <si>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</si>
  <si>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</si>
  <si>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</si>
  <si>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</si>
  <si>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</si>
  <si>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</si>
  <si>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</si>
  <si>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</si>
  <si>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</si>
  <si>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</si>
  <si>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</si>
  <si>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</si>
  <si>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</si>
  <si>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</si>
  <si>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</si>
  <si>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</si>
  <si>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</si>
  <si>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</si>
  <si>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</si>
  <si>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</si>
  <si>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</si>
  <si>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</si>
  <si>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</si>
  <si>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</si>
  <si>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</si>
  <si>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</si>
  <si>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</si>
  <si>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</si>
  <si>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</si>
  <si>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</si>
  <si>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</si>
  <si>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</si>
  <si>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</si>
  <si>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</si>
  <si>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</si>
  <si>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</si>
  <si>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</si>
  <si>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</si>
  <si>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</si>
  <si>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</si>
  <si>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</si>
  <si>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</si>
  <si>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</si>
  <si>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</si>
  <si>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</si>
  <si>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</si>
  <si>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</si>
  <si>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</si>
  <si>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</si>
  <si>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</si>
  <si>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</si>
  <si>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</si>
  <si>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</si>
  <si>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</si>
  <si>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</si>
  <si>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</si>
  <si>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</si>
  <si>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</si>
  <si>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</si>
  <si>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</si>
  <si>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</si>
  <si>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</si>
  <si>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</si>
  <si>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</si>
  <si>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</si>
  <si>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</si>
  <si>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</si>
  <si>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</si>
  <si>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</si>
  <si>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</si>
  <si>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</si>
  <si>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</si>
  <si>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</si>
  <si>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</si>
  <si>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</si>
  <si>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</si>
  <si>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</si>
  <si>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</si>
  <si>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</si>
  <si>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</si>
  <si>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</si>
  <si>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</si>
  <si>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</si>
  <si>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</si>
  <si>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</si>
  <si>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</si>
  <si>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</si>
  <si>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</si>
  <si>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</si>
  <si>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</si>
  <si>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</si>
  <si>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</si>
  <si>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</si>
  <si>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</si>
  <si>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</si>
  <si>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</si>
  <si>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</si>
  <si>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</si>
  <si>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</si>
  <si>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</si>
  <si>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</si>
  <si>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</si>
  <si>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</si>
  <si>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</si>
  <si>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</si>
  <si>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</si>
  <si>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</si>
  <si>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</si>
  <si>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</si>
  <si>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</si>
  <si>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</si>
  <si>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</si>
  <si>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</si>
  <si>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</si>
  <si>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</si>
  <si>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</si>
  <si>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</si>
  <si>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</si>
  <si>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</si>
  <si>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</si>
  <si>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</si>
  <si>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</si>
  <si>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</si>
  <si>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</si>
  <si>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</si>
  <si>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</si>
  <si>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</si>
  <si>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</si>
  <si>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</si>
  <si>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</si>
  <si>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</si>
  <si>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</si>
  <si>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</si>
  <si>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</si>
  <si>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</si>
  <si>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</si>
  <si>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</si>
  <si>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</si>
  <si>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</si>
  <si>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</si>
  <si>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</si>
  <si>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</si>
  <si>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</si>
  <si>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</si>
  <si>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</si>
  <si>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</si>
  <si>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</si>
  <si>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</si>
  <si>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</si>
  <si>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</si>
  <si>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</si>
  <si>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</si>
  <si>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</si>
  <si>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</si>
  <si>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</si>
  <si>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</si>
  <si>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</si>
  <si>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</si>
  <si>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</si>
  <si>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</si>
  <si>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</si>
  <si>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</si>
  <si>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</si>
  <si>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</si>
  <si>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</si>
  <si>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</si>
  <si>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</si>
  <si>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</si>
  <si>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</si>
  <si>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</si>
  <si>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</si>
  <si>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</si>
  <si>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</si>
  <si>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</si>
  <si>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</si>
  <si>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</si>
  <si>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</si>
  <si>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</si>
  <si>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</si>
  <si>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</si>
  <si>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</si>
  <si>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</si>
  <si>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</si>
  <si>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</si>
  <si>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</si>
  <si>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</si>
  <si>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</si>
  <si>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</si>
  <si>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</si>
  <si>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</si>
  <si>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</si>
  <si>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</si>
  <si>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</si>
  <si>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</si>
  <si>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</si>
  <si>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</si>
  <si>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</si>
  <si>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</si>
  <si>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</si>
  <si>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</si>
  <si>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</si>
  <si>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</si>
  <si>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</si>
  <si>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</si>
  <si>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</si>
  <si>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</si>
  <si>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</si>
  <si>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</si>
  <si>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</si>
  <si>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</si>
  <si>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</si>
  <si>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</si>
  <si>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</si>
  <si>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</si>
  <si>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</si>
  <si>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</si>
  <si>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</si>
  <si>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</si>
  <si>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</si>
  <si>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</si>
  <si>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</si>
  <si>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</si>
  <si>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</si>
  <si>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</si>
  <si>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</si>
  <si>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</si>
  <si>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</si>
  <si>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</si>
  <si>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</si>
  <si>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</si>
  <si>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</si>
  <si>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</si>
  <si>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</si>
  <si>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</si>
  <si>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</si>
  <si>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</si>
  <si>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</si>
  <si>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</si>
  <si>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</si>
  <si>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</si>
  <si>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</si>
  <si>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</si>
  <si>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</si>
  <si>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</si>
  <si>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</si>
  <si>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</si>
  <si>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</si>
  <si>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</si>
  <si>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</si>
  <si>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</si>
  <si>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</si>
  <si>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</si>
  <si>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</si>
  <si>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</si>
  <si>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</si>
  <si>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</si>
  <si>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</si>
  <si>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</si>
  <si>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</si>
  <si>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</si>
  <si>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</si>
  <si>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</si>
  <si>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</si>
  <si>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</si>
  <si>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</si>
  <si>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</si>
  <si>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</si>
  <si>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</si>
  <si>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</si>
  <si>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</si>
  <si>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</si>
  <si>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</si>
  <si>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</si>
  <si>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</si>
  <si>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</si>
  <si>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</si>
  <si>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</si>
  <si>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</si>
  <si>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</si>
  <si>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</si>
  <si>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</si>
  <si>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</si>
  <si>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</si>
  <si>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</si>
  <si>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</si>
  <si>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</si>
  <si>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</si>
  <si>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</si>
  <si>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</si>
  <si>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</si>
  <si>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</si>
  <si>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</si>
  <si>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</si>
  <si>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</si>
  <si>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</si>
  <si>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</si>
  <si>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</si>
  <si>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</si>
  <si>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</si>
  <si>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</si>
  <si>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</si>
  <si>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</si>
  <si>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</si>
  <si>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</si>
  <si>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</si>
  <si>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</si>
  <si>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</si>
  <si>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</si>
  <si>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</si>
  <si>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</si>
  <si>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</si>
  <si>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</si>
  <si>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</si>
  <si>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</si>
  <si>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</si>
  <si>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</si>
  <si>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</si>
  <si>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</si>
  <si>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</si>
  <si>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</si>
  <si>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</si>
  <si>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</si>
  <si>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</si>
  <si>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</si>
  <si>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</si>
  <si>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</si>
  <si>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</si>
  <si>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</si>
  <si>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</si>
  <si>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</si>
  <si>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</si>
  <si>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</si>
  <si>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</si>
  <si>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</si>
  <si>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</si>
  <si>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</si>
  <si>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</si>
  <si>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</si>
  <si>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</si>
  <si>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</si>
  <si>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</si>
  <si>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</si>
  <si>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</si>
  <si>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</si>
  <si>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</si>
  <si>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</si>
  <si>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</si>
  <si>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</si>
  <si>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</si>
  <si>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</si>
  <si>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</si>
  <si>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</si>
  <si>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</si>
  <si>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</si>
  <si>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</si>
  <si>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</si>
  <si>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</si>
  <si>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</si>
  <si>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</si>
  <si>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</si>
  <si>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</si>
  <si>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</si>
  <si>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</si>
  <si>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</si>
  <si>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</si>
  <si>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</si>
  <si>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</si>
  <si>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</si>
  <si>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</si>
  <si>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</si>
  <si>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</si>
  <si>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</si>
  <si>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</si>
  <si>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</si>
  <si>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</si>
  <si>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</si>
  <si>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</si>
  <si>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</si>
  <si>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</si>
  <si>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</si>
  <si>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</si>
  <si>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</si>
  <si>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</si>
  <si>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</si>
  <si>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</si>
  <si>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</si>
  <si>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</si>
  <si>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</si>
  <si>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</si>
  <si>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</si>
  <si>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</si>
  <si>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</si>
  <si>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</si>
  <si>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</si>
  <si>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</si>
  <si>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</si>
  <si>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</si>
  <si>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</si>
  <si>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</si>
  <si>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</si>
  <si>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</si>
  <si>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</si>
  <si>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</si>
  <si>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</si>
  <si>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</si>
  <si>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</si>
  <si>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</si>
  <si>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</si>
  <si>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</si>
  <si>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</si>
  <si>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</si>
  <si>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</si>
  <si>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</si>
  <si>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</si>
  <si>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</si>
  <si>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</si>
  <si>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</si>
  <si>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</si>
  <si>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</si>
  <si>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</si>
  <si>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</si>
  <si>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</si>
  <si>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</si>
  <si>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</si>
  <si>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</si>
  <si>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</si>
  <si>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</si>
  <si>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</si>
  <si>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</si>
  <si>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</si>
  <si>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</si>
  <si>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</si>
  <si>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</si>
  <si>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</si>
  <si>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</si>
  <si>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</si>
  <si>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</si>
  <si>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</si>
  <si>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</si>
  <si>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</si>
  <si>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</si>
  <si>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</si>
  <si>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</si>
  <si>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</si>
  <si>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</si>
  <si>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</si>
  <si>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</si>
  <si>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</si>
  <si>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</si>
  <si>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</si>
  <si>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</si>
  <si>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</si>
  <si>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</si>
  <si>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</si>
  <si>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</si>
  <si>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</si>
  <si>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</si>
  <si>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</si>
  <si>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</si>
  <si>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</si>
  <si>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</si>
  <si>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</si>
  <si>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</si>
  <si>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</si>
  <si>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</si>
  <si>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</si>
  <si>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</si>
  <si>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</si>
  <si>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</si>
  <si>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</si>
  <si>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</si>
  <si>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</si>
  <si>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</si>
  <si>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</si>
  <si>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</si>
  <si>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</si>
  <si>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</si>
  <si>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</si>
  <si>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</si>
  <si>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</si>
  <si>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</si>
  <si>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</si>
  <si>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</si>
  <si>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</si>
  <si>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</si>
  <si>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</si>
  <si>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</si>
  <si>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</si>
  <si>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</si>
  <si>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</si>
  <si>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</si>
  <si>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</si>
  <si>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</si>
  <si>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</si>
  <si>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</si>
  <si>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</si>
  <si>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</si>
  <si>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</si>
  <si>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</si>
  <si>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</si>
  <si>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</si>
  <si>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</si>
  <si>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</si>
  <si>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</si>
  <si>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</si>
  <si>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</si>
  <si>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</si>
  <si>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</si>
  <si>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</si>
  <si>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</si>
  <si>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</si>
  <si>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</si>
  <si>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</si>
  <si>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</si>
  <si>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</si>
  <si>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</si>
  <si>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</si>
  <si>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</si>
  <si>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</si>
  <si>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</si>
  <si>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</si>
  <si>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</si>
  <si>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</si>
  <si>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</si>
  <si>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</si>
  <si>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</si>
  <si>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</si>
  <si>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</si>
  <si>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</si>
  <si>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</si>
  <si>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</si>
  <si>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</si>
  <si>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</si>
  <si>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</si>
  <si>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</si>
  <si>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</si>
  <si>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</si>
  <si>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</si>
  <si>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</si>
  <si>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</si>
  <si>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</si>
  <si>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</si>
  <si>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</si>
  <si>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</si>
  <si>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</si>
  <si>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</si>
  <si>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</si>
  <si>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</si>
  <si>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</si>
  <si>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</si>
  <si>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</si>
  <si>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</si>
  <si>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</si>
  <si>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</si>
  <si>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</si>
  <si>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</si>
  <si>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</si>
  <si>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</si>
  <si>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</si>
  <si>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</si>
  <si>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</si>
  <si>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</si>
  <si>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</si>
  <si>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</si>
  <si>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</si>
  <si>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</si>
  <si>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</si>
  <si>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</si>
  <si>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</si>
  <si>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</si>
  <si>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</si>
  <si>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</si>
  <si>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</si>
  <si>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</si>
  <si>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</si>
  <si>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</si>
  <si>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</si>
  <si>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</si>
  <si>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</si>
  <si>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</si>
  <si>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</si>
  <si>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</si>
  <si>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</si>
  <si>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</si>
  <si>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</si>
  <si>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</si>
  <si>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</si>
  <si>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</si>
  <si>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</si>
  <si>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</si>
  <si>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</si>
  <si>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</si>
  <si>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</si>
  <si>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</si>
  <si>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</si>
  <si>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</si>
  <si>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</si>
  <si>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</si>
  <si>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</si>
  <si>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</si>
  <si>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</si>
  <si>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</si>
  <si>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</si>
  <si>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</si>
  <si>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</si>
  <si>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</si>
  <si>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</si>
  <si>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</si>
  <si>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</si>
  <si>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</si>
  <si>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</si>
  <si>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</si>
  <si>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</si>
  <si>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</si>
  <si>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</si>
  <si>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</si>
  <si>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</si>
  <si>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</si>
  <si>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</si>
  <si>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</si>
  <si>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</si>
  <si>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</si>
  <si>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</si>
  <si>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</si>
  <si>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</si>
  <si>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</si>
  <si>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</si>
  <si>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</si>
  <si>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</si>
  <si>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</si>
  <si>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</si>
  <si>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</si>
  <si>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</si>
  <si>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</si>
  <si>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</si>
  <si>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</si>
  <si>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</si>
  <si>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</si>
  <si>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</si>
  <si>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</si>
  <si>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</si>
  <si>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</si>
  <si>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</si>
  <si>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</si>
  <si>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</si>
  <si>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</si>
  <si>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</si>
  <si>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</si>
  <si>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</si>
  <si>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</si>
  <si>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</si>
  <si>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</si>
  <si>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</si>
  <si>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</si>
  <si>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</si>
  <si>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</si>
  <si>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</si>
  <si>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</si>
  <si>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</si>
  <si>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</si>
  <si>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</si>
  <si>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</si>
  <si>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</si>
  <si>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</si>
  <si>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</si>
  <si>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</si>
  <si>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</si>
  <si>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</si>
  <si>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</si>
  <si>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</si>
  <si>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</si>
  <si>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</si>
  <si>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</si>
  <si>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</si>
  <si>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</si>
  <si>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</si>
  <si>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</si>
  <si>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</si>
  <si>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</si>
  <si>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</si>
  <si>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</si>
  <si>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</si>
  <si>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</si>
  <si>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</si>
  <si>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</si>
  <si>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</si>
  <si>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</si>
  <si>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</si>
  <si>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</si>
  <si>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</si>
  <si>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</si>
  <si>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</si>
  <si>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</si>
  <si>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</si>
  <si>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</si>
  <si>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</si>
  <si>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</si>
  <si>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</si>
  <si>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</si>
  <si>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</si>
  <si>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</si>
  <si>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</si>
  <si>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</si>
  <si>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</si>
  <si>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</si>
  <si>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</si>
  <si>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</si>
  <si>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</si>
  <si>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</si>
  <si>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</si>
  <si>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</si>
  <si>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</si>
  <si>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</si>
  <si>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</si>
  <si>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</si>
  <si>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</si>
  <si>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</si>
  <si>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</si>
  <si>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</si>
  <si>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</si>
  <si>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</si>
  <si>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</si>
  <si>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</si>
  <si>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</si>
  <si>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</si>
  <si>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</si>
  <si>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</si>
  <si>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</si>
  <si>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</si>
  <si>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</si>
  <si>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</si>
  <si>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</si>
  <si>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</si>
  <si>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</si>
  <si>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</si>
  <si>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</si>
  <si>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</si>
  <si>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</si>
  <si>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</si>
  <si>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</si>
  <si>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</si>
  <si>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</si>
  <si>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</si>
  <si>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</si>
  <si>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</si>
  <si>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</si>
  <si>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</si>
  <si>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</si>
  <si>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</si>
  <si>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</si>
  <si>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</si>
  <si>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</si>
  <si>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</si>
  <si>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</si>
  <si>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</si>
  <si>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</si>
  <si>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</si>
  <si>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</si>
  <si>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</si>
  <si>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</si>
  <si>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</si>
  <si>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</si>
  <si>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</si>
  <si>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</si>
  <si>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</si>
  <si>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</si>
  <si>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</si>
  <si>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</si>
  <si>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</si>
  <si>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</si>
  <si>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</si>
  <si>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</si>
  <si>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</si>
  <si>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</si>
  <si>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</si>
  <si>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</si>
  <si>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</si>
  <si>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</si>
  <si>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</si>
  <si>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</si>
  <si>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</si>
  <si>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</si>
  <si>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</si>
  <si>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</si>
  <si>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</si>
  <si>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</si>
  <si>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</si>
  <si>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</si>
  <si>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</si>
  <si>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</si>
  <si>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</si>
  <si>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</si>
  <si>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</si>
  <si>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</si>
  <si>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</si>
  <si>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</si>
  <si>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</si>
  <si>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</si>
  <si>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</si>
  <si>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</si>
  <si>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</si>
  <si>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</si>
  <si>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</si>
  <si>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</si>
  <si>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</si>
  <si>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</si>
  <si>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</si>
  <si>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</si>
  <si>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</si>
  <si>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</si>
  <si>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</si>
  <si>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</si>
  <si>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</si>
  <si>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</si>
  <si>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</si>
  <si>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</si>
  <si>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</si>
  <si>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</si>
  <si>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</si>
  <si>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</si>
  <si>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</si>
  <si>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</si>
  <si>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</si>
  <si>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</si>
  <si>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</si>
  <si>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</si>
  <si>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</si>
  <si>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</si>
  <si>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</si>
  <si>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</si>
  <si>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</si>
  <si>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</si>
  <si>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</si>
  <si>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</si>
  <si>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</si>
  <si>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</si>
  <si>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</si>
  <si>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</si>
  <si>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</si>
  <si>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</si>
  <si>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</si>
  <si>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</si>
  <si>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</si>
  <si>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</si>
  <si>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</si>
  <si>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</si>
  <si>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</si>
  <si>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</si>
  <si>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</si>
  <si>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</si>
  <si>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</si>
  <si>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</si>
  <si>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</si>
  <si>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</si>
  <si>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</si>
  <si>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</si>
  <si>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</si>
  <si>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</si>
  <si>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</si>
  <si>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</si>
  <si>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</si>
  <si>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</si>
  <si>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</si>
  <si>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</si>
  <si>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</si>
  <si>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</si>
  <si>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</si>
  <si>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</si>
  <si>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</si>
  <si>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</si>
  <si>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</si>
  <si>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</si>
  <si>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</si>
  <si>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</si>
  <si>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</si>
  <si>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</si>
  <si>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</si>
  <si>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</si>
  <si>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</si>
  <si>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</si>
  <si>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</si>
  <si>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</si>
  <si>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</si>
  <si>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</si>
  <si>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</si>
  <si>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</si>
  <si>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</si>
  <si>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</si>
  <si>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</si>
  <si>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</si>
  <si>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</si>
  <si>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</si>
  <si>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</si>
  <si>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</si>
  <si>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</si>
  <si>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</si>
  <si>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</si>
  <si>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</si>
  <si>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</si>
  <si>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</si>
  <si>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</si>
  <si>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</si>
  <si>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</si>
  <si>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</si>
  <si>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</si>
  <si>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</si>
  <si>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</si>
  <si>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</si>
  <si>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</si>
  <si>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</si>
  <si>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</si>
  <si>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</si>
  <si>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</si>
  <si>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</si>
  <si>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</si>
  <si>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</si>
  <si>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</si>
  <si>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</si>
  <si>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</si>
  <si>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</si>
  <si>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</si>
  <si>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</si>
  <si>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</si>
  <si>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</si>
  <si>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</si>
  <si>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</si>
  <si>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</si>
  <si>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</si>
  <si>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</si>
  <si>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</si>
  <si>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</si>
  <si>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</si>
  <si>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</si>
  <si>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</si>
  <si>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</si>
  <si>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</si>
  <si>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</si>
  <si>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</si>
  <si>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</si>
  <si>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</si>
  <si>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</si>
  <si>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</si>
  <si>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</si>
  <si>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</si>
  <si>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</si>
  <si>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</si>
  <si>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</si>
  <si>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</si>
  <si>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</si>
  <si>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</si>
  <si>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</si>
  <si>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</si>
  <si>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</si>
  <si>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</si>
  <si>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</si>
  <si>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</si>
  <si>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</si>
  <si>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</si>
  <si>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</si>
  <si>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</si>
  <si>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</si>
  <si>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</si>
  <si>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</si>
  <si>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</si>
  <si>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</si>
  <si>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</si>
  <si>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</si>
  <si>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</si>
  <si>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</si>
  <si>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</si>
  <si>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</si>
  <si>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</si>
  <si>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</si>
  <si>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</si>
  <si>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</si>
  <si>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</si>
  <si>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</si>
  <si>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</si>
  <si>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</si>
  <si>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</si>
  <si>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</si>
  <si>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</si>
  <si>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</si>
  <si>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</si>
  <si>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</si>
  <si>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</si>
  <si>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</si>
  <si>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</si>
  <si>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</si>
  <si>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</si>
  <si>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</si>
  <si>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</si>
  <si>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</si>
  <si>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</si>
  <si>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</si>
  <si>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</si>
  <si>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</si>
  <si>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</si>
  <si>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</si>
  <si>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</si>
  <si>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</si>
  <si>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</si>
  <si>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</si>
  <si>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</si>
  <si>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</si>
  <si>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</si>
  <si>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</si>
  <si>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</si>
  <si>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</si>
  <si>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</si>
  <si>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</si>
  <si>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</si>
  <si>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</si>
  <si>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</si>
  <si>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</si>
  <si>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</si>
  <si>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</si>
  <si>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</si>
  <si>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</si>
  <si>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</si>
  <si>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</si>
  <si>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</si>
  <si>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</si>
  <si>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</si>
  <si>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</si>
  <si>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</si>
  <si>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</si>
  <si>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</si>
  <si>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</si>
  <si>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</si>
  <si>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</si>
  <si>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</si>
  <si>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</si>
  <si>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</si>
  <si>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</si>
  <si>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</si>
  <si>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</si>
  <si>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</si>
  <si>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</si>
  <si>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</si>
  <si>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</si>
  <si>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</si>
  <si>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</si>
  <si>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</si>
  <si>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</si>
  <si>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</si>
  <si>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</si>
  <si>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</si>
  <si>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</si>
  <si>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</si>
  <si>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</si>
  <si>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</si>
  <si>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</si>
  <si>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</si>
  <si>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</si>
  <si>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</si>
  <si>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</si>
  <si>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</si>
  <si>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</si>
  <si>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</si>
  <si>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</si>
  <si>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</si>
  <si>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</si>
  <si>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</si>
  <si>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</si>
  <si>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</si>
  <si>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</si>
  <si>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</si>
  <si>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</si>
  <si>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</si>
  <si>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</si>
  <si>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</si>
  <si>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</si>
  <si>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</si>
  <si>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</si>
  <si>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</si>
  <si>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</si>
  <si>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</si>
  <si>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</si>
  <si>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</si>
  <si>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</si>
  <si>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</si>
  <si>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</si>
  <si>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</si>
  <si>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</si>
  <si>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</si>
  <si>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</si>
  <si>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</si>
  <si>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</si>
  <si>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</si>
  <si>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</si>
  <si>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</si>
  <si>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</si>
  <si>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</si>
  <si>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</si>
  <si>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</si>
  <si>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</si>
  <si>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</si>
  <si>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</si>
  <si>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</si>
  <si>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</si>
  <si>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</si>
  <si>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</si>
  <si>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</si>
  <si>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</si>
  <si>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</si>
  <si>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</si>
  <si>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</si>
  <si>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</si>
  <si>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</si>
  <si>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</si>
  <si>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</si>
  <si>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</si>
  <si>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</si>
  <si>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</si>
  <si>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</si>
  <si>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</si>
  <si>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</si>
  <si>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</si>
  <si>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</si>
  <si>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</si>
  <si>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</si>
  <si>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</si>
  <si>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</si>
  <si>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</si>
  <si>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</si>
  <si>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</si>
  <si>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</si>
  <si>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</si>
  <si>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</si>
  <si>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</si>
  <si>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</si>
  <si>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</si>
  <si>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</si>
  <si>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</si>
  <si>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</si>
  <si>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</si>
  <si>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</si>
  <si>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</si>
  <si>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</si>
  <si>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</si>
  <si>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</si>
  <si>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</si>
  <si>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</si>
  <si>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</si>
  <si>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</si>
  <si>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</si>
  <si>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</si>
  <si>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</si>
  <si>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</si>
  <si>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</si>
  <si>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</si>
  <si>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</si>
  <si>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</si>
  <si>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</si>
  <si>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</si>
  <si>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</si>
  <si>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</si>
  <si>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</si>
  <si>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</si>
  <si>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</si>
  <si>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</si>
  <si>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</si>
  <si>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</si>
  <si>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</si>
  <si>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</si>
  <si>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</si>
  <si>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</si>
  <si>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</si>
  <si>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</si>
  <si>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</si>
  <si>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</si>
  <si>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</si>
  <si>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</si>
  <si>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</si>
  <si>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</si>
  <si>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</si>
  <si>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</si>
  <si>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</si>
  <si>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</si>
  <si>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</si>
  <si>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</si>
  <si>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</si>
  <si>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</si>
  <si>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</si>
  <si>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</si>
  <si>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</si>
  <si>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</si>
  <si>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</si>
  <si>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</si>
  <si>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</si>
  <si>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</si>
  <si>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</si>
  <si>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</si>
  <si>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</si>
  <si>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</si>
  <si>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</si>
  <si>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</si>
  <si>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</si>
  <si>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</si>
  <si>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</si>
  <si>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</si>
  <si>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</si>
  <si>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</si>
  <si>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</si>
  <si>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</si>
  <si>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</si>
  <si>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</si>
  <si>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</si>
  <si>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</si>
  <si>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</si>
  <si>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</si>
  <si>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</si>
  <si>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</si>
  <si>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</si>
  <si>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</si>
  <si>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</si>
  <si>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</si>
  <si>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</si>
  <si>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</si>
  <si>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</si>
  <si>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</si>
  <si>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</si>
  <si>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</si>
  <si>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</si>
  <si>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</si>
  <si>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</si>
  <si>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</si>
  <si>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</si>
  <si>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</si>
  <si>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</si>
  <si>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</si>
  <si>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</si>
  <si>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</si>
  <si>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</si>
  <si>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</si>
  <si>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</si>
  <si>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</si>
  <si>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</si>
  <si>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</si>
  <si>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</si>
  <si>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</si>
  <si>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</si>
  <si>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</si>
  <si>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</si>
  <si>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</si>
  <si>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</si>
  <si>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</si>
  <si>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</si>
  <si>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</si>
  <si>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</si>
  <si>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</si>
  <si>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</si>
  <si>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</si>
  <si>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</si>
  <si>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</si>
  <si>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</si>
  <si>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</si>
  <si>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</si>
  <si>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</si>
  <si>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</si>
  <si>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</si>
  <si>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</si>
  <si>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</si>
  <si>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</si>
  <si>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</si>
  <si>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</si>
  <si>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</si>
  <si>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</si>
  <si>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</si>
  <si>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</si>
  <si>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</si>
  <si>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</si>
  <si>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</si>
  <si>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</si>
  <si>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</si>
  <si>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</si>
  <si>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</si>
  <si>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</si>
  <si>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</si>
  <si>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</si>
  <si>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</si>
  <si>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</si>
  <si>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</si>
  <si>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</si>
  <si>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</si>
  <si>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</si>
  <si>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</si>
  <si>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</si>
  <si>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</si>
  <si>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</si>
  <si>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</si>
  <si>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</si>
  <si>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</si>
  <si>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</si>
  <si>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</si>
  <si>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Librica</t>
  </si>
  <si>
    <t>Robusta</t>
  </si>
  <si>
    <t>Sum of Sales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</si>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</sst>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_([$$-409]* #,##0.00_);_([$$-409]* \(#,##0.00\);_([$$-409]* &quot;-&quot;??_);_(@_)"/>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cellXfs>
  <cellStyles count="1">
    <cellStyle name="Normal" xfId="0" builtinId="0"/>
  </cellStyles>
  <dxfs count="94">
    <dxf>
      <numFmt numFmtId="169" formatCode="&quot;$&quot;#,##0.00"/>
    </dxf>
    <dxf>
      <numFmt numFmtId="168" formatCode="&quot;$&quot;#,##0"/>
    </dxf>
    <dxf>
      <numFmt numFmtId="3" formatCode="#,##0"/>
    </dxf>
    <dxf>
      <numFmt numFmtId="3" formatCode="#,##0"/>
    </dxf>
    <dxf>
      <numFmt numFmtId="169" formatCode="&quot;$&quot;#,##0.00"/>
    </dxf>
    <dxf>
      <numFmt numFmtId="168" formatCode="&quot;$&quot;#,##0"/>
    </dxf>
    <dxf>
      <numFmt numFmtId="169" formatCode="&quot;$&quot;#,##0.00"/>
    </dxf>
    <dxf>
      <numFmt numFmtId="168" formatCode="&quot;$&quot;#,##0"/>
    </dxf>
    <dxf>
      <numFmt numFmtId="3" formatCode="#,##0"/>
    </dxf>
    <dxf>
      <numFmt numFmtId="3" formatCode="#,##0"/>
    </dxf>
    <dxf>
      <numFmt numFmtId="169" formatCode="&quot;$&quot;#,##0.00"/>
    </dxf>
    <dxf>
      <numFmt numFmtId="168" formatCode="&quot;$&quot;#,##0"/>
    </dxf>
    <dxf>
      <numFmt numFmtId="169" formatCode="&quot;$&quot;#,##0.00"/>
    </dxf>
    <dxf>
      <numFmt numFmtId="168" formatCode="&quot;$&quot;#,##0"/>
    </dxf>
    <dxf>
      <numFmt numFmtId="3" formatCode="#,##0"/>
    </dxf>
    <dxf>
      <numFmt numFmtId="3" formatCode="#,##0"/>
    </dxf>
    <dxf>
      <numFmt numFmtId="169" formatCode="&quot;$&quot;#,##0.00"/>
    </dxf>
    <dxf>
      <numFmt numFmtId="168" formatCode="&quot;$&quot;#,##0"/>
    </dxf>
    <dxf>
      <numFmt numFmtId="169" formatCode="&quot;$&quot;#,##0.00"/>
    </dxf>
    <dxf>
      <numFmt numFmtId="168" formatCode="&quot;$&quot;#,##0"/>
    </dxf>
    <dxf>
      <numFmt numFmtId="3" formatCode="#,##0"/>
    </dxf>
    <dxf>
      <numFmt numFmtId="3" formatCode="#,##0"/>
    </dxf>
    <dxf>
      <numFmt numFmtId="169" formatCode="&quot;$&quot;#,##0.00"/>
    </dxf>
    <dxf>
      <numFmt numFmtId="168" formatCode="&quot;$&quot;#,##0"/>
    </dxf>
    <dxf>
      <numFmt numFmtId="169" formatCode="&quot;$&quot;#,##0.00"/>
    </dxf>
    <dxf>
      <numFmt numFmtId="168" formatCode="&quot;$&quot;#,##0"/>
    </dxf>
    <dxf>
      <numFmt numFmtId="3" formatCode="#,##0"/>
    </dxf>
    <dxf>
      <numFmt numFmtId="3" formatCode="#,##0"/>
    </dxf>
    <dxf>
      <numFmt numFmtId="169" formatCode="&quot;$&quot;#,##0.00"/>
    </dxf>
    <dxf>
      <numFmt numFmtId="168" formatCode="&quot;$&quot;#,##0"/>
    </dxf>
    <dxf>
      <numFmt numFmtId="169" formatCode="&quot;$&quot;#,##0.00"/>
    </dxf>
    <dxf>
      <numFmt numFmtId="168" formatCode="&quot;$&quot;#,##0"/>
    </dxf>
    <dxf>
      <numFmt numFmtId="3" formatCode="#,##0"/>
    </dxf>
    <dxf>
      <numFmt numFmtId="3" formatCode="#,##0"/>
    </dxf>
    <dxf>
      <numFmt numFmtId="169" formatCode="&quot;$&quot;#,##0.00"/>
    </dxf>
    <dxf>
      <numFmt numFmtId="168" formatCode="&quot;$&quot;#,##0"/>
    </dxf>
    <dxf>
      <numFmt numFmtId="169" formatCode="&quot;$&quot;#,##0.00"/>
    </dxf>
    <dxf>
      <numFmt numFmtId="168" formatCode="&quot;$&quot;#,##0"/>
    </dxf>
    <dxf>
      <numFmt numFmtId="3" formatCode="#,##0"/>
    </dxf>
    <dxf>
      <numFmt numFmtId="3" formatCode="#,##0"/>
    </dxf>
    <dxf>
      <numFmt numFmtId="169" formatCode="&quot;$&quot;#,##0.00"/>
    </dxf>
    <dxf>
      <numFmt numFmtId="168" formatCode="&quot;$&quot;#,##0"/>
    </dxf>
    <dxf>
      <numFmt numFmtId="169" formatCode="&quot;$&quot;#,##0.00"/>
    </dxf>
    <dxf>
      <numFmt numFmtId="168" formatCode="&quot;$&quot;#,##0"/>
    </dxf>
    <dxf>
      <numFmt numFmtId="3" formatCode="#,##0"/>
    </dxf>
    <dxf>
      <numFmt numFmtId="3" formatCode="#,##0"/>
    </dxf>
    <dxf>
      <numFmt numFmtId="169" formatCode="&quot;$&quot;#,##0.00"/>
    </dxf>
    <dxf>
      <numFmt numFmtId="168" formatCode="&quot;$&quot;#,##0"/>
    </dxf>
    <dxf>
      <numFmt numFmtId="169" formatCode="&quot;$&quot;#,##0.00"/>
    </dxf>
    <dxf>
      <numFmt numFmtId="168" formatCode="&quot;$&quot;#,##0"/>
    </dxf>
    <dxf>
      <numFmt numFmtId="3" formatCode="#,##0"/>
    </dxf>
    <dxf>
      <numFmt numFmtId="3" formatCode="#,##0"/>
    </dxf>
    <dxf>
      <numFmt numFmtId="169" formatCode="&quot;$&quot;#,##0.00"/>
    </dxf>
    <dxf>
      <numFmt numFmtId="168" formatCode="&quot;$&quot;#,##0"/>
    </dxf>
    <dxf>
      <numFmt numFmtId="169" formatCode="&quot;$&quot;#,##0.00"/>
    </dxf>
    <dxf>
      <numFmt numFmtId="168" formatCode="&quot;$&quot;#,##0"/>
    </dxf>
    <dxf>
      <numFmt numFmtId="3" formatCode="#,##0"/>
    </dxf>
    <dxf>
      <numFmt numFmtId="3" formatCode="#,##0"/>
    </dxf>
    <dxf>
      <numFmt numFmtId="169" formatCode="&quot;$&quot;#,##0.00"/>
    </dxf>
    <dxf>
      <numFmt numFmtId="168" formatCode="&quot;$&quot;#,##0"/>
    </dxf>
    <dxf>
      <numFmt numFmtId="169" formatCode="&quot;$&quot;#,##0.00"/>
    </dxf>
    <dxf>
      <numFmt numFmtId="168" formatCode="&quot;$&quot;#,##0"/>
    </dxf>
    <dxf>
      <numFmt numFmtId="3" formatCode="#,##0"/>
    </dxf>
    <dxf>
      <numFmt numFmtId="3" formatCode="#,##0"/>
    </dxf>
    <dxf>
      <numFmt numFmtId="169" formatCode="&quot;$&quot;#,##0.00"/>
    </dxf>
    <dxf>
      <numFmt numFmtId="168" formatCode="&quot;$&quot;#,##0"/>
    </dxf>
    <dxf>
      <numFmt numFmtId="169" formatCode="&quot;$&quot;#,##0.00"/>
    </dxf>
    <dxf>
      <numFmt numFmtId="168" formatCode="&quot;$&quot;#,##0"/>
    </dxf>
    <dxf>
      <numFmt numFmtId="3" formatCode="#,##0"/>
    </dxf>
    <dxf>
      <numFmt numFmtId="3" formatCode="#,##0"/>
    </dxf>
    <dxf>
      <numFmt numFmtId="169" formatCode="&quot;$&quot;#,##0.00"/>
    </dxf>
    <dxf>
      <numFmt numFmtId="168" formatCode="&quot;$&quot;#,##0"/>
    </dxf>
    <dxf>
      <numFmt numFmtId="0" formatCode="General"/>
    </dxf>
    <dxf>
      <numFmt numFmtId="167" formatCode="_([$$-409]* #,##0.00_);_([$$-409]* \(#,##0.00\);_([$$-409]* &quot;-&quot;??_);_(@_)"/>
    </dxf>
    <dxf>
      <numFmt numFmtId="167" formatCode="_([$$-409]* #,##0.00_);_([$$-409]* \(#,##0.00\);_([$$-409]* &quot;-&quot;??_);_(@_)"/>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quot;$&quot;#,##0"/>
    </dxf>
    <dxf>
      <numFmt numFmtId="169" formatCode="&quot;$&quot;#,##0.00"/>
    </dxf>
    <dxf>
      <numFmt numFmtId="168" formatCode="&quot;$&quot;#,##0"/>
    </dxf>
    <dxf>
      <numFmt numFmtId="169" formatCode="&quot;$&quot;#,##0.00"/>
    </dxf>
    <dxf>
      <numFmt numFmtId="3" formatCode="#,##0"/>
    </dxf>
    <dxf>
      <numFmt numFmtId="3" formatCode="#,##0"/>
    </dxf>
    <dxf>
      <font>
        <b/>
        <i val="0"/>
        <sz val="11"/>
        <color theme="0"/>
        <name val="Calibri"/>
        <family val="2"/>
        <scheme val="minor"/>
      </font>
    </dxf>
    <dxf>
      <font>
        <b val="0"/>
        <i val="0"/>
        <sz val="11"/>
        <name val="Calibri"/>
        <family val="2"/>
        <scheme val="minor"/>
      </font>
      <fill>
        <patternFill patternType="solid">
          <fgColor theme="0"/>
          <bgColor rgb="FF481EB2"/>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fill>
        <patternFill>
          <bgColor rgb="FF3333CC"/>
        </patternFill>
      </fill>
      <border>
        <left style="thin">
          <color theme="0"/>
        </left>
        <right style="thin">
          <color theme="0"/>
        </right>
        <top style="thin">
          <color theme="0"/>
        </top>
        <bottom style="thin">
          <color theme="0"/>
        </bottom>
      </border>
    </dxf>
    <dxf>
      <font>
        <b val="0"/>
        <i val="0"/>
        <color theme="0"/>
        <name val="Calibri"/>
        <family val="2"/>
        <scheme val="minor"/>
      </font>
      <fill>
        <patternFill>
          <bgColor rgb="FF3333CC"/>
        </patternFill>
      </fill>
    </dxf>
  </dxfs>
  <tableStyles count="2" defaultTableStyle="TableStyleMedium2" defaultPivotStyle="PivotStyleMedium9">
    <tableStyle name="purple slicer" pivot="0" table="0" count="6" xr9:uid="{7D17977F-5211-4523-AD5B-6E8F15373E72}">
      <tableStyleElement type="wholeTable" dxfId="93"/>
      <tableStyleElement type="headerRow" dxfId="92"/>
    </tableStyle>
    <tableStyle name="Purple timeline style" pivot="0" table="0" count="8" xr9:uid="{7A044E8B-9B02-45E7-B942-991270302F06}">
      <tableStyleElement type="wholeTable" dxfId="91"/>
      <tableStyleElement type="headerRow" dxfId="90"/>
    </tableStyle>
  </tableStyles>
  <colors>
    <mruColors>
      <color rgb="FF3333CC"/>
      <color rgb="FF3C1464"/>
      <color rgb="FF481EB2"/>
      <color rgb="FF6C0000"/>
      <color rgb="FFFFEAA7"/>
      <color rgb="FFFFFFFF"/>
      <color rgb="FF000000"/>
      <color rgb="FFFFE389"/>
      <color rgb="FFE43F0C"/>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3C1464"/>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Dashboard.xlsx]total sales!Total sales</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sales overtime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rgbClr val="00B0F0"/>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rgbClr val="6C0000"/>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4"/>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rgbClr val="FF0000"/>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rgbClr val="00B0F0"/>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rgbClr val="6C0000"/>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4"/>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rgbClr val="FF0000"/>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22225" cap="rnd">
            <a:solidFill>
              <a:srgbClr val="00B0F0"/>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22225" cap="rnd">
            <a:solidFill>
              <a:srgbClr val="6C0000"/>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ln w="22225" cap="rnd">
            <a:solidFill>
              <a:schemeClr val="accent4"/>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ln w="22225" cap="rnd">
            <a:solidFill>
              <a:srgbClr val="FF0000"/>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2225" cap="rnd">
              <a:solidFill>
                <a:srgbClr val="00B0F0"/>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68.655000000000001</c:v>
                </c:pt>
                <c:pt idx="1">
                  <c:v>148.92499999999998</c:v>
                </c:pt>
                <c:pt idx="2">
                  <c:v>137.19499999999999</c:v>
                </c:pt>
                <c:pt idx="3">
                  <c:v>155.24999999999997</c:v>
                </c:pt>
                <c:pt idx="4">
                  <c:v>29.784999999999997</c:v>
                </c:pt>
                <c:pt idx="5">
                  <c:v>155.24999999999997</c:v>
                </c:pt>
                <c:pt idx="6">
                  <c:v>272.43499999999995</c:v>
                </c:pt>
                <c:pt idx="7">
                  <c:v>226.54999999999995</c:v>
                </c:pt>
                <c:pt idx="8">
                  <c:v>178.70999999999998</c:v>
                </c:pt>
                <c:pt idx="9">
                  <c:v>100.50999999999999</c:v>
                </c:pt>
                <c:pt idx="10">
                  <c:v>178.70999999999998</c:v>
                </c:pt>
                <c:pt idx="11">
                  <c:v>155.24999999999997</c:v>
                </c:pt>
                <c:pt idx="13">
                  <c:v>678.38499999999999</c:v>
                </c:pt>
                <c:pt idx="16">
                  <c:v>77.624999999999986</c:v>
                </c:pt>
                <c:pt idx="17">
                  <c:v>473.33999999999992</c:v>
                </c:pt>
                <c:pt idx="18">
                  <c:v>297.84999999999997</c:v>
                </c:pt>
                <c:pt idx="20">
                  <c:v>91.539999999999992</c:v>
                </c:pt>
                <c:pt idx="21">
                  <c:v>198.02999999999997</c:v>
                </c:pt>
                <c:pt idx="22">
                  <c:v>476.32999999999993</c:v>
                </c:pt>
                <c:pt idx="24">
                  <c:v>77.624999999999986</c:v>
                </c:pt>
                <c:pt idx="25">
                  <c:v>217.92499999999995</c:v>
                </c:pt>
                <c:pt idx="26">
                  <c:v>268.06499999999994</c:v>
                </c:pt>
                <c:pt idx="28">
                  <c:v>103.49999999999999</c:v>
                </c:pt>
                <c:pt idx="29">
                  <c:v>240.80999999999997</c:v>
                </c:pt>
                <c:pt idx="31">
                  <c:v>141.10499999999999</c:v>
                </c:pt>
                <c:pt idx="32">
                  <c:v>629.27999999999986</c:v>
                </c:pt>
                <c:pt idx="33">
                  <c:v>166.17499999999998</c:v>
                </c:pt>
                <c:pt idx="34">
                  <c:v>137.31</c:v>
                </c:pt>
                <c:pt idx="35">
                  <c:v>178.70999999999998</c:v>
                </c:pt>
                <c:pt idx="36">
                  <c:v>51.749999999999993</c:v>
                </c:pt>
                <c:pt idx="38">
                  <c:v>148.92499999999998</c:v>
                </c:pt>
                <c:pt idx="39">
                  <c:v>51.749999999999993</c:v>
                </c:pt>
                <c:pt idx="40">
                  <c:v>71.644999999999996</c:v>
                </c:pt>
                <c:pt idx="42">
                  <c:v>195.95999999999998</c:v>
                </c:pt>
                <c:pt idx="43">
                  <c:v>29.784999999999997</c:v>
                </c:pt>
              </c:numCache>
            </c:numRef>
          </c:val>
          <c:smooth val="0"/>
          <c:extLst>
            <c:ext xmlns:c16="http://schemas.microsoft.com/office/drawing/2014/chart" uri="{C3380CC4-5D6E-409C-BE32-E72D297353CC}">
              <c16:uniqueId val="{00000001-901C-4F14-B5E3-293C15C5DF25}"/>
            </c:ext>
          </c:extLst>
        </c:ser>
        <c:ser>
          <c:idx val="1"/>
          <c:order val="1"/>
          <c:tx>
            <c:strRef>
              <c:f>'total sales'!$D$3:$D$4</c:f>
              <c:strCache>
                <c:ptCount val="1"/>
                <c:pt idx="0">
                  <c:v>Excelsa</c:v>
                </c:pt>
              </c:strCache>
            </c:strRef>
          </c:tx>
          <c:spPr>
            <a:ln w="22225" cap="rnd">
              <a:solidFill>
                <a:srgbClr val="6C0000"/>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111.78</c:v>
                </c:pt>
                <c:pt idx="2">
                  <c:v>230.92000000000002</c:v>
                </c:pt>
                <c:pt idx="3">
                  <c:v>512.32499999999993</c:v>
                </c:pt>
                <c:pt idx="5">
                  <c:v>626.17499999999995</c:v>
                </c:pt>
                <c:pt idx="6">
                  <c:v>204.92999999999995</c:v>
                </c:pt>
                <c:pt idx="9">
                  <c:v>96.254999999999995</c:v>
                </c:pt>
                <c:pt idx="10">
                  <c:v>63.249999999999993</c:v>
                </c:pt>
                <c:pt idx="11">
                  <c:v>444.01499999999987</c:v>
                </c:pt>
                <c:pt idx="13">
                  <c:v>227.24</c:v>
                </c:pt>
                <c:pt idx="14">
                  <c:v>62.099999999999994</c:v>
                </c:pt>
                <c:pt idx="15">
                  <c:v>252.99999999999997</c:v>
                </c:pt>
                <c:pt idx="16">
                  <c:v>472.88</c:v>
                </c:pt>
                <c:pt idx="17">
                  <c:v>165.71499999999997</c:v>
                </c:pt>
                <c:pt idx="18">
                  <c:v>31.624999999999996</c:v>
                </c:pt>
                <c:pt idx="21">
                  <c:v>254.60999999999999</c:v>
                </c:pt>
                <c:pt idx="22">
                  <c:v>111.78</c:v>
                </c:pt>
                <c:pt idx="23">
                  <c:v>171.35</c:v>
                </c:pt>
                <c:pt idx="24">
                  <c:v>31.624999999999996</c:v>
                </c:pt>
                <c:pt idx="25">
                  <c:v>139.72499999999999</c:v>
                </c:pt>
                <c:pt idx="26">
                  <c:v>194.80999999999997</c:v>
                </c:pt>
                <c:pt idx="27">
                  <c:v>147.08500000000001</c:v>
                </c:pt>
                <c:pt idx="30">
                  <c:v>189.74999999999997</c:v>
                </c:pt>
                <c:pt idx="31">
                  <c:v>111.78</c:v>
                </c:pt>
                <c:pt idx="32">
                  <c:v>83.835000000000008</c:v>
                </c:pt>
                <c:pt idx="33">
                  <c:v>187.45</c:v>
                </c:pt>
                <c:pt idx="34">
                  <c:v>297.84999999999997</c:v>
                </c:pt>
                <c:pt idx="37">
                  <c:v>55.89</c:v>
                </c:pt>
                <c:pt idx="38">
                  <c:v>102.46499999999997</c:v>
                </c:pt>
                <c:pt idx="39">
                  <c:v>164.56499999999997</c:v>
                </c:pt>
                <c:pt idx="40">
                  <c:v>126.49999999999999</c:v>
                </c:pt>
                <c:pt idx="41">
                  <c:v>359.37499999999994</c:v>
                </c:pt>
                <c:pt idx="42">
                  <c:v>158.12499999999997</c:v>
                </c:pt>
              </c:numCache>
            </c:numRef>
          </c:val>
          <c:smooth val="0"/>
          <c:extLst>
            <c:ext xmlns:c16="http://schemas.microsoft.com/office/drawing/2014/chart" uri="{C3380CC4-5D6E-409C-BE32-E72D297353CC}">
              <c16:uniqueId val="{00000002-901C-4F14-B5E3-293C15C5DF25}"/>
            </c:ext>
          </c:extLst>
        </c:ser>
        <c:ser>
          <c:idx val="2"/>
          <c:order val="2"/>
          <c:tx>
            <c:strRef>
              <c:f>'total sales'!$E$3:$E$4</c:f>
              <c:strCache>
                <c:ptCount val="1"/>
                <c:pt idx="0">
                  <c:v>Librica</c:v>
                </c:pt>
              </c:strCache>
            </c:strRef>
          </c:tx>
          <c:spPr>
            <a:ln w="22225" cap="rnd">
              <a:solidFill>
                <a:schemeClr val="accent4"/>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36.454999999999998</c:v>
                </c:pt>
                <c:pt idx="1">
                  <c:v>271.74499999999995</c:v>
                </c:pt>
                <c:pt idx="2">
                  <c:v>133.85999999999999</c:v>
                </c:pt>
                <c:pt idx="3">
                  <c:v>316.13499999999999</c:v>
                </c:pt>
                <c:pt idx="4">
                  <c:v>145.82</c:v>
                </c:pt>
                <c:pt idx="5">
                  <c:v>89.35499999999999</c:v>
                </c:pt>
                <c:pt idx="8">
                  <c:v>273.69999999999993</c:v>
                </c:pt>
                <c:pt idx="9">
                  <c:v>109.36499999999999</c:v>
                </c:pt>
                <c:pt idx="10">
                  <c:v>272.32</c:v>
                </c:pt>
                <c:pt idx="12">
                  <c:v>189.05999999999997</c:v>
                </c:pt>
                <c:pt idx="13">
                  <c:v>89.35499999999999</c:v>
                </c:pt>
                <c:pt idx="14">
                  <c:v>148.92499999999998</c:v>
                </c:pt>
                <c:pt idx="15">
                  <c:v>33.464999999999996</c:v>
                </c:pt>
                <c:pt idx="16">
                  <c:v>33.464999999999996</c:v>
                </c:pt>
                <c:pt idx="17">
                  <c:v>192.04999999999998</c:v>
                </c:pt>
                <c:pt idx="18">
                  <c:v>36.454999999999998</c:v>
                </c:pt>
                <c:pt idx="21">
                  <c:v>238.27999999999997</c:v>
                </c:pt>
                <c:pt idx="22">
                  <c:v>228.505</c:v>
                </c:pt>
                <c:pt idx="24">
                  <c:v>29.784999999999997</c:v>
                </c:pt>
                <c:pt idx="25">
                  <c:v>139.83999999999997</c:v>
                </c:pt>
                <c:pt idx="26">
                  <c:v>228.505</c:v>
                </c:pt>
                <c:pt idx="27">
                  <c:v>401.005</c:v>
                </c:pt>
                <c:pt idx="28">
                  <c:v>148.92499999999998</c:v>
                </c:pt>
                <c:pt idx="29">
                  <c:v>148.92499999999998</c:v>
                </c:pt>
                <c:pt idx="33">
                  <c:v>251.61999999999998</c:v>
                </c:pt>
                <c:pt idx="34">
                  <c:v>119.13999999999999</c:v>
                </c:pt>
                <c:pt idx="35">
                  <c:v>212.75</c:v>
                </c:pt>
                <c:pt idx="36">
                  <c:v>625.71499999999992</c:v>
                </c:pt>
                <c:pt idx="37">
                  <c:v>36.454999999999998</c:v>
                </c:pt>
                <c:pt idx="38">
                  <c:v>296.125</c:v>
                </c:pt>
                <c:pt idx="40">
                  <c:v>163.64499999999998</c:v>
                </c:pt>
                <c:pt idx="41">
                  <c:v>145.82</c:v>
                </c:pt>
                <c:pt idx="42">
                  <c:v>178.70999999999998</c:v>
                </c:pt>
              </c:numCache>
            </c:numRef>
          </c:val>
          <c:smooth val="0"/>
          <c:extLst>
            <c:ext xmlns:c16="http://schemas.microsoft.com/office/drawing/2014/chart" uri="{C3380CC4-5D6E-409C-BE32-E72D297353CC}">
              <c16:uniqueId val="{00000005-901C-4F14-B5E3-293C15C5DF25}"/>
            </c:ext>
          </c:extLst>
        </c:ser>
        <c:ser>
          <c:idx val="3"/>
          <c:order val="3"/>
          <c:tx>
            <c:strRef>
              <c:f>'total sales'!$F$3:$F$4</c:f>
              <c:strCache>
                <c:ptCount val="1"/>
                <c:pt idx="0">
                  <c:v>Robusta</c:v>
                </c:pt>
              </c:strCache>
            </c:strRef>
          </c:tx>
          <c:spPr>
            <a:ln w="22225" cap="rnd">
              <a:solidFill>
                <a:srgbClr val="FF0000"/>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1">
                  <c:v>41.169999999999995</c:v>
                </c:pt>
                <c:pt idx="3">
                  <c:v>54.969999999999992</c:v>
                </c:pt>
                <c:pt idx="5">
                  <c:v>219.76499999999999</c:v>
                </c:pt>
                <c:pt idx="6">
                  <c:v>123.50999999999999</c:v>
                </c:pt>
                <c:pt idx="7">
                  <c:v>68.655000000000001</c:v>
                </c:pt>
                <c:pt idx="8">
                  <c:v>361.55999999999995</c:v>
                </c:pt>
                <c:pt idx="11">
                  <c:v>130.52499999999998</c:v>
                </c:pt>
                <c:pt idx="12">
                  <c:v>27.484999999999996</c:v>
                </c:pt>
                <c:pt idx="13">
                  <c:v>357.30499999999995</c:v>
                </c:pt>
                <c:pt idx="14">
                  <c:v>137.31</c:v>
                </c:pt>
                <c:pt idx="15">
                  <c:v>196.76499999999999</c:v>
                </c:pt>
                <c:pt idx="16">
                  <c:v>41.169999999999995</c:v>
                </c:pt>
                <c:pt idx="17">
                  <c:v>132.82499999999999</c:v>
                </c:pt>
                <c:pt idx="18">
                  <c:v>247.01999999999995</c:v>
                </c:pt>
                <c:pt idx="19">
                  <c:v>41.169999999999995</c:v>
                </c:pt>
                <c:pt idx="20">
                  <c:v>155.70999999999998</c:v>
                </c:pt>
                <c:pt idx="21">
                  <c:v>109.93999999999998</c:v>
                </c:pt>
                <c:pt idx="22">
                  <c:v>27.484999999999996</c:v>
                </c:pt>
                <c:pt idx="23">
                  <c:v>45.769999999999996</c:v>
                </c:pt>
                <c:pt idx="24">
                  <c:v>91.539999999999992</c:v>
                </c:pt>
                <c:pt idx="27">
                  <c:v>82.339999999999989</c:v>
                </c:pt>
                <c:pt idx="28">
                  <c:v>192.39499999999995</c:v>
                </c:pt>
                <c:pt idx="29">
                  <c:v>61.754999999999995</c:v>
                </c:pt>
                <c:pt idx="30">
                  <c:v>109.93999999999998</c:v>
                </c:pt>
                <c:pt idx="31">
                  <c:v>196.76499999999999</c:v>
                </c:pt>
                <c:pt idx="32">
                  <c:v>109.93999999999998</c:v>
                </c:pt>
                <c:pt idx="33">
                  <c:v>91.539999999999992</c:v>
                </c:pt>
                <c:pt idx="34">
                  <c:v>68.655000000000001</c:v>
                </c:pt>
                <c:pt idx="35">
                  <c:v>137.42499999999998</c:v>
                </c:pt>
                <c:pt idx="36">
                  <c:v>45.769999999999996</c:v>
                </c:pt>
                <c:pt idx="38">
                  <c:v>288.4199999999999</c:v>
                </c:pt>
                <c:pt idx="39">
                  <c:v>102.92499999999998</c:v>
                </c:pt>
                <c:pt idx="40">
                  <c:v>164.67999999999998</c:v>
                </c:pt>
                <c:pt idx="41">
                  <c:v>308.89</c:v>
                </c:pt>
                <c:pt idx="42">
                  <c:v>45.769999999999996</c:v>
                </c:pt>
              </c:numCache>
            </c:numRef>
          </c:val>
          <c:smooth val="0"/>
          <c:extLst>
            <c:ext xmlns:c16="http://schemas.microsoft.com/office/drawing/2014/chart" uri="{C3380CC4-5D6E-409C-BE32-E72D297353CC}">
              <c16:uniqueId val="{00000006-901C-4F14-B5E3-293C15C5DF25}"/>
            </c:ext>
          </c:extLst>
        </c:ser>
        <c:dLbls>
          <c:dLblPos val="ctr"/>
          <c:showLegendKey val="0"/>
          <c:showVal val="1"/>
          <c:showCatName val="0"/>
          <c:showSerName val="0"/>
          <c:showPercent val="0"/>
          <c:showBubbleSize val="0"/>
        </c:dLbls>
        <c:marker val="1"/>
        <c:smooth val="0"/>
        <c:axId val="642059536"/>
        <c:axId val="642057568"/>
      </c:lineChart>
      <c:catAx>
        <c:axId val="6420595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2057568"/>
        <c:crosses val="autoZero"/>
        <c:auto val="1"/>
        <c:lblAlgn val="ctr"/>
        <c:lblOffset val="100"/>
        <c:noMultiLvlLbl val="0"/>
      </c:catAx>
      <c:valAx>
        <c:axId val="642057568"/>
        <c:scaling>
          <c:orientation val="minMax"/>
        </c:scaling>
        <c:delete val="1"/>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crossAx val="642059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81EB2"/>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Dashboard.xlsx]country bar chart!Total sales</c:name>
    <c:fmtId val="7"/>
  </c:pivotSource>
  <c:chart>
    <c:title>
      <c:tx>
        <c:rich>
          <a:bodyPr rot="0" spcFirstLastPara="1" vertOverflow="ellipsis" vert="horz" wrap="square" anchor="ctr" anchorCtr="1"/>
          <a:lstStyle/>
          <a:p>
            <a:pPr>
              <a:defRPr sz="1400" b="0" i="0" u="none" strike="noStrike" kern="1200" spc="0" baseline="0">
                <a:solidFill>
                  <a:srgbClr val="00B0F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B0F0"/>
              </a:solidFill>
              <a:latin typeface="+mn-lt"/>
              <a:ea typeface="+mn-ea"/>
              <a:cs typeface="+mn-cs"/>
            </a:defRPr>
          </a:pPr>
          <a:endParaRPr lang="en-US"/>
        </a:p>
      </c:txPr>
    </c:title>
    <c:autoTitleDeleted val="0"/>
    <c:pivotFmts>
      <c:pivotFmt>
        <c:idx val="0"/>
        <c:spPr>
          <a:solidFill>
            <a:srgbClr val="0070C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C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0C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449585753727348"/>
          <c:y val="0.25925006534371264"/>
          <c:w val="0.45383419062053293"/>
          <c:h val="0.62865915702256481"/>
        </c:manualLayout>
      </c:layout>
      <c:barChart>
        <c:barDir val="bar"/>
        <c:grouping val="clustered"/>
        <c:varyColors val="0"/>
        <c:ser>
          <c:idx val="0"/>
          <c:order val="0"/>
          <c:tx>
            <c:strRef>
              <c:f>'country bar chart'!$B$3</c:f>
              <c:strCache>
                <c:ptCount val="1"/>
                <c:pt idx="0">
                  <c:v>Total</c:v>
                </c:pt>
              </c:strCache>
            </c:strRef>
          </c:tx>
          <c:spPr>
            <a:solidFill>
              <a:srgbClr val="0070C0"/>
            </a:solidFill>
            <a:ln w="15875">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c:formatCode>
                <c:ptCount val="3"/>
                <c:pt idx="0">
                  <c:v>1173.92</c:v>
                </c:pt>
                <c:pt idx="1">
                  <c:v>3570.29</c:v>
                </c:pt>
                <c:pt idx="2">
                  <c:v>19041.354999999992</c:v>
                </c:pt>
              </c:numCache>
            </c:numRef>
          </c:val>
          <c:extLst>
            <c:ext xmlns:c16="http://schemas.microsoft.com/office/drawing/2014/chart" uri="{C3380CC4-5D6E-409C-BE32-E72D297353CC}">
              <c16:uniqueId val="{00000001-4279-49C7-B64F-4933766A55A9}"/>
            </c:ext>
          </c:extLst>
        </c:ser>
        <c:dLbls>
          <c:dLblPos val="outEnd"/>
          <c:showLegendKey val="0"/>
          <c:showVal val="1"/>
          <c:showCatName val="0"/>
          <c:showSerName val="0"/>
          <c:showPercent val="0"/>
          <c:showBubbleSize val="0"/>
        </c:dLbls>
        <c:gapWidth val="182"/>
        <c:axId val="696447736"/>
        <c:axId val="696441176"/>
      </c:barChart>
      <c:catAx>
        <c:axId val="696447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crossAx val="696441176"/>
        <c:crosses val="autoZero"/>
        <c:auto val="1"/>
        <c:lblAlgn val="ctr"/>
        <c:lblOffset val="100"/>
        <c:noMultiLvlLbl val="0"/>
      </c:catAx>
      <c:valAx>
        <c:axId val="696441176"/>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crossAx val="696447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solidFill>
            <a:srgbClr val="00B0F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Dashboard.xlsx]Top 5  customers!Total sales</c:name>
    <c:fmtId val="8"/>
  </c:pivotSource>
  <c:chart>
    <c:title>
      <c:tx>
        <c:rich>
          <a:bodyPr rot="0" spcFirstLastPara="1" vertOverflow="ellipsis" vert="horz" wrap="square" anchor="ctr" anchorCtr="1"/>
          <a:lstStyle/>
          <a:p>
            <a:pPr>
              <a:defRPr sz="1400" b="0" i="0" u="none" strike="noStrike" kern="1200" spc="0" baseline="0">
                <a:solidFill>
                  <a:srgbClr val="00B0F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B0F0"/>
              </a:solidFill>
              <a:latin typeface="+mn-lt"/>
              <a:ea typeface="+mn-ea"/>
              <a:cs typeface="+mn-cs"/>
            </a:defRPr>
          </a:pPr>
          <a:endParaRPr lang="en-US"/>
        </a:p>
      </c:txPr>
    </c:title>
    <c:autoTitleDeleted val="0"/>
    <c:pivotFmts>
      <c:pivotFmt>
        <c:idx val="0"/>
        <c:spPr>
          <a:solidFill>
            <a:srgbClr val="0070C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C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0C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70C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70C0"/>
            </a:solidFill>
            <a:ln w="15875">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customers'!$A$4:$A$12</c:f>
              <c:strCache>
                <c:ptCount val="9"/>
                <c:pt idx="0">
                  <c:v>Elysee Sketch</c:v>
                </c:pt>
                <c:pt idx="1">
                  <c:v>Lacee Tanti</c:v>
                </c:pt>
                <c:pt idx="2">
                  <c:v>Teddi Crowthe</c:v>
                </c:pt>
                <c:pt idx="3">
                  <c:v>Nanny Lush</c:v>
                </c:pt>
                <c:pt idx="4">
                  <c:v>Daniel Heinonen</c:v>
                </c:pt>
                <c:pt idx="5">
                  <c:v>Shelli Keynd</c:v>
                </c:pt>
                <c:pt idx="6">
                  <c:v>Alexa Sizey</c:v>
                </c:pt>
                <c:pt idx="7">
                  <c:v>Allis Wilmore</c:v>
                </c:pt>
                <c:pt idx="8">
                  <c:v>Brenn Dundredge</c:v>
                </c:pt>
              </c:strCache>
            </c:strRef>
          </c:cat>
          <c:val>
            <c:numRef>
              <c:f>'Top 5  customers'!$B$4:$B$12</c:f>
              <c:numCache>
                <c:formatCode>"$"#,##0</c:formatCode>
                <c:ptCount val="9"/>
                <c:pt idx="0">
                  <c:v>204.92999999999995</c:v>
                </c:pt>
                <c:pt idx="1">
                  <c:v>204.92999999999995</c:v>
                </c:pt>
                <c:pt idx="2">
                  <c:v>204.92999999999995</c:v>
                </c:pt>
                <c:pt idx="3">
                  <c:v>204.92999999999995</c:v>
                </c:pt>
                <c:pt idx="4">
                  <c:v>204.92999999999995</c:v>
                </c:pt>
                <c:pt idx="5">
                  <c:v>204.92999999999995</c:v>
                </c:pt>
                <c:pt idx="6">
                  <c:v>218.73</c:v>
                </c:pt>
                <c:pt idx="7">
                  <c:v>237.81999999999996</c:v>
                </c:pt>
                <c:pt idx="8">
                  <c:v>253.68999999999997</c:v>
                </c:pt>
              </c:numCache>
            </c:numRef>
          </c:val>
          <c:extLst>
            <c:ext xmlns:c16="http://schemas.microsoft.com/office/drawing/2014/chart" uri="{C3380CC4-5D6E-409C-BE32-E72D297353CC}">
              <c16:uniqueId val="{00000001-1F53-4DEA-A7E4-44FA725EE637}"/>
            </c:ext>
          </c:extLst>
        </c:ser>
        <c:dLbls>
          <c:dLblPos val="outEnd"/>
          <c:showLegendKey val="0"/>
          <c:showVal val="1"/>
          <c:showCatName val="0"/>
          <c:showSerName val="0"/>
          <c:showPercent val="0"/>
          <c:showBubbleSize val="0"/>
        </c:dLbls>
        <c:gapWidth val="182"/>
        <c:axId val="696447736"/>
        <c:axId val="696441176"/>
      </c:barChart>
      <c:catAx>
        <c:axId val="696447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crossAx val="696441176"/>
        <c:crosses val="autoZero"/>
        <c:auto val="1"/>
        <c:lblAlgn val="ctr"/>
        <c:lblOffset val="100"/>
        <c:noMultiLvlLbl val="0"/>
      </c:catAx>
      <c:valAx>
        <c:axId val="696441176"/>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crossAx val="696447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solidFill>
            <a:srgbClr val="00B0F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8964</xdr:rowOff>
    </xdr:from>
    <xdr:to>
      <xdr:col>26</xdr:col>
      <xdr:colOff>0</xdr:colOff>
      <xdr:row>4</xdr:row>
      <xdr:rowOff>170330</xdr:rowOff>
    </xdr:to>
    <xdr:sp macro="" textlink="">
      <xdr:nvSpPr>
        <xdr:cNvPr id="2" name="Rectangle 1">
          <a:extLst>
            <a:ext uri="{FF2B5EF4-FFF2-40B4-BE49-F238E27FC236}">
              <a16:creationId xmlns:a16="http://schemas.microsoft.com/office/drawing/2014/main" id="{68B630D1-0F4D-42F2-8DB8-53427A86AB80}"/>
            </a:ext>
          </a:extLst>
        </xdr:cNvPr>
        <xdr:cNvSpPr/>
      </xdr:nvSpPr>
      <xdr:spPr>
        <a:xfrm>
          <a:off x="125506" y="71717"/>
          <a:ext cx="15240000" cy="699248"/>
        </a:xfrm>
        <a:prstGeom prst="rect">
          <a:avLst/>
        </a:prstGeom>
        <a:solidFill>
          <a:srgbClr val="0070C0"/>
        </a:solid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600">
              <a:solidFill>
                <a:schemeClr val="bg1"/>
              </a:solidFill>
            </a:rPr>
            <a:t>COFFEE SALES DASHBOARD</a:t>
          </a:r>
          <a:endParaRPr lang="en-IN" sz="1100">
            <a:solidFill>
              <a:schemeClr val="bg1"/>
            </a:solidFill>
          </a:endParaRPr>
        </a:p>
      </xdr:txBody>
    </xdr:sp>
    <xdr:clientData/>
  </xdr:twoCellAnchor>
  <xdr:twoCellAnchor>
    <xdr:from>
      <xdr:col>1</xdr:col>
      <xdr:colOff>0</xdr:colOff>
      <xdr:row>17</xdr:row>
      <xdr:rowOff>898</xdr:rowOff>
    </xdr:from>
    <xdr:to>
      <xdr:col>15</xdr:col>
      <xdr:colOff>0</xdr:colOff>
      <xdr:row>40</xdr:row>
      <xdr:rowOff>8965</xdr:rowOff>
    </xdr:to>
    <xdr:graphicFrame macro="">
      <xdr:nvGraphicFramePr>
        <xdr:cNvPr id="3" name="Chart 2">
          <a:extLst>
            <a:ext uri="{FF2B5EF4-FFF2-40B4-BE49-F238E27FC236}">
              <a16:creationId xmlns:a16="http://schemas.microsoft.com/office/drawing/2014/main" id="{299A7D69-13D8-43BD-9C42-1909883FE3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12101</xdr:colOff>
      <xdr:row>5</xdr:row>
      <xdr:rowOff>62752</xdr:rowOff>
    </xdr:from>
    <xdr:to>
      <xdr:col>17</xdr:col>
      <xdr:colOff>582706</xdr:colOff>
      <xdr:row>16</xdr:row>
      <xdr:rowOff>8965</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AE7FBA53-43B3-42D6-B9C4-F60BC5E8A94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30634" y="867085"/>
              <a:ext cx="9833139" cy="174114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13893</xdr:colOff>
      <xdr:row>11</xdr:row>
      <xdr:rowOff>7172</xdr:rowOff>
    </xdr:from>
    <xdr:to>
      <xdr:col>22</xdr:col>
      <xdr:colOff>17928</xdr:colOff>
      <xdr:row>15</xdr:row>
      <xdr:rowOff>179293</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A326F1FA-D1B4-4F49-BBD4-40991995932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123093" y="1675105"/>
              <a:ext cx="1832835" cy="9171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116542</xdr:colOff>
      <xdr:row>6</xdr:row>
      <xdr:rowOff>8517</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D88D50F3-1D76-460D-9A26-B2073F000B1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107209" y="872117"/>
              <a:ext cx="3778124" cy="736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11654</xdr:colOff>
      <xdr:row>10</xdr:row>
      <xdr:rowOff>60513</xdr:rowOff>
    </xdr:from>
    <xdr:to>
      <xdr:col>26</xdr:col>
      <xdr:colOff>0</xdr:colOff>
      <xdr:row>16</xdr:row>
      <xdr:rowOff>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8D0F9F0B-D888-4E08-B2B5-838D9574CAF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68187" y="1669180"/>
              <a:ext cx="1817146" cy="9300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8322</xdr:colOff>
      <xdr:row>27</xdr:row>
      <xdr:rowOff>76200</xdr:rowOff>
    </xdr:from>
    <xdr:to>
      <xdr:col>25</xdr:col>
      <xdr:colOff>598714</xdr:colOff>
      <xdr:row>39</xdr:row>
      <xdr:rowOff>108217</xdr:rowOff>
    </xdr:to>
    <xdr:graphicFrame macro="">
      <xdr:nvGraphicFramePr>
        <xdr:cNvPr id="8" name="Chart 7">
          <a:extLst>
            <a:ext uri="{FF2B5EF4-FFF2-40B4-BE49-F238E27FC236}">
              <a16:creationId xmlns:a16="http://schemas.microsoft.com/office/drawing/2014/main" id="{D56CBF84-FA43-4972-A020-ADF6E68F0A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112699</xdr:colOff>
      <xdr:row>17</xdr:row>
      <xdr:rowOff>12165</xdr:rowOff>
    </xdr:from>
    <xdr:to>
      <xdr:col>25</xdr:col>
      <xdr:colOff>598715</xdr:colOff>
      <xdr:row>27</xdr:row>
      <xdr:rowOff>21130</xdr:rowOff>
    </xdr:to>
    <xdr:graphicFrame macro="">
      <xdr:nvGraphicFramePr>
        <xdr:cNvPr id="9" name="Chart 8">
          <a:extLst>
            <a:ext uri="{FF2B5EF4-FFF2-40B4-BE49-F238E27FC236}">
              <a16:creationId xmlns:a16="http://schemas.microsoft.com/office/drawing/2014/main" id="{9860DF97-BC2F-4D91-912E-41FBB02923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74.738820601851" createdVersion="7" refreshedVersion="7" minRefreshableVersion="3" recordCount="1000" xr:uid="{A0293A88-EE3E-46EA-A88F-89839F27843B}">
  <cacheSource type="worksheet">
    <worksheetSource name=" 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19"/>
          <s v="Jan"/>
          <s v="Feb"/>
          <s v="Mar"/>
          <s v="Apr"/>
          <s v="May"/>
          <s v="Jun"/>
          <s v="Jul"/>
          <s v="Aug"/>
          <s v="Sep"/>
          <s v="Oct"/>
          <s v="Nov"/>
          <s v="Dec"/>
          <s v="&gt;20-08-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rica"/>
      </sharedItems>
    </cacheField>
    <cacheField name="Roast Type Name" numFmtId="0">
      <sharedItems count="3">
        <s v="Medium"/>
        <s v="Large"/>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9668158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808D1D-2921-4B8D-A714-BB7813E5C3DC}" name="Total 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4">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h="1" x="3"/>
        <item h="1" x="1"/>
        <item h="1"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 chart="3"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77"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64544B-2EFE-4B88-849C-AE32FD78BE40}" name="Total 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8">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h="1" x="1"/>
        <item h="1"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formats count="4">
    <format dxfId="89">
      <pivotArea outline="0" fieldPosition="0">
        <references count="1">
          <reference field="7" count="1" selected="0">
            <x v="1"/>
          </reference>
        </references>
      </pivotArea>
    </format>
    <format dxfId="88">
      <pivotArea outline="0" fieldPosition="0">
        <references count="1">
          <reference field="7" count="2" selected="0">
            <x v="0"/>
            <x v="2"/>
          </reference>
        </references>
      </pivotArea>
    </format>
    <format dxfId="87">
      <pivotArea outline="0" fieldPosition="0">
        <references count="1">
          <reference field="4294967294" count="1">
            <x v="0"/>
          </reference>
        </references>
      </pivotArea>
    </format>
    <format dxfId="86">
      <pivotArea outline="0" collapsedLevelsAreSubtotals="1" fieldPosition="0"/>
    </format>
  </format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73"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1229D2-417A-453F-B402-8C78ED5E1D3C}" name="Total 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9">
  <location ref="A3:B12"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h="1" x="1"/>
        <item h="1"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9">
    <i>
      <x v="289"/>
    </i>
    <i>
      <x v="518"/>
    </i>
    <i>
      <x v="826"/>
    </i>
    <i>
      <x v="639"/>
    </i>
    <i>
      <x v="218"/>
    </i>
    <i>
      <x v="785"/>
    </i>
    <i>
      <x v="20"/>
    </i>
    <i>
      <x v="28"/>
    </i>
    <i>
      <x v="125"/>
    </i>
  </rowItems>
  <colItems count="1">
    <i/>
  </colItems>
  <dataFields count="1">
    <dataField name="Sum of Sales" fld="12" baseField="7" baseItem="1" numFmtId="168"/>
  </dataFields>
  <formats count="2">
    <format dxfId="85">
      <pivotArea outline="0" fieldPosition="0">
        <references count="1">
          <reference field="4294967294" count="1">
            <x v="0"/>
          </reference>
        </references>
      </pivotArea>
    </format>
    <format dxfId="84">
      <pivotArea outline="0" collapsedLevelsAreSubtotals="1" fieldPosition="0"/>
    </format>
  </formats>
  <chartFormats count="5">
    <chartFormat chart="2" format="1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74"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3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5424621-BE2B-4937-8445-4F7E9786DC3F}" sourceName="Size">
  <pivotTables>
    <pivotTable tabId="18" name="Total sales"/>
    <pivotTable tabId="19" name="Total sales"/>
    <pivotTable tabId="21" name="Total sales"/>
  </pivotTables>
  <data>
    <tabular pivotCacheId="966815865">
      <items count="4">
        <i x="3"/>
        <i x="1"/>
        <i x="0"/>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B87C3DA-926A-4110-A43F-358066746702}" sourceName="Roast Type Name">
  <pivotTables>
    <pivotTable tabId="18" name="Total sales"/>
    <pivotTable tabId="19" name="Total sales"/>
    <pivotTable tabId="21" name="Total sales"/>
  </pivotTables>
  <data>
    <tabular pivotCacheId="96681586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330B1D2-0D56-426A-A95D-DB9484D38743}" sourceName="Loyalty Card">
  <pivotTables>
    <pivotTable tabId="18" name="Total sales"/>
    <pivotTable tabId="19" name="Total sales"/>
    <pivotTable tabId="21" name="Total sales"/>
  </pivotTables>
  <data>
    <tabular pivotCacheId="96681586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B49D086-9369-44B2-8515-4AD77C2F6D66}" cache="Slicer_Size" caption="Size" columnCount="2" style="purple slicer" rowHeight="234950"/>
  <slicer name="Roast Type Name" xr10:uid="{1A25FFE8-750C-41CE-BDA5-8E7CB0A851C2}" cache="Slicer_Roast_Type_Name" caption="Roast Type Name" columnCount="3" style="purple slicer" rowHeight="234950"/>
  <slicer name="Loyalty Card" xr10:uid="{89FD3C31-283D-476F-B3F1-8B0F244DA545}"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784201E-2B99-47E3-A630-1CE860D87FBB}" name="Orders" displayName="Orders" ref="A1:P1001" totalsRowShown="0" headerRowDxfId="83">
  <autoFilter ref="A1:P1001" xr:uid="{6784201E-2B99-47E3-A630-1CE860D87FBB}"/>
  <tableColumns count="16">
    <tableColumn id="1" xr3:uid="{58C0D09C-9D28-4ADF-8FFC-F8CD29E68E17}" name="Order ID" dataDxfId="82"/>
    <tableColumn id="2" xr3:uid="{F0B23A40-B1B4-49D3-9550-75A722402B55}" name="Order Date" dataDxfId="81"/>
    <tableColumn id="3" xr3:uid="{F276F0AB-E1A9-464A-A5BF-25E4DE58445F}" name="Customer ID" dataDxfId="80"/>
    <tableColumn id="4" xr3:uid="{CC26F95A-AA8F-4DAD-B8E5-EDCE549C8AA5}" name="Product ID"/>
    <tableColumn id="5" xr3:uid="{D312A314-C5FF-4918-898C-75A06CDFBC02}" name="Quantity" dataDxfId="79"/>
    <tableColumn id="6" xr3:uid="{20F919B8-26CE-4341-AC1D-326E1017384A}" name="Customer Name" dataDxfId="78">
      <calculatedColumnFormula>_xlfn.XLOOKUP(C2,customers!$A$1:$A$1001,customers!$B$1:$B$1001,,0)</calculatedColumnFormula>
    </tableColumn>
    <tableColumn id="7" xr3:uid="{BFF5218D-537C-4D20-B427-CD8F9BEB75B6}" name="Email" dataDxfId="77">
      <calculatedColumnFormula>IF(_xlfn.XLOOKUP(C2,customers!$A$1:$A$1001,customers!$C$1:$C$1001,,0)=0,"",_xlfn.XLOOKUP(C2,customers!$A$1:$A$1001,customers!$C$1:$C$1001,,0))</calculatedColumnFormula>
    </tableColumn>
    <tableColumn id="8" xr3:uid="{AB216B57-F8D9-4C4B-AA71-A7CBF58CDA4D}" name="Country" dataDxfId="76">
      <calculatedColumnFormula>_xlfn.XLOOKUP(C2,customers!$A$1:$A$1001,customers!$G$1:$G$1001,,0)</calculatedColumnFormula>
    </tableColumn>
    <tableColumn id="9" xr3:uid="{C984CCC0-6B71-4245-8A6A-B4408BAF2AA2}" name="Coffee Type">
      <calculatedColumnFormula>INDEX(products!$A$1:$G$49,MATCH(orders!$D2,products!$A$1:$A$49,0),MATCH(orders!I$1,products!$A$1:$G$1,0))</calculatedColumnFormula>
    </tableColumn>
    <tableColumn id="10" xr3:uid="{F8751BFB-0630-4B8F-ACFC-D7F82A0B261C}" name="Roast Type">
      <calculatedColumnFormula>INDEX(products!$A$1:$G$49,MATCH(orders!$D2,products!$A$1:$A$49,0),MATCH(orders!J$1,products!$A$1:$G$1,0))</calculatedColumnFormula>
    </tableColumn>
    <tableColumn id="11" xr3:uid="{AEC427FF-CA76-4C2C-AA6A-7EEFCE93E5BB}" name="Size" dataDxfId="75">
      <calculatedColumnFormula>INDEX(products!$A$1:$G$49,MATCH(orders!$D2,products!$A$1:$A$49,0),MATCH(orders!K$1,products!$A$1:$G$1,0))</calculatedColumnFormula>
    </tableColumn>
    <tableColumn id="12" xr3:uid="{FC7E858B-B8E6-4435-B16E-EF89FB2DC661}" name="Unit Price" dataDxfId="74">
      <calculatedColumnFormula>INDEX(products!$A$1:$G$49,MATCH(orders!$D2,products!$A$1:$A$49,0),MATCH(orders!L$1,products!$A$1:$G$1,0))</calculatedColumnFormula>
    </tableColumn>
    <tableColumn id="13" xr3:uid="{F2600C5A-BAD4-419A-A65F-09C54E997754}" name="Sales" dataDxfId="73">
      <calculatedColumnFormula>L2*E2</calculatedColumnFormula>
    </tableColumn>
    <tableColumn id="14" xr3:uid="{580E7B3F-7461-40EA-A648-91E3F47D7EC6}" name="coffee type name">
      <calculatedColumnFormula>IF(I2="rob","Robusta",IF(I2="Exc","Excelsa",IF(I2="Ara","Arabica",IF(I2="lib","Librica",""))))</calculatedColumnFormula>
    </tableColumn>
    <tableColumn id="15" xr3:uid="{C5136C59-ADF1-4507-9F39-C33BB399EA15}" name="Roast Type Name">
      <calculatedColumnFormula>IF(J2="m","Medium",IF(J2="l","Large",IF(J2="d","Dark","")))</calculatedColumnFormula>
    </tableColumn>
    <tableColumn id="16" xr3:uid="{07B53461-1248-4D94-B0F5-55213444EE6B}" name="Loyalty Card" dataDxfId="7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13E591D-5F56-4FAD-ACD9-725877682EA3}" sourceName="Order Date">
  <pivotTables>
    <pivotTable tabId="18" name="Total sales"/>
    <pivotTable tabId="19" name="Total sales"/>
    <pivotTable tabId="21" name="Total sales"/>
  </pivotTables>
  <state minimalRefreshVersion="6" lastRefreshVersion="6" pivotCacheId="966815865"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707D817-E850-4EF9-864F-342B9D87111E}" cache="NativeTimeline_Order_Date" caption="Order Date" level="2" selectionLevel="0" scrollPosition="2021-05-01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11ABB-A428-4803-8F39-1543F41C332C}">
  <dimension ref="A1:A11"/>
  <sheetViews>
    <sheetView showGridLines="0" tabSelected="1" zoomScale="85" zoomScaleNormal="85" workbookViewId="0">
      <selection activeCell="AC20" sqref="AC20"/>
    </sheetView>
  </sheetViews>
  <sheetFormatPr defaultRowHeight="14.4" x14ac:dyDescent="0.3"/>
  <cols>
    <col min="1" max="1" width="1.77734375" customWidth="1"/>
    <col min="16" max="16" width="1.77734375" customWidth="1"/>
    <col min="19" max="19" width="1.77734375" customWidth="1"/>
    <col min="23" max="23" width="1.77734375" customWidth="1"/>
  </cols>
  <sheetData>
    <row r="1" ht="4.95" customHeight="1" x14ac:dyDescent="0.3"/>
    <row r="6" ht="4.95" customHeight="1" x14ac:dyDescent="0.3"/>
    <row r="11" ht="4.95"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79D29-E84D-4B09-9612-F19DF89770C8}">
  <dimension ref="A3:F48"/>
  <sheetViews>
    <sheetView zoomScaleNormal="100" workbookViewId="0">
      <selection activeCell="M3" sqref="M3"/>
    </sheetView>
  </sheetViews>
  <sheetFormatPr defaultRowHeight="14.4" x14ac:dyDescent="0.3"/>
  <cols>
    <col min="1" max="1" width="11.6640625" bestFit="1" customWidth="1"/>
    <col min="2" max="2" width="12.33203125" bestFit="1" customWidth="1"/>
    <col min="3" max="3" width="18.109375" bestFit="1" customWidth="1"/>
    <col min="4" max="4" width="7" bestFit="1" customWidth="1"/>
    <col min="5" max="5" width="6.44140625" bestFit="1" customWidth="1"/>
    <col min="6" max="6" width="7.88671875" bestFit="1" customWidth="1"/>
  </cols>
  <sheetData>
    <row r="3" spans="1:6" x14ac:dyDescent="0.3">
      <c r="A3" s="7" t="s">
        <v>6219</v>
      </c>
      <c r="C3" s="7" t="s">
        <v>6196</v>
      </c>
    </row>
    <row r="4" spans="1:6" x14ac:dyDescent="0.3">
      <c r="A4" s="7" t="s">
        <v>6214</v>
      </c>
      <c r="B4" s="7" t="s">
        <v>1</v>
      </c>
      <c r="C4" t="s">
        <v>6215</v>
      </c>
      <c r="D4" t="s">
        <v>6216</v>
      </c>
      <c r="E4" t="s">
        <v>6217</v>
      </c>
      <c r="F4" t="s">
        <v>6218</v>
      </c>
    </row>
    <row r="5" spans="1:6" x14ac:dyDescent="0.3">
      <c r="A5" t="s">
        <v>6198</v>
      </c>
      <c r="B5" s="8" t="s">
        <v>6199</v>
      </c>
      <c r="C5" s="9">
        <v>68.655000000000001</v>
      </c>
      <c r="D5" s="9">
        <v>111.78</v>
      </c>
      <c r="E5" s="9">
        <v>36.454999999999998</v>
      </c>
      <c r="F5" s="9"/>
    </row>
    <row r="6" spans="1:6" x14ac:dyDescent="0.3">
      <c r="B6" s="8" t="s">
        <v>6200</v>
      </c>
      <c r="C6" s="9">
        <v>148.92499999999998</v>
      </c>
      <c r="D6" s="9"/>
      <c r="E6" s="9">
        <v>271.74499999999995</v>
      </c>
      <c r="F6" s="9">
        <v>41.169999999999995</v>
      </c>
    </row>
    <row r="7" spans="1:6" x14ac:dyDescent="0.3">
      <c r="B7" s="8" t="s">
        <v>6201</v>
      </c>
      <c r="C7" s="9">
        <v>137.19499999999999</v>
      </c>
      <c r="D7" s="9">
        <v>230.92000000000002</v>
      </c>
      <c r="E7" s="9">
        <v>133.85999999999999</v>
      </c>
      <c r="F7" s="9"/>
    </row>
    <row r="8" spans="1:6" x14ac:dyDescent="0.3">
      <c r="B8" s="8" t="s">
        <v>6202</v>
      </c>
      <c r="C8" s="9">
        <v>155.24999999999997</v>
      </c>
      <c r="D8" s="9">
        <v>512.32499999999993</v>
      </c>
      <c r="E8" s="9">
        <v>316.13499999999999</v>
      </c>
      <c r="F8" s="9">
        <v>54.969999999999992</v>
      </c>
    </row>
    <row r="9" spans="1:6" x14ac:dyDescent="0.3">
      <c r="B9" s="8" t="s">
        <v>6203</v>
      </c>
      <c r="C9" s="9">
        <v>29.784999999999997</v>
      </c>
      <c r="D9" s="9"/>
      <c r="E9" s="9">
        <v>145.82</v>
      </c>
      <c r="F9" s="9"/>
    </row>
    <row r="10" spans="1:6" x14ac:dyDescent="0.3">
      <c r="B10" s="8" t="s">
        <v>6204</v>
      </c>
      <c r="C10" s="9">
        <v>155.24999999999997</v>
      </c>
      <c r="D10" s="9">
        <v>626.17499999999995</v>
      </c>
      <c r="E10" s="9">
        <v>89.35499999999999</v>
      </c>
      <c r="F10" s="9">
        <v>219.76499999999999</v>
      </c>
    </row>
    <row r="11" spans="1:6" x14ac:dyDescent="0.3">
      <c r="B11" s="8" t="s">
        <v>6205</v>
      </c>
      <c r="C11" s="9">
        <v>272.43499999999995</v>
      </c>
      <c r="D11" s="9">
        <v>204.92999999999995</v>
      </c>
      <c r="E11" s="9"/>
      <c r="F11" s="9">
        <v>123.50999999999999</v>
      </c>
    </row>
    <row r="12" spans="1:6" x14ac:dyDescent="0.3">
      <c r="B12" s="8" t="s">
        <v>6206</v>
      </c>
      <c r="C12" s="9">
        <v>226.54999999999995</v>
      </c>
      <c r="D12" s="9"/>
      <c r="E12" s="9"/>
      <c r="F12" s="9">
        <v>68.655000000000001</v>
      </c>
    </row>
    <row r="13" spans="1:6" x14ac:dyDescent="0.3">
      <c r="B13" s="8" t="s">
        <v>6207</v>
      </c>
      <c r="C13" s="9">
        <v>178.70999999999998</v>
      </c>
      <c r="D13" s="9"/>
      <c r="E13" s="9">
        <v>273.69999999999993</v>
      </c>
      <c r="F13" s="9">
        <v>361.55999999999995</v>
      </c>
    </row>
    <row r="14" spans="1:6" x14ac:dyDescent="0.3">
      <c r="B14" s="8" t="s">
        <v>6208</v>
      </c>
      <c r="C14" s="9">
        <v>100.50999999999999</v>
      </c>
      <c r="D14" s="9">
        <v>96.254999999999995</v>
      </c>
      <c r="E14" s="9">
        <v>109.36499999999999</v>
      </c>
      <c r="F14" s="9"/>
    </row>
    <row r="15" spans="1:6" x14ac:dyDescent="0.3">
      <c r="B15" s="8" t="s">
        <v>6209</v>
      </c>
      <c r="C15" s="9">
        <v>178.70999999999998</v>
      </c>
      <c r="D15" s="9">
        <v>63.249999999999993</v>
      </c>
      <c r="E15" s="9">
        <v>272.32</v>
      </c>
      <c r="F15" s="9"/>
    </row>
    <row r="16" spans="1:6" x14ac:dyDescent="0.3">
      <c r="B16" s="8" t="s">
        <v>6210</v>
      </c>
      <c r="C16" s="9">
        <v>155.24999999999997</v>
      </c>
      <c r="D16" s="9">
        <v>444.01499999999987</v>
      </c>
      <c r="E16" s="9"/>
      <c r="F16" s="9">
        <v>130.52499999999998</v>
      </c>
    </row>
    <row r="17" spans="1:6" x14ac:dyDescent="0.3">
      <c r="A17" t="s">
        <v>6211</v>
      </c>
      <c r="B17" s="8" t="s">
        <v>6199</v>
      </c>
      <c r="C17" s="9"/>
      <c r="D17" s="9"/>
      <c r="E17" s="9">
        <v>189.05999999999997</v>
      </c>
      <c r="F17" s="9">
        <v>27.484999999999996</v>
      </c>
    </row>
    <row r="18" spans="1:6" x14ac:dyDescent="0.3">
      <c r="B18" s="8" t="s">
        <v>6200</v>
      </c>
      <c r="C18" s="9">
        <v>678.38499999999999</v>
      </c>
      <c r="D18" s="9">
        <v>227.24</v>
      </c>
      <c r="E18" s="9">
        <v>89.35499999999999</v>
      </c>
      <c r="F18" s="9">
        <v>357.30499999999995</v>
      </c>
    </row>
    <row r="19" spans="1:6" x14ac:dyDescent="0.3">
      <c r="B19" s="8" t="s">
        <v>6201</v>
      </c>
      <c r="C19" s="9"/>
      <c r="D19" s="9">
        <v>62.099999999999994</v>
      </c>
      <c r="E19" s="9">
        <v>148.92499999999998</v>
      </c>
      <c r="F19" s="9">
        <v>137.31</v>
      </c>
    </row>
    <row r="20" spans="1:6" x14ac:dyDescent="0.3">
      <c r="B20" s="8" t="s">
        <v>6202</v>
      </c>
      <c r="C20" s="9"/>
      <c r="D20" s="9">
        <v>252.99999999999997</v>
      </c>
      <c r="E20" s="9">
        <v>33.464999999999996</v>
      </c>
      <c r="F20" s="9">
        <v>196.76499999999999</v>
      </c>
    </row>
    <row r="21" spans="1:6" x14ac:dyDescent="0.3">
      <c r="B21" s="8" t="s">
        <v>6203</v>
      </c>
      <c r="C21" s="9">
        <v>77.624999999999986</v>
      </c>
      <c r="D21" s="9">
        <v>472.88</v>
      </c>
      <c r="E21" s="9">
        <v>33.464999999999996</v>
      </c>
      <c r="F21" s="9">
        <v>41.169999999999995</v>
      </c>
    </row>
    <row r="22" spans="1:6" x14ac:dyDescent="0.3">
      <c r="B22" s="8" t="s">
        <v>6204</v>
      </c>
      <c r="C22" s="9">
        <v>473.33999999999992</v>
      </c>
      <c r="D22" s="9">
        <v>165.71499999999997</v>
      </c>
      <c r="E22" s="9">
        <v>192.04999999999998</v>
      </c>
      <c r="F22" s="9">
        <v>132.82499999999999</v>
      </c>
    </row>
    <row r="23" spans="1:6" x14ac:dyDescent="0.3">
      <c r="B23" s="8" t="s">
        <v>6205</v>
      </c>
      <c r="C23" s="9">
        <v>297.84999999999997</v>
      </c>
      <c r="D23" s="9">
        <v>31.624999999999996</v>
      </c>
      <c r="E23" s="9">
        <v>36.454999999999998</v>
      </c>
      <c r="F23" s="9">
        <v>247.01999999999995</v>
      </c>
    </row>
    <row r="24" spans="1:6" x14ac:dyDescent="0.3">
      <c r="B24" s="8" t="s">
        <v>6206</v>
      </c>
      <c r="C24" s="9"/>
      <c r="D24" s="9"/>
      <c r="E24" s="9"/>
      <c r="F24" s="9">
        <v>41.169999999999995</v>
      </c>
    </row>
    <row r="25" spans="1:6" x14ac:dyDescent="0.3">
      <c r="B25" s="8" t="s">
        <v>6207</v>
      </c>
      <c r="C25" s="9">
        <v>91.539999999999992</v>
      </c>
      <c r="D25" s="9"/>
      <c r="E25" s="9"/>
      <c r="F25" s="9">
        <v>155.70999999999998</v>
      </c>
    </row>
    <row r="26" spans="1:6" x14ac:dyDescent="0.3">
      <c r="B26" s="8" t="s">
        <v>6208</v>
      </c>
      <c r="C26" s="9">
        <v>198.02999999999997</v>
      </c>
      <c r="D26" s="9">
        <v>254.60999999999999</v>
      </c>
      <c r="E26" s="9">
        <v>238.27999999999997</v>
      </c>
      <c r="F26" s="9">
        <v>109.93999999999998</v>
      </c>
    </row>
    <row r="27" spans="1:6" x14ac:dyDescent="0.3">
      <c r="B27" s="8" t="s">
        <v>6209</v>
      </c>
      <c r="C27" s="9">
        <v>476.32999999999993</v>
      </c>
      <c r="D27" s="9">
        <v>111.78</v>
      </c>
      <c r="E27" s="9">
        <v>228.505</v>
      </c>
      <c r="F27" s="9">
        <v>27.484999999999996</v>
      </c>
    </row>
    <row r="28" spans="1:6" x14ac:dyDescent="0.3">
      <c r="B28" s="8" t="s">
        <v>6210</v>
      </c>
      <c r="C28" s="9"/>
      <c r="D28" s="9">
        <v>171.35</v>
      </c>
      <c r="E28" s="9"/>
      <c r="F28" s="9">
        <v>45.769999999999996</v>
      </c>
    </row>
    <row r="29" spans="1:6" x14ac:dyDescent="0.3">
      <c r="A29" t="s">
        <v>6212</v>
      </c>
      <c r="B29" s="8" t="s">
        <v>6199</v>
      </c>
      <c r="C29" s="9">
        <v>77.624999999999986</v>
      </c>
      <c r="D29" s="9">
        <v>31.624999999999996</v>
      </c>
      <c r="E29" s="9">
        <v>29.784999999999997</v>
      </c>
      <c r="F29" s="9">
        <v>91.539999999999992</v>
      </c>
    </row>
    <row r="30" spans="1:6" x14ac:dyDescent="0.3">
      <c r="B30" s="8" t="s">
        <v>6200</v>
      </c>
      <c r="C30" s="9">
        <v>217.92499999999995</v>
      </c>
      <c r="D30" s="9">
        <v>139.72499999999999</v>
      </c>
      <c r="E30" s="9">
        <v>139.83999999999997</v>
      </c>
      <c r="F30" s="9"/>
    </row>
    <row r="31" spans="1:6" x14ac:dyDescent="0.3">
      <c r="B31" s="8" t="s">
        <v>6201</v>
      </c>
      <c r="C31" s="9">
        <v>268.06499999999994</v>
      </c>
      <c r="D31" s="9">
        <v>194.80999999999997</v>
      </c>
      <c r="E31" s="9">
        <v>228.505</v>
      </c>
      <c r="F31" s="9"/>
    </row>
    <row r="32" spans="1:6" x14ac:dyDescent="0.3">
      <c r="B32" s="8" t="s">
        <v>6202</v>
      </c>
      <c r="C32" s="9"/>
      <c r="D32" s="9">
        <v>147.08500000000001</v>
      </c>
      <c r="E32" s="9">
        <v>401.005</v>
      </c>
      <c r="F32" s="9">
        <v>82.339999999999989</v>
      </c>
    </row>
    <row r="33" spans="1:6" x14ac:dyDescent="0.3">
      <c r="B33" s="8" t="s">
        <v>6203</v>
      </c>
      <c r="C33" s="9">
        <v>103.49999999999999</v>
      </c>
      <c r="D33" s="9"/>
      <c r="E33" s="9">
        <v>148.92499999999998</v>
      </c>
      <c r="F33" s="9">
        <v>192.39499999999995</v>
      </c>
    </row>
    <row r="34" spans="1:6" x14ac:dyDescent="0.3">
      <c r="B34" s="8" t="s">
        <v>6204</v>
      </c>
      <c r="C34" s="9">
        <v>240.80999999999997</v>
      </c>
      <c r="D34" s="9"/>
      <c r="E34" s="9">
        <v>148.92499999999998</v>
      </c>
      <c r="F34" s="9">
        <v>61.754999999999995</v>
      </c>
    </row>
    <row r="35" spans="1:6" x14ac:dyDescent="0.3">
      <c r="B35" s="8" t="s">
        <v>6205</v>
      </c>
      <c r="C35" s="9"/>
      <c r="D35" s="9">
        <v>189.74999999999997</v>
      </c>
      <c r="E35" s="9"/>
      <c r="F35" s="9">
        <v>109.93999999999998</v>
      </c>
    </row>
    <row r="36" spans="1:6" x14ac:dyDescent="0.3">
      <c r="B36" s="8" t="s">
        <v>6206</v>
      </c>
      <c r="C36" s="9">
        <v>141.10499999999999</v>
      </c>
      <c r="D36" s="9">
        <v>111.78</v>
      </c>
      <c r="E36" s="9"/>
      <c r="F36" s="9">
        <v>196.76499999999999</v>
      </c>
    </row>
    <row r="37" spans="1:6" x14ac:dyDescent="0.3">
      <c r="B37" s="8" t="s">
        <v>6207</v>
      </c>
      <c r="C37" s="9">
        <v>629.27999999999986</v>
      </c>
      <c r="D37" s="9">
        <v>83.835000000000008</v>
      </c>
      <c r="E37" s="9"/>
      <c r="F37" s="9">
        <v>109.93999999999998</v>
      </c>
    </row>
    <row r="38" spans="1:6" x14ac:dyDescent="0.3">
      <c r="B38" s="8" t="s">
        <v>6208</v>
      </c>
      <c r="C38" s="9">
        <v>166.17499999999998</v>
      </c>
      <c r="D38" s="9">
        <v>187.45</v>
      </c>
      <c r="E38" s="9">
        <v>251.61999999999998</v>
      </c>
      <c r="F38" s="9">
        <v>91.539999999999992</v>
      </c>
    </row>
    <row r="39" spans="1:6" x14ac:dyDescent="0.3">
      <c r="B39" s="8" t="s">
        <v>6209</v>
      </c>
      <c r="C39" s="9">
        <v>137.31</v>
      </c>
      <c r="D39" s="9">
        <v>297.84999999999997</v>
      </c>
      <c r="E39" s="9">
        <v>119.13999999999999</v>
      </c>
      <c r="F39" s="9">
        <v>68.655000000000001</v>
      </c>
    </row>
    <row r="40" spans="1:6" x14ac:dyDescent="0.3">
      <c r="B40" s="8" t="s">
        <v>6210</v>
      </c>
      <c r="C40" s="9">
        <v>178.70999999999998</v>
      </c>
      <c r="D40" s="9"/>
      <c r="E40" s="9">
        <v>212.75</v>
      </c>
      <c r="F40" s="9">
        <v>137.42499999999998</v>
      </c>
    </row>
    <row r="41" spans="1:6" x14ac:dyDescent="0.3">
      <c r="A41" t="s">
        <v>6213</v>
      </c>
      <c r="B41" s="8" t="s">
        <v>6199</v>
      </c>
      <c r="C41" s="9">
        <v>51.749999999999993</v>
      </c>
      <c r="D41" s="9"/>
      <c r="E41" s="9">
        <v>625.71499999999992</v>
      </c>
      <c r="F41" s="9">
        <v>45.769999999999996</v>
      </c>
    </row>
    <row r="42" spans="1:6" x14ac:dyDescent="0.3">
      <c r="B42" s="8" t="s">
        <v>6200</v>
      </c>
      <c r="C42" s="9"/>
      <c r="D42" s="9">
        <v>55.89</v>
      </c>
      <c r="E42" s="9">
        <v>36.454999999999998</v>
      </c>
      <c r="F42" s="9"/>
    </row>
    <row r="43" spans="1:6" x14ac:dyDescent="0.3">
      <c r="B43" s="8" t="s">
        <v>6201</v>
      </c>
      <c r="C43" s="9">
        <v>148.92499999999998</v>
      </c>
      <c r="D43" s="9">
        <v>102.46499999999997</v>
      </c>
      <c r="E43" s="9">
        <v>296.125</v>
      </c>
      <c r="F43" s="9">
        <v>288.4199999999999</v>
      </c>
    </row>
    <row r="44" spans="1:6" x14ac:dyDescent="0.3">
      <c r="B44" s="8" t="s">
        <v>6202</v>
      </c>
      <c r="C44" s="9">
        <v>51.749999999999993</v>
      </c>
      <c r="D44" s="9">
        <v>164.56499999999997</v>
      </c>
      <c r="E44" s="9"/>
      <c r="F44" s="9">
        <v>102.92499999999998</v>
      </c>
    </row>
    <row r="45" spans="1:6" x14ac:dyDescent="0.3">
      <c r="B45" s="8" t="s">
        <v>6203</v>
      </c>
      <c r="C45" s="9">
        <v>71.644999999999996</v>
      </c>
      <c r="D45" s="9">
        <v>126.49999999999999</v>
      </c>
      <c r="E45" s="9">
        <v>163.64499999999998</v>
      </c>
      <c r="F45" s="9">
        <v>164.67999999999998</v>
      </c>
    </row>
    <row r="46" spans="1:6" x14ac:dyDescent="0.3">
      <c r="B46" s="8" t="s">
        <v>6204</v>
      </c>
      <c r="C46" s="9"/>
      <c r="D46" s="9">
        <v>359.37499999999994</v>
      </c>
      <c r="E46" s="9">
        <v>145.82</v>
      </c>
      <c r="F46" s="9">
        <v>308.89</v>
      </c>
    </row>
    <row r="47" spans="1:6" x14ac:dyDescent="0.3">
      <c r="B47" s="8" t="s">
        <v>6205</v>
      </c>
      <c r="C47" s="9">
        <v>195.95999999999998</v>
      </c>
      <c r="D47" s="9">
        <v>158.12499999999997</v>
      </c>
      <c r="E47" s="9">
        <v>178.70999999999998</v>
      </c>
      <c r="F47" s="9">
        <v>45.769999999999996</v>
      </c>
    </row>
    <row r="48" spans="1:6" x14ac:dyDescent="0.3">
      <c r="B48" s="8" t="s">
        <v>6206</v>
      </c>
      <c r="C48" s="9">
        <v>29.784999999999997</v>
      </c>
      <c r="D48" s="9"/>
      <c r="E48" s="9"/>
      <c r="F48" s="9"/>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A3480-A458-436E-BDE6-20F86D1D4494}">
  <dimension ref="A3:D18"/>
  <sheetViews>
    <sheetView zoomScaleNormal="100" workbookViewId="0">
      <selection activeCell="P19" sqref="P19"/>
    </sheetView>
  </sheetViews>
  <sheetFormatPr defaultRowHeight="14.4" x14ac:dyDescent="0.3"/>
  <cols>
    <col min="1" max="1" width="14" bestFit="1" customWidth="1"/>
    <col min="2" max="2" width="11.6640625" bestFit="1" customWidth="1"/>
    <col min="3" max="3" width="7" bestFit="1" customWidth="1"/>
    <col min="4" max="4" width="6.44140625" bestFit="1" customWidth="1"/>
    <col min="5" max="6" width="7.88671875" bestFit="1" customWidth="1"/>
  </cols>
  <sheetData>
    <row r="3" spans="1:2" x14ac:dyDescent="0.3">
      <c r="A3" s="7" t="s">
        <v>7</v>
      </c>
      <c r="B3" t="s">
        <v>6219</v>
      </c>
    </row>
    <row r="4" spans="1:2" x14ac:dyDescent="0.3">
      <c r="A4" t="s">
        <v>28</v>
      </c>
      <c r="B4" s="10">
        <v>1173.92</v>
      </c>
    </row>
    <row r="5" spans="1:2" x14ac:dyDescent="0.3">
      <c r="A5" t="s">
        <v>318</v>
      </c>
      <c r="B5" s="10">
        <v>3570.29</v>
      </c>
    </row>
    <row r="6" spans="1:2" x14ac:dyDescent="0.3">
      <c r="A6" t="s">
        <v>19</v>
      </c>
      <c r="B6" s="10">
        <v>19041.354999999992</v>
      </c>
    </row>
    <row r="18" spans="4:4" x14ac:dyDescent="0.3">
      <c r="D18" t="s">
        <v>6220</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62249-60A1-441D-9CEA-80D42B4EBF65}">
  <dimension ref="A3:D18"/>
  <sheetViews>
    <sheetView zoomScaleNormal="100" workbookViewId="0">
      <selection activeCell="A3" sqref="A3"/>
    </sheetView>
  </sheetViews>
  <sheetFormatPr defaultRowHeight="14.4" x14ac:dyDescent="0.3"/>
  <cols>
    <col min="1" max="1" width="16.88671875" bestFit="1" customWidth="1"/>
    <col min="2" max="2" width="11.6640625" bestFit="1" customWidth="1"/>
    <col min="3" max="3" width="7" bestFit="1" customWidth="1"/>
    <col min="4" max="4" width="6.44140625" bestFit="1" customWidth="1"/>
    <col min="5" max="6" width="7.88671875" bestFit="1" customWidth="1"/>
  </cols>
  <sheetData>
    <row r="3" spans="1:2" x14ac:dyDescent="0.3">
      <c r="A3" s="7" t="s">
        <v>4</v>
      </c>
      <c r="B3" t="s">
        <v>6219</v>
      </c>
    </row>
    <row r="4" spans="1:2" x14ac:dyDescent="0.3">
      <c r="A4" t="s">
        <v>1472</v>
      </c>
      <c r="B4" s="10">
        <v>204.92999999999995</v>
      </c>
    </row>
    <row r="5" spans="1:2" x14ac:dyDescent="0.3">
      <c r="A5" t="s">
        <v>2177</v>
      </c>
      <c r="B5" s="10">
        <v>204.92999999999995</v>
      </c>
    </row>
    <row r="6" spans="1:2" x14ac:dyDescent="0.3">
      <c r="A6" t="s">
        <v>2046</v>
      </c>
      <c r="B6" s="10">
        <v>204.92999999999995</v>
      </c>
    </row>
    <row r="7" spans="1:2" x14ac:dyDescent="0.3">
      <c r="A7" t="s">
        <v>2275</v>
      </c>
      <c r="B7" s="10">
        <v>204.92999999999995</v>
      </c>
    </row>
    <row r="8" spans="1:2" x14ac:dyDescent="0.3">
      <c r="A8" t="s">
        <v>3820</v>
      </c>
      <c r="B8" s="10">
        <v>204.92999999999995</v>
      </c>
    </row>
    <row r="9" spans="1:2" x14ac:dyDescent="0.3">
      <c r="A9" t="s">
        <v>2454</v>
      </c>
      <c r="B9" s="10">
        <v>204.92999999999995</v>
      </c>
    </row>
    <row r="10" spans="1:2" x14ac:dyDescent="0.3">
      <c r="A10" t="s">
        <v>1386</v>
      </c>
      <c r="B10" s="10">
        <v>218.73</v>
      </c>
    </row>
    <row r="11" spans="1:2" x14ac:dyDescent="0.3">
      <c r="A11" t="s">
        <v>5114</v>
      </c>
      <c r="B11" s="10">
        <v>237.81999999999996</v>
      </c>
    </row>
    <row r="12" spans="1:2" x14ac:dyDescent="0.3">
      <c r="A12" t="s">
        <v>5765</v>
      </c>
      <c r="B12" s="10">
        <v>253.68999999999997</v>
      </c>
    </row>
    <row r="18" spans="4:4" x14ac:dyDescent="0.3">
      <c r="D18" t="s">
        <v>6220</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G2" sqref="G2"/>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21.88671875" bestFit="1" customWidth="1"/>
    <col min="7" max="7" width="36" bestFit="1" customWidth="1"/>
    <col min="8" max="8" width="14" bestFit="1" customWidth="1"/>
    <col min="9" max="9" width="13" customWidth="1"/>
    <col min="10" max="10" width="12.109375" customWidth="1"/>
    <col min="11" max="11" width="6.109375" customWidth="1"/>
    <col min="12" max="12" width="11" customWidth="1"/>
    <col min="13" max="13" width="8.6640625" bestFit="1" customWidth="1"/>
    <col min="14" max="14" width="17.6640625" customWidth="1"/>
    <col min="15" max="15" width="17.5546875" customWidth="1"/>
    <col min="16" max="16" width="13.6640625" bestFit="1" customWidth="1"/>
  </cols>
  <sheetData>
    <row r="1" spans="1:16" x14ac:dyDescent="0.3">
      <c r="A1" s="2" t="s">
        <v>0</v>
      </c>
      <c r="B1" s="3" t="s">
        <v>1</v>
      </c>
      <c r="C1" s="2" t="s">
        <v>3</v>
      </c>
      <c r="D1" s="2" t="s">
        <v>11</v>
      </c>
      <c r="E1" s="2" t="s">
        <v>14</v>
      </c>
      <c r="F1" s="2" t="s">
        <v>4</v>
      </c>
      <c r="G1" s="2" t="s">
        <v>2</v>
      </c>
      <c r="H1" s="2" t="s">
        <v>7</v>
      </c>
      <c r="I1" s="2" t="s">
        <v>9</v>
      </c>
      <c r="J1" s="2" t="s">
        <v>10</v>
      </c>
      <c r="K1" s="4"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IF(I2="rob","Robusta",IF(I2="Exc","Excelsa",IF(I2="Ara","Arabica",IF(I2="lib","Librica",""))))</f>
        <v>Robusta</v>
      </c>
      <c r="O2" t="str">
        <f>IF(J2="m","Medium",IF(J2="l","Large",IF(J2="d","Dark","")))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IF(I3="rob","Robusta",IF(I3="Exc","Excelsa",IF(I3="Ara","Arabica",IF(I3="lib","Librica",""))))</f>
        <v>Excelsa</v>
      </c>
      <c r="O3" t="str">
        <f t="shared" ref="O3:O66" si="2">IF(J3="m","Medium",IF(J3="l","Large",IF(J3="d","Dark","")))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Large</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Large</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Librica</v>
      </c>
      <c r="O9" t="str">
        <f t="shared" si="2"/>
        <v>Large</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Large</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Large</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Librica</v>
      </c>
      <c r="O35" t="str">
        <f t="shared" si="2"/>
        <v>Large</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Librica</v>
      </c>
      <c r="O36" t="str">
        <f t="shared" si="2"/>
        <v>Large</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Librica</v>
      </c>
      <c r="O39" t="str">
        <f t="shared" si="2"/>
        <v>Large</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Librica</v>
      </c>
      <c r="O45" t="str">
        <f t="shared" si="2"/>
        <v>Large</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Large</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Large</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Librica</v>
      </c>
      <c r="O53" t="str">
        <f t="shared" si="2"/>
        <v>Large</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Librica</v>
      </c>
      <c r="O55" t="str">
        <f t="shared" si="2"/>
        <v>Large</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Librica</v>
      </c>
      <c r="O57" t="str">
        <f t="shared" si="2"/>
        <v>Large</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Large</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Librica</v>
      </c>
      <c r="O64" t="str">
        <f t="shared" si="2"/>
        <v>Large</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IF(I67="rob","Robusta",IF(I67="Exc","Excelsa",IF(I67="Ara","Arabica",IF(I67="lib","Librica",""))))</f>
        <v>Robusta</v>
      </c>
      <c r="O67" t="str">
        <f t="shared" ref="O67:O130" si="5">IF(J67="m","Medium",IF(J67="l","Large",IF(J67="d","Dark","")))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Large</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Librica</v>
      </c>
      <c r="O69" t="str">
        <f t="shared" si="5"/>
        <v>Large</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Large</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Librica</v>
      </c>
      <c r="O73" t="str">
        <f t="shared" si="5"/>
        <v>Large</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Large</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Large</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Large</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Large</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Librica</v>
      </c>
      <c r="O83" t="str">
        <f t="shared" si="5"/>
        <v>Large</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Librica</v>
      </c>
      <c r="O86" t="str">
        <f t="shared" si="5"/>
        <v>Large</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Large</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Large</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Large</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Large</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Large</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Large</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Large</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Large</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Large</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Librica</v>
      </c>
      <c r="O117" t="str">
        <f t="shared" si="5"/>
        <v>Large</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Librica</v>
      </c>
      <c r="O118" t="str">
        <f t="shared" si="5"/>
        <v>Large</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Librica</v>
      </c>
      <c r="O119" t="str">
        <f t="shared" si="5"/>
        <v>Large</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Large</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Librica</v>
      </c>
      <c r="O125" t="str">
        <f t="shared" si="5"/>
        <v>Large</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IF(I131="rob","Robusta",IF(I131="Exc","Excelsa",IF(I131="Ara","Arabica",IF(I131="lib","Librica",""))))</f>
        <v>Excelsa</v>
      </c>
      <c r="O131" t="str">
        <f t="shared" ref="O131:O194" si="8">IF(J131="m","Medium",IF(J131="l","Large",IF(J131="d","Dark","")))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Large</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Large</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Large</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Large</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Large</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Large</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Large</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Librica</v>
      </c>
      <c r="O161" t="str">
        <f t="shared" si="8"/>
        <v>Large</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Large</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Large</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Large</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Large</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Large</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Large</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Large</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Large</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Large</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IF(I195="rob","Robusta",IF(I195="Exc","Excelsa",IF(I195="Ara","Arabica",IF(I195="lib","Librica",""))))</f>
        <v>Excelsa</v>
      </c>
      <c r="O195" t="str">
        <f t="shared" ref="O195:O258" si="11">IF(J195="m","Medium",IF(J195="l","Large",IF(J195="d","Dark","")))</f>
        <v>Large</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Large</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Large</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Librica</v>
      </c>
      <c r="O201" t="str">
        <f t="shared" si="11"/>
        <v>Large</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Librica</v>
      </c>
      <c r="O203" t="str">
        <f t="shared" si="11"/>
        <v>Large</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Librica</v>
      </c>
      <c r="O205" t="str">
        <f t="shared" si="11"/>
        <v>Large</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Large</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Librica</v>
      </c>
      <c r="O216" t="str">
        <f t="shared" si="11"/>
        <v>Large</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Large</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Large</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Large</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Large</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Large</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Large</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Librica</v>
      </c>
      <c r="O234" t="str">
        <f t="shared" si="11"/>
        <v>Large</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Librica</v>
      </c>
      <c r="O236" t="str">
        <f t="shared" si="11"/>
        <v>Large</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Librica</v>
      </c>
      <c r="O237" t="str">
        <f t="shared" si="11"/>
        <v>Large</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Large</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Large</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Librica</v>
      </c>
      <c r="O247" t="str">
        <f t="shared" si="11"/>
        <v>Large</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Large</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Librica</v>
      </c>
      <c r="O251" t="str">
        <f t="shared" si="11"/>
        <v>Large</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Large</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Large</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IF(I259="rob","Robusta",IF(I259="Exc","Excelsa",IF(I259="Ara","Arabica",IF(I259="lib","Librica",""))))</f>
        <v>Excelsa</v>
      </c>
      <c r="O259" t="str">
        <f t="shared" ref="O259:O322" si="14">IF(J259="m","Medium",IF(J259="l","Large",IF(J259="d","Dark","")))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Large</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Large</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Large</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Large</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Large</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Large</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Large</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Large</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Large</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Large</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Large</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Librica</v>
      </c>
      <c r="O287" t="str">
        <f t="shared" si="14"/>
        <v>Large</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Large</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Large</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Large</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Large</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Large</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Large</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Large</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Large</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Large</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Large</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IF(I323="rob","Robusta",IF(I323="Exc","Excelsa",IF(I323="Ara","Arabica",IF(I323="lib","Librica",""))))</f>
        <v>Arabica</v>
      </c>
      <c r="O323" t="str">
        <f t="shared" ref="O323:O386" si="17">IF(J323="m","Medium",IF(J323="l","Large",IF(J323="d","Dark","")))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Large</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Librica</v>
      </c>
      <c r="O330" t="str">
        <f t="shared" si="17"/>
        <v>Large</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Large</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Librica</v>
      </c>
      <c r="O337" t="str">
        <f t="shared" si="17"/>
        <v>Large</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Large</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Large</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Large</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Large</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Large</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Large</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Large</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Large</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Large</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Large</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Large</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Large</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Librica</v>
      </c>
      <c r="O376" t="str">
        <f t="shared" si="17"/>
        <v>Large</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Large</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Large</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Large</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Large</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IF(I387="rob","Robusta",IF(I387="Exc","Excelsa",IF(I387="Ara","Arabica",IF(I387="lib","Librica",""))))</f>
        <v>Librica</v>
      </c>
      <c r="O387" t="str">
        <f t="shared" ref="O387:O450" si="20">IF(J387="m","Medium",IF(J387="l","Large",IF(J387="d","Dark","")))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Large</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Large</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Large</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Large</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Large</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Librica</v>
      </c>
      <c r="O402" t="str">
        <f t="shared" si="20"/>
        <v>Large</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Librica</v>
      </c>
      <c r="O405" t="str">
        <f t="shared" si="20"/>
        <v>Large</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Librica</v>
      </c>
      <c r="O411" t="str">
        <f t="shared" si="20"/>
        <v>Large</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Large</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Librica</v>
      </c>
      <c r="O415" t="str">
        <f t="shared" si="20"/>
        <v>Large</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Large</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Large</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Large</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Large</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Large</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Large</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Large</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Large</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Librica</v>
      </c>
      <c r="O438" t="str">
        <f t="shared" si="20"/>
        <v>Large</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Large</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Large</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Large</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Large</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IF(I451="rob","Robusta",IF(I451="Exc","Excelsa",IF(I451="Ara","Arabica",IF(I451="lib","Librica",""))))</f>
        <v>Robusta</v>
      </c>
      <c r="O451" t="str">
        <f t="shared" ref="O451:O514" si="23">IF(J451="m","Medium",IF(J451="l","Large",IF(J451="d","Dark","")))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Librica</v>
      </c>
      <c r="O452" t="str">
        <f t="shared" si="23"/>
        <v>Large</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Large</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Librica</v>
      </c>
      <c r="O455" t="str">
        <f t="shared" si="23"/>
        <v>Large</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Librica</v>
      </c>
      <c r="O457" t="str">
        <f t="shared" si="23"/>
        <v>Large</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Librica</v>
      </c>
      <c r="O459" t="str">
        <f t="shared" si="23"/>
        <v>Large</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Librica</v>
      </c>
      <c r="O461" t="str">
        <f t="shared" si="23"/>
        <v>Large</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Large</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Large</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Large</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Large</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Librica</v>
      </c>
      <c r="O486" t="str">
        <f t="shared" si="23"/>
        <v>Large</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Large</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Librica</v>
      </c>
      <c r="O491" t="str">
        <f t="shared" si="23"/>
        <v>Large</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Librica</v>
      </c>
      <c r="O496" t="str">
        <f t="shared" si="23"/>
        <v>Large</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Librica</v>
      </c>
      <c r="O497" t="str">
        <f t="shared" si="23"/>
        <v>Large</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Large</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Librica</v>
      </c>
      <c r="O506" t="str">
        <f t="shared" si="23"/>
        <v>Large</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Large</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Large</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Large</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Librica</v>
      </c>
      <c r="O514" t="str">
        <f t="shared" si="23"/>
        <v>Large</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IF(I515="rob","Robusta",IF(I515="Exc","Excelsa",IF(I515="Ara","Arabica",IF(I515="lib","Librica",""))))</f>
        <v>Librica</v>
      </c>
      <c r="O515" t="str">
        <f t="shared" ref="O515:O578" si="26">IF(J515="m","Medium",IF(J515="l","Large",IF(J515="d","Dark","")))</f>
        <v>Large</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Large</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Librica</v>
      </c>
      <c r="O526" t="str">
        <f t="shared" si="26"/>
        <v>Large</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Large</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Librica</v>
      </c>
      <c r="O537" t="str">
        <f t="shared" si="26"/>
        <v>Large</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Librica</v>
      </c>
      <c r="O542" t="str">
        <f t="shared" si="26"/>
        <v>Large</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Large</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Large</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Large</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Large</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Large</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Large</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Large</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Large</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Large</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Librica</v>
      </c>
      <c r="O564" t="str">
        <f t="shared" si="26"/>
        <v>Large</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Large</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Large</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Librica</v>
      </c>
      <c r="O570" t="str">
        <f t="shared" si="26"/>
        <v>Large</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Large</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Large</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IF(I579="rob","Robusta",IF(I579="Exc","Excelsa",IF(I579="Ara","Arabica",IF(I579="lib","Librica",""))))</f>
        <v>Librica</v>
      </c>
      <c r="O579" t="str">
        <f t="shared" ref="O579:O642" si="29">IF(J579="m","Medium",IF(J579="l","Large",IF(J579="d","Dark","")))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Large</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Large</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Large</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Large</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Large</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Large</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Large</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Large</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Large</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Librica</v>
      </c>
      <c r="O599" t="str">
        <f t="shared" si="29"/>
        <v>Large</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Large</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Large</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Large</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Librica</v>
      </c>
      <c r="O608" t="str">
        <f t="shared" si="29"/>
        <v>Large</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Large</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Librica</v>
      </c>
      <c r="O617" t="str">
        <f t="shared" si="29"/>
        <v>Large</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Large</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Large</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Large</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Large</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Large</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Large</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Librica</v>
      </c>
      <c r="O638" t="str">
        <f t="shared" si="29"/>
        <v>Large</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Large</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IF(I643="rob","Robusta",IF(I643="Exc","Excelsa",IF(I643="Ara","Arabica",IF(I643="lib","Librica",""))))</f>
        <v>Robusta</v>
      </c>
      <c r="O643" t="str">
        <f t="shared" ref="O643:O706" si="32">IF(J643="m","Medium",IF(J643="l","Large",IF(J643="d","Dark","")))</f>
        <v>Large</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Large</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Librica</v>
      </c>
      <c r="O649" t="str">
        <f t="shared" si="32"/>
        <v>Large</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Librica</v>
      </c>
      <c r="O651" t="str">
        <f t="shared" si="32"/>
        <v>Large</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Large</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Librica</v>
      </c>
      <c r="O654" t="str">
        <f t="shared" si="32"/>
        <v>Large</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Large</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Large</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Large</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Large</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Librica</v>
      </c>
      <c r="O678" t="str">
        <f t="shared" si="32"/>
        <v>Large</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Large</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Large</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Librica</v>
      </c>
      <c r="O683" t="str">
        <f t="shared" si="32"/>
        <v>Large</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Large</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Librica</v>
      </c>
      <c r="O687" t="str">
        <f t="shared" si="32"/>
        <v>Large</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Large</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Librica</v>
      </c>
      <c r="O697" t="str">
        <f t="shared" si="32"/>
        <v>Large</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Librica</v>
      </c>
      <c r="O702" t="str">
        <f t="shared" si="32"/>
        <v>Large</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Large</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IF(I707="rob","Robusta",IF(I707="Exc","Excelsa",IF(I707="Ara","Arabica",IF(I707="lib","Librica",""))))</f>
        <v>Excelsa</v>
      </c>
      <c r="O707" t="str">
        <f t="shared" ref="O707:O770" si="35">IF(J707="m","Medium",IF(J707="l","Large",IF(J707="d","Dark","")))</f>
        <v>Large</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Large</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Large</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Large</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Librica</v>
      </c>
      <c r="O721" t="str">
        <f t="shared" si="35"/>
        <v>Large</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Large</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Librica</v>
      </c>
      <c r="O728" t="str">
        <f t="shared" si="35"/>
        <v>Large</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Librica</v>
      </c>
      <c r="O732" t="str">
        <f t="shared" si="35"/>
        <v>Large</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Large</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Large</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Large</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Librica</v>
      </c>
      <c r="O753" t="str">
        <f t="shared" si="35"/>
        <v>Large</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Librica</v>
      </c>
      <c r="O757" t="str">
        <f t="shared" si="35"/>
        <v>Large</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Large</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Large</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Large</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Large</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Large</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Large</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Large</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IF(I771="rob","Robusta",IF(I771="Exc","Excelsa",IF(I771="Ara","Arabica",IF(I771="lib","Librica",""))))</f>
        <v>Robusta</v>
      </c>
      <c r="O771" t="str">
        <f t="shared" ref="O771:O834" si="38">IF(J771="m","Medium",IF(J771="l","Large",IF(J771="d","Dark","")))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Large</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Large</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Large</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Librica</v>
      </c>
      <c r="O780" t="str">
        <f t="shared" si="38"/>
        <v>Large</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Librica</v>
      </c>
      <c r="O783" t="str">
        <f t="shared" si="38"/>
        <v>Large</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Large</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Librica</v>
      </c>
      <c r="O786" t="str">
        <f t="shared" si="38"/>
        <v>Large</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Large</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Large</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Librica</v>
      </c>
      <c r="O793" t="str">
        <f t="shared" si="38"/>
        <v>Large</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Large</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Large</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Large</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Librica</v>
      </c>
      <c r="O798" t="str">
        <f t="shared" si="38"/>
        <v>Large</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Large</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Large</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Large</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Librica</v>
      </c>
      <c r="O812" t="str">
        <f t="shared" si="38"/>
        <v>Large</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Large</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Librica</v>
      </c>
      <c r="O818" t="str">
        <f t="shared" si="38"/>
        <v>Large</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Librica</v>
      </c>
      <c r="O820" t="str">
        <f t="shared" si="38"/>
        <v>Large</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Librica</v>
      </c>
      <c r="O821" t="str">
        <f t="shared" si="38"/>
        <v>Large</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Large</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Librica</v>
      </c>
      <c r="O825" t="str">
        <f t="shared" si="38"/>
        <v>Large</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IF(I835="rob","Robusta",IF(I835="Exc","Excelsa",IF(I835="Ara","Arabica",IF(I835="lib","Librica",""))))</f>
        <v>Robusta</v>
      </c>
      <c r="O835" t="str">
        <f t="shared" ref="O835:O898" si="41">IF(J835="m","Medium",IF(J835="l","Large",IF(J835="d","Dark","")))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Large</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Large</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Large</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Large</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Large</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Large</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Large</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Large</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Large</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Large</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Large</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Large</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Librica</v>
      </c>
      <c r="O879" t="str">
        <f t="shared" si="41"/>
        <v>Large</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Large</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Large</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Large</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Large</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Large</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Librica</v>
      </c>
      <c r="O895" t="str">
        <f t="shared" si="41"/>
        <v>Large</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IF(I899="rob","Robusta",IF(I899="Exc","Excelsa",IF(I899="Ara","Arabica",IF(I899="lib","Librica",""))))</f>
        <v>Excelsa</v>
      </c>
      <c r="O899" t="str">
        <f t="shared" ref="O899:O962" si="44">IF(J899="m","Medium",IF(J899="l","Large",IF(J899="d","Dark","")))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Large</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Librica</v>
      </c>
      <c r="O902" t="str">
        <f t="shared" si="44"/>
        <v>Large</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Large</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Large</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Large</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Large</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Large</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Large</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Large</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Librica</v>
      </c>
      <c r="O941" t="str">
        <f t="shared" si="44"/>
        <v>Large</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Large</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Large</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Large</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Large</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Large</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Large</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Large</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Large</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Large</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Large</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Large</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Large</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Large</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Librica</v>
      </c>
      <c r="O961" t="str">
        <f t="shared" si="44"/>
        <v>Large</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Librica</v>
      </c>
      <c r="O962" t="str">
        <f t="shared" si="44"/>
        <v>Large</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IF(I963="rob","Robusta",IF(I963="Exc","Excelsa",IF(I963="Ara","Arabica",IF(I963="lib","Librica",""))))</f>
        <v>Arabica</v>
      </c>
      <c r="O963" t="str">
        <f t="shared" ref="O963:O1001" si="47">IF(J963="m","Medium",IF(J963="l","Large",IF(J963="d","Dark","")))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Large</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Large</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Large</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Large</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Large</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Large</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Large</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Large</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Large</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Librica</v>
      </c>
      <c r="O994" t="str">
        <f t="shared" si="47"/>
        <v>Large</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Large</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Large</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3"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85" zoomScaleNormal="85" workbookViewId="0">
      <selection activeCell="B36" sqref="B36"/>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Shivam Pathak</dc:creator>
  <cp:keywords/>
  <dc:description/>
  <cp:lastModifiedBy>Shivam Pathak</cp:lastModifiedBy>
  <cp:revision/>
  <dcterms:created xsi:type="dcterms:W3CDTF">2022-11-26T09:51:45Z</dcterms:created>
  <dcterms:modified xsi:type="dcterms:W3CDTF">2024-03-30T03:50:35Z</dcterms:modified>
  <cp:category/>
  <cp:contentStatus/>
</cp:coreProperties>
</file>