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"/>
    </mc:Choice>
  </mc:AlternateContent>
  <xr:revisionPtr revIDLastSave="0" documentId="8_{05A1BBEC-3DF6-4224-920C-5086BAE3301C}" xr6:coauthVersionLast="41" xr6:coauthVersionMax="41" xr10:uidLastSave="{00000000-0000-0000-0000-000000000000}"/>
  <bookViews>
    <workbookView xWindow="-120" yWindow="-120" windowWidth="20730" windowHeight="11760" firstSheet="3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_001185_17">'Final Marks'!$B$442:$J$442</definedName>
    <definedName name="_009534_15">'Final Marks'!$B$72:$J$72</definedName>
    <definedName name="_009577_16">'Final Marks'!$B$257:$J$257</definedName>
    <definedName name="_009704_16">'Final Marks'!$B$282:$J$282</definedName>
    <definedName name="_009836_17">'Final Marks'!$B$410:$J$410</definedName>
    <definedName name="_011857_17">'Final Marks'!$B$328:$J$328</definedName>
    <definedName name="_013264_16">'Final Marks'!$B$136:$J$136</definedName>
    <definedName name="_014775_16">'Final Marks'!$B$130:$J$130</definedName>
    <definedName name="_015399_17">'Final Marks'!$B$344:$J$344</definedName>
    <definedName name="_016077_15">'Final Marks'!$B$194:$J$194</definedName>
    <definedName name="_016409_15">'Final Marks'!$B$58:$J$58</definedName>
    <definedName name="_016697_15">'Final Marks'!$B$92:$J$92</definedName>
    <definedName name="_017774_16">'Final Marks'!$B$8:$J$8</definedName>
    <definedName name="_018568_16">'Final Marks'!$B$351:$J$351</definedName>
    <definedName name="_019661_17">'Final Marks'!$B$378:$J$378</definedName>
    <definedName name="_025416_15">'Final Marks'!$B$428:$J$428</definedName>
    <definedName name="_025548_16">'Final Marks'!$B$323:$J$323</definedName>
    <definedName name="_026323_17">'Final Marks'!$B$443:$J$443</definedName>
    <definedName name="_026528_17">'Final Marks'!$B$165:$J$165</definedName>
    <definedName name="_026560_15">'Final Marks'!$B$338:$J$338</definedName>
    <definedName name="_026595_16">'Final Marks'!$B$37:$J$37</definedName>
    <definedName name="_027125_17">'Final Marks'!$B$114:$J$114</definedName>
    <definedName name="_027389_15">'Final Marks'!$B$52:$J$52</definedName>
    <definedName name="_027680_15">'Final Marks'!$B$89:$J$89</definedName>
    <definedName name="_027885_15">'Final Marks'!$B$406:$J$406</definedName>
    <definedName name="_027966_17">'Final Marks'!$B$423:$J$423</definedName>
    <definedName name="_028148_15">'Final Marks'!$B$279:$J$279</definedName>
    <definedName name="_028199_15">'Final Marks'!$B$201:$J$201</definedName>
    <definedName name="_028970_15">'Final Marks'!$B$295:$J$295</definedName>
    <definedName name="_029233_17">'Final Marks'!$B$121:$J$121</definedName>
    <definedName name="_029462_15">'Final Marks'!$B$429:$J$429</definedName>
    <definedName name="_029608_16">'Final Marks'!$B$195:$J$195</definedName>
    <definedName name="_030460_16">'Final Marks'!$B$427:$J$427</definedName>
    <definedName name="_030770_16">'Final Marks'!$B$148:$J$148</definedName>
    <definedName name="_030835_15">'Final Marks'!$B$403:$J$403</definedName>
    <definedName name="_030886_17">'Final Marks'!$B$447:$J$447</definedName>
    <definedName name="_032196_17">'Final Marks'!$B$460:$J$460</definedName>
    <definedName name="_032447_15">'Final Marks'!$B$461:$J$461</definedName>
    <definedName name="_034016_16">'Final Marks'!$B$225:$J$225</definedName>
    <definedName name="_034113_17">'Final Marks'!$B$450:$J$450</definedName>
    <definedName name="_034911_15">'Final Marks'!$B$39:$J$39</definedName>
    <definedName name="_035527_16">'Final Marks'!$B$25:$J$25</definedName>
    <definedName name="_036051_17">'Final Marks'!$B$16:$J$16</definedName>
    <definedName name="_037740_15">'Final Marks'!$B$411:$J$411</definedName>
    <definedName name="_037872_16">'Final Marks'!$B$226:$J$226</definedName>
    <definedName name="_038631_16">'Final Marks'!$B$110:$J$110</definedName>
    <definedName name="_039204_17">'Final Marks'!$B$139:$J$139</definedName>
    <definedName name="_039212_16">'Final Marks'!$B$144:$J$144</definedName>
    <definedName name="_040342_17">'Final Marks'!$B$147:$J$147</definedName>
    <definedName name="_040679_15">'Final Marks'!$B$40:$J$40</definedName>
    <definedName name="_042264_15">'Final Marks'!$B$348:$J$348</definedName>
    <definedName name="_042361_16">'Final Marks'!$B$364:$J$364</definedName>
    <definedName name="_048580_16">'Final Marks'!$B$446:$J$446</definedName>
    <definedName name="_048998_16">'Final Marks'!$B$456:$J$456</definedName>
    <definedName name="_053274_16">'Final Marks'!$B$216:$J$216</definedName>
    <definedName name="_053401_17">'Final Marks'!$B$212:$J$212</definedName>
    <definedName name="_054742_16">'Final Marks'!$B$325:$J$325</definedName>
    <definedName name="_055281_16">'Final Marks'!$B$73:$J$73</definedName>
    <definedName name="_056583_17">'Final Marks'!$B$363:$J$363</definedName>
    <definedName name="_058942_16">'Final Marks'!$B$449:$J$449</definedName>
    <definedName name="_059221_15">'Final Marks'!$B$317:$J$317</definedName>
    <definedName name="_059981_15">'Final Marks'!$B$10:$J$10</definedName>
    <definedName name="_060726_15">'Final Marks'!$B$464:$J$464</definedName>
    <definedName name="_063830_16">'Final Marks'!$B$171:$J$171</definedName>
    <definedName name="_065728_15">'Final Marks'!$B$417:$J$417</definedName>
    <definedName name="_069952_15">'Final Marks'!$B$49:$J$49</definedName>
    <definedName name="_078419_15">'Final Marks'!$B$324:$J$324</definedName>
    <definedName name="_079257_17">'Final Marks'!$B$356:$J$356</definedName>
    <definedName name="_083750_16">'Final Marks'!$B$452:$J$452</definedName>
    <definedName name="_093543_16">'Final Marks'!$B$81:$J$81</definedName>
    <definedName name="_099765_17">'Final Marks'!$B$24:$J$24</definedName>
    <definedName name="_103674_17">'Final Marks'!$B$127:$J$127</definedName>
    <definedName name="_119798_17">'Final Marks'!$B$134:$J$134</definedName>
    <definedName name="_158327_17">'Final Marks'!$B$441:$J$441</definedName>
    <definedName name="_158498_15">'Final Marks'!$B$207:$J$207</definedName>
    <definedName name="_191878_16">'Final Marks'!$B$191:$J$191</definedName>
    <definedName name="_219772_16">'Final Marks'!$B$155:$J$155</definedName>
    <definedName name="_242324_17">'Final Marks'!$B$6:$J$6</definedName>
    <definedName name="_246109_16">'Final Marks'!$B$425:$J$425</definedName>
    <definedName name="_269079_16">'Final Marks'!$B$333:$J$333</definedName>
    <definedName name="_271316_16">'Final Marks'!$B$75:$J$75</definedName>
    <definedName name="_276024_16">'Final Marks'!$B$314:$J$314</definedName>
    <definedName name="_276903_15">'Final Marks'!$B$28:$J$28</definedName>
    <definedName name="_279414_16">'Final Marks'!$B$135:$J$135</definedName>
    <definedName name="_280552_16">'Final Marks'!$B$168:$J$168</definedName>
    <definedName name="_284256_16">'Final Marks'!$B$95:$J$95</definedName>
    <definedName name="_284663_17">'Final Marks'!$B$243:$J$243</definedName>
    <definedName name="_285082_17">'Final Marks'!$B$238:$J$238</definedName>
    <definedName name="_293298_16">'Final Marks'!$B$178:$J$178</definedName>
    <definedName name="_294863_16">'Final Marks'!$B$84:$J$84</definedName>
    <definedName name="_299032_15">'Final Marks'!$B$379:$J$379</definedName>
    <definedName name="_303846_17">'Final Marks'!$B$11:$J$11</definedName>
    <definedName name="_308236_17">'Final Marks'!$B$22:$J$22</definedName>
    <definedName name="_311156_17">'Final Marks'!$B$285:$J$285</definedName>
    <definedName name="_335535_16">'Final Marks'!$B$262:$J$262</definedName>
    <definedName name="_343902_16">'Final Marks'!$B$444:$J$444</definedName>
    <definedName name="_349048_17">'Final Marks'!$B$59:$J$59</definedName>
    <definedName name="_364217_17">'Final Marks'!$B$284:$J$284</definedName>
    <definedName name="_370608_15">'Final Marks'!$B$354:$J$354</definedName>
    <definedName name="_405223_16">'Final Marks'!$B$198:$J$198</definedName>
    <definedName name="_410378_16">'Final Marks'!$B$63:$J$63</definedName>
    <definedName name="_410386_17">'Final Marks'!$B$64:$J$64</definedName>
    <definedName name="_430511_15">'Final Marks'!$B$421:$J$421</definedName>
    <definedName name="_443040_17">'Final Marks'!$B$190:$J$190</definedName>
    <definedName name="_467225_16">'Final Marks'!$B$123:$J$123</definedName>
    <definedName name="_469817_17">'Final Marks'!$B$337:$J$337</definedName>
    <definedName name="_472970_15">'Final Marks'!$B$68:$J$68</definedName>
    <definedName name="_475244_17">'Final Marks'!$B$255:$J$255</definedName>
    <definedName name="_476805_17">'Final Marks'!$B$383:$J$383</definedName>
    <definedName name="_482348_16">'Final Marks'!$B$17:$J$17</definedName>
    <definedName name="_487033_17">'Final Marks'!$B$230:$J$230</definedName>
    <definedName name="_488234_15">'Final Marks'!$B$422:$J$422</definedName>
    <definedName name="_499422_17">'Final Marks'!$B$202:$J$202</definedName>
    <definedName name="_507115_15">'Final Marks'!$B$266:$J$266</definedName>
    <definedName name="_507573_16">'Final Marks'!$B$419:$J$419</definedName>
    <definedName name="_509126_15">'Final Marks'!$B$409:$J$409</definedName>
    <definedName name="_514782_16">'Final Marks'!$B$206:$J$206</definedName>
    <definedName name="_533531_15">'Final Marks'!$B$415:$J$415</definedName>
    <definedName name="_553722_16">'Final Marks'!$B$13:$J$13</definedName>
    <definedName name="_553757_17">'Final Marks'!$B$370:$J$370</definedName>
    <definedName name="_553986_17">'Final Marks'!$B$183:$J$183</definedName>
    <definedName name="_554087_17">'Final Marks'!$B$166:$J$166</definedName>
    <definedName name="_554435_15">'Final Marks'!$B$65:$J$65</definedName>
    <definedName name="_554990_15">'Final Marks'!$B$19:$J$19</definedName>
    <definedName name="_555415_17">'Final Marks'!$B$129:$J$129</definedName>
    <definedName name="_555873_15">'Final Marks'!$B$289:$J$289</definedName>
    <definedName name="_556349_15">'Final Marks'!$B$239:$J$239</definedName>
    <definedName name="_557469_17">'Final Marks'!$B$399:$J$399</definedName>
    <definedName name="_557663_15">'Final Marks'!$B$70:$J$70</definedName>
    <definedName name="_558341_16">'Final Marks'!$B$304:$J$304</definedName>
    <definedName name="_558600_17">'Final Marks'!$B$330:$J$330</definedName>
    <definedName name="_558961_16">'Final Marks'!$B$233:$J$233</definedName>
    <definedName name="_559240_15">'Final Marks'!$B$407:$J$407</definedName>
    <definedName name="_559909_16">'Final Marks'!$B$30:$J$30</definedName>
    <definedName name="_559917_17">'Final Marks'!$B$46:$J$46</definedName>
    <definedName name="_560354_15">'Final Marks'!$B$179:$J$179</definedName>
    <definedName name="_560370_15">'Final Marks'!$B$242:$J$242</definedName>
    <definedName name="_560699_15">'Final Marks'!$B$219:$J$219</definedName>
    <definedName name="_561008_17">'Final Marks'!$B$78:$J$78</definedName>
    <definedName name="_561865_15">'Final Marks'!$B$301:$J$301</definedName>
    <definedName name="_563159_17">'Final Marks'!$B$85:$J$85</definedName>
    <definedName name="_563841_15">'Final Marks'!$B$358:$J$358</definedName>
    <definedName name="_563957_15">'Final Marks'!$B$77:$J$77</definedName>
    <definedName name="_563965_15">'Final Marks'!$B$76:$J$76</definedName>
    <definedName name="_565119_16">'Final Marks'!$B$339:$J$339</definedName>
    <definedName name="_565526_16">'Final Marks'!$B$107:$J$107</definedName>
    <definedName name="_566220_15">'Final Marks'!$B$454:$J$454</definedName>
    <definedName name="_566255_17">'Final Marks'!$B$18:$J$18</definedName>
    <definedName name="_572336_17">'Final Marks'!$B$184:$J$184</definedName>
    <definedName name="_572638_15">'Final Marks'!$B$448:$J$448</definedName>
    <definedName name="_572794_17">'Final Marks'!$B$118:$J$118</definedName>
    <definedName name="_573022_17">'Final Marks'!$B$278:$J$278</definedName>
    <definedName name="_573073_17">'Final Marks'!$B$355:$J$355</definedName>
    <definedName name="_573081_17">'Final Marks'!$B$375:$J$375</definedName>
    <definedName name="_573138_17">'Final Marks'!$B$413:$J$413</definedName>
    <definedName name="_573197_16">'Final Marks'!$B$431:$J$431</definedName>
    <definedName name="_573537_15">'Final Marks'!$B$151:$J$151</definedName>
    <definedName name="_573626_17">'Final Marks'!$B$211:$J$211</definedName>
    <definedName name="_573634_16">'Final Marks'!$B$213:$J$213</definedName>
    <definedName name="_573669_17">'Final Marks'!$B$223:$J$223</definedName>
    <definedName name="_573847_16">'Final Marks'!$B$329:$J$329</definedName>
    <definedName name="_574142_16">'Final Marks'!$B$455:$J$455</definedName>
    <definedName name="_574150_16">'Final Marks'!$B$465:$J$465</definedName>
    <definedName name="_575552_16">'Final Marks'!$B$74:$J$74</definedName>
    <definedName name="_575943_17">'Final Marks'!$B$56:$J$56</definedName>
    <definedName name="_576052_16">'Final Marks'!$B$88:$J$88</definedName>
    <definedName name="_576591_17">'Final Marks'!$B$214:$J$214</definedName>
    <definedName name="_577001_16">'Final Marks'!$B$280:$J$280</definedName>
    <definedName name="_577318_17">'Final Marks'!$B$438:$J$438</definedName>
    <definedName name="_580525_15">'Final Marks'!$B$290:$J$290</definedName>
    <definedName name="_582889_16">'Final Marks'!$B$101:$J$101</definedName>
    <definedName name="_583788_16">'Final Marks'!$B$292:$J$292</definedName>
    <definedName name="_584237_17">'Final Marks'!$B$432:$J$432</definedName>
    <definedName name="_584772_16">'Final Marks'!$B$349:$J$349</definedName>
    <definedName name="_584822_16">'Final Marks'!$B$260:$J$260</definedName>
    <definedName name="_585071_17">'Final Marks'!$B$66:$J$66</definedName>
    <definedName name="_586027_15">'Final Marks'!$B$316:$J$316</definedName>
    <definedName name="_586876_15">'Final Marks'!$B$352:$J$352</definedName>
    <definedName name="_587031_16">'Final Marks'!$B$36:$J$36</definedName>
    <definedName name="_587538_15">'Final Marks'!$B$109:$J$109</definedName>
    <definedName name="_587651_17">'Final Marks'!$B$228:$J$228</definedName>
    <definedName name="_587767_16">'Final Marks'!$B$381:$J$381</definedName>
    <definedName name="_587813_17">'Final Marks'!$B$283:$J$283</definedName>
    <definedName name="_588143_16">'Final Marks'!$B$362:$J$362</definedName>
    <definedName name="_588399_17">'Final Marks'!$B$67:$J$67</definedName>
    <definedName name="_588429_16">'Final Marks'!$B$104:$J$104</definedName>
    <definedName name="_588593_17">'Final Marks'!$B$83:$J$83</definedName>
    <definedName name="_588798_17">'Final Marks'!$B$359:$J$359</definedName>
    <definedName name="_588801_16">'Final Marks'!$B$397:$J$397</definedName>
    <definedName name="_589220_17">'Final Marks'!$B$91:$J$91</definedName>
    <definedName name="_589243_16">'Final Marks'!$B$150:$J$150</definedName>
    <definedName name="_589360_15">'Final Marks'!$B$234:$J$234</definedName>
    <definedName name="_590253_17">'Final Marks'!$B$34:$J$34</definedName>
    <definedName name="_590385_15">'Final Marks'!$B$154:$J$154</definedName>
    <definedName name="_590865_17">'Final Marks'!$B$82:$J$82</definedName>
    <definedName name="_591020_16">'Final Marks'!$B$252:$J$252</definedName>
    <definedName name="_591179_16">'Final Marks'!$B$335:$J$335</definedName>
    <definedName name="_591438_16">'Final Marks'!$B$21:$J$21</definedName>
    <definedName name="_591748_17">'Final Marks'!$B$96:$J$96</definedName>
    <definedName name="_592078_16">'Final Marks'!$B$221:$J$221</definedName>
    <definedName name="_592175_17">'Final Marks'!$B$302:$J$302</definedName>
    <definedName name="_592272_17">'Final Marks'!$B$237:$J$237</definedName>
    <definedName name="_592620_16">'Final Marks'!$B$232:$J$232</definedName>
    <definedName name="_593511_17">'Final Marks'!$B$29:$J$29</definedName>
    <definedName name="_593589_16">'Final Marks'!$B$360:$J$360</definedName>
    <definedName name="_593694_15">'Final Marks'!$B$253:$J$253</definedName>
    <definedName name="_593961_17">'Final Marks'!$B$402:$J$402</definedName>
    <definedName name="_594824_17">'Final Marks'!$B$215:$J$215</definedName>
    <definedName name="_595034_17">'Final Marks'!$B$376:$J$376</definedName>
    <definedName name="_595190_17">'Final Marks'!$B$361:$J$361</definedName>
    <definedName name="_595336_15">'Final Marks'!$B$106:$J$106</definedName>
    <definedName name="_597266_16">'Final Marks'!$B$14:$J$14</definedName>
    <definedName name="_598009_16">'Final Marks'!$B$332:$J$332</definedName>
    <definedName name="_603940_17">'Final Marks'!$B$157:$J$157</definedName>
    <definedName name="_607047_15">'Final Marks'!$B$111:$J$111</definedName>
    <definedName name="_609507_15">'Final Marks'!$B$7:$J$7</definedName>
    <definedName name="_609639_16">'Final Marks'!$B$20:$J$20</definedName>
    <definedName name="_609892_17">'Final Marks'!$B$62:$J$62</definedName>
    <definedName name="_610181_17">'Final Marks'!$B$341:$J$341</definedName>
    <definedName name="_610408_16">'Final Marks'!$B$386:$J$386</definedName>
    <definedName name="_610548_15">'Final Marks'!$B$308:$J$308</definedName>
    <definedName name="_610726_15">'Final Marks'!$B$457:$J$457</definedName>
    <definedName name="_612613_16">'Final Marks'!$B$131:$J$131</definedName>
    <definedName name="_612915_16">'Final Marks'!$B$251:$J$251</definedName>
    <definedName name="_612982_15">'Final Marks'!$B$112:$J$112</definedName>
    <definedName name="_612990_15">'Final Marks'!$B$116:$J$116</definedName>
    <definedName name="_613202_15">'Final Marks'!$B$368:$J$368</definedName>
    <definedName name="_614454_16">'Final Marks'!$B$220:$J$220</definedName>
    <definedName name="_614896_15">'Final Marks'!$B$241:$J$241</definedName>
    <definedName name="_616058_15">'Final Marks'!$B$293:$J$293</definedName>
    <definedName name="_617364_15">'Final Marks'!$B$23:$J$23</definedName>
    <definedName name="_617522_16">'Final Marks'!$B$430:$J$430</definedName>
    <definedName name="_617720_17">'Final Marks'!$B$133:$J$133</definedName>
    <definedName name="_618018_17">'Final Marks'!$B$366:$J$366</definedName>
    <definedName name="_618379_15">'Final Marks'!$B$12:$J$12</definedName>
    <definedName name="_619398_17">'Final Marks'!$B$51:$J$51</definedName>
    <definedName name="_619774_17">'Final Marks'!$B$374:$J$374</definedName>
    <definedName name="_620519_15">'Final Marks'!$B$271:$J$271</definedName>
    <definedName name="_620535_16">'Final Marks'!$B$277:$J$277</definedName>
    <definedName name="_621228_16">'Final Marks'!$B$9:$J$9</definedName>
    <definedName name="_622287_15">'Final Marks'!$B$312:$J$312</definedName>
    <definedName name="_622309_15">'Final Marks'!$B$343:$J$343</definedName>
    <definedName name="_622317_16">'Final Marks'!$B$365:$J$365</definedName>
    <definedName name="_623356_15">'Final Marks'!$B$177:$J$177</definedName>
    <definedName name="_623550_16">'Final Marks'!$B$163:$J$163</definedName>
    <definedName name="_623980_15">'Final Marks'!$B$164:$J$164</definedName>
    <definedName name="_624670_17">'Final Marks'!$B$124:$J$124</definedName>
    <definedName name="_626142_17">'Final Marks'!$B$31:$J$31</definedName>
    <definedName name="_626858_16">'Final Marks'!$B$35:$J$35</definedName>
    <definedName name="_626955_15">'Final Marks'!$B$276:$J$276</definedName>
    <definedName name="_627327_16">'Final Marks'!$B$288:$J$288</definedName>
    <definedName name="_627432_17">'Final Marks'!$B$463:$J$463</definedName>
    <definedName name="_627440_15">'Final Marks'!$B$141:$J$141</definedName>
    <definedName name="_627688_15">'Final Marks'!$B$44:$J$44</definedName>
    <definedName name="_628222_15">'Final Marks'!$B$250:$J$250</definedName>
    <definedName name="_628625_16">'Final Marks'!$B$187:$J$187</definedName>
    <definedName name="_628889_16">'Final Marks'!$B$26:$J$26</definedName>
    <definedName name="_628986_16">'Final Marks'!$B$244:$J$244</definedName>
    <definedName name="_629524_15">'Final Marks'!$B$42:$J$42</definedName>
    <definedName name="_629648_17">'Final Marks'!$B$169:$J$169</definedName>
    <definedName name="_629938_17">'Final Marks'!$B$340:$J$340</definedName>
    <definedName name="_631138_15">'Final Marks'!$B$311:$J$311</definedName>
    <definedName name="_631456_16">'Final Marks'!$B$143:$J$143</definedName>
    <definedName name="_631529_15">'Final Marks'!$B$227:$J$227</definedName>
    <definedName name="_631693_16">'Final Marks'!$B$258:$J$258</definedName>
    <definedName name="_632037_17">'Final Marks'!$B$256:$J$256</definedName>
    <definedName name="_634722_17">'Final Marks'!$B$346:$J$346</definedName>
    <definedName name="_636504_16">'Final Marks'!$B$172:$J$172</definedName>
    <definedName name="_637620_16">'Final Marks'!$B$272:$J$272</definedName>
    <definedName name="_641028_15">'Final Marks'!$B$181:$J$181</definedName>
    <definedName name="_641664_15">'Final Marks'!$B$158:$J$158</definedName>
    <definedName name="_641768_15">'Final Marks'!$B$401:$J$401</definedName>
    <definedName name="_642121_16">'Final Marks'!$B$218:$J$218</definedName>
    <definedName name="_642172_15">'Final Marks'!$B$264:$J$264</definedName>
    <definedName name="_642598_17">'Final Marks'!$B$367:$J$367</definedName>
    <definedName name="_643683_15">'Final Marks'!$B$296:$J$296</definedName>
    <definedName name="_643802_16">'Final Marks'!$B$294:$J$294</definedName>
    <definedName name="_643918_17">'Final Marks'!$B$299:$J$299</definedName>
    <definedName name="_646291_17">'Final Marks'!$B$97:$J$97</definedName>
    <definedName name="_646441_16">'Final Marks'!$B$393:$J$393</definedName>
    <definedName name="_647069_15">'Final Marks'!$B$90:$J$90</definedName>
    <definedName name="_647573_15">'Final Marks'!$B$291:$J$291</definedName>
    <definedName name="_647581_16">'Final Marks'!$B$153:$J$153</definedName>
    <definedName name="_648677_17">'Final Marks'!$B$315:$J$315</definedName>
    <definedName name="_649304_15">'Final Marks'!$B$265:$J$265</definedName>
    <definedName name="_649606_17">'Final Marks'!$B$318:$J$318</definedName>
    <definedName name="_650752_15">'Final Marks'!$B$248:$J$248</definedName>
    <definedName name="_650884_16">'Final Marks'!$B$240:$J$240</definedName>
    <definedName name="_651074_16">'Final Marks'!$B$185:$J$185</definedName>
    <definedName name="_653588_17">'Final Marks'!$B$99:$J$99</definedName>
    <definedName name="_653662_16">'Final Marks'!$B$45:$J$45</definedName>
    <definedName name="_653898_15">'Final Marks'!$B$162:$J$162</definedName>
    <definedName name="_653987_16">'Final Marks'!$B$377:$J$377</definedName>
    <definedName name="_654162_15">'Final Marks'!$B$326:$J$326</definedName>
    <definedName name="_654452_17">'Final Marks'!$B$94:$J$94</definedName>
    <definedName name="_656137_16">'Final Marks'!$B$125:$J$125</definedName>
    <definedName name="_660835_15">'Final Marks'!$B$395:$J$395</definedName>
    <definedName name="_662483_15">'Final Marks'!$B$459:$J$459</definedName>
    <definedName name="_666213_16">'Final Marks'!$B$426:$J$426</definedName>
    <definedName name="_666586_17">'Final Marks'!$B$273:$J$273</definedName>
    <definedName name="_666612_16">'Final Marks'!$B$27:$J$27</definedName>
    <definedName name="_667027_15">'Final Marks'!$B$137:$J$137</definedName>
    <definedName name="_670109_16">'Final Marks'!$B$307:$J$307</definedName>
    <definedName name="_670265_17">'Final Marks'!$B$372:$J$372</definedName>
    <definedName name="_670605_16">'Final Marks'!$B$176:$J$176</definedName>
    <definedName name="_670857_15">'Final Marks'!$B$103:$J$103</definedName>
    <definedName name="_671652_17">'Final Marks'!$B$357:$J$357</definedName>
    <definedName name="_671873_17">'Final Marks'!$B$98:$J$98</definedName>
    <definedName name="_672012_17">'Final Marks'!$B$48:$J$48</definedName>
    <definedName name="_672829_16">'Final Marks'!$B$208:$J$208</definedName>
    <definedName name="_673643_15">'Final Marks'!$B$246:$J$246</definedName>
    <definedName name="_673949_15">'Final Marks'!$B$373:$J$373</definedName>
    <definedName name="_674309_17">'Final Marks'!$B$105:$J$105</definedName>
    <definedName name="_675798_17">'Final Marks'!$B$180:$J$180</definedName>
    <definedName name="_675836_16">'Final Marks'!$B$287:$J$287</definedName>
    <definedName name="_676026_15">'Final Marks'!$B$229:$J$229</definedName>
    <definedName name="_676212_16">'Final Marks'!$B$33:$J$33</definedName>
    <definedName name="_676618_15">'Final Marks'!$B$369:$J$369</definedName>
    <definedName name="_677707_17">'Final Marks'!$B$396:$J$396</definedName>
    <definedName name="_678010_15">'Final Marks'!$B$321:$J$321</definedName>
    <definedName name="_678149_17">'Final Marks'!$B$345:$J$345</definedName>
    <definedName name="_679920_15">'Final Marks'!$B$231:$J$231</definedName>
    <definedName name="_680194_15">'Final Marks'!$B$32:$J$32</definedName>
    <definedName name="_680747_16">'Final Marks'!$B$404:$J$404</definedName>
    <definedName name="_681034_16">'Final Marks'!$B$320:$J$320</definedName>
    <definedName name="_681727_15">'Final Marks'!$B$261:$J$261</definedName>
    <definedName name="_684041_17">'Final Marks'!$B$347:$J$347</definedName>
    <definedName name="_684300_17">'Final Marks'!$B$224:$J$224</definedName>
    <definedName name="_691986_15">'Final Marks'!$B$274:$J$274</definedName>
    <definedName name="_694772_15">'Final Marks'!$B$186:$J$186</definedName>
    <definedName name="_695019_16">'Final Marks'!$B$188:$J$188</definedName>
    <definedName name="_707602_17">'Final Marks'!$B$439:$J$439</definedName>
    <definedName name="_710719_16">'Final Marks'!$B$380:$J$380</definedName>
    <definedName name="_711235_15">'Final Marks'!$B$336:$J$336</definedName>
    <definedName name="_711561_16">'Final Marks'!$B$193:$J$193</definedName>
    <definedName name="_713173_17">'Final Marks'!$B$263:$J$263</definedName>
    <definedName name="_719791_16">'Final Marks'!$B$117:$J$117</definedName>
    <definedName name="_724175_15">'Final Marks'!$B$38:$J$38</definedName>
    <definedName name="_727484_15">'Final Marks'!$B$159:$J$159</definedName>
    <definedName name="_729088_16">'Final Marks'!$B$267:$J$267</definedName>
    <definedName name="_743447_17">'Final Marks'!$B$385:$J$385</definedName>
    <definedName name="_746830_17">'Final Marks'!$B$161:$J$161</definedName>
    <definedName name="_747012_15">'Final Marks'!$B$205:$J$205</definedName>
    <definedName name="_747020_15">'Final Marks'!$B$203:$J$203</definedName>
    <definedName name="_747055_17">'Final Marks'!$B$424:$J$424</definedName>
    <definedName name="_747438_15">'Final Marks'!$B$353:$J$353</definedName>
    <definedName name="_747691_17">'Final Marks'!$B$414:$J$414</definedName>
    <definedName name="_747721_16">'Final Marks'!$B$420:$J$420</definedName>
    <definedName name="_747802_16">'Final Marks'!$B$433:$J$433</definedName>
    <definedName name="_747829_15">'Final Marks'!$B$434:$J$434</definedName>
    <definedName name="_748361_15">'Final Marks'!$B$126:$J$126</definedName>
    <definedName name="_748787_15">'Final Marks'!$B$209:$J$209</definedName>
    <definedName name="_748981_16">'Final Marks'!$B$303:$J$303</definedName>
    <definedName name="_749090_17">'Final Marks'!$B$384:$J$384</definedName>
    <definedName name="_749384_15">'Final Marks'!$B$453:$J$453</definedName>
    <definedName name="_751990_16">'Final Marks'!$B$245:$J$245</definedName>
    <definedName name="_752059_15">'Final Marks'!$B$275:$J$275</definedName>
    <definedName name="_752121_17">'Final Marks'!$B$313:$J$313</definedName>
    <definedName name="_752466_17">'Final Marks'!$B$405:$J$405</definedName>
    <definedName name="_752644_15">'Final Marks'!$B$445:$J$445</definedName>
    <definedName name="_753779_15">'Final Marks'!$B$418:$J$418</definedName>
    <definedName name="_754627_16">'Final Marks'!$B$388:$J$388</definedName>
    <definedName name="_754694_17">'Final Marks'!$B$389:$J$389</definedName>
    <definedName name="_766633_16">'Final Marks'!$B$416:$J$416</definedName>
    <definedName name="_767656_15">'Final Marks'!$B$210:$J$210</definedName>
    <definedName name="_768478_15">'Final Marks'!$B$87:$J$87</definedName>
    <definedName name="_769245_16">'Final Marks'!$B$128:$J$128</definedName>
    <definedName name="_769594_17">'Final Marks'!$B$382:$J$382</definedName>
    <definedName name="_771548_16">'Final Marks'!$B$173:$J$173</definedName>
    <definedName name="_772645_15">'Final Marks'!$B$398:$J$398</definedName>
    <definedName name="_772653_15">'Final Marks'!$B$108:$J$108</definedName>
    <definedName name="_773137_16">'Final Marks'!$B$79:$J$79</definedName>
    <definedName name="_778635_17">'Final Marks'!$B$54:$J$54</definedName>
    <definedName name="_784082_15">'Final Marks'!$B$132:$J$132</definedName>
    <definedName name="_785258_15">'Final Marks'!$B$175:$J$175</definedName>
    <definedName name="_785895_16">'Final Marks'!$B$80:$J$80</definedName>
    <definedName name="_787193_15">'Final Marks'!$B$170:$J$170</definedName>
    <definedName name="_787657_16">'Final Marks'!$B$259:$J$259</definedName>
    <definedName name="_791395_17">'Final Marks'!$B$222:$J$222</definedName>
    <definedName name="_794436_15">'Final Marks'!$B$327:$J$327</definedName>
    <definedName name="_796079_15">'Final Marks'!$B$310:$J$310</definedName>
    <definedName name="_796587_15">'Final Marks'!$B$50:$J$50</definedName>
    <definedName name="_802893_15">'Final Marks'!$B$235:$J$235</definedName>
    <definedName name="_803709_16">'Final Marks'!$B$60:$J$60</definedName>
    <definedName name="_816634_16">'Final Marks'!$B$43:$J$43</definedName>
    <definedName name="_831079_17">'Final Marks'!$B$204:$J$204</definedName>
    <definedName name="_833543_17">'Final Marks'!$B$269:$J$269</definedName>
    <definedName name="_839103_16">'Final Marks'!$B$86:$J$86</definedName>
    <definedName name="_848699_17">'Final Marks'!$B$247:$J$247</definedName>
    <definedName name="_852978_16">'Final Marks'!$B$270:$J$270</definedName>
    <definedName name="_853374_15">'Final Marks'!$B$122:$J$122</definedName>
    <definedName name="_854222_15">'Final Marks'!$B$440:$J$440</definedName>
    <definedName name="_854419_17">'Final Marks'!$B$462:$J$462</definedName>
    <definedName name="_854788_17">'Final Marks'!$B$57:$J$57</definedName>
    <definedName name="_855497_17">'Final Marks'!$B$189:$J$189</definedName>
    <definedName name="_855520_17">'Final Marks'!$B$196:$J$196</definedName>
    <definedName name="_860257_17">'Final Marks'!$B$197:$J$197</definedName>
    <definedName name="_860397_15">'Final Marks'!$B$300:$J$300</definedName>
    <definedName name="_866042_17">'Final Marks'!$B$138:$J$138</definedName>
    <definedName name="_866476_17">'Final Marks'!$B$53:$J$53</definedName>
    <definedName name="_867030_16">'Final Marks'!$B$309:$J$309</definedName>
    <definedName name="_875653_16">'Final Marks'!$B$254:$J$254</definedName>
    <definedName name="_883714_17">'Final Marks'!$B$322:$J$322</definedName>
    <definedName name="_885691_15">'Final Marks'!$B$391:$J$391</definedName>
    <definedName name="_892632_17">'Final Marks'!$B$69:$J$69</definedName>
    <definedName name="_896812_15">'Final Marks'!$B$281:$J$281</definedName>
    <definedName name="_899246_15">'Final Marks'!$B$174:$J$174</definedName>
    <definedName name="_899270_16">'Final Marks'!$B$199:$J$199</definedName>
    <definedName name="_907504_16">'Final Marks'!$B$192:$J$192</definedName>
    <definedName name="_911036_16">'Final Marks'!$B$408:$J$408</definedName>
    <definedName name="_911176_16">'Final Marks'!$B$298:$J$298</definedName>
    <definedName name="_921531_17">'Final Marks'!$B$115:$J$115</definedName>
    <definedName name="_922392_17">'Final Marks'!$B$156:$J$156</definedName>
    <definedName name="_925085_15">'Final Marks'!$B$4:$J$4</definedName>
    <definedName name="_926456_16">'Final Marks'!$B$120:$J$120</definedName>
    <definedName name="_926855_16">'Final Marks'!$B$306:$J$306</definedName>
    <definedName name="_927513_16">'Final Marks'!$B$451:$J$451</definedName>
    <definedName name="_928777_17">'Final Marks'!$B$319:$J$319</definedName>
    <definedName name="_929508_17">'Final Marks'!$B$100:$J$100</definedName>
    <definedName name="_929536_15">'Final Marks'!$B$41:$J$41</definedName>
    <definedName name="_935455_17">'Final Marks'!$B$268:$J$268</definedName>
    <definedName name="_936733_15">'Final Marks'!$B$146:$J$146</definedName>
    <definedName name="_939821_17">'Final Marks'!$B$61:$J$61</definedName>
    <definedName name="_941699_17">'Final Marks'!$B$152:$J$152</definedName>
    <definedName name="_942938_15">'Final Marks'!$B$167:$J$167</definedName>
    <definedName name="_943040_15">'Final Marks'!$B$400:$J$400</definedName>
    <definedName name="_943628_17">'Final Marks'!$B$236:$J$236</definedName>
    <definedName name="_943636_16">'Final Marks'!$B$47:$J$47</definedName>
    <definedName name="_949316_16">'Final Marks'!$B$249:$J$249</definedName>
    <definedName name="_950802_15">'Final Marks'!$B$182:$J$182</definedName>
    <definedName name="_951503_15">'Final Marks'!$B$113:$J$113</definedName>
    <definedName name="_956521_16">'Final Marks'!$B$350:$J$350</definedName>
    <definedName name="_958354_15">'Final Marks'!$B$142:$J$142</definedName>
    <definedName name="_959601_17">'Final Marks'!$B$217:$J$217</definedName>
    <definedName name="_960391_16">'Final Marks'!$B$119:$J$119</definedName>
    <definedName name="_961754_15">'Final Marks'!$B$71:$J$71</definedName>
    <definedName name="_962835_15">'Final Marks'!$B$371:$J$371</definedName>
    <definedName name="_964591_16">'Final Marks'!$B$55:$J$55</definedName>
    <definedName name="_967736_15">'Final Marks'!$B$286:$J$286</definedName>
    <definedName name="_969208_16">'Final Marks'!$B$394:$J$394</definedName>
    <definedName name="_971125_15">'Final Marks'!$B$93:$J$93</definedName>
    <definedName name="_971814_16">'Final Marks'!$B$458:$J$458</definedName>
    <definedName name="_971923_15">'Final Marks'!$B$334:$J$334</definedName>
    <definedName name="_978975_17">'Final Marks'!$B$435:$J$435</definedName>
    <definedName name="_981496_17">'Final Marks'!$B$412:$J$412</definedName>
    <definedName name="_981542_17">'Final Marks'!$B$437:$J$437</definedName>
    <definedName name="_981801_15">'Final Marks'!$B$140:$J$140</definedName>
    <definedName name="_981852_15">'Final Marks'!$B$297:$J$297</definedName>
    <definedName name="_981895_15">'Final Marks'!$B$149:$J$149</definedName>
    <definedName name="_981933_15">'Final Marks'!$B$392:$J$392</definedName>
    <definedName name="_981984_16">'Final Marks'!$B$200:$J$200</definedName>
    <definedName name="_982433_16">'Final Marks'!$B$305:$J$305</definedName>
    <definedName name="_982859_17">'Final Marks'!$B$160:$J$160</definedName>
    <definedName name="_982875_15">'Final Marks'!$B$387:$J$387</definedName>
    <definedName name="_985394_15">'Final Marks'!$B$145:$J$145</definedName>
    <definedName name="_985703_15">'Final Marks'!$B$102:$J$102</definedName>
    <definedName name="_986319_16">'Final Marks'!$B$390:$J$390</definedName>
    <definedName name="_986890_17">'Final Marks'!$B$331:$J$331</definedName>
    <definedName name="_989717_16">'Final Marks'!$B$5:$J$5</definedName>
    <definedName name="_993567_16">'Final Marks'!$B$15:$J$15</definedName>
    <definedName name="_995233_16">'Final Marks'!$B$342:$J$342</definedName>
    <definedName name="_995950_15">'Final Marks'!$B$436:$J$436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Marks'!$B$4:$J$465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81029"/>
  <pivotCaches>
    <pivotCache cacheId="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6" i="7" l="1"/>
  <c r="W466" i="7"/>
  <c r="Q466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16"/>
  <c r="E6" i="16"/>
  <c r="E7" i="16"/>
  <c r="E8" i="16"/>
  <c r="E14" i="16" s="1"/>
  <c r="E9" i="16"/>
  <c r="E10" i="16"/>
  <c r="E11" i="16"/>
  <c r="E12" i="16"/>
  <c r="E13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31" i="16" s="1"/>
  <c r="E27" i="16"/>
  <c r="E28" i="16"/>
  <c r="E29" i="16"/>
  <c r="E30" i="16"/>
  <c r="E32" i="16"/>
  <c r="E50" i="16" s="1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1" i="16"/>
  <c r="E52" i="16"/>
  <c r="E63" i="16" s="1"/>
  <c r="E53" i="16"/>
  <c r="E54" i="16"/>
  <c r="E55" i="16"/>
  <c r="E56" i="16"/>
  <c r="E57" i="16"/>
  <c r="E58" i="16"/>
  <c r="E59" i="16"/>
  <c r="E60" i="16"/>
  <c r="E61" i="16"/>
  <c r="E62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103" i="16" s="1"/>
  <c r="E95" i="16"/>
  <c r="E96" i="16"/>
  <c r="E97" i="16"/>
  <c r="E98" i="16"/>
  <c r="E99" i="16"/>
  <c r="E100" i="16"/>
  <c r="E101" i="16"/>
  <c r="E102" i="16"/>
  <c r="E104" i="16"/>
  <c r="E119" i="16" s="1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47" i="16" s="1"/>
  <c r="E139" i="16"/>
  <c r="E140" i="16"/>
  <c r="E141" i="16"/>
  <c r="E142" i="16"/>
  <c r="E143" i="16"/>
  <c r="E144" i="16"/>
  <c r="E145" i="16"/>
  <c r="E146" i="16"/>
  <c r="E148" i="16"/>
  <c r="E159" i="16" s="1"/>
  <c r="E149" i="16"/>
  <c r="E150" i="16"/>
  <c r="E151" i="16"/>
  <c r="E152" i="16"/>
  <c r="E153" i="16"/>
  <c r="E154" i="16"/>
  <c r="E155" i="16"/>
  <c r="E156" i="16"/>
  <c r="E157" i="16"/>
  <c r="E158" i="16"/>
  <c r="E160" i="16"/>
  <c r="E161" i="16" s="1"/>
  <c r="E162" i="16"/>
  <c r="E169" i="16" s="1"/>
  <c r="E163" i="16"/>
  <c r="E164" i="16"/>
  <c r="E165" i="16"/>
  <c r="E166" i="16"/>
  <c r="E167" i="16"/>
  <c r="E168" i="16"/>
  <c r="E170" i="16"/>
  <c r="E171" i="16"/>
  <c r="E172" i="16"/>
  <c r="E178" i="16" s="1"/>
  <c r="E173" i="16"/>
  <c r="E174" i="16"/>
  <c r="E175" i="16"/>
  <c r="E176" i="16"/>
  <c r="E177" i="16"/>
  <c r="E179" i="16"/>
  <c r="E189" i="16" s="1"/>
  <c r="E180" i="16"/>
  <c r="E181" i="16"/>
  <c r="E182" i="16"/>
  <c r="E183" i="16"/>
  <c r="E184" i="16"/>
  <c r="E185" i="16"/>
  <c r="E186" i="16"/>
  <c r="E187" i="16"/>
  <c r="E188" i="16"/>
  <c r="E190" i="16"/>
  <c r="E191" i="16"/>
  <c r="E192" i="16"/>
  <c r="E202" i="16" s="1"/>
  <c r="E193" i="16"/>
  <c r="E194" i="16"/>
  <c r="E195" i="16"/>
  <c r="E196" i="16"/>
  <c r="E197" i="16"/>
  <c r="E198" i="16"/>
  <c r="E199" i="16"/>
  <c r="E200" i="16"/>
  <c r="E201" i="16"/>
  <c r="E203" i="16"/>
  <c r="E217" i="16" s="1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8" i="16"/>
  <c r="E227" i="16" s="1"/>
  <c r="E219" i="16"/>
  <c r="E220" i="16"/>
  <c r="E221" i="16"/>
  <c r="E222" i="16"/>
  <c r="E223" i="16"/>
  <c r="E224" i="16"/>
  <c r="E225" i="16"/>
  <c r="E226" i="16"/>
  <c r="E228" i="16"/>
  <c r="E243" i="16" s="1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70" i="16" s="1"/>
  <c r="E261" i="16"/>
  <c r="E262" i="16"/>
  <c r="E263" i="16"/>
  <c r="E264" i="16"/>
  <c r="E265" i="16"/>
  <c r="E266" i="16"/>
  <c r="E267" i="16"/>
  <c r="E268" i="16"/>
  <c r="E269" i="16"/>
  <c r="E271" i="16"/>
  <c r="E272" i="16"/>
  <c r="E283" i="16" s="1"/>
  <c r="E273" i="16"/>
  <c r="E274" i="16"/>
  <c r="E275" i="16"/>
  <c r="E276" i="16"/>
  <c r="E277" i="16"/>
  <c r="E278" i="16"/>
  <c r="E279" i="16"/>
  <c r="E280" i="16"/>
  <c r="E281" i="16"/>
  <c r="E282" i="16"/>
  <c r="E284" i="16"/>
  <c r="E299" i="16" s="1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300" i="16"/>
  <c r="E301" i="16"/>
  <c r="E302" i="16"/>
  <c r="E303" i="16"/>
  <c r="E304" i="16"/>
  <c r="E305" i="16"/>
  <c r="E306" i="16"/>
  <c r="E307" i="16"/>
  <c r="E308" i="16"/>
  <c r="E316" i="16" s="1"/>
  <c r="E309" i="16"/>
  <c r="E310" i="16"/>
  <c r="E311" i="16"/>
  <c r="E312" i="16"/>
  <c r="E313" i="16"/>
  <c r="E314" i="16"/>
  <c r="E315" i="16"/>
  <c r="E317" i="16"/>
  <c r="E318" i="16"/>
  <c r="E319" i="16"/>
  <c r="E320" i="16"/>
  <c r="E321" i="16"/>
  <c r="E322" i="16"/>
  <c r="E323" i="16"/>
  <c r="E324" i="16"/>
  <c r="F466" i="7" l="1"/>
  <c r="I465" i="6" l="1"/>
  <c r="H465" i="6"/>
  <c r="G465" i="6"/>
  <c r="F465" i="6"/>
  <c r="E465" i="6"/>
  <c r="I464" i="6"/>
  <c r="H464" i="6"/>
  <c r="G464" i="6"/>
  <c r="F464" i="6"/>
  <c r="E464" i="6"/>
  <c r="I463" i="6"/>
  <c r="H463" i="6"/>
  <c r="G463" i="6"/>
  <c r="F463" i="6"/>
  <c r="E463" i="6"/>
  <c r="I462" i="6"/>
  <c r="H462" i="6"/>
  <c r="G462" i="6"/>
  <c r="F462" i="6"/>
  <c r="E462" i="6"/>
  <c r="I461" i="6"/>
  <c r="H461" i="6"/>
  <c r="G461" i="6"/>
  <c r="F461" i="6"/>
  <c r="E461" i="6"/>
  <c r="I460" i="6"/>
  <c r="H460" i="6"/>
  <c r="G460" i="6"/>
  <c r="F460" i="6"/>
  <c r="E460" i="6"/>
  <c r="I459" i="6"/>
  <c r="H459" i="6"/>
  <c r="G459" i="6"/>
  <c r="F459" i="6"/>
  <c r="E459" i="6"/>
  <c r="I458" i="6"/>
  <c r="H458" i="6"/>
  <c r="G458" i="6"/>
  <c r="F458" i="6"/>
  <c r="E458" i="6"/>
  <c r="I457" i="6"/>
  <c r="H457" i="6"/>
  <c r="G457" i="6"/>
  <c r="F457" i="6"/>
  <c r="E457" i="6"/>
  <c r="I456" i="6"/>
  <c r="H456" i="6"/>
  <c r="G456" i="6"/>
  <c r="F456" i="6"/>
  <c r="E456" i="6"/>
  <c r="I455" i="6"/>
  <c r="H455" i="6"/>
  <c r="G455" i="6"/>
  <c r="F455" i="6"/>
  <c r="E455" i="6"/>
  <c r="I454" i="6"/>
  <c r="H454" i="6"/>
  <c r="G454" i="6"/>
  <c r="F454" i="6"/>
  <c r="E454" i="6"/>
  <c r="I453" i="6"/>
  <c r="H453" i="6"/>
  <c r="G453" i="6"/>
  <c r="F453" i="6"/>
  <c r="E453" i="6"/>
  <c r="I452" i="6"/>
  <c r="H452" i="6"/>
  <c r="G452" i="6"/>
  <c r="F452" i="6"/>
  <c r="E452" i="6"/>
  <c r="I451" i="6"/>
  <c r="H451" i="6"/>
  <c r="G451" i="6"/>
  <c r="F451" i="6"/>
  <c r="E451" i="6"/>
  <c r="I450" i="6"/>
  <c r="H450" i="6"/>
  <c r="G450" i="6"/>
  <c r="F450" i="6"/>
  <c r="E450" i="6"/>
  <c r="I449" i="6"/>
  <c r="H449" i="6"/>
  <c r="G449" i="6"/>
  <c r="F449" i="6"/>
  <c r="E449" i="6"/>
  <c r="I448" i="6"/>
  <c r="H448" i="6"/>
  <c r="G448" i="6"/>
  <c r="F448" i="6"/>
  <c r="E448" i="6"/>
  <c r="I447" i="6"/>
  <c r="H447" i="6"/>
  <c r="G447" i="6"/>
  <c r="F447" i="6"/>
  <c r="E447" i="6"/>
  <c r="I446" i="6"/>
  <c r="H446" i="6"/>
  <c r="G446" i="6"/>
  <c r="F446" i="6"/>
  <c r="E446" i="6"/>
  <c r="I445" i="6"/>
  <c r="H445" i="6"/>
  <c r="G445" i="6"/>
  <c r="F445" i="6"/>
  <c r="E445" i="6"/>
  <c r="I444" i="6"/>
  <c r="H444" i="6"/>
  <c r="G444" i="6"/>
  <c r="F444" i="6"/>
  <c r="E444" i="6"/>
  <c r="I443" i="6"/>
  <c r="H443" i="6"/>
  <c r="G443" i="6"/>
  <c r="F443" i="6"/>
  <c r="E443" i="6"/>
  <c r="I442" i="6"/>
  <c r="H442" i="6"/>
  <c r="G442" i="6"/>
  <c r="F442" i="6"/>
  <c r="E442" i="6"/>
  <c r="I441" i="6"/>
  <c r="H441" i="6"/>
  <c r="G441" i="6"/>
  <c r="F441" i="6"/>
  <c r="E441" i="6"/>
  <c r="I440" i="6"/>
  <c r="H440" i="6"/>
  <c r="G440" i="6"/>
  <c r="F440" i="6"/>
  <c r="E440" i="6"/>
  <c r="I439" i="6"/>
  <c r="H439" i="6"/>
  <c r="G439" i="6"/>
  <c r="F439" i="6"/>
  <c r="E439" i="6"/>
  <c r="I438" i="6"/>
  <c r="H438" i="6"/>
  <c r="G438" i="6"/>
  <c r="F438" i="6"/>
  <c r="E438" i="6"/>
  <c r="I437" i="6"/>
  <c r="H437" i="6"/>
  <c r="G437" i="6"/>
  <c r="F437" i="6"/>
  <c r="E437" i="6"/>
  <c r="I436" i="6"/>
  <c r="H436" i="6"/>
  <c r="G436" i="6"/>
  <c r="F436" i="6"/>
  <c r="E436" i="6"/>
  <c r="I435" i="6"/>
  <c r="H435" i="6"/>
  <c r="G435" i="6"/>
  <c r="F435" i="6"/>
  <c r="E435" i="6"/>
  <c r="I434" i="6"/>
  <c r="H434" i="6"/>
  <c r="G434" i="6"/>
  <c r="F434" i="6"/>
  <c r="E434" i="6"/>
  <c r="I433" i="6"/>
  <c r="H433" i="6"/>
  <c r="G433" i="6"/>
  <c r="F433" i="6"/>
  <c r="E433" i="6"/>
  <c r="I432" i="6"/>
  <c r="H432" i="6"/>
  <c r="G432" i="6"/>
  <c r="F432" i="6"/>
  <c r="E432" i="6"/>
  <c r="I431" i="6"/>
  <c r="H431" i="6"/>
  <c r="G431" i="6"/>
  <c r="F431" i="6"/>
  <c r="E431" i="6"/>
  <c r="I430" i="6"/>
  <c r="H430" i="6"/>
  <c r="G430" i="6"/>
  <c r="F430" i="6"/>
  <c r="E430" i="6"/>
  <c r="I429" i="6"/>
  <c r="H429" i="6"/>
  <c r="G429" i="6"/>
  <c r="F429" i="6"/>
  <c r="E429" i="6"/>
  <c r="I428" i="6"/>
  <c r="H428" i="6"/>
  <c r="G428" i="6"/>
  <c r="F428" i="6"/>
  <c r="E428" i="6"/>
  <c r="I427" i="6"/>
  <c r="H427" i="6"/>
  <c r="G427" i="6"/>
  <c r="F427" i="6"/>
  <c r="E427" i="6"/>
  <c r="I426" i="6"/>
  <c r="H426" i="6"/>
  <c r="G426" i="6"/>
  <c r="F426" i="6"/>
  <c r="E426" i="6"/>
  <c r="I425" i="6"/>
  <c r="H425" i="6"/>
  <c r="G425" i="6"/>
  <c r="F425" i="6"/>
  <c r="E425" i="6"/>
  <c r="I424" i="6"/>
  <c r="H424" i="6"/>
  <c r="G424" i="6"/>
  <c r="F424" i="6"/>
  <c r="E424" i="6"/>
  <c r="I423" i="6"/>
  <c r="H423" i="6"/>
  <c r="G423" i="6"/>
  <c r="F423" i="6"/>
  <c r="E423" i="6"/>
  <c r="I422" i="6"/>
  <c r="H422" i="6"/>
  <c r="G422" i="6"/>
  <c r="F422" i="6"/>
  <c r="E422" i="6"/>
  <c r="I421" i="6"/>
  <c r="H421" i="6"/>
  <c r="G421" i="6"/>
  <c r="F421" i="6"/>
  <c r="E421" i="6"/>
  <c r="I420" i="6"/>
  <c r="H420" i="6"/>
  <c r="G420" i="6"/>
  <c r="F420" i="6"/>
  <c r="E420" i="6"/>
  <c r="I419" i="6"/>
  <c r="H419" i="6"/>
  <c r="G419" i="6"/>
  <c r="F419" i="6"/>
  <c r="E419" i="6"/>
  <c r="I418" i="6"/>
  <c r="H418" i="6"/>
  <c r="G418" i="6"/>
  <c r="F418" i="6"/>
  <c r="E418" i="6"/>
  <c r="I417" i="6"/>
  <c r="H417" i="6"/>
  <c r="G417" i="6"/>
  <c r="F417" i="6"/>
  <c r="E417" i="6"/>
  <c r="I416" i="6"/>
  <c r="H416" i="6"/>
  <c r="G416" i="6"/>
  <c r="F416" i="6"/>
  <c r="E416" i="6"/>
  <c r="I415" i="6"/>
  <c r="H415" i="6"/>
  <c r="G415" i="6"/>
  <c r="F415" i="6"/>
  <c r="E415" i="6"/>
  <c r="I414" i="6"/>
  <c r="H414" i="6"/>
  <c r="G414" i="6"/>
  <c r="F414" i="6"/>
  <c r="E414" i="6"/>
  <c r="I413" i="6"/>
  <c r="H413" i="6"/>
  <c r="G413" i="6"/>
  <c r="F413" i="6"/>
  <c r="E413" i="6"/>
  <c r="I412" i="6"/>
  <c r="H412" i="6"/>
  <c r="G412" i="6"/>
  <c r="F412" i="6"/>
  <c r="E412" i="6"/>
  <c r="I411" i="6"/>
  <c r="H411" i="6"/>
  <c r="G411" i="6"/>
  <c r="F411" i="6"/>
  <c r="E411" i="6"/>
  <c r="I410" i="6"/>
  <c r="H410" i="6"/>
  <c r="G410" i="6"/>
  <c r="F410" i="6"/>
  <c r="E410" i="6"/>
  <c r="I409" i="6"/>
  <c r="H409" i="6"/>
  <c r="G409" i="6"/>
  <c r="F409" i="6"/>
  <c r="E409" i="6"/>
  <c r="I408" i="6"/>
  <c r="H408" i="6"/>
  <c r="G408" i="6"/>
  <c r="F408" i="6"/>
  <c r="E408" i="6"/>
  <c r="I407" i="6"/>
  <c r="H407" i="6"/>
  <c r="G407" i="6"/>
  <c r="F407" i="6"/>
  <c r="E407" i="6"/>
  <c r="I406" i="6"/>
  <c r="H406" i="6"/>
  <c r="G406" i="6"/>
  <c r="F406" i="6"/>
  <c r="E406" i="6"/>
  <c r="I405" i="6"/>
  <c r="H405" i="6"/>
  <c r="G405" i="6"/>
  <c r="F405" i="6"/>
  <c r="E405" i="6"/>
  <c r="I404" i="6"/>
  <c r="H404" i="6"/>
  <c r="G404" i="6"/>
  <c r="F404" i="6"/>
  <c r="E404" i="6"/>
  <c r="I403" i="6"/>
  <c r="H403" i="6"/>
  <c r="G403" i="6"/>
  <c r="F403" i="6"/>
  <c r="E403" i="6"/>
  <c r="I402" i="6"/>
  <c r="H402" i="6"/>
  <c r="G402" i="6"/>
  <c r="F402" i="6"/>
  <c r="E402" i="6"/>
  <c r="I401" i="6"/>
  <c r="H401" i="6"/>
  <c r="G401" i="6"/>
  <c r="F401" i="6"/>
  <c r="E401" i="6"/>
  <c r="I400" i="6"/>
  <c r="H400" i="6"/>
  <c r="G400" i="6"/>
  <c r="F400" i="6"/>
  <c r="E400" i="6"/>
  <c r="I399" i="6"/>
  <c r="H399" i="6"/>
  <c r="G399" i="6"/>
  <c r="F399" i="6"/>
  <c r="E399" i="6"/>
  <c r="I398" i="6"/>
  <c r="H398" i="6"/>
  <c r="G398" i="6"/>
  <c r="F398" i="6"/>
  <c r="E398" i="6"/>
  <c r="I397" i="6"/>
  <c r="H397" i="6"/>
  <c r="G397" i="6"/>
  <c r="F397" i="6"/>
  <c r="E397" i="6"/>
  <c r="I396" i="6"/>
  <c r="H396" i="6"/>
  <c r="G396" i="6"/>
  <c r="F396" i="6"/>
  <c r="E396" i="6"/>
  <c r="I395" i="6"/>
  <c r="H395" i="6"/>
  <c r="G395" i="6"/>
  <c r="F395" i="6"/>
  <c r="E395" i="6"/>
  <c r="I394" i="6"/>
  <c r="H394" i="6"/>
  <c r="G394" i="6"/>
  <c r="F394" i="6"/>
  <c r="E394" i="6"/>
  <c r="I393" i="6"/>
  <c r="H393" i="6"/>
  <c r="G393" i="6"/>
  <c r="F393" i="6"/>
  <c r="E393" i="6"/>
  <c r="I392" i="6"/>
  <c r="H392" i="6"/>
  <c r="G392" i="6"/>
  <c r="F392" i="6"/>
  <c r="E392" i="6"/>
  <c r="I391" i="6"/>
  <c r="H391" i="6"/>
  <c r="G391" i="6"/>
  <c r="F391" i="6"/>
  <c r="E391" i="6"/>
  <c r="I390" i="6"/>
  <c r="H390" i="6"/>
  <c r="G390" i="6"/>
  <c r="F390" i="6"/>
  <c r="E390" i="6"/>
  <c r="I389" i="6"/>
  <c r="H389" i="6"/>
  <c r="G389" i="6"/>
  <c r="F389" i="6"/>
  <c r="E389" i="6"/>
  <c r="I388" i="6"/>
  <c r="H388" i="6"/>
  <c r="G388" i="6"/>
  <c r="F388" i="6"/>
  <c r="E388" i="6"/>
  <c r="I387" i="6"/>
  <c r="H387" i="6"/>
  <c r="G387" i="6"/>
  <c r="F387" i="6"/>
  <c r="E387" i="6"/>
  <c r="I386" i="6"/>
  <c r="H386" i="6"/>
  <c r="G386" i="6"/>
  <c r="F386" i="6"/>
  <c r="E386" i="6"/>
  <c r="I385" i="6"/>
  <c r="H385" i="6"/>
  <c r="G385" i="6"/>
  <c r="F385" i="6"/>
  <c r="E385" i="6"/>
  <c r="I384" i="6"/>
  <c r="H384" i="6"/>
  <c r="G384" i="6"/>
  <c r="F384" i="6"/>
  <c r="E384" i="6"/>
  <c r="I383" i="6"/>
  <c r="H383" i="6"/>
  <c r="G383" i="6"/>
  <c r="F383" i="6"/>
  <c r="E383" i="6"/>
  <c r="I382" i="6"/>
  <c r="H382" i="6"/>
  <c r="G382" i="6"/>
  <c r="F382" i="6"/>
  <c r="E382" i="6"/>
  <c r="I381" i="6"/>
  <c r="H381" i="6"/>
  <c r="G381" i="6"/>
  <c r="F381" i="6"/>
  <c r="E381" i="6"/>
  <c r="I380" i="6"/>
  <c r="H380" i="6"/>
  <c r="G380" i="6"/>
  <c r="F380" i="6"/>
  <c r="E380" i="6"/>
  <c r="I379" i="6"/>
  <c r="H379" i="6"/>
  <c r="G379" i="6"/>
  <c r="F379" i="6"/>
  <c r="E379" i="6"/>
  <c r="I378" i="6"/>
  <c r="H378" i="6"/>
  <c r="G378" i="6"/>
  <c r="F378" i="6"/>
  <c r="E378" i="6"/>
  <c r="I377" i="6"/>
  <c r="H377" i="6"/>
  <c r="G377" i="6"/>
  <c r="F377" i="6"/>
  <c r="E377" i="6"/>
  <c r="I376" i="6"/>
  <c r="H376" i="6"/>
  <c r="G376" i="6"/>
  <c r="F376" i="6"/>
  <c r="E376" i="6"/>
  <c r="I375" i="6"/>
  <c r="H375" i="6"/>
  <c r="G375" i="6"/>
  <c r="F375" i="6"/>
  <c r="E375" i="6"/>
  <c r="I374" i="6"/>
  <c r="H374" i="6"/>
  <c r="G374" i="6"/>
  <c r="F374" i="6"/>
  <c r="E374" i="6"/>
  <c r="I373" i="6"/>
  <c r="H373" i="6"/>
  <c r="G373" i="6"/>
  <c r="F373" i="6"/>
  <c r="E373" i="6"/>
  <c r="I372" i="6"/>
  <c r="H372" i="6"/>
  <c r="G372" i="6"/>
  <c r="F372" i="6"/>
  <c r="E372" i="6"/>
  <c r="I371" i="6"/>
  <c r="H371" i="6"/>
  <c r="G371" i="6"/>
  <c r="F371" i="6"/>
  <c r="E371" i="6"/>
  <c r="I370" i="6"/>
  <c r="H370" i="6"/>
  <c r="G370" i="6"/>
  <c r="F370" i="6"/>
  <c r="E370" i="6"/>
  <c r="I369" i="6"/>
  <c r="H369" i="6"/>
  <c r="G369" i="6"/>
  <c r="F369" i="6"/>
  <c r="E369" i="6"/>
  <c r="I368" i="6"/>
  <c r="H368" i="6"/>
  <c r="G368" i="6"/>
  <c r="F368" i="6"/>
  <c r="E368" i="6"/>
  <c r="I367" i="6"/>
  <c r="H367" i="6"/>
  <c r="G367" i="6"/>
  <c r="F367" i="6"/>
  <c r="E367" i="6"/>
  <c r="I366" i="6"/>
  <c r="H366" i="6"/>
  <c r="G366" i="6"/>
  <c r="F366" i="6"/>
  <c r="E366" i="6"/>
  <c r="I365" i="6"/>
  <c r="H365" i="6"/>
  <c r="G365" i="6"/>
  <c r="F365" i="6"/>
  <c r="E365" i="6"/>
  <c r="I364" i="6"/>
  <c r="H364" i="6"/>
  <c r="G364" i="6"/>
  <c r="F364" i="6"/>
  <c r="E364" i="6"/>
  <c r="I363" i="6"/>
  <c r="H363" i="6"/>
  <c r="G363" i="6"/>
  <c r="F363" i="6"/>
  <c r="E363" i="6"/>
  <c r="I362" i="6"/>
  <c r="H362" i="6"/>
  <c r="G362" i="6"/>
  <c r="F362" i="6"/>
  <c r="E362" i="6"/>
  <c r="I361" i="6"/>
  <c r="H361" i="6"/>
  <c r="G361" i="6"/>
  <c r="F361" i="6"/>
  <c r="E361" i="6"/>
  <c r="I360" i="6"/>
  <c r="H360" i="6"/>
  <c r="G360" i="6"/>
  <c r="F360" i="6"/>
  <c r="E360" i="6"/>
  <c r="I359" i="6"/>
  <c r="H359" i="6"/>
  <c r="G359" i="6"/>
  <c r="F359" i="6"/>
  <c r="E359" i="6"/>
  <c r="I358" i="6"/>
  <c r="H358" i="6"/>
  <c r="G358" i="6"/>
  <c r="F358" i="6"/>
  <c r="E358" i="6"/>
  <c r="I357" i="6"/>
  <c r="H357" i="6"/>
  <c r="G357" i="6"/>
  <c r="F357" i="6"/>
  <c r="E357" i="6"/>
  <c r="I356" i="6"/>
  <c r="H356" i="6"/>
  <c r="G356" i="6"/>
  <c r="F356" i="6"/>
  <c r="E356" i="6"/>
  <c r="I355" i="6"/>
  <c r="H355" i="6"/>
  <c r="G355" i="6"/>
  <c r="F355" i="6"/>
  <c r="E355" i="6"/>
  <c r="I354" i="6"/>
  <c r="H354" i="6"/>
  <c r="G354" i="6"/>
  <c r="F354" i="6"/>
  <c r="E354" i="6"/>
  <c r="I353" i="6"/>
  <c r="H353" i="6"/>
  <c r="G353" i="6"/>
  <c r="F353" i="6"/>
  <c r="E353" i="6"/>
  <c r="I352" i="6"/>
  <c r="H352" i="6"/>
  <c r="G352" i="6"/>
  <c r="F352" i="6"/>
  <c r="E352" i="6"/>
  <c r="I351" i="6"/>
  <c r="H351" i="6"/>
  <c r="G351" i="6"/>
  <c r="F351" i="6"/>
  <c r="E351" i="6"/>
  <c r="I350" i="6"/>
  <c r="H350" i="6"/>
  <c r="G350" i="6"/>
  <c r="F350" i="6"/>
  <c r="E350" i="6"/>
  <c r="I349" i="6"/>
  <c r="H349" i="6"/>
  <c r="G349" i="6"/>
  <c r="F349" i="6"/>
  <c r="E349" i="6"/>
  <c r="I348" i="6"/>
  <c r="H348" i="6"/>
  <c r="G348" i="6"/>
  <c r="F348" i="6"/>
  <c r="E348" i="6"/>
  <c r="I347" i="6"/>
  <c r="H347" i="6"/>
  <c r="G347" i="6"/>
  <c r="F347" i="6"/>
  <c r="E347" i="6"/>
  <c r="I346" i="6"/>
  <c r="H346" i="6"/>
  <c r="G346" i="6"/>
  <c r="F346" i="6"/>
  <c r="E346" i="6"/>
  <c r="I345" i="6"/>
  <c r="H345" i="6"/>
  <c r="G345" i="6"/>
  <c r="F345" i="6"/>
  <c r="E345" i="6"/>
  <c r="I344" i="6"/>
  <c r="H344" i="6"/>
  <c r="G344" i="6"/>
  <c r="F344" i="6"/>
  <c r="E344" i="6"/>
  <c r="I343" i="6"/>
  <c r="H343" i="6"/>
  <c r="G343" i="6"/>
  <c r="F343" i="6"/>
  <c r="E343" i="6"/>
  <c r="I342" i="6"/>
  <c r="H342" i="6"/>
  <c r="G342" i="6"/>
  <c r="F342" i="6"/>
  <c r="E342" i="6"/>
  <c r="I341" i="6"/>
  <c r="H341" i="6"/>
  <c r="G341" i="6"/>
  <c r="F341" i="6"/>
  <c r="E341" i="6"/>
  <c r="I340" i="6"/>
  <c r="H340" i="6"/>
  <c r="G340" i="6"/>
  <c r="F340" i="6"/>
  <c r="E340" i="6"/>
  <c r="I339" i="6"/>
  <c r="H339" i="6"/>
  <c r="G339" i="6"/>
  <c r="F339" i="6"/>
  <c r="E339" i="6"/>
  <c r="I338" i="6"/>
  <c r="H338" i="6"/>
  <c r="G338" i="6"/>
  <c r="F338" i="6"/>
  <c r="E338" i="6"/>
  <c r="I337" i="6"/>
  <c r="H337" i="6"/>
  <c r="G337" i="6"/>
  <c r="F337" i="6"/>
  <c r="E337" i="6"/>
  <c r="I336" i="6"/>
  <c r="H336" i="6"/>
  <c r="G336" i="6"/>
  <c r="F336" i="6"/>
  <c r="E336" i="6"/>
  <c r="I335" i="6"/>
  <c r="H335" i="6"/>
  <c r="G335" i="6"/>
  <c r="F335" i="6"/>
  <c r="E335" i="6"/>
  <c r="I334" i="6"/>
  <c r="H334" i="6"/>
  <c r="G334" i="6"/>
  <c r="F334" i="6"/>
  <c r="E334" i="6"/>
  <c r="I333" i="6"/>
  <c r="H333" i="6"/>
  <c r="G333" i="6"/>
  <c r="F333" i="6"/>
  <c r="E333" i="6"/>
  <c r="I332" i="6"/>
  <c r="H332" i="6"/>
  <c r="G332" i="6"/>
  <c r="F332" i="6"/>
  <c r="E332" i="6"/>
  <c r="I331" i="6"/>
  <c r="H331" i="6"/>
  <c r="G331" i="6"/>
  <c r="F331" i="6"/>
  <c r="E331" i="6"/>
  <c r="I330" i="6"/>
  <c r="H330" i="6"/>
  <c r="G330" i="6"/>
  <c r="F330" i="6"/>
  <c r="E330" i="6"/>
  <c r="I329" i="6"/>
  <c r="H329" i="6"/>
  <c r="G329" i="6"/>
  <c r="F329" i="6"/>
  <c r="E329" i="6"/>
  <c r="I328" i="6"/>
  <c r="H328" i="6"/>
  <c r="G328" i="6"/>
  <c r="F328" i="6"/>
  <c r="E328" i="6"/>
  <c r="I327" i="6"/>
  <c r="H327" i="6"/>
  <c r="G327" i="6"/>
  <c r="F327" i="6"/>
  <c r="E327" i="6"/>
  <c r="I326" i="6"/>
  <c r="H326" i="6"/>
  <c r="G326" i="6"/>
  <c r="F326" i="6"/>
  <c r="E326" i="6"/>
  <c r="I325" i="6"/>
  <c r="H325" i="6"/>
  <c r="G325" i="6"/>
  <c r="F325" i="6"/>
  <c r="E325" i="6"/>
  <c r="I324" i="6"/>
  <c r="H324" i="6"/>
  <c r="G324" i="6"/>
  <c r="F324" i="6"/>
  <c r="E324" i="6"/>
  <c r="I323" i="6"/>
  <c r="H323" i="6"/>
  <c r="G323" i="6"/>
  <c r="F323" i="6"/>
  <c r="E323" i="6"/>
  <c r="I322" i="6"/>
  <c r="H322" i="6"/>
  <c r="G322" i="6"/>
  <c r="F322" i="6"/>
  <c r="E322" i="6"/>
  <c r="I321" i="6"/>
  <c r="H321" i="6"/>
  <c r="G321" i="6"/>
  <c r="F321" i="6"/>
  <c r="E321" i="6"/>
  <c r="I320" i="6"/>
  <c r="H320" i="6"/>
  <c r="G320" i="6"/>
  <c r="F320" i="6"/>
  <c r="E320" i="6"/>
  <c r="I319" i="6"/>
  <c r="H319" i="6"/>
  <c r="G319" i="6"/>
  <c r="F319" i="6"/>
  <c r="E319" i="6"/>
  <c r="I318" i="6"/>
  <c r="H318" i="6"/>
  <c r="G318" i="6"/>
  <c r="F318" i="6"/>
  <c r="E318" i="6"/>
  <c r="I317" i="6"/>
  <c r="H317" i="6"/>
  <c r="G317" i="6"/>
  <c r="F317" i="6"/>
  <c r="E317" i="6"/>
  <c r="I316" i="6"/>
  <c r="H316" i="6"/>
  <c r="G316" i="6"/>
  <c r="F316" i="6"/>
  <c r="E316" i="6"/>
  <c r="I315" i="6"/>
  <c r="H315" i="6"/>
  <c r="G315" i="6"/>
  <c r="F315" i="6"/>
  <c r="E315" i="6"/>
  <c r="I314" i="6"/>
  <c r="H314" i="6"/>
  <c r="G314" i="6"/>
  <c r="F314" i="6"/>
  <c r="E314" i="6"/>
  <c r="I313" i="6"/>
  <c r="H313" i="6"/>
  <c r="G313" i="6"/>
  <c r="F313" i="6"/>
  <c r="E313" i="6"/>
  <c r="I312" i="6"/>
  <c r="H312" i="6"/>
  <c r="G312" i="6"/>
  <c r="F312" i="6"/>
  <c r="E312" i="6"/>
  <c r="I311" i="6"/>
  <c r="H311" i="6"/>
  <c r="G311" i="6"/>
  <c r="F311" i="6"/>
  <c r="E311" i="6"/>
  <c r="I310" i="6"/>
  <c r="H310" i="6"/>
  <c r="G310" i="6"/>
  <c r="F310" i="6"/>
  <c r="E310" i="6"/>
  <c r="I309" i="6"/>
  <c r="H309" i="6"/>
  <c r="G309" i="6"/>
  <c r="F309" i="6"/>
  <c r="E309" i="6"/>
  <c r="I308" i="6"/>
  <c r="H308" i="6"/>
  <c r="G308" i="6"/>
  <c r="F308" i="6"/>
  <c r="E308" i="6"/>
  <c r="I307" i="6"/>
  <c r="H307" i="6"/>
  <c r="G307" i="6"/>
  <c r="F307" i="6"/>
  <c r="E307" i="6"/>
  <c r="I306" i="6"/>
  <c r="H306" i="6"/>
  <c r="G306" i="6"/>
  <c r="F306" i="6"/>
  <c r="E306" i="6"/>
  <c r="I305" i="6"/>
  <c r="H305" i="6"/>
  <c r="G305" i="6"/>
  <c r="F305" i="6"/>
  <c r="E305" i="6"/>
  <c r="I304" i="6"/>
  <c r="H304" i="6"/>
  <c r="G304" i="6"/>
  <c r="F304" i="6"/>
  <c r="E304" i="6"/>
  <c r="I303" i="6"/>
  <c r="H303" i="6"/>
  <c r="G303" i="6"/>
  <c r="F303" i="6"/>
  <c r="E303" i="6"/>
  <c r="I302" i="6"/>
  <c r="H302" i="6"/>
  <c r="G302" i="6"/>
  <c r="F302" i="6"/>
  <c r="E302" i="6"/>
  <c r="I301" i="6"/>
  <c r="H301" i="6"/>
  <c r="G301" i="6"/>
  <c r="F301" i="6"/>
  <c r="E301" i="6"/>
  <c r="I300" i="6"/>
  <c r="H300" i="6"/>
  <c r="G300" i="6"/>
  <c r="F300" i="6"/>
  <c r="E300" i="6"/>
  <c r="I299" i="6"/>
  <c r="H299" i="6"/>
  <c r="G299" i="6"/>
  <c r="F299" i="6"/>
  <c r="E299" i="6"/>
  <c r="I298" i="6"/>
  <c r="H298" i="6"/>
  <c r="G298" i="6"/>
  <c r="F298" i="6"/>
  <c r="E298" i="6"/>
  <c r="I297" i="6"/>
  <c r="H297" i="6"/>
  <c r="G297" i="6"/>
  <c r="F297" i="6"/>
  <c r="E297" i="6"/>
  <c r="I296" i="6"/>
  <c r="H296" i="6"/>
  <c r="G296" i="6"/>
  <c r="F296" i="6"/>
  <c r="E296" i="6"/>
  <c r="I295" i="6"/>
  <c r="H295" i="6"/>
  <c r="G295" i="6"/>
  <c r="F295" i="6"/>
  <c r="E295" i="6"/>
  <c r="I294" i="6"/>
  <c r="H294" i="6"/>
  <c r="G294" i="6"/>
  <c r="F294" i="6"/>
  <c r="E294" i="6"/>
  <c r="I293" i="6"/>
  <c r="H293" i="6"/>
  <c r="G293" i="6"/>
  <c r="F293" i="6"/>
  <c r="E293" i="6"/>
  <c r="I292" i="6"/>
  <c r="H292" i="6"/>
  <c r="G292" i="6"/>
  <c r="F292" i="6"/>
  <c r="E292" i="6"/>
  <c r="I291" i="6"/>
  <c r="H291" i="6"/>
  <c r="G291" i="6"/>
  <c r="F291" i="6"/>
  <c r="E291" i="6"/>
  <c r="I290" i="6"/>
  <c r="H290" i="6"/>
  <c r="G290" i="6"/>
  <c r="F290" i="6"/>
  <c r="E290" i="6"/>
  <c r="I289" i="6"/>
  <c r="H289" i="6"/>
  <c r="G289" i="6"/>
  <c r="F289" i="6"/>
  <c r="E289" i="6"/>
  <c r="I288" i="6"/>
  <c r="H288" i="6"/>
  <c r="G288" i="6"/>
  <c r="F288" i="6"/>
  <c r="E288" i="6"/>
  <c r="I287" i="6"/>
  <c r="H287" i="6"/>
  <c r="G287" i="6"/>
  <c r="F287" i="6"/>
  <c r="E287" i="6"/>
  <c r="I286" i="6"/>
  <c r="H286" i="6"/>
  <c r="G286" i="6"/>
  <c r="F286" i="6"/>
  <c r="E286" i="6"/>
  <c r="I285" i="6"/>
  <c r="H285" i="6"/>
  <c r="G285" i="6"/>
  <c r="F285" i="6"/>
  <c r="E285" i="6"/>
  <c r="I284" i="6"/>
  <c r="H284" i="6"/>
  <c r="G284" i="6"/>
  <c r="F284" i="6"/>
  <c r="E284" i="6"/>
  <c r="I283" i="6"/>
  <c r="H283" i="6"/>
  <c r="G283" i="6"/>
  <c r="F283" i="6"/>
  <c r="E283" i="6"/>
  <c r="I282" i="6"/>
  <c r="H282" i="6"/>
  <c r="G282" i="6"/>
  <c r="F282" i="6"/>
  <c r="E282" i="6"/>
  <c r="I281" i="6"/>
  <c r="H281" i="6"/>
  <c r="G281" i="6"/>
  <c r="F281" i="6"/>
  <c r="E281" i="6"/>
  <c r="I280" i="6"/>
  <c r="H280" i="6"/>
  <c r="G280" i="6"/>
  <c r="F280" i="6"/>
  <c r="E280" i="6"/>
  <c r="I279" i="6"/>
  <c r="H279" i="6"/>
  <c r="G279" i="6"/>
  <c r="F279" i="6"/>
  <c r="E279" i="6"/>
  <c r="I278" i="6"/>
  <c r="H278" i="6"/>
  <c r="G278" i="6"/>
  <c r="F278" i="6"/>
  <c r="E278" i="6"/>
  <c r="I277" i="6"/>
  <c r="H277" i="6"/>
  <c r="G277" i="6"/>
  <c r="F277" i="6"/>
  <c r="E277" i="6"/>
  <c r="I276" i="6"/>
  <c r="H276" i="6"/>
  <c r="G276" i="6"/>
  <c r="F276" i="6"/>
  <c r="E276" i="6"/>
  <c r="I275" i="6"/>
  <c r="H275" i="6"/>
  <c r="G275" i="6"/>
  <c r="F275" i="6"/>
  <c r="E275" i="6"/>
  <c r="I274" i="6"/>
  <c r="H274" i="6"/>
  <c r="G274" i="6"/>
  <c r="F274" i="6"/>
  <c r="E274" i="6"/>
  <c r="I273" i="6"/>
  <c r="H273" i="6"/>
  <c r="G273" i="6"/>
  <c r="F273" i="6"/>
  <c r="E273" i="6"/>
  <c r="I272" i="6"/>
  <c r="H272" i="6"/>
  <c r="G272" i="6"/>
  <c r="F272" i="6"/>
  <c r="E272" i="6"/>
  <c r="I271" i="6"/>
  <c r="H271" i="6"/>
  <c r="G271" i="6"/>
  <c r="F271" i="6"/>
  <c r="E271" i="6"/>
  <c r="I270" i="6"/>
  <c r="H270" i="6"/>
  <c r="G270" i="6"/>
  <c r="F270" i="6"/>
  <c r="E270" i="6"/>
  <c r="I269" i="6"/>
  <c r="H269" i="6"/>
  <c r="G269" i="6"/>
  <c r="F269" i="6"/>
  <c r="E269" i="6"/>
  <c r="I268" i="6"/>
  <c r="H268" i="6"/>
  <c r="G268" i="6"/>
  <c r="F268" i="6"/>
  <c r="E268" i="6"/>
  <c r="I267" i="6"/>
  <c r="H267" i="6"/>
  <c r="G267" i="6"/>
  <c r="F267" i="6"/>
  <c r="E267" i="6"/>
  <c r="I266" i="6"/>
  <c r="H266" i="6"/>
  <c r="G266" i="6"/>
  <c r="F266" i="6"/>
  <c r="E266" i="6"/>
  <c r="I265" i="6"/>
  <c r="H265" i="6"/>
  <c r="G265" i="6"/>
  <c r="F265" i="6"/>
  <c r="E265" i="6"/>
  <c r="I264" i="6"/>
  <c r="H264" i="6"/>
  <c r="G264" i="6"/>
  <c r="F264" i="6"/>
  <c r="E264" i="6"/>
  <c r="I263" i="6"/>
  <c r="H263" i="6"/>
  <c r="G263" i="6"/>
  <c r="F263" i="6"/>
  <c r="E263" i="6"/>
  <c r="I262" i="6"/>
  <c r="H262" i="6"/>
  <c r="G262" i="6"/>
  <c r="F262" i="6"/>
  <c r="E262" i="6"/>
  <c r="I261" i="6"/>
  <c r="H261" i="6"/>
  <c r="G261" i="6"/>
  <c r="F261" i="6"/>
  <c r="E261" i="6"/>
  <c r="I260" i="6"/>
  <c r="H260" i="6"/>
  <c r="G260" i="6"/>
  <c r="F260" i="6"/>
  <c r="E260" i="6"/>
  <c r="I259" i="6"/>
  <c r="H259" i="6"/>
  <c r="G259" i="6"/>
  <c r="F259" i="6"/>
  <c r="E259" i="6"/>
  <c r="I258" i="6"/>
  <c r="H258" i="6"/>
  <c r="G258" i="6"/>
  <c r="F258" i="6"/>
  <c r="E258" i="6"/>
  <c r="I257" i="6"/>
  <c r="H257" i="6"/>
  <c r="G257" i="6"/>
  <c r="F257" i="6"/>
  <c r="E257" i="6"/>
  <c r="I256" i="6"/>
  <c r="H256" i="6"/>
  <c r="G256" i="6"/>
  <c r="F256" i="6"/>
  <c r="E256" i="6"/>
  <c r="I255" i="6"/>
  <c r="H255" i="6"/>
  <c r="G255" i="6"/>
  <c r="F255" i="6"/>
  <c r="E255" i="6"/>
  <c r="I254" i="6"/>
  <c r="H254" i="6"/>
  <c r="G254" i="6"/>
  <c r="F254" i="6"/>
  <c r="E254" i="6"/>
  <c r="I253" i="6"/>
  <c r="H253" i="6"/>
  <c r="G253" i="6"/>
  <c r="F253" i="6"/>
  <c r="E253" i="6"/>
  <c r="I252" i="6"/>
  <c r="H252" i="6"/>
  <c r="G252" i="6"/>
  <c r="F252" i="6"/>
  <c r="E252" i="6"/>
  <c r="I251" i="6"/>
  <c r="H251" i="6"/>
  <c r="G251" i="6"/>
  <c r="F251" i="6"/>
  <c r="E251" i="6"/>
  <c r="I250" i="6"/>
  <c r="H250" i="6"/>
  <c r="G250" i="6"/>
  <c r="F250" i="6"/>
  <c r="E250" i="6"/>
  <c r="I249" i="6"/>
  <c r="H249" i="6"/>
  <c r="G249" i="6"/>
  <c r="F249" i="6"/>
  <c r="E249" i="6"/>
  <c r="I248" i="6"/>
  <c r="H248" i="6"/>
  <c r="G248" i="6"/>
  <c r="F248" i="6"/>
  <c r="E248" i="6"/>
  <c r="I247" i="6"/>
  <c r="H247" i="6"/>
  <c r="G247" i="6"/>
  <c r="F247" i="6"/>
  <c r="E247" i="6"/>
  <c r="I246" i="6"/>
  <c r="H246" i="6"/>
  <c r="G246" i="6"/>
  <c r="F246" i="6"/>
  <c r="E246" i="6"/>
  <c r="I245" i="6"/>
  <c r="H245" i="6"/>
  <c r="G245" i="6"/>
  <c r="F245" i="6"/>
  <c r="E245" i="6"/>
  <c r="I244" i="6"/>
  <c r="H244" i="6"/>
  <c r="G244" i="6"/>
  <c r="F244" i="6"/>
  <c r="E244" i="6"/>
  <c r="I243" i="6"/>
  <c r="H243" i="6"/>
  <c r="G243" i="6"/>
  <c r="F243" i="6"/>
  <c r="E243" i="6"/>
  <c r="I242" i="6"/>
  <c r="H242" i="6"/>
  <c r="G242" i="6"/>
  <c r="F242" i="6"/>
  <c r="E242" i="6"/>
  <c r="I241" i="6"/>
  <c r="H241" i="6"/>
  <c r="G241" i="6"/>
  <c r="F241" i="6"/>
  <c r="E241" i="6"/>
  <c r="I240" i="6"/>
  <c r="H240" i="6"/>
  <c r="G240" i="6"/>
  <c r="F240" i="6"/>
  <c r="E240" i="6"/>
  <c r="I239" i="6"/>
  <c r="H239" i="6"/>
  <c r="G239" i="6"/>
  <c r="F239" i="6"/>
  <c r="E239" i="6"/>
  <c r="I238" i="6"/>
  <c r="H238" i="6"/>
  <c r="G238" i="6"/>
  <c r="F238" i="6"/>
  <c r="E238" i="6"/>
  <c r="I237" i="6"/>
  <c r="H237" i="6"/>
  <c r="G237" i="6"/>
  <c r="F237" i="6"/>
  <c r="E237" i="6"/>
  <c r="I236" i="6"/>
  <c r="H236" i="6"/>
  <c r="G236" i="6"/>
  <c r="F236" i="6"/>
  <c r="E236" i="6"/>
  <c r="I235" i="6"/>
  <c r="H235" i="6"/>
  <c r="G235" i="6"/>
  <c r="F235" i="6"/>
  <c r="E235" i="6"/>
  <c r="I234" i="6"/>
  <c r="H234" i="6"/>
  <c r="G234" i="6"/>
  <c r="F234" i="6"/>
  <c r="E234" i="6"/>
  <c r="I233" i="6"/>
  <c r="H233" i="6"/>
  <c r="G233" i="6"/>
  <c r="F233" i="6"/>
  <c r="E233" i="6"/>
  <c r="I232" i="6"/>
  <c r="H232" i="6"/>
  <c r="G232" i="6"/>
  <c r="F232" i="6"/>
  <c r="E232" i="6"/>
  <c r="I231" i="6"/>
  <c r="H231" i="6"/>
  <c r="G231" i="6"/>
  <c r="F231" i="6"/>
  <c r="E231" i="6"/>
  <c r="I230" i="6"/>
  <c r="H230" i="6"/>
  <c r="G230" i="6"/>
  <c r="F230" i="6"/>
  <c r="E230" i="6"/>
  <c r="I229" i="6"/>
  <c r="H229" i="6"/>
  <c r="G229" i="6"/>
  <c r="F229" i="6"/>
  <c r="E229" i="6"/>
  <c r="I228" i="6"/>
  <c r="H228" i="6"/>
  <c r="G228" i="6"/>
  <c r="F228" i="6"/>
  <c r="E228" i="6"/>
  <c r="I227" i="6"/>
  <c r="H227" i="6"/>
  <c r="G227" i="6"/>
  <c r="F227" i="6"/>
  <c r="E227" i="6"/>
  <c r="I226" i="6"/>
  <c r="H226" i="6"/>
  <c r="G226" i="6"/>
  <c r="F226" i="6"/>
  <c r="E226" i="6"/>
  <c r="I225" i="6"/>
  <c r="H225" i="6"/>
  <c r="G225" i="6"/>
  <c r="F225" i="6"/>
  <c r="E225" i="6"/>
  <c r="I224" i="6"/>
  <c r="H224" i="6"/>
  <c r="G224" i="6"/>
  <c r="F224" i="6"/>
  <c r="E224" i="6"/>
  <c r="I223" i="6"/>
  <c r="H223" i="6"/>
  <c r="G223" i="6"/>
  <c r="F223" i="6"/>
  <c r="E223" i="6"/>
  <c r="I222" i="6"/>
  <c r="H222" i="6"/>
  <c r="G222" i="6"/>
  <c r="F222" i="6"/>
  <c r="E222" i="6"/>
  <c r="I221" i="6"/>
  <c r="H221" i="6"/>
  <c r="G221" i="6"/>
  <c r="F221" i="6"/>
  <c r="E221" i="6"/>
  <c r="I220" i="6"/>
  <c r="H220" i="6"/>
  <c r="G220" i="6"/>
  <c r="F220" i="6"/>
  <c r="E220" i="6"/>
  <c r="I219" i="6"/>
  <c r="H219" i="6"/>
  <c r="G219" i="6"/>
  <c r="F219" i="6"/>
  <c r="E219" i="6"/>
  <c r="I218" i="6"/>
  <c r="H218" i="6"/>
  <c r="G218" i="6"/>
  <c r="F218" i="6"/>
  <c r="E218" i="6"/>
  <c r="I217" i="6"/>
  <c r="H217" i="6"/>
  <c r="G217" i="6"/>
  <c r="F217" i="6"/>
  <c r="E217" i="6"/>
  <c r="I216" i="6"/>
  <c r="H216" i="6"/>
  <c r="G216" i="6"/>
  <c r="F216" i="6"/>
  <c r="E216" i="6"/>
  <c r="I215" i="6"/>
  <c r="H215" i="6"/>
  <c r="G215" i="6"/>
  <c r="F215" i="6"/>
  <c r="E215" i="6"/>
  <c r="I214" i="6"/>
  <c r="H214" i="6"/>
  <c r="G214" i="6"/>
  <c r="F214" i="6"/>
  <c r="E214" i="6"/>
  <c r="I213" i="6"/>
  <c r="H213" i="6"/>
  <c r="G213" i="6"/>
  <c r="F213" i="6"/>
  <c r="E213" i="6"/>
  <c r="I212" i="6"/>
  <c r="H212" i="6"/>
  <c r="G212" i="6"/>
  <c r="F212" i="6"/>
  <c r="E212" i="6"/>
  <c r="I211" i="6"/>
  <c r="H211" i="6"/>
  <c r="G211" i="6"/>
  <c r="F211" i="6"/>
  <c r="E211" i="6"/>
  <c r="I210" i="6"/>
  <c r="H210" i="6"/>
  <c r="G210" i="6"/>
  <c r="F210" i="6"/>
  <c r="E210" i="6"/>
  <c r="I209" i="6"/>
  <c r="H209" i="6"/>
  <c r="G209" i="6"/>
  <c r="F209" i="6"/>
  <c r="E209" i="6"/>
  <c r="I208" i="6"/>
  <c r="H208" i="6"/>
  <c r="G208" i="6"/>
  <c r="F208" i="6"/>
  <c r="E208" i="6"/>
  <c r="I207" i="6"/>
  <c r="H207" i="6"/>
  <c r="G207" i="6"/>
  <c r="F207" i="6"/>
  <c r="E207" i="6"/>
  <c r="I206" i="6"/>
  <c r="H206" i="6"/>
  <c r="G206" i="6"/>
  <c r="F206" i="6"/>
  <c r="E206" i="6"/>
  <c r="I205" i="6"/>
  <c r="H205" i="6"/>
  <c r="G205" i="6"/>
  <c r="F205" i="6"/>
  <c r="E205" i="6"/>
  <c r="I204" i="6"/>
  <c r="H204" i="6"/>
  <c r="G204" i="6"/>
  <c r="F204" i="6"/>
  <c r="E204" i="6"/>
  <c r="I203" i="6"/>
  <c r="H203" i="6"/>
  <c r="G203" i="6"/>
  <c r="F203" i="6"/>
  <c r="E203" i="6"/>
  <c r="I202" i="6"/>
  <c r="H202" i="6"/>
  <c r="G202" i="6"/>
  <c r="F202" i="6"/>
  <c r="E202" i="6"/>
  <c r="I201" i="6"/>
  <c r="H201" i="6"/>
  <c r="G201" i="6"/>
  <c r="F201" i="6"/>
  <c r="E201" i="6"/>
  <c r="I200" i="6"/>
  <c r="H200" i="6"/>
  <c r="G200" i="6"/>
  <c r="F200" i="6"/>
  <c r="E200" i="6"/>
  <c r="I199" i="6"/>
  <c r="H199" i="6"/>
  <c r="G199" i="6"/>
  <c r="F199" i="6"/>
  <c r="E199" i="6"/>
  <c r="I198" i="6"/>
  <c r="H198" i="6"/>
  <c r="G198" i="6"/>
  <c r="F198" i="6"/>
  <c r="E198" i="6"/>
  <c r="I197" i="6"/>
  <c r="H197" i="6"/>
  <c r="G197" i="6"/>
  <c r="F197" i="6"/>
  <c r="E197" i="6"/>
  <c r="I196" i="6"/>
  <c r="H196" i="6"/>
  <c r="G196" i="6"/>
  <c r="F196" i="6"/>
  <c r="E196" i="6"/>
  <c r="I195" i="6"/>
  <c r="H195" i="6"/>
  <c r="G195" i="6"/>
  <c r="F195" i="6"/>
  <c r="E195" i="6"/>
  <c r="I194" i="6"/>
  <c r="H194" i="6"/>
  <c r="G194" i="6"/>
  <c r="F194" i="6"/>
  <c r="E194" i="6"/>
  <c r="I193" i="6"/>
  <c r="H193" i="6"/>
  <c r="G193" i="6"/>
  <c r="F193" i="6"/>
  <c r="E193" i="6"/>
  <c r="I192" i="6"/>
  <c r="H192" i="6"/>
  <c r="G192" i="6"/>
  <c r="F192" i="6"/>
  <c r="E192" i="6"/>
  <c r="I191" i="6"/>
  <c r="H191" i="6"/>
  <c r="G191" i="6"/>
  <c r="F191" i="6"/>
  <c r="E191" i="6"/>
  <c r="I190" i="6"/>
  <c r="H190" i="6"/>
  <c r="G190" i="6"/>
  <c r="F190" i="6"/>
  <c r="E190" i="6"/>
  <c r="I189" i="6"/>
  <c r="H189" i="6"/>
  <c r="G189" i="6"/>
  <c r="F189" i="6"/>
  <c r="E189" i="6"/>
  <c r="I188" i="6"/>
  <c r="H188" i="6"/>
  <c r="G188" i="6"/>
  <c r="F188" i="6"/>
  <c r="E188" i="6"/>
  <c r="I187" i="6"/>
  <c r="H187" i="6"/>
  <c r="G187" i="6"/>
  <c r="F187" i="6"/>
  <c r="E187" i="6"/>
  <c r="I186" i="6"/>
  <c r="H186" i="6"/>
  <c r="G186" i="6"/>
  <c r="F186" i="6"/>
  <c r="E186" i="6"/>
  <c r="I185" i="6"/>
  <c r="H185" i="6"/>
  <c r="G185" i="6"/>
  <c r="F185" i="6"/>
  <c r="E185" i="6"/>
  <c r="I184" i="6"/>
  <c r="H184" i="6"/>
  <c r="G184" i="6"/>
  <c r="F184" i="6"/>
  <c r="E184" i="6"/>
  <c r="I183" i="6"/>
  <c r="H183" i="6"/>
  <c r="G183" i="6"/>
  <c r="F183" i="6"/>
  <c r="E183" i="6"/>
  <c r="I182" i="6"/>
  <c r="H182" i="6"/>
  <c r="G182" i="6"/>
  <c r="F182" i="6"/>
  <c r="E182" i="6"/>
  <c r="I181" i="6"/>
  <c r="H181" i="6"/>
  <c r="G181" i="6"/>
  <c r="F181" i="6"/>
  <c r="E181" i="6"/>
  <c r="I180" i="6"/>
  <c r="H180" i="6"/>
  <c r="G180" i="6"/>
  <c r="F180" i="6"/>
  <c r="E180" i="6"/>
  <c r="I179" i="6"/>
  <c r="H179" i="6"/>
  <c r="G179" i="6"/>
  <c r="F179" i="6"/>
  <c r="E179" i="6"/>
  <c r="I178" i="6"/>
  <c r="H178" i="6"/>
  <c r="G178" i="6"/>
  <c r="F178" i="6"/>
  <c r="E178" i="6"/>
  <c r="I177" i="6"/>
  <c r="H177" i="6"/>
  <c r="G177" i="6"/>
  <c r="F177" i="6"/>
  <c r="E177" i="6"/>
  <c r="I176" i="6"/>
  <c r="H176" i="6"/>
  <c r="G176" i="6"/>
  <c r="F176" i="6"/>
  <c r="E176" i="6"/>
  <c r="I175" i="6"/>
  <c r="H175" i="6"/>
  <c r="G175" i="6"/>
  <c r="F175" i="6"/>
  <c r="E175" i="6"/>
  <c r="I174" i="6"/>
  <c r="H174" i="6"/>
  <c r="G174" i="6"/>
  <c r="F174" i="6"/>
  <c r="E174" i="6"/>
  <c r="I173" i="6"/>
  <c r="H173" i="6"/>
  <c r="G173" i="6"/>
  <c r="F173" i="6"/>
  <c r="E173" i="6"/>
  <c r="I172" i="6"/>
  <c r="H172" i="6"/>
  <c r="G172" i="6"/>
  <c r="F172" i="6"/>
  <c r="E172" i="6"/>
  <c r="I171" i="6"/>
  <c r="H171" i="6"/>
  <c r="G171" i="6"/>
  <c r="F171" i="6"/>
  <c r="E171" i="6"/>
  <c r="I170" i="6"/>
  <c r="H170" i="6"/>
  <c r="G170" i="6"/>
  <c r="F170" i="6"/>
  <c r="E170" i="6"/>
  <c r="I169" i="6"/>
  <c r="H169" i="6"/>
  <c r="G169" i="6"/>
  <c r="F169" i="6"/>
  <c r="E169" i="6"/>
  <c r="I168" i="6"/>
  <c r="H168" i="6"/>
  <c r="G168" i="6"/>
  <c r="F168" i="6"/>
  <c r="E168" i="6"/>
  <c r="I167" i="6"/>
  <c r="H167" i="6"/>
  <c r="G167" i="6"/>
  <c r="F167" i="6"/>
  <c r="E167" i="6"/>
  <c r="I166" i="6"/>
  <c r="H166" i="6"/>
  <c r="G166" i="6"/>
  <c r="F166" i="6"/>
  <c r="E166" i="6"/>
  <c r="I165" i="6"/>
  <c r="H165" i="6"/>
  <c r="G165" i="6"/>
  <c r="F165" i="6"/>
  <c r="E165" i="6"/>
  <c r="I164" i="6"/>
  <c r="H164" i="6"/>
  <c r="G164" i="6"/>
  <c r="F164" i="6"/>
  <c r="E164" i="6"/>
  <c r="I163" i="6"/>
  <c r="H163" i="6"/>
  <c r="G163" i="6"/>
  <c r="F163" i="6"/>
  <c r="E163" i="6"/>
  <c r="I162" i="6"/>
  <c r="H162" i="6"/>
  <c r="G162" i="6"/>
  <c r="F162" i="6"/>
  <c r="E162" i="6"/>
  <c r="I161" i="6"/>
  <c r="H161" i="6"/>
  <c r="G161" i="6"/>
  <c r="F161" i="6"/>
  <c r="E161" i="6"/>
  <c r="I160" i="6"/>
  <c r="H160" i="6"/>
  <c r="G160" i="6"/>
  <c r="F160" i="6"/>
  <c r="E160" i="6"/>
  <c r="I159" i="6"/>
  <c r="H159" i="6"/>
  <c r="G159" i="6"/>
  <c r="F159" i="6"/>
  <c r="E159" i="6"/>
  <c r="I158" i="6"/>
  <c r="H158" i="6"/>
  <c r="G158" i="6"/>
  <c r="F158" i="6"/>
  <c r="E158" i="6"/>
  <c r="I157" i="6"/>
  <c r="H157" i="6"/>
  <c r="G157" i="6"/>
  <c r="F157" i="6"/>
  <c r="E157" i="6"/>
  <c r="I156" i="6"/>
  <c r="H156" i="6"/>
  <c r="G156" i="6"/>
  <c r="F156" i="6"/>
  <c r="E156" i="6"/>
  <c r="I155" i="6"/>
  <c r="H155" i="6"/>
  <c r="G155" i="6"/>
  <c r="F155" i="6"/>
  <c r="E155" i="6"/>
  <c r="I154" i="6"/>
  <c r="H154" i="6"/>
  <c r="G154" i="6"/>
  <c r="F154" i="6"/>
  <c r="E154" i="6"/>
  <c r="I153" i="6"/>
  <c r="H153" i="6"/>
  <c r="G153" i="6"/>
  <c r="F153" i="6"/>
  <c r="E153" i="6"/>
  <c r="I152" i="6"/>
  <c r="H152" i="6"/>
  <c r="G152" i="6"/>
  <c r="F152" i="6"/>
  <c r="E152" i="6"/>
  <c r="I151" i="6"/>
  <c r="H151" i="6"/>
  <c r="G151" i="6"/>
  <c r="F151" i="6"/>
  <c r="E151" i="6"/>
  <c r="I150" i="6"/>
  <c r="H150" i="6"/>
  <c r="G150" i="6"/>
  <c r="F150" i="6"/>
  <c r="E150" i="6"/>
  <c r="I149" i="6"/>
  <c r="H149" i="6"/>
  <c r="G149" i="6"/>
  <c r="F149" i="6"/>
  <c r="E149" i="6"/>
  <c r="I148" i="6"/>
  <c r="H148" i="6"/>
  <c r="G148" i="6"/>
  <c r="F148" i="6"/>
  <c r="E148" i="6"/>
  <c r="I147" i="6"/>
  <c r="H147" i="6"/>
  <c r="G147" i="6"/>
  <c r="F147" i="6"/>
  <c r="E147" i="6"/>
  <c r="I146" i="6"/>
  <c r="H146" i="6"/>
  <c r="G146" i="6"/>
  <c r="F146" i="6"/>
  <c r="E146" i="6"/>
  <c r="I145" i="6"/>
  <c r="H145" i="6"/>
  <c r="G145" i="6"/>
  <c r="F145" i="6"/>
  <c r="E145" i="6"/>
  <c r="I144" i="6"/>
  <c r="H144" i="6"/>
  <c r="G144" i="6"/>
  <c r="F144" i="6"/>
  <c r="E144" i="6"/>
  <c r="I143" i="6"/>
  <c r="H143" i="6"/>
  <c r="G143" i="6"/>
  <c r="F143" i="6"/>
  <c r="E143" i="6"/>
  <c r="I142" i="6"/>
  <c r="H142" i="6"/>
  <c r="G142" i="6"/>
  <c r="F142" i="6"/>
  <c r="E142" i="6"/>
  <c r="I141" i="6"/>
  <c r="H141" i="6"/>
  <c r="G141" i="6"/>
  <c r="F141" i="6"/>
  <c r="E141" i="6"/>
  <c r="I140" i="6"/>
  <c r="H140" i="6"/>
  <c r="G140" i="6"/>
  <c r="F140" i="6"/>
  <c r="E140" i="6"/>
  <c r="I139" i="6"/>
  <c r="H139" i="6"/>
  <c r="G139" i="6"/>
  <c r="F139" i="6"/>
  <c r="E139" i="6"/>
  <c r="I138" i="6"/>
  <c r="H138" i="6"/>
  <c r="G138" i="6"/>
  <c r="F138" i="6"/>
  <c r="E138" i="6"/>
  <c r="I137" i="6"/>
  <c r="H137" i="6"/>
  <c r="G137" i="6"/>
  <c r="F137" i="6"/>
  <c r="E137" i="6"/>
  <c r="I136" i="6"/>
  <c r="H136" i="6"/>
  <c r="G136" i="6"/>
  <c r="F136" i="6"/>
  <c r="E136" i="6"/>
  <c r="I135" i="6"/>
  <c r="H135" i="6"/>
  <c r="G135" i="6"/>
  <c r="F135" i="6"/>
  <c r="E135" i="6"/>
  <c r="I134" i="6"/>
  <c r="H134" i="6"/>
  <c r="G134" i="6"/>
  <c r="F134" i="6"/>
  <c r="E134" i="6"/>
  <c r="I133" i="6"/>
  <c r="H133" i="6"/>
  <c r="G133" i="6"/>
  <c r="F133" i="6"/>
  <c r="E133" i="6"/>
  <c r="I132" i="6"/>
  <c r="H132" i="6"/>
  <c r="G132" i="6"/>
  <c r="F132" i="6"/>
  <c r="E132" i="6"/>
  <c r="I131" i="6"/>
  <c r="H131" i="6"/>
  <c r="G131" i="6"/>
  <c r="F131" i="6"/>
  <c r="E131" i="6"/>
  <c r="I130" i="6"/>
  <c r="H130" i="6"/>
  <c r="G130" i="6"/>
  <c r="F130" i="6"/>
  <c r="E130" i="6"/>
  <c r="I129" i="6"/>
  <c r="H129" i="6"/>
  <c r="G129" i="6"/>
  <c r="F129" i="6"/>
  <c r="E129" i="6"/>
  <c r="I128" i="6"/>
  <c r="H128" i="6"/>
  <c r="G128" i="6"/>
  <c r="F128" i="6"/>
  <c r="E128" i="6"/>
  <c r="I127" i="6"/>
  <c r="H127" i="6"/>
  <c r="G127" i="6"/>
  <c r="F127" i="6"/>
  <c r="E127" i="6"/>
  <c r="I126" i="6"/>
  <c r="H126" i="6"/>
  <c r="G126" i="6"/>
  <c r="F126" i="6"/>
  <c r="E126" i="6"/>
  <c r="I125" i="6"/>
  <c r="H125" i="6"/>
  <c r="G125" i="6"/>
  <c r="F125" i="6"/>
  <c r="E125" i="6"/>
  <c r="I124" i="6"/>
  <c r="H124" i="6"/>
  <c r="G124" i="6"/>
  <c r="F124" i="6"/>
  <c r="E124" i="6"/>
  <c r="I123" i="6"/>
  <c r="H123" i="6"/>
  <c r="G123" i="6"/>
  <c r="F123" i="6"/>
  <c r="E123" i="6"/>
  <c r="I122" i="6"/>
  <c r="H122" i="6"/>
  <c r="G122" i="6"/>
  <c r="F122" i="6"/>
  <c r="E122" i="6"/>
  <c r="I121" i="6"/>
  <c r="H121" i="6"/>
  <c r="G121" i="6"/>
  <c r="F121" i="6"/>
  <c r="E121" i="6"/>
  <c r="I120" i="6"/>
  <c r="H120" i="6"/>
  <c r="G120" i="6"/>
  <c r="F120" i="6"/>
  <c r="E120" i="6"/>
  <c r="I119" i="6"/>
  <c r="H119" i="6"/>
  <c r="G119" i="6"/>
  <c r="F119" i="6"/>
  <c r="E119" i="6"/>
  <c r="I118" i="6"/>
  <c r="H118" i="6"/>
  <c r="G118" i="6"/>
  <c r="F118" i="6"/>
  <c r="E118" i="6"/>
  <c r="I117" i="6"/>
  <c r="H117" i="6"/>
  <c r="G117" i="6"/>
  <c r="F117" i="6"/>
  <c r="E117" i="6"/>
  <c r="I116" i="6"/>
  <c r="H116" i="6"/>
  <c r="G116" i="6"/>
  <c r="F116" i="6"/>
  <c r="E116" i="6"/>
  <c r="I115" i="6"/>
  <c r="H115" i="6"/>
  <c r="G115" i="6"/>
  <c r="F115" i="6"/>
  <c r="E115" i="6"/>
  <c r="I114" i="6"/>
  <c r="H114" i="6"/>
  <c r="G114" i="6"/>
  <c r="F114" i="6"/>
  <c r="E114" i="6"/>
  <c r="I113" i="6"/>
  <c r="H113" i="6"/>
  <c r="G113" i="6"/>
  <c r="F113" i="6"/>
  <c r="E113" i="6"/>
  <c r="I112" i="6"/>
  <c r="H112" i="6"/>
  <c r="G112" i="6"/>
  <c r="F112" i="6"/>
  <c r="E112" i="6"/>
  <c r="I111" i="6"/>
  <c r="H111" i="6"/>
  <c r="G111" i="6"/>
  <c r="F111" i="6"/>
  <c r="E111" i="6"/>
  <c r="I110" i="6"/>
  <c r="H110" i="6"/>
  <c r="G110" i="6"/>
  <c r="F110" i="6"/>
  <c r="E110" i="6"/>
  <c r="I109" i="6"/>
  <c r="H109" i="6"/>
  <c r="G109" i="6"/>
  <c r="F109" i="6"/>
  <c r="E109" i="6"/>
  <c r="I108" i="6"/>
  <c r="H108" i="6"/>
  <c r="G108" i="6"/>
  <c r="F108" i="6"/>
  <c r="E108" i="6"/>
  <c r="I107" i="6"/>
  <c r="H107" i="6"/>
  <c r="G107" i="6"/>
  <c r="F107" i="6"/>
  <c r="E107" i="6"/>
  <c r="I106" i="6"/>
  <c r="H106" i="6"/>
  <c r="G106" i="6"/>
  <c r="F106" i="6"/>
  <c r="E106" i="6"/>
  <c r="I105" i="6"/>
  <c r="H105" i="6"/>
  <c r="G105" i="6"/>
  <c r="F105" i="6"/>
  <c r="E105" i="6"/>
  <c r="I104" i="6"/>
  <c r="H104" i="6"/>
  <c r="G104" i="6"/>
  <c r="F104" i="6"/>
  <c r="E104" i="6"/>
  <c r="I103" i="6"/>
  <c r="H103" i="6"/>
  <c r="G103" i="6"/>
  <c r="F103" i="6"/>
  <c r="E103" i="6"/>
  <c r="I102" i="6"/>
  <c r="H102" i="6"/>
  <c r="G102" i="6"/>
  <c r="F102" i="6"/>
  <c r="E102" i="6"/>
  <c r="I101" i="6"/>
  <c r="H101" i="6"/>
  <c r="G101" i="6"/>
  <c r="F101" i="6"/>
  <c r="E101" i="6"/>
  <c r="I100" i="6"/>
  <c r="H100" i="6"/>
  <c r="G100" i="6"/>
  <c r="F100" i="6"/>
  <c r="E100" i="6"/>
  <c r="I99" i="6"/>
  <c r="H99" i="6"/>
  <c r="G99" i="6"/>
  <c r="F99" i="6"/>
  <c r="E99" i="6"/>
  <c r="I98" i="6"/>
  <c r="H98" i="6"/>
  <c r="G98" i="6"/>
  <c r="F98" i="6"/>
  <c r="E98" i="6"/>
  <c r="I97" i="6"/>
  <c r="H97" i="6"/>
  <c r="G97" i="6"/>
  <c r="F97" i="6"/>
  <c r="E97" i="6"/>
  <c r="I96" i="6"/>
  <c r="H96" i="6"/>
  <c r="G96" i="6"/>
  <c r="F96" i="6"/>
  <c r="E96" i="6"/>
  <c r="I95" i="6"/>
  <c r="H95" i="6"/>
  <c r="G95" i="6"/>
  <c r="F95" i="6"/>
  <c r="E95" i="6"/>
  <c r="I94" i="6"/>
  <c r="H94" i="6"/>
  <c r="G94" i="6"/>
  <c r="F94" i="6"/>
  <c r="E94" i="6"/>
  <c r="I93" i="6"/>
  <c r="H93" i="6"/>
  <c r="G93" i="6"/>
  <c r="F93" i="6"/>
  <c r="E93" i="6"/>
  <c r="I92" i="6"/>
  <c r="H92" i="6"/>
  <c r="G92" i="6"/>
  <c r="F92" i="6"/>
  <c r="E92" i="6"/>
  <c r="I91" i="6"/>
  <c r="H91" i="6"/>
  <c r="G91" i="6"/>
  <c r="F91" i="6"/>
  <c r="E91" i="6"/>
  <c r="I90" i="6"/>
  <c r="H90" i="6"/>
  <c r="G90" i="6"/>
  <c r="F90" i="6"/>
  <c r="E90" i="6"/>
  <c r="I89" i="6"/>
  <c r="H89" i="6"/>
  <c r="G89" i="6"/>
  <c r="F89" i="6"/>
  <c r="E89" i="6"/>
  <c r="I88" i="6"/>
  <c r="H88" i="6"/>
  <c r="G88" i="6"/>
  <c r="F88" i="6"/>
  <c r="E88" i="6"/>
  <c r="I87" i="6"/>
  <c r="H87" i="6"/>
  <c r="G87" i="6"/>
  <c r="F87" i="6"/>
  <c r="E87" i="6"/>
  <c r="I86" i="6"/>
  <c r="H86" i="6"/>
  <c r="G86" i="6"/>
  <c r="F86" i="6"/>
  <c r="E86" i="6"/>
  <c r="I85" i="6"/>
  <c r="H85" i="6"/>
  <c r="G85" i="6"/>
  <c r="F85" i="6"/>
  <c r="E85" i="6"/>
  <c r="I84" i="6"/>
  <c r="H84" i="6"/>
  <c r="G84" i="6"/>
  <c r="F84" i="6"/>
  <c r="E84" i="6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I78" i="6"/>
  <c r="H78" i="6"/>
  <c r="G78" i="6"/>
  <c r="F78" i="6"/>
  <c r="E78" i="6"/>
  <c r="I77" i="6"/>
  <c r="H77" i="6"/>
  <c r="G77" i="6"/>
  <c r="F77" i="6"/>
  <c r="E77" i="6"/>
  <c r="I76" i="6"/>
  <c r="H76" i="6"/>
  <c r="G76" i="6"/>
  <c r="F76" i="6"/>
  <c r="E76" i="6"/>
  <c r="I75" i="6"/>
  <c r="H75" i="6"/>
  <c r="G75" i="6"/>
  <c r="F75" i="6"/>
  <c r="E75" i="6"/>
  <c r="I74" i="6"/>
  <c r="H74" i="6"/>
  <c r="G74" i="6"/>
  <c r="F74" i="6"/>
  <c r="E74" i="6"/>
  <c r="I73" i="6"/>
  <c r="H73" i="6"/>
  <c r="G73" i="6"/>
  <c r="F73" i="6"/>
  <c r="E73" i="6"/>
  <c r="I72" i="6"/>
  <c r="H72" i="6"/>
  <c r="G72" i="6"/>
  <c r="F72" i="6"/>
  <c r="E72" i="6"/>
  <c r="I71" i="6"/>
  <c r="H71" i="6"/>
  <c r="G71" i="6"/>
  <c r="F71" i="6"/>
  <c r="E71" i="6"/>
  <c r="I70" i="6"/>
  <c r="H70" i="6"/>
  <c r="G70" i="6"/>
  <c r="F70" i="6"/>
  <c r="E70" i="6"/>
  <c r="I69" i="6"/>
  <c r="H69" i="6"/>
  <c r="G69" i="6"/>
  <c r="F69" i="6"/>
  <c r="E69" i="6"/>
  <c r="I68" i="6"/>
  <c r="H68" i="6"/>
  <c r="G68" i="6"/>
  <c r="F68" i="6"/>
  <c r="E68" i="6"/>
  <c r="I67" i="6"/>
  <c r="H67" i="6"/>
  <c r="G67" i="6"/>
  <c r="F67" i="6"/>
  <c r="E67" i="6"/>
  <c r="I66" i="6"/>
  <c r="H66" i="6"/>
  <c r="G66" i="6"/>
  <c r="F66" i="6"/>
  <c r="E66" i="6"/>
  <c r="I65" i="6"/>
  <c r="H65" i="6"/>
  <c r="G65" i="6"/>
  <c r="F65" i="6"/>
  <c r="E65" i="6"/>
  <c r="I64" i="6"/>
  <c r="H64" i="6"/>
  <c r="G64" i="6"/>
  <c r="F64" i="6"/>
  <c r="E64" i="6"/>
  <c r="I63" i="6"/>
  <c r="H63" i="6"/>
  <c r="G63" i="6"/>
  <c r="F63" i="6"/>
  <c r="E63" i="6"/>
  <c r="I62" i="6"/>
  <c r="H62" i="6"/>
  <c r="G62" i="6"/>
  <c r="F62" i="6"/>
  <c r="E62" i="6"/>
  <c r="I61" i="6"/>
  <c r="H61" i="6"/>
  <c r="G61" i="6"/>
  <c r="F61" i="6"/>
  <c r="E61" i="6"/>
  <c r="I60" i="6"/>
  <c r="H60" i="6"/>
  <c r="G60" i="6"/>
  <c r="F60" i="6"/>
  <c r="E60" i="6"/>
  <c r="I59" i="6"/>
  <c r="H59" i="6"/>
  <c r="G59" i="6"/>
  <c r="F59" i="6"/>
  <c r="E59" i="6"/>
  <c r="I58" i="6"/>
  <c r="H58" i="6"/>
  <c r="G58" i="6"/>
  <c r="F58" i="6"/>
  <c r="E58" i="6"/>
  <c r="I57" i="6"/>
  <c r="H57" i="6"/>
  <c r="G57" i="6"/>
  <c r="F57" i="6"/>
  <c r="E57" i="6"/>
  <c r="I56" i="6"/>
  <c r="H56" i="6"/>
  <c r="G56" i="6"/>
  <c r="F56" i="6"/>
  <c r="E56" i="6"/>
  <c r="I55" i="6"/>
  <c r="H55" i="6"/>
  <c r="G55" i="6"/>
  <c r="F55" i="6"/>
  <c r="E55" i="6"/>
  <c r="I54" i="6"/>
  <c r="H54" i="6"/>
  <c r="G54" i="6"/>
  <c r="F54" i="6"/>
  <c r="E54" i="6"/>
  <c r="I53" i="6"/>
  <c r="H53" i="6"/>
  <c r="G53" i="6"/>
  <c r="F53" i="6"/>
  <c r="E53" i="6"/>
  <c r="I52" i="6"/>
  <c r="H52" i="6"/>
  <c r="G52" i="6"/>
  <c r="F52" i="6"/>
  <c r="E52" i="6"/>
  <c r="I51" i="6"/>
  <c r="H51" i="6"/>
  <c r="G51" i="6"/>
  <c r="F51" i="6"/>
  <c r="E51" i="6"/>
  <c r="I50" i="6"/>
  <c r="H50" i="6"/>
  <c r="G50" i="6"/>
  <c r="F50" i="6"/>
  <c r="E50" i="6"/>
  <c r="I49" i="6"/>
  <c r="H49" i="6"/>
  <c r="G49" i="6"/>
  <c r="F49" i="6"/>
  <c r="E49" i="6"/>
  <c r="I48" i="6"/>
  <c r="H48" i="6"/>
  <c r="G48" i="6"/>
  <c r="F48" i="6"/>
  <c r="E48" i="6"/>
  <c r="I47" i="6"/>
  <c r="H47" i="6"/>
  <c r="G47" i="6"/>
  <c r="F47" i="6"/>
  <c r="E47" i="6"/>
  <c r="I46" i="6"/>
  <c r="H46" i="6"/>
  <c r="G46" i="6"/>
  <c r="F46" i="6"/>
  <c r="E46" i="6"/>
  <c r="I45" i="6"/>
  <c r="H45" i="6"/>
  <c r="G45" i="6"/>
  <c r="F45" i="6"/>
  <c r="E45" i="6"/>
  <c r="I44" i="6"/>
  <c r="H44" i="6"/>
  <c r="G44" i="6"/>
  <c r="F44" i="6"/>
  <c r="E44" i="6"/>
  <c r="I43" i="6"/>
  <c r="H43" i="6"/>
  <c r="G43" i="6"/>
  <c r="F43" i="6"/>
  <c r="E43" i="6"/>
  <c r="I42" i="6"/>
  <c r="H42" i="6"/>
  <c r="G42" i="6"/>
  <c r="F42" i="6"/>
  <c r="E42" i="6"/>
  <c r="I41" i="6"/>
  <c r="H41" i="6"/>
  <c r="G41" i="6"/>
  <c r="F41" i="6"/>
  <c r="E41" i="6"/>
  <c r="I40" i="6"/>
  <c r="H40" i="6"/>
  <c r="G40" i="6"/>
  <c r="F40" i="6"/>
  <c r="E40" i="6"/>
  <c r="I39" i="6"/>
  <c r="H39" i="6"/>
  <c r="G39" i="6"/>
  <c r="F39" i="6"/>
  <c r="E39" i="6"/>
  <c r="I38" i="6"/>
  <c r="H38" i="6"/>
  <c r="G38" i="6"/>
  <c r="F38" i="6"/>
  <c r="E38" i="6"/>
  <c r="I37" i="6"/>
  <c r="H37" i="6"/>
  <c r="G37" i="6"/>
  <c r="F37" i="6"/>
  <c r="E37" i="6"/>
  <c r="I36" i="6"/>
  <c r="H36" i="6"/>
  <c r="G36" i="6"/>
  <c r="F36" i="6"/>
  <c r="E36" i="6"/>
  <c r="I35" i="6"/>
  <c r="H35" i="6"/>
  <c r="G35" i="6"/>
  <c r="F35" i="6"/>
  <c r="E35" i="6"/>
  <c r="I34" i="6"/>
  <c r="H34" i="6"/>
  <c r="G34" i="6"/>
  <c r="F34" i="6"/>
  <c r="E34" i="6"/>
  <c r="I33" i="6"/>
  <c r="H33" i="6"/>
  <c r="G33" i="6"/>
  <c r="F33" i="6"/>
  <c r="E33" i="6"/>
  <c r="I32" i="6"/>
  <c r="H32" i="6"/>
  <c r="G32" i="6"/>
  <c r="F32" i="6"/>
  <c r="E32" i="6"/>
  <c r="I31" i="6"/>
  <c r="H31" i="6"/>
  <c r="G31" i="6"/>
  <c r="F31" i="6"/>
  <c r="E31" i="6"/>
  <c r="I30" i="6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I27" i="6"/>
  <c r="H27" i="6"/>
  <c r="G27" i="6"/>
  <c r="F27" i="6"/>
  <c r="E27" i="6"/>
  <c r="I26" i="6"/>
  <c r="H26" i="6"/>
  <c r="G26" i="6"/>
  <c r="F26" i="6"/>
  <c r="E26" i="6"/>
  <c r="I25" i="6"/>
  <c r="H25" i="6"/>
  <c r="G25" i="6"/>
  <c r="F25" i="6"/>
  <c r="E25" i="6"/>
  <c r="I24" i="6"/>
  <c r="H24" i="6"/>
  <c r="G24" i="6"/>
  <c r="F24" i="6"/>
  <c r="E24" i="6"/>
  <c r="I23" i="6"/>
  <c r="H23" i="6"/>
  <c r="G23" i="6"/>
  <c r="F23" i="6"/>
  <c r="E23" i="6"/>
  <c r="I22" i="6"/>
  <c r="H22" i="6"/>
  <c r="G22" i="6"/>
  <c r="F22" i="6"/>
  <c r="E22" i="6"/>
  <c r="I21" i="6"/>
  <c r="H21" i="6"/>
  <c r="G21" i="6"/>
  <c r="F21" i="6"/>
  <c r="E21" i="6"/>
  <c r="I20" i="6"/>
  <c r="H20" i="6"/>
  <c r="G20" i="6"/>
  <c r="F20" i="6"/>
  <c r="E20" i="6"/>
  <c r="I19" i="6"/>
  <c r="H19" i="6"/>
  <c r="G19" i="6"/>
  <c r="F19" i="6"/>
  <c r="E19" i="6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9" i="6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I6" i="6"/>
  <c r="H6" i="6"/>
  <c r="G6" i="6"/>
  <c r="F6" i="6"/>
  <c r="E6" i="6"/>
  <c r="I5" i="6"/>
  <c r="H5" i="6"/>
  <c r="G5" i="6"/>
  <c r="F5" i="6"/>
  <c r="E5" i="6"/>
  <c r="F4" i="6"/>
  <c r="G4" i="6"/>
  <c r="H4" i="6"/>
  <c r="I4" i="6"/>
  <c r="E4" i="6"/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262" i="7"/>
  <c r="N184" i="7"/>
  <c r="N279" i="7"/>
  <c r="N144" i="7"/>
  <c r="N19" i="7"/>
  <c r="N237" i="7"/>
  <c r="N432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M12" i="6" l="1"/>
  <c r="O16" i="6"/>
  <c r="O15" i="6"/>
  <c r="O14" i="6"/>
  <c r="O12" i="6"/>
  <c r="O10" i="6"/>
  <c r="M15" i="6"/>
  <c r="O13" i="6"/>
  <c r="O11" i="6"/>
  <c r="M16" i="6"/>
  <c r="N13" i="6"/>
  <c r="N14" i="6"/>
  <c r="N11" i="6"/>
  <c r="N15" i="6"/>
  <c r="N12" i="6"/>
  <c r="N16" i="6"/>
  <c r="N10" i="6"/>
  <c r="M14" i="6"/>
  <c r="P4" i="6" s="1"/>
  <c r="Q15" i="6"/>
  <c r="Q16" i="6"/>
  <c r="P5" i="6" s="1"/>
  <c r="Q11" i="6"/>
  <c r="Q14" i="6"/>
  <c r="Q12" i="6"/>
  <c r="Q10" i="6"/>
  <c r="M13" i="6"/>
  <c r="Q13" i="6"/>
  <c r="J4" i="6"/>
  <c r="M4" i="6"/>
  <c r="P16" i="6" l="1"/>
  <c r="P15" i="6"/>
  <c r="P11" i="6"/>
  <c r="M11" i="6"/>
  <c r="P12" i="6"/>
  <c r="P10" i="6"/>
  <c r="P13" i="6"/>
  <c r="M10" i="6"/>
  <c r="P14" i="6"/>
</calcChain>
</file>

<file path=xl/sharedStrings.xml><?xml version="1.0" encoding="utf-8"?>
<sst xmlns="http://schemas.openxmlformats.org/spreadsheetml/2006/main" count="12115" uniqueCount="1307">
  <si>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</si>
  <si>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</si>
  <si>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</si>
  <si>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</si>
  <si>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</si>
  <si>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</si>
  <si>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</si>
  <si>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</si>
  <si>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</si>
  <si>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</si>
  <si>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</si>
  <si>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</si>
  <si>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</si>
  <si>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</si>
  <si>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</si>
  <si>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</si>
  <si>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</si>
  <si>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</si>
  <si>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</si>
  <si>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</si>
  <si>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</si>
  <si>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</si>
  <si>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</si>
  <si>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</si>
  <si>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</si>
  <si>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</si>
  <si>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</si>
  <si>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</si>
  <si>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</si>
  <si>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</si>
  <si>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</si>
  <si>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</si>
  <si>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</si>
  <si>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</si>
  <si>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</si>
  <si>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</si>
  <si>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</si>
  <si>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</si>
  <si>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</si>
  <si>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</si>
  <si>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</si>
  <si>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</si>
  <si>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</si>
  <si>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</si>
  <si>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</si>
  <si>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</si>
  <si>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</si>
  <si>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</si>
  <si>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</si>
  <si>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</si>
  <si>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</si>
  <si>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</si>
  <si>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</si>
  <si>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</si>
  <si>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</si>
  <si>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</si>
  <si>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</si>
  <si>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</si>
  <si>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</si>
  <si>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</si>
  <si>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</si>
  <si>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</si>
  <si>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</si>
  <si>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</si>
  <si>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</si>
  <si>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</si>
  <si>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</si>
  <si>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</si>
  <si>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</si>
  <si>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</si>
  <si>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</si>
  <si>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</si>
  <si>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</si>
  <si>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</si>
  <si>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</si>
  <si>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</si>
  <si>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</si>
  <si>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</si>
  <si>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</si>
  <si>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</si>
  <si>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</si>
  <si>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</si>
  <si>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</si>
  <si>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</si>
  <si>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</si>
  <si>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</si>
  <si>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</si>
  <si>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</si>
  <si>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</si>
  <si>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</si>
  <si>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</si>
  <si>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</si>
  <si>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</si>
  <si>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</si>
  <si>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</si>
  <si>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</si>
  <si>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</si>
  <si>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</si>
  <si>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</si>
  <si>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</si>
  <si>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</si>
  <si>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</si>
  <si>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</si>
  <si>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</si>
  <si>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</si>
  <si>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</si>
  <si>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</si>
  <si>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</si>
  <si>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</si>
  <si>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</si>
  <si>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</si>
  <si>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</si>
  <si>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</si>
  <si>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</si>
  <si>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</si>
  <si>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</si>
  <si>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</si>
  <si>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</si>
  <si>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</si>
  <si>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</si>
  <si>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</si>
  <si>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</si>
  <si>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</si>
  <si>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</si>
  <si>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</si>
  <si>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</si>
  <si>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</si>
  <si>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</si>
  <si>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</si>
  <si>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</si>
  <si>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</si>
  <si>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</si>
  <si>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</si>
  <si>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</si>
  <si>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</si>
  <si>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</si>
  <si>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</si>
  <si>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</si>
  <si>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</si>
  <si>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</si>
  <si>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</si>
  <si>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</si>
  <si>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</si>
  <si>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</si>
  <si>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</si>
  <si>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</si>
  <si>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</si>
  <si>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</si>
  <si>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</si>
  <si>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</si>
  <si>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</si>
  <si>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</si>
  <si>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</si>
  <si>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</si>
  <si>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</si>
  <si>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</si>
  <si>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</si>
  <si>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</si>
  <si>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</si>
  <si>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</si>
  <si>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</si>
  <si>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</si>
  <si>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</si>
  <si>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</si>
  <si>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</si>
  <si>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</si>
  <si>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</si>
  <si>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</si>
  <si>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</si>
  <si>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</si>
  <si>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</si>
  <si>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</si>
  <si>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</si>
  <si>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</si>
  <si>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</si>
  <si>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</si>
  <si>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</si>
  <si>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</si>
  <si>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</si>
  <si>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</si>
  <si>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</si>
  <si>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</si>
  <si>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</si>
  <si>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</si>
  <si>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</si>
  <si>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</si>
  <si>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</si>
  <si>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</si>
  <si>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</si>
  <si>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</si>
  <si>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</si>
  <si>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</si>
  <si>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</si>
  <si>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</si>
  <si>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</si>
  <si>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</si>
  <si>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</si>
  <si>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</si>
  <si>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</si>
  <si>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</si>
  <si>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</si>
  <si>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</si>
  <si>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</si>
  <si>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</si>
  <si>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</si>
  <si>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</si>
  <si>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</si>
  <si>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</si>
  <si>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</si>
  <si>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</si>
  <si>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</si>
  <si>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</si>
  <si>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</si>
  <si>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</si>
  <si>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</si>
  <si>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</si>
  <si>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</si>
  <si>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</si>
  <si>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</si>
  <si>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</si>
  <si>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</si>
  <si>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</si>
  <si>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</si>
  <si>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</si>
  <si>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</si>
  <si>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</si>
  <si>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</si>
  <si>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</si>
  <si>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</si>
  <si>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</si>
  <si>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</si>
  <si>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</si>
  <si>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</si>
  <si>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</si>
  <si>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</si>
  <si>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</si>
  <si>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</si>
  <si>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</si>
  <si>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</si>
  <si>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</si>
  <si>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</si>
  <si>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</si>
  <si>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</si>
  <si>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</si>
  <si>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</si>
  <si>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</si>
  <si>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</si>
  <si>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</si>
  <si>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</si>
  <si>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</si>
  <si>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</si>
  <si>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</si>
  <si>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</si>
  <si>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</si>
  <si>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</si>
  <si>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</si>
  <si>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</si>
  <si>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</si>
  <si>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</si>
  <si>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</si>
  <si>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</si>
  <si>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</si>
  <si>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</si>
  <si>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</si>
  <si>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</si>
  <si>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</si>
  <si>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</si>
  <si>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</si>
  <si>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</si>
  <si>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</si>
  <si>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</si>
  <si>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</si>
  <si>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</si>
  <si>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</si>
  <si>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</si>
  <si>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</si>
  <si>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</si>
  <si>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</si>
  <si>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</si>
  <si>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</si>
  <si>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</si>
  <si>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</si>
  <si>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</si>
  <si>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</si>
  <si>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</si>
  <si>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</si>
  <si>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</si>
  <si>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</si>
  <si>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</si>
  <si>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</si>
  <si>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</si>
  <si>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</si>
  <si>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</si>
  <si>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</si>
  <si>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</si>
  <si>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</si>
  <si>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</si>
  <si>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</si>
  <si>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</si>
  <si>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</si>
  <si>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</si>
  <si>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</si>
  <si>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</si>
  <si>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</si>
  <si>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</si>
  <si>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</si>
  <si>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</si>
  <si>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</si>
  <si>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</si>
  <si>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</si>
  <si>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</si>
  <si>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</si>
  <si>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</si>
  <si>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</si>
  <si>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</si>
  <si>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</si>
  <si>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</si>
  <si>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</si>
  <si>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</si>
  <si>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</si>
  <si>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</si>
  <si>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</si>
  <si>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</si>
  <si>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</si>
  <si>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</si>
  <si>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</si>
  <si>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</si>
  <si>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</si>
  <si>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</si>
  <si>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</si>
  <si>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</si>
  <si>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</si>
  <si>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</si>
  <si>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</si>
  <si>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</si>
  <si>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</si>
  <si>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</si>
  <si>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</si>
  <si>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</si>
  <si>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</si>
  <si>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</si>
  <si>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</si>
  <si>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</si>
  <si>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</si>
  <si>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</si>
  <si>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</si>
  <si>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</si>
  <si>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</si>
  <si>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</si>
  <si>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</si>
  <si>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</si>
  <si>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</si>
  <si>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</si>
  <si>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</si>
  <si>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</si>
  <si>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</si>
  <si>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</si>
  <si>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</si>
  <si>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</si>
  <si>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</si>
  <si>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</si>
  <si>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</si>
  <si>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</si>
  <si>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</si>
  <si>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</si>
  <si>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</si>
  <si>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</si>
  <si>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</si>
  <si>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</si>
  <si>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</si>
  <si>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</si>
  <si>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</si>
  <si>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</si>
  <si>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</si>
  <si>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</si>
  <si>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</si>
  <si>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</si>
  <si>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</si>
  <si>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</si>
  <si>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</si>
  <si>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</si>
  <si>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</si>
  <si>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</si>
  <si>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</si>
  <si>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</si>
  <si>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</si>
  <si>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</si>
  <si>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</si>
  <si>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</si>
  <si>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</si>
  <si>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</si>
  <si>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</si>
  <si>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</si>
  <si>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</si>
  <si>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</si>
  <si>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</si>
  <si>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</si>
  <si>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</si>
  <si>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</si>
  <si>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</si>
  <si>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</si>
  <si>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</si>
  <si>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</si>
  <si>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</si>
  <si>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</si>
  <si>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</si>
  <si>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</si>
  <si>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</si>
  <si>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</si>
  <si>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</si>
  <si>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</si>
  <si>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</si>
  <si>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</si>
  <si>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</si>
  <si>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</si>
  <si>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</si>
  <si>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</si>
  <si>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</si>
  <si>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</si>
  <si>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</si>
  <si>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</si>
  <si>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</si>
  <si>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</si>
  <si>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</si>
  <si>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</si>
  <si>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</si>
  <si>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</si>
  <si>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</si>
  <si>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</si>
  <si>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</si>
  <si>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</si>
  <si>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</si>
  <si>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</si>
  <si>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</si>
  <si>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</si>
  <si>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</si>
  <si>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</si>
  <si>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</si>
  <si>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</si>
  <si>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</si>
  <si>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</si>
  <si>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</si>
  <si>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</si>
  <si>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</si>
  <si>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</si>
  <si>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</si>
  <si>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</si>
  <si>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</si>
  <si>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</si>
  <si>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</si>
  <si>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</si>
  <si>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</si>
  <si>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</si>
  <si>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</si>
  <si>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</si>
  <si>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</si>
  <si>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</si>
  <si>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</si>
  <si>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</si>
  <si>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</si>
  <si>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</si>
  <si>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</si>
  <si>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</si>
  <si>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</si>
  <si>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</si>
  <si>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</si>
  <si>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</si>
  <si>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</si>
  <si>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</si>
  <si>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</si>
  <si>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</si>
  <si>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</si>
  <si>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</si>
  <si>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</si>
  <si>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</si>
  <si>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</si>
  <si>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</si>
  <si>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</si>
  <si>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</si>
  <si>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</si>
  <si>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</si>
  <si>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</si>
  <si>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</si>
  <si>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</si>
  <si>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</si>
  <si>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</si>
  <si>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</si>
  <si>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</si>
  <si>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</si>
  <si>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</si>
  <si>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</si>
  <si>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</si>
  <si>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</si>
  <si>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</si>
  <si>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</si>
  <si>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</si>
  <si>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</si>
  <si>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</si>
  <si>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</si>
  <si>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</si>
  <si>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</si>
  <si>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</si>
  <si>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</si>
  <si>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</si>
  <si>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</si>
  <si>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</si>
  <si>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</si>
  <si>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</si>
  <si>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</si>
  <si>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</si>
  <si>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</si>
  <si>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</si>
  <si>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</si>
  <si>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</si>
  <si>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</si>
  <si>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</si>
  <si>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</si>
  <si>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</si>
  <si>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</si>
  <si>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</si>
  <si>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</si>
  <si>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</si>
  <si>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</si>
  <si>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</si>
  <si>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</si>
  <si>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</si>
  <si>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</si>
  <si>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</si>
  <si>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</si>
  <si>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</si>
  <si>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</si>
  <si>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</si>
  <si>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</si>
  <si>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</si>
  <si>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</si>
  <si>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</si>
  <si>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</si>
  <si>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</si>
  <si>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</si>
  <si>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</si>
  <si>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</si>
  <si>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</si>
  <si>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</si>
  <si>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</si>
  <si>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</si>
  <si>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</si>
  <si>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</si>
  <si>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</si>
  <si>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</si>
  <si>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</si>
  <si>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</si>
  <si>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</si>
  <si>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</si>
  <si>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</si>
  <si>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</si>
  <si>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</si>
  <si>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</si>
  <si>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</si>
  <si>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</si>
  <si>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</si>
  <si>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</si>
  <si>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</si>
  <si>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</si>
  <si>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</si>
  <si>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</si>
  <si>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</si>
  <si>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</si>
  <si>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</si>
  <si>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</si>
  <si>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</si>
  <si>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</si>
  <si>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</si>
  <si>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</si>
  <si>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</si>
  <si>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</si>
  <si>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</si>
  <si>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</si>
  <si>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</si>
  <si>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</si>
  <si>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</si>
  <si>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</si>
  <si>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</si>
  <si>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</si>
  <si>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</si>
  <si>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</si>
  <si>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</si>
  <si>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</si>
  <si>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</si>
  <si>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</si>
  <si>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</si>
  <si>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</si>
  <si>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</si>
  <si>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</si>
  <si>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</si>
  <si>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</si>
  <si>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</si>
  <si>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</si>
  <si>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</si>
  <si>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</si>
  <si>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</si>
  <si>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</si>
  <si>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</si>
  <si>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</si>
  <si>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</si>
  <si>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</si>
  <si>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</si>
  <si>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</si>
  <si>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</si>
  <si>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</si>
  <si>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</si>
  <si>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</si>
  <si>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</si>
  <si>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</si>
  <si>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</si>
  <si>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</si>
  <si>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</si>
  <si>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</si>
  <si>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</si>
  <si>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</si>
  <si>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</si>
  <si>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</si>
  <si>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</si>
  <si>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</si>
  <si>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</si>
  <si>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</si>
  <si>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</si>
  <si>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</si>
  <si>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</si>
  <si>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</si>
  <si>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</si>
  <si>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</si>
  <si>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</si>
  <si>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</si>
  <si>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</si>
  <si>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</si>
  <si>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</si>
  <si>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</si>
  <si>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</si>
  <si>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</si>
  <si>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</si>
  <si>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</si>
  <si>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</si>
  <si>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</si>
  <si>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</si>
  <si>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</si>
  <si>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</si>
  <si>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</si>
  <si>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</si>
  <si>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</si>
  <si>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</si>
  <si>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</si>
  <si>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</si>
  <si>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</si>
  <si>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</si>
  <si>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</si>
  <si>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</si>
  <si>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</si>
  <si>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</si>
  <si>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</si>
  <si>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</si>
  <si>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</si>
  <si>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</si>
  <si>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</si>
  <si>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</si>
  <si>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</si>
  <si>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</si>
  <si>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</si>
  <si>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</si>
  <si>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</si>
  <si>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</si>
  <si>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</si>
  <si>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</si>
  <si>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</si>
  <si>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</si>
  <si>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</si>
  <si>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</si>
  <si>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</si>
  <si>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</si>
  <si>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</si>
  <si>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</si>
  <si>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</si>
  <si>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</si>
  <si>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</si>
  <si>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</si>
  <si>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</si>
  <si>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</si>
  <si>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</si>
  <si>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</si>
  <si>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</si>
  <si>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</si>
  <si>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</si>
  <si>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</si>
  <si>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</si>
  <si>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</si>
  <si>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</si>
  <si>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</si>
  <si>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</si>
  <si>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</si>
  <si>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</si>
  <si>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</si>
  <si>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</si>
  <si>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</si>
  <si>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</si>
  <si>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</si>
  <si>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</si>
  <si>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</si>
  <si>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</si>
  <si>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</si>
  <si>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</si>
  <si>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</si>
  <si>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</si>
  <si>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</si>
  <si>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</si>
  <si>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</si>
  <si>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</si>
  <si>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</si>
  <si>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</si>
  <si>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</si>
  <si>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</si>
  <si>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</si>
  <si>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</si>
  <si>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</si>
  <si>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</si>
  <si>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</si>
  <si>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</si>
  <si>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</si>
  <si>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</si>
  <si>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</si>
  <si>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</si>
  <si>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</si>
  <si>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</si>
  <si>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</si>
  <si>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</si>
  <si>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</si>
  <si>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</si>
  <si>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</si>
  <si>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</si>
  <si>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</si>
  <si>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</si>
  <si>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</si>
  <si>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</si>
  <si>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</si>
  <si>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</si>
  <si>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</si>
  <si>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</si>
  <si>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</si>
  <si>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</si>
  <si>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</si>
  <si>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</si>
  <si>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</si>
  <si>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</si>
  <si>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</si>
  <si>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</si>
  <si>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</si>
  <si>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</si>
  <si>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</si>
  <si>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</si>
  <si>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</si>
  <si>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</si>
  <si>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</si>
  <si>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</si>
  <si>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</si>
  <si>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</si>
  <si>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</si>
  <si>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</si>
  <si>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</si>
  <si>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</si>
  <si>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</si>
  <si>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</si>
  <si>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</si>
  <si>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</si>
  <si>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</si>
  <si>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</si>
  <si>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</si>
  <si>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</si>
  <si>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</si>
  <si>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</si>
  <si>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</si>
  <si>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</si>
  <si>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</si>
  <si>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</si>
  <si>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</si>
  <si>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</si>
  <si>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</si>
  <si>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</si>
  <si>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</si>
  <si>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</si>
  <si>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</si>
  <si>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</si>
  <si>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</si>
  <si>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</si>
  <si>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</si>
  <si>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</si>
  <si>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</si>
  <si>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</si>
  <si>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</si>
  <si>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</si>
  <si>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</si>
  <si>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</si>
  <si>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</si>
  <si>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</si>
  <si>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</si>
  <si>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</si>
  <si>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</si>
  <si>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</si>
  <si>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</si>
  <si>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</si>
  <si>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</si>
  <si>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</si>
  <si>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</si>
  <si>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</si>
  <si>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</si>
  <si>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</si>
  <si>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</si>
  <si>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</si>
  <si>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</si>
  <si>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</si>
  <si>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</si>
  <si>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</si>
  <si>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</si>
  <si>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</si>
  <si>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</si>
  <si>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</si>
  <si>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</si>
  <si>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</si>
  <si>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</si>
  <si>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</si>
  <si>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</si>
  <si>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</si>
  <si>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</si>
  <si>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</si>
  <si>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</si>
  <si>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</si>
  <si>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</si>
  <si>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</si>
  <si>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</si>
  <si>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</si>
  <si>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</si>
  <si>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</si>
  <si>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</si>
  <si>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</si>
  <si>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</si>
  <si>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</si>
  <si>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</si>
  <si>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</si>
  <si>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</si>
  <si>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</si>
  <si>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</si>
  <si>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</si>
  <si>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</si>
  <si>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</si>
  <si>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</si>
  <si>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</si>
  <si>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</si>
  <si>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</si>
  <si>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</si>
  <si>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</si>
  <si>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</si>
  <si>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</si>
  <si>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</si>
  <si>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</si>
  <si>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</si>
  <si>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</si>
  <si>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</si>
  <si>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</si>
  <si>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</si>
  <si>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</si>
  <si>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</si>
  <si>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</si>
  <si>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</si>
  <si>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</si>
  <si>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</si>
  <si>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</si>
  <si>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</si>
  <si>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</si>
  <si>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</si>
  <si>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</si>
  <si>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</si>
  <si>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</si>
  <si>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</si>
  <si>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</si>
  <si>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</si>
  <si>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</si>
  <si>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</si>
  <si>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</si>
  <si>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</si>
  <si>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</si>
  <si>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</si>
  <si>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</si>
  <si>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</si>
  <si>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</si>
  <si>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</si>
  <si>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</si>
  <si>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</si>
  <si>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</si>
  <si>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</si>
  <si>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</si>
  <si>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</si>
  <si>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</si>
  <si>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</si>
  <si>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</si>
  <si>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</si>
  <si>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</si>
  <si>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</si>
  <si>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</si>
  <si>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</si>
  <si>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</si>
  <si>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</si>
  <si>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</si>
  <si>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</si>
  <si>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</si>
  <si>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</si>
  <si>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</si>
  <si>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</si>
  <si>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</si>
  <si>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</si>
  <si>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</si>
  <si>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</si>
  <si>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</si>
  <si>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</si>
  <si>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</si>
  <si>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</si>
  <si>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</si>
  <si>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</si>
  <si>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</si>
  <si>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</si>
  <si>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</si>
  <si>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</si>
  <si>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</si>
  <si>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</si>
  <si>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</si>
  <si>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</si>
  <si>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</si>
  <si>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</si>
  <si>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</si>
  <si>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</si>
  <si>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</si>
  <si>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</si>
  <si>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</si>
  <si>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</si>
  <si>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</si>
  <si>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</si>
  <si>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</si>
  <si>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</si>
  <si>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</si>
  <si>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</si>
  <si>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</si>
  <si>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</si>
  <si>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</si>
  <si>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</si>
  <si>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</si>
  <si>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</si>
  <si>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</si>
  <si>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</si>
  <si>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</si>
  <si>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</si>
  <si>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</si>
  <si>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</si>
  <si>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</si>
  <si>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</si>
  <si>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</si>
  <si>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</si>
  <si>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</si>
  <si>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</si>
  <si>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</si>
  <si>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</si>
  <si>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</si>
  <si>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</si>
  <si>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</si>
  <si>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</si>
  <si>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</si>
  <si>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</si>
  <si>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</si>
  <si>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</si>
  <si>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</si>
  <si>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</si>
  <si>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</si>
  <si>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</si>
  <si>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</si>
  <si>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</si>
  <si>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</si>
  <si>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</si>
  <si>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</si>
  <si>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</si>
  <si>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</si>
  <si>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</si>
  <si>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</si>
  <si>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</si>
  <si>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</si>
  <si>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</si>
  <si>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</si>
  <si>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</si>
  <si>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</si>
  <si>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</si>
  <si>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</si>
  <si>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</si>
  <si>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</si>
  <si>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</si>
  <si>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</si>
  <si>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</si>
  <si>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</si>
  <si>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</si>
  <si>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</si>
  <si>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</si>
  <si>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</si>
  <si>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</si>
  <si>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</si>
  <si>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</si>
  <si>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</si>
  <si>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</si>
  <si>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</si>
  <si>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</si>
  <si>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</si>
  <si>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</si>
  <si>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</si>
  <si>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</si>
  <si>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</si>
  <si>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</si>
  <si>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</si>
  <si>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</si>
  <si>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</si>
  <si>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</si>
  <si>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</si>
  <si>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</si>
  <si>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</si>
  <si>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</si>
  <si>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</si>
  <si>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</si>
  <si>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</si>
  <si>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</si>
  <si>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</si>
  <si>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</si>
  <si>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</si>
  <si>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</si>
  <si>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</si>
  <si>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</si>
  <si>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</si>
  <si>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</si>
  <si>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</si>
  <si>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</si>
  <si>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</si>
  <si>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</si>
  <si>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</si>
  <si>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</si>
  <si>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</si>
  <si>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</si>
  <si>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</si>
  <si>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</si>
  <si>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</si>
  <si>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</si>
  <si>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</si>
  <si>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</si>
  <si>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</si>
  <si>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</si>
  <si>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</si>
  <si>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</si>
  <si>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</si>
  <si>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</si>
  <si>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</si>
  <si>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</si>
  <si>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</si>
  <si>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</si>
  <si>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</si>
  <si>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</si>
  <si>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</si>
  <si>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</si>
  <si>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</si>
  <si>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</si>
  <si>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</si>
  <si>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</si>
  <si>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</si>
  <si>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</si>
  <si>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</si>
  <si>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</si>
  <si>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</si>
  <si>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</si>
  <si>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</si>
  <si>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</si>
  <si>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</si>
  <si>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</si>
  <si>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</si>
  <si>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</si>
  <si>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</si>
  <si>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</si>
  <si>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</si>
  <si>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</si>
  <si>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</si>
  <si>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</si>
  <si>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</si>
  <si>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</si>
  <si>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</si>
  <si>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</si>
  <si>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</si>
  <si>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</si>
  <si>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</si>
  <si>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</si>
  <si>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</si>
  <si>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</si>
  <si>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</si>
  <si>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</si>
  <si>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</si>
  <si>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</si>
  <si>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</si>
  <si>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</si>
  <si>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</si>
  <si>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</si>
  <si>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</si>
  <si>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</si>
  <si>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</si>
  <si>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</si>
  <si>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</si>
  <si>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</si>
  <si>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</si>
  <si>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</si>
  <si>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</si>
  <si>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</si>
  <si>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</si>
  <si>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</si>
  <si>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</si>
  <si>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</si>
  <si>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</si>
  <si>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</si>
  <si>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</si>
  <si>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</si>
  <si>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</si>
  <si>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</si>
  <si>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</si>
  <si>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</si>
  <si>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</si>
  <si>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</si>
  <si>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</si>
  <si>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</si>
  <si>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</si>
  <si>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</si>
  <si>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</si>
  <si>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</si>
  <si>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</si>
  <si>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</si>
  <si>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</si>
  <si>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</si>
  <si>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</si>
  <si>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</si>
  <si>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</si>
  <si>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</si>
  <si>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</si>
  <si>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</si>
  <si>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</si>
  <si>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</si>
  <si>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</si>
  <si>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</si>
  <si>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</si>
  <si>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</si>
  <si>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</si>
  <si>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</si>
  <si>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</si>
  <si>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</si>
  <si>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</si>
  <si>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</si>
  <si>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</si>
  <si>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</si>
  <si>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</si>
  <si>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</si>
  <si>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</si>
  <si>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</si>
  <si>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</si>
  <si>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</si>
  <si>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</si>
  <si>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</si>
  <si>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</si>
  <si>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</si>
  <si>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</si>
  <si>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</si>
  <si>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</si>
  <si>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</si>
  <si>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</si>
  <si>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</si>
  <si>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</si>
  <si>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</si>
  <si>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</si>
  <si>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</si>
  <si>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</si>
  <si>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</si>
  <si>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</si>
  <si>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</si>
  <si>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</si>
  <si>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</si>
  <si>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</si>
  <si>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</si>
  <si>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</si>
  <si>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</si>
  <si>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</si>
  <si>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</si>
  <si>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</si>
  <si>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</si>
  <si>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</si>
  <si>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</si>
  <si>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</si>
  <si>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</si>
  <si>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</si>
  <si>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</si>
  <si>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</si>
  <si>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</si>
  <si>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</si>
  <si>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</si>
  <si>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</si>
  <si>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</si>
  <si>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</si>
  <si>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</si>
  <si>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</si>
  <si>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</si>
  <si>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</si>
  <si>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</si>
  <si>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</si>
  <si>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</si>
  <si>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</si>
  <si>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</si>
  <si>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</si>
  <si>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</si>
  <si>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</si>
  <si>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</si>
  <si>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</si>
  <si>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</si>
  <si>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</si>
  <si>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</si>
  <si>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</si>
  <si>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</si>
  <si>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</si>
  <si>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</si>
  <si>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</si>
  <si>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</si>
  <si>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</si>
  <si>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</si>
  <si>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</si>
  <si>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</si>
  <si>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</si>
  <si>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</si>
  <si>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</si>
  <si>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</si>
  <si>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</si>
  <si>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</si>
  <si>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</si>
  <si>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</si>
  <si>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</si>
  <si>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</si>
  <si>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</si>
  <si>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</si>
  <si>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</si>
  <si>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</si>
  <si>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</si>
  <si>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</si>
  <si>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</si>
  <si>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</si>
  <si>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</si>
  <si>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</si>
  <si>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</si>
  <si>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</si>
  <si>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</si>
  <si>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</si>
  <si>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</si>
  <si>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</si>
  <si>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</si>
  <si>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</si>
  <si>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</si>
  <si>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</si>
  <si>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</si>
  <si>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</si>
  <si>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</si>
  <si>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</si>
  <si>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</si>
  <si>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</si>
  <si>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</si>
  <si>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</si>
  <si>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</si>
  <si>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</si>
  <si>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</si>
  <si>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</si>
  <si>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</si>
  <si>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</si>
  <si>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</si>
  <si>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</si>
  <si>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</si>
  <si>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</si>
  <si>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</si>
  <si>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</si>
  <si>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</si>
  <si>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</si>
  <si>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</si>
  <si>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</si>
  <si>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</si>
  <si>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</si>
  <si>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</si>
  <si>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</si>
  <si>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</si>
  <si>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</si>
  <si>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</si>
  <si>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</si>
  <si>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</si>
  <si>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</si>
  <si>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_2F1Ea9Fd6A16F222358E7623Cf1293B5_C2-Final-Assessment-1</t>
  </si>
  <si>
    <t>Total</t>
  </si>
  <si>
    <t>Column Labels</t>
  </si>
  <si>
    <t>Grand Total</t>
  </si>
  <si>
    <t>Row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</si>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</sst>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165" fontId="0" fillId="0" borderId="0" xfId="0" applyNumberFormat="1"/>
    <xf numFmtId="0" fontId="3" fillId="0" borderId="1" xfId="2" applyAlignment="1">
      <alignment horizontal="center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0"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2.0.xlsx]Sheet1!PivotTable2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0.24382089601437182"/>
                  <c:y val="-0.17685639412359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E-4A05-8E36-70E29D6F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40160"/>
        <c:axId val="423145736"/>
      </c:barChart>
      <c:catAx>
        <c:axId val="4231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5736"/>
        <c:crosses val="autoZero"/>
        <c:auto val="1"/>
        <c:lblAlgn val="ctr"/>
        <c:lblOffset val="100"/>
        <c:noMultiLvlLbl val="0"/>
      </c:catAx>
      <c:valAx>
        <c:axId val="423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71437</xdr:rowOff>
    </xdr:from>
    <xdr:to>
      <xdr:col>7</xdr:col>
      <xdr:colOff>819150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6C93C-E1E3-45A5-BFF9-64A92A7F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chowdary" refreshedDate="43558.581618171294" createdVersion="6" refreshedVersion="6" minRefreshableVersion="3" recordCount="462" xr:uid="{365020BB-0EA4-451E-B5BC-C473655E29CA}">
  <cacheSource type="worksheet">
    <worksheetSource name="Table3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 count="234">
        <n v="86"/>
        <n v="30.5"/>
        <n v="69.75"/>
        <n v="86.25"/>
        <n v="76"/>
        <n v="40"/>
        <n v="59"/>
        <n v="74.75"/>
        <n v="24"/>
        <n v="60.5"/>
        <n v="66.75"/>
        <n v="33.5"/>
        <n v="51.25"/>
        <n v="62.5"/>
        <n v="78"/>
        <n v="75.5"/>
        <n v="56.5"/>
        <n v="92.25"/>
        <n v="50"/>
        <n v="42"/>
        <n v="59.25"/>
        <n v="73.75"/>
        <n v="47"/>
        <n v="79.5"/>
        <n v="34"/>
        <n v="38.75"/>
        <n v="33.75"/>
        <n v="82.25"/>
        <n v="81.5"/>
        <n v="69"/>
        <n v="46.75"/>
        <n v="25.75"/>
        <n v="31.25"/>
        <n v="68"/>
        <n v="84.25"/>
        <n v="59.5"/>
        <n v="85.5"/>
        <n v="43.5"/>
        <n v="81"/>
        <n v="76.5"/>
        <n v="32.75"/>
        <n v="70.5"/>
        <n v="64.25"/>
        <n v="40.5"/>
        <n v="57.75"/>
        <n v="62.75"/>
        <n v="57"/>
        <n v="50.25"/>
        <n v="35.5"/>
        <n v="65"/>
        <n v="44.25"/>
        <n v="54.25"/>
        <n v="93.75"/>
        <n v="35.75"/>
        <n v="71.75"/>
        <n v="33.25"/>
        <n v="51"/>
        <n v="47.25"/>
        <n v="83.75"/>
        <n v="60.25"/>
        <n v="94.25"/>
        <n v="77.75"/>
        <n v="22"/>
        <n v="84"/>
        <n v="71.5"/>
        <n v="91.25"/>
        <n v="48.25"/>
        <n v="69.5"/>
        <n v="86.5"/>
        <n v="74"/>
        <n v="75.75"/>
        <n v="60.75"/>
        <n v="53.5"/>
        <n v="37.75"/>
        <n v="88.5"/>
        <n v="89.5"/>
        <n v="65.5"/>
        <n v="89"/>
        <n v="49.75"/>
        <n v="68.25"/>
        <n v="92.5"/>
        <n v="17.75"/>
        <n v="85.75"/>
        <n v="70.75"/>
        <n v="41"/>
        <n v="55.25"/>
        <n v="80"/>
        <n v="73.5"/>
        <n v="49.5"/>
        <n v="90.25"/>
        <n v="59.75"/>
        <n v="25.25"/>
        <n v="15.5"/>
        <n v="45"/>
        <n v="54.5"/>
        <n v="65.75"/>
        <n v="43.75"/>
        <n v="42.25"/>
        <n v="21"/>
        <n v="80.25"/>
        <n v="41.75"/>
        <n v="88"/>
        <n v="36.5"/>
        <n v="34.75"/>
        <n v="53.25"/>
        <n v="61.25"/>
        <n v="88.25"/>
        <n v="84.75"/>
        <n v="67.25"/>
        <n v="23.25"/>
        <n v="51.5"/>
        <n v="90.75"/>
        <n v="64.5"/>
        <n v="45.75"/>
        <n v="70"/>
        <n v="43"/>
        <n v="39"/>
        <n v="71"/>
        <n v="52"/>
        <n v="85"/>
        <n v="32.25"/>
        <n v="87"/>
        <n v="20.5"/>
        <n v="54.75"/>
        <n v="82.75"/>
        <n v="49"/>
        <n v="54"/>
        <n v="82.5"/>
        <n v="61"/>
        <n v="56.75"/>
        <n v="60"/>
        <n v="94.5"/>
        <n v="93"/>
        <n v="27"/>
        <n v="29.75"/>
        <n v="56"/>
        <n v="39.5"/>
        <n v="19.75"/>
        <n v="90"/>
        <n v="23.75"/>
        <n v="72.75"/>
        <n v="63.25"/>
        <n v="89.25"/>
        <n v="65.25"/>
        <n v="58"/>
        <n v="79"/>
        <n v="77"/>
        <n v="44.75"/>
        <n v="69.25"/>
        <n v="87.75"/>
        <n v="76.75"/>
        <n v="73"/>
        <n v="22.25"/>
        <n v="30.25"/>
        <n v="52.75"/>
        <n v="68.75"/>
        <n v="34.5"/>
        <n v="47.5"/>
        <n v="86.75"/>
        <n v="91.5"/>
        <n v="72.25"/>
        <n v="45.25"/>
        <n v="52.5"/>
        <n v="64.75"/>
        <n v="89.75"/>
        <n v="94"/>
        <n v="66.25"/>
        <n v="21.75"/>
        <n v="31.75"/>
        <n v="23"/>
        <n v="87.25"/>
        <n v="66"/>
        <n v="67.75"/>
        <n v="31"/>
        <n v="63.75"/>
        <n v="80.75"/>
        <n v="74.5"/>
        <n v="53"/>
        <n v="29"/>
        <n v="71.25"/>
        <n v="96"/>
        <n v="78.25"/>
        <n v="87.5"/>
        <n v="26.5"/>
        <n v="11.5"/>
        <n v="48"/>
        <n v="61.5"/>
        <n v="50.5"/>
        <n v="72.5"/>
        <n v="51.75"/>
        <n v="95.25"/>
        <n v="83.25"/>
        <n v="46.5"/>
        <n v="58.5"/>
        <n v="45.5"/>
        <n v="48.75"/>
        <n v="85.25"/>
        <n v="35"/>
        <n v="40.25"/>
        <n v="92.75"/>
        <n v="44.5"/>
        <n v="16"/>
        <n v="41.25"/>
        <n v="26.75"/>
        <n v="83.5"/>
        <n v="31.5"/>
        <n v="52.25"/>
        <n v="43.25"/>
        <n v="93.25"/>
        <n v="78.75"/>
        <n v="34.25"/>
        <n v="13.5"/>
        <n v="36"/>
        <n v="37.25"/>
        <n v="36.75"/>
        <n v="83"/>
        <n v="38.25"/>
        <n v="70.25"/>
        <n v="97.25"/>
        <n v="27.25"/>
        <n v="37.5"/>
        <n v="72"/>
        <n v="67"/>
        <n v="47.75"/>
        <n v="93.5"/>
        <n v="62.25"/>
        <n v="41.5"/>
        <n v="55.75"/>
        <n v="48.5"/>
        <n v="30.75"/>
        <n v="28.5"/>
        <n v="46"/>
        <n v="74.25"/>
        <n v="64"/>
      </sharedItems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0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x v="0"/>
    <x v="0"/>
    <n v="0"/>
    <n v="3121"/>
  </r>
  <r>
    <s v="989717/16"/>
    <s v="Raghav"/>
    <s v="Abla"/>
    <s v="Raghav Abla"/>
    <s v="rabla@newcollege.com"/>
    <x v="1"/>
    <x v="0"/>
    <x v="1"/>
    <n v="46"/>
    <n v="15"/>
    <n v="36"/>
    <n v="25"/>
    <m/>
    <x v="1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x v="2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x v="3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x v="4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x v="5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x v="6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x v="7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x v="8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x v="9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x v="10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x v="11"/>
    <x v="1"/>
    <n v="0"/>
    <n v="5214"/>
  </r>
  <r>
    <s v="036051/17"/>
    <s v="Sara"/>
    <s v="AN"/>
    <s v="Sara An"/>
    <s v="san@newcollege.com"/>
    <x v="2"/>
    <x v="3"/>
    <x v="0"/>
    <n v="57"/>
    <n v="40"/>
    <n v="48"/>
    <n v="60"/>
    <m/>
    <x v="12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x v="13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x v="14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x v="1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x v="16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x v="11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x v="17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x v="18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x v="19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x v="20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x v="21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x v="17"/>
    <x v="0"/>
    <n v="0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x v="22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x v="23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x v="2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x v="2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x v="26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x v="27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x v="28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x v="2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x v="30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x v="31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x v="32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x v="33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x v="34"/>
    <x v="3"/>
    <n v="0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x v="3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x v="36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x v="37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x v="38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x v="39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x v="40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x v="41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x v="42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x v="43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x v="44"/>
    <x v="5"/>
    <n v="0"/>
    <n v="5202"/>
  </r>
  <r>
    <s v="619398/17"/>
    <s v="Raahul"/>
    <s v="Chen"/>
    <s v="Raahul Chen"/>
    <s v="rchen@newcollege.com"/>
    <x v="2"/>
    <x v="1"/>
    <x v="0"/>
    <n v="63"/>
    <n v="72"/>
    <n v="47"/>
    <n v="69"/>
    <m/>
    <x v="4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x v="46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x v="47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x v="48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x v="49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x v="50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x v="51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x v="52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x v="27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x v="19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x v="53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x v="54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x v="5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x v="56"/>
    <x v="6"/>
    <n v="0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x v="37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x v="57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x v="58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x v="59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x v="60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x v="5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x v="61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x v="6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x v="6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x v="51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x v="63"/>
    <x v="3"/>
    <n v="0"/>
    <n v="8254"/>
  </r>
  <r>
    <s v="563965/15"/>
    <s v="Chelvy"/>
    <s v="Dave"/>
    <s v="Chelvy Dave"/>
    <s v="cdave@newcollege.com"/>
    <x v="0"/>
    <x v="0"/>
    <x v="1"/>
    <n v="79"/>
    <n v="92"/>
    <n v="42"/>
    <n v="73"/>
    <m/>
    <x v="64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x v="6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x v="66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x v="67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x v="68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x v="18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x v="69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x v="70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x v="71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x v="72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x v="73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x v="74"/>
    <x v="0"/>
    <n v="0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x v="7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x v="76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x v="77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x v="2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x v="49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x v="78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x v="79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x v="63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x v="80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x v="81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x v="82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x v="83"/>
    <x v="2"/>
    <n v="0"/>
    <n v="1508"/>
  </r>
  <r>
    <s v="929508/17"/>
    <s v="SHIQI"/>
    <s v="Gao"/>
    <s v="Shiqi Gao"/>
    <s v="sgao@newcollege.com"/>
    <x v="2"/>
    <x v="0"/>
    <x v="2"/>
    <n v="66"/>
    <n v="84"/>
    <n v="79"/>
    <n v="66"/>
    <m/>
    <x v="21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x v="84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x v="8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x v="86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x v="87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x v="38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x v="88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x v="63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x v="89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x v="90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x v="59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x v="91"/>
    <x v="1"/>
    <n v="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x v="92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x v="93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x v="83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x v="94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x v="89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x v="9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x v="96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x v="18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x v="90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x v="52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x v="97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x v="98"/>
    <x v="1"/>
    <n v="0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x v="99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x v="7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x v="100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x v="101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x v="102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x v="103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x v="104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x v="48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x v="10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x v="106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x v="77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x v="75"/>
    <x v="0"/>
    <n v="0"/>
    <n v="11834"/>
  </r>
  <r>
    <s v="013264/16"/>
    <s v="Ji"/>
    <s v="hong"/>
    <s v="Ji Hong"/>
    <s v="jhong@newcollege.com"/>
    <x v="1"/>
    <x v="0"/>
    <x v="2"/>
    <n v="56"/>
    <n v="70"/>
    <n v="35"/>
    <n v="67"/>
    <m/>
    <x v="46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x v="0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x v="107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x v="86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x v="108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x v="21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x v="109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x v="110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x v="101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x v="111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x v="112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x v="113"/>
    <x v="6"/>
    <n v="0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x v="114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x v="63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x v="42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x v="36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x v="44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x v="104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x v="61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x v="115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x v="116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x v="21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x v="23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x v="117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x v="118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x v="119"/>
    <x v="0"/>
    <n v="0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x v="120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x v="121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x v="122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x v="123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x v="2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x v="60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x v="124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x v="125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x v="9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x v="126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x v="127"/>
    <x v="3"/>
    <n v="0"/>
    <n v="0"/>
  </r>
  <r>
    <s v="771548/16"/>
    <s v="Hongjin"/>
    <s v="Kim"/>
    <s v="Hongjin Kim"/>
    <s v="hkim@newcollege.com"/>
    <x v="1"/>
    <x v="1"/>
    <x v="1"/>
    <n v="50"/>
    <n v="64"/>
    <n v="66"/>
    <n v="64"/>
    <m/>
    <x v="128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x v="129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x v="13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x v="3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x v="131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x v="111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x v="6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x v="59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x v="132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x v="133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x v="134"/>
    <x v="1"/>
    <n v="0"/>
    <n v="1754"/>
  </r>
  <r>
    <s v="572336/17"/>
    <s v="Jinhe"/>
    <s v="LAN"/>
    <s v="Jinhe Lan"/>
    <s v="jlan@newcollege.com"/>
    <x v="2"/>
    <x v="1"/>
    <x v="2"/>
    <n v="54"/>
    <n v="37"/>
    <n v="63"/>
    <n v="70"/>
    <m/>
    <x v="135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x v="136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x v="106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x v="137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x v="138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x v="43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x v="83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x v="139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x v="140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x v="141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x v="33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x v="142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x v="143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x v="144"/>
    <x v="5"/>
    <n v="0"/>
    <n v="2515"/>
  </r>
  <r>
    <s v="405223/16"/>
    <s v="Xiaoyi"/>
    <s v="Li"/>
    <s v="Xiaoyi Li"/>
    <s v="xli@newcollege.com"/>
    <x v="1"/>
    <x v="2"/>
    <x v="2"/>
    <n v="56"/>
    <n v="88"/>
    <n v="96"/>
    <n v="76"/>
    <m/>
    <x v="145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x v="123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x v="19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x v="115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x v="111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x v="41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x v="23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x v="23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x v="133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x v="146"/>
    <x v="3"/>
    <n v="0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x v="82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x v="10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x v="147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x v="28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x v="148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x v="149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x v="136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x v="150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x v="89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x v="151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x v="152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x v="41"/>
    <x v="2"/>
    <n v="0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x v="153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x v="154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x v="15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x v="156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x v="157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x v="15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x v="158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x v="16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x v="115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x v="159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x v="160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x v="80"/>
    <x v="0"/>
    <n v="0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x v="161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x v="108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x v="101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x v="162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x v="64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x v="9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x v="163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x v="66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x v="5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x v="146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x v="90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x v="60"/>
    <x v="0"/>
    <n v="0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x v="5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x v="7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x v="131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x v="164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x v="58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x v="151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x v="34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x v="73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x v="165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x v="166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x v="48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x v="167"/>
    <x v="1"/>
    <n v="0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x v="168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x v="20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x v="159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x v="46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x v="169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x v="77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x v="170"/>
    <x v="0"/>
    <n v="0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x v="36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x v="21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x v="13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x v="107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x v="64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x v="171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x v="172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x v="141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x v="100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x v="173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x v="158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x v="174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x v="63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x v="86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x v="1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x v="124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x v="176"/>
    <x v="2"/>
    <n v="0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x v="10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x v="177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x v="50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x v="178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x v="174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x v="179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x v="180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x v="90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x v="69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x v="181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x v="39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x v="182"/>
    <x v="0"/>
    <n v="0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x v="110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x v="20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x v="183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x v="184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x v="185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x v="89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x v="9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x v="7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x v="59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x v="186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x v="187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x v="188"/>
    <x v="2"/>
    <n v="0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x v="162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x v="82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x v="110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x v="173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x v="189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x v="124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x v="190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x v="191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x v="192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x v="121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x v="5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x v="179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x v="193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x v="135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x v="194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x v="19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x v="47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x v="189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x v="121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x v="156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x v="49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x v="196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x v="13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x v="158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x v="116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x v="197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x v="23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x v="198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x v="186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x v="199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x v="200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x v="174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x v="0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x v="63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x v="201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x v="199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x v="88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x v="6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x v="60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x v="120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x v="202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x v="164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x v="144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x v="63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x v="158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x v="20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x v="18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x v="106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x v="203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x v="128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x v="86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x v="204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x v="20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x v="206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x v="207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x v="208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x v="124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x v="83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x v="10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x v="189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x v="20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x v="6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x v="209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x v="210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x v="211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x v="48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x v="212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x v="148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x v="61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x v="213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x v="93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x v="89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x v="1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x v="77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x v="5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x v="79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x v="214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x v="44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x v="7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x v="202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x v="215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x v="2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x v="216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x v="217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x v="18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x v="185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x v="70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x v="117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x v="74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x v="123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x v="215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x v="218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x v="204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x v="199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x v="145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x v="219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x v="220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x v="40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x v="203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x v="52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x v="60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x v="221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x v="34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x v="222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x v="9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x v="61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x v="223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x v="216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x v="44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x v="58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x v="176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x v="138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x v="170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x v="33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x v="41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x v="224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x v="157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x v="87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x v="82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x v="103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x v="50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x v="177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x v="141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x v="207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x v="2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x v="226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x v="6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x v="101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x v="174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x v="227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x v="189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x v="179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x v="69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x v="46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x v="177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x v="30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x v="228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x v="171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x v="193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x v="87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x v="157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x v="229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x v="115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x v="230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x v="159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x v="144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x v="231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x v="197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x v="210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x v="200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x v="37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x v="162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x v="191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x v="232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x v="63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x v="123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x v="233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x v="2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x v="1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x v="3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x v="83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x v="15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93165-738B-4871-AD51-A89394FF05F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>
      <items count="235">
        <item x="184"/>
        <item x="211"/>
        <item x="92"/>
        <item x="201"/>
        <item x="81"/>
        <item x="137"/>
        <item x="122"/>
        <item x="98"/>
        <item x="167"/>
        <item x="62"/>
        <item x="152"/>
        <item x="169"/>
        <item x="109"/>
        <item x="139"/>
        <item x="8"/>
        <item x="91"/>
        <item x="31"/>
        <item x="183"/>
        <item x="203"/>
        <item x="133"/>
        <item x="219"/>
        <item x="230"/>
        <item x="178"/>
        <item x="134"/>
        <item x="153"/>
        <item x="1"/>
        <item x="229"/>
        <item x="173"/>
        <item x="32"/>
        <item x="205"/>
        <item x="168"/>
        <item x="120"/>
        <item x="40"/>
        <item x="55"/>
        <item x="11"/>
        <item x="26"/>
        <item x="24"/>
        <item x="210"/>
        <item x="156"/>
        <item x="103"/>
        <item x="197"/>
        <item x="48"/>
        <item x="53"/>
        <item x="212"/>
        <item x="102"/>
        <item x="214"/>
        <item x="213"/>
        <item x="220"/>
        <item x="73"/>
        <item x="216"/>
        <item x="25"/>
        <item x="116"/>
        <item x="136"/>
        <item x="5"/>
        <item x="198"/>
        <item x="43"/>
        <item x="84"/>
        <item x="202"/>
        <item x="226"/>
        <item x="100"/>
        <item x="19"/>
        <item x="97"/>
        <item x="115"/>
        <item x="207"/>
        <item x="37"/>
        <item x="96"/>
        <item x="50"/>
        <item x="200"/>
        <item x="147"/>
        <item x="93"/>
        <item x="161"/>
        <item x="194"/>
        <item x="113"/>
        <item x="231"/>
        <item x="192"/>
        <item x="30"/>
        <item x="22"/>
        <item x="57"/>
        <item x="157"/>
        <item x="223"/>
        <item x="185"/>
        <item x="66"/>
        <item x="228"/>
        <item x="195"/>
        <item x="125"/>
        <item x="88"/>
        <item x="78"/>
        <item x="18"/>
        <item x="47"/>
        <item x="187"/>
        <item x="56"/>
        <item x="12"/>
        <item x="110"/>
        <item x="189"/>
        <item x="118"/>
        <item x="206"/>
        <item x="162"/>
        <item x="154"/>
        <item x="177"/>
        <item x="104"/>
        <item x="72"/>
        <item x="126"/>
        <item x="51"/>
        <item x="94"/>
        <item x="123"/>
        <item x="85"/>
        <item x="227"/>
        <item x="135"/>
        <item x="16"/>
        <item x="129"/>
        <item x="46"/>
        <item x="44"/>
        <item x="144"/>
        <item x="193"/>
        <item x="6"/>
        <item x="20"/>
        <item x="35"/>
        <item x="90"/>
        <item x="130"/>
        <item x="59"/>
        <item x="9"/>
        <item x="71"/>
        <item x="128"/>
        <item x="105"/>
        <item x="186"/>
        <item x="225"/>
        <item x="13"/>
        <item x="45"/>
        <item x="141"/>
        <item x="174"/>
        <item x="233"/>
        <item x="42"/>
        <item x="112"/>
        <item x="163"/>
        <item x="49"/>
        <item x="143"/>
        <item x="76"/>
        <item x="95"/>
        <item x="171"/>
        <item x="166"/>
        <item x="10"/>
        <item x="222"/>
        <item x="108"/>
        <item x="172"/>
        <item x="33"/>
        <item x="79"/>
        <item x="155"/>
        <item x="29"/>
        <item x="148"/>
        <item x="67"/>
        <item x="2"/>
        <item x="114"/>
        <item x="217"/>
        <item x="41"/>
        <item x="83"/>
        <item x="117"/>
        <item x="179"/>
        <item x="64"/>
        <item x="54"/>
        <item x="221"/>
        <item x="160"/>
        <item x="188"/>
        <item x="140"/>
        <item x="151"/>
        <item x="87"/>
        <item x="21"/>
        <item x="69"/>
        <item x="232"/>
        <item x="176"/>
        <item x="7"/>
        <item x="15"/>
        <item x="70"/>
        <item x="4"/>
        <item x="39"/>
        <item x="150"/>
        <item x="146"/>
        <item x="61"/>
        <item x="14"/>
        <item x="181"/>
        <item x="209"/>
        <item x="145"/>
        <item x="23"/>
        <item x="86"/>
        <item x="99"/>
        <item x="175"/>
        <item x="38"/>
        <item x="28"/>
        <item x="27"/>
        <item x="127"/>
        <item x="124"/>
        <item x="215"/>
        <item x="191"/>
        <item x="204"/>
        <item x="58"/>
        <item x="63"/>
        <item x="34"/>
        <item x="107"/>
        <item x="119"/>
        <item x="196"/>
        <item x="36"/>
        <item x="82"/>
        <item x="0"/>
        <item x="3"/>
        <item x="68"/>
        <item x="158"/>
        <item x="121"/>
        <item x="170"/>
        <item x="182"/>
        <item x="149"/>
        <item x="101"/>
        <item x="106"/>
        <item x="74"/>
        <item x="77"/>
        <item x="142"/>
        <item x="75"/>
        <item x="164"/>
        <item x="138"/>
        <item x="89"/>
        <item x="111"/>
        <item x="65"/>
        <item x="159"/>
        <item x="17"/>
        <item x="80"/>
        <item x="199"/>
        <item x="132"/>
        <item x="208"/>
        <item x="224"/>
        <item x="52"/>
        <item x="165"/>
        <item x="60"/>
        <item x="131"/>
        <item x="190"/>
        <item x="180"/>
        <item x="218"/>
        <item t="default"/>
      </items>
    </pivotField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1A08-996E-4161-96AC-129D35CDA90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16A66-DDEF-4AC8-835E-0103AA2A89C9}" name="Table3" displayName="Table3" ref="A3:Q466" totalsRowCount="1" headerRowDxfId="13" headerRowBorderDxfId="19" headerRowCellStyle="Heading 3">
  <tableColumns count="17">
    <tableColumn id="1" xr3:uid="{96477D9C-4D8D-4A5A-8A96-65FBC9A6A42D}" name="Student ID" totalsRowLabel="Total" dataDxfId="18" totalsRowDxfId="3"/>
    <tableColumn id="2" xr3:uid="{02AF4B61-A0E4-46AC-8A8F-BD49A45339EA}" name="First Name"/>
    <tableColumn id="3" xr3:uid="{B0C4C1DB-628D-4A97-BC2C-86B2E6E2EC83}" name="Surname"/>
    <tableColumn id="4" xr3:uid="{97FE032C-9417-4447-B509-3DD5635D392C}" name="Full Name">
      <calculatedColumnFormula>PROPER(CONCATENATE(B4," ",C4))</calculatedColumnFormula>
    </tableColumn>
    <tableColumn id="5" xr3:uid="{E3410CDB-B790-41DC-8D81-E7858B21E9FD}" name="Email Address">
      <calculatedColumnFormula>LOWER(CONCATENATE(LEFT(B4,1),C4,"@newcollege.com"))</calculatedColumnFormula>
    </tableColumn>
    <tableColumn id="6" xr3:uid="{753F037D-5D6D-451D-B8D3-9CEAA08702C1}" name="Year Enrolled" totalsRowFunction="count">
      <calculatedColumnFormula>CONCATENATE(20,RIGHT(A4,2))</calculatedColumnFormula>
    </tableColumn>
    <tableColumn id="7" xr3:uid="{59683922-B337-4DF1-8C05-322CFE0E9141}" name="Teacher"/>
    <tableColumn id="8" xr3:uid="{16AE1FD3-F300-4FE0-A14F-716E35F3C6EC}" name="Student Type" totalsRowFunction="count"/>
    <tableColumn id="9" xr3:uid="{DE3914BB-B69C-4A6D-B47E-33C900026319}" name="Term 1 Mark">
      <calculatedColumnFormula>'Marks Term 1'!I4</calculatedColumnFormula>
    </tableColumn>
    <tableColumn id="10" xr3:uid="{E89AD617-C24E-40EC-B7B1-2DA86343F654}" name="Term 2 Mark">
      <calculatedColumnFormula>'Marks Term 2'!I4</calculatedColumnFormula>
    </tableColumn>
    <tableColumn id="11" xr3:uid="{E69D2DFE-5C86-4395-9A45-6352D08DFEC1}" name="Term 3 Mark">
      <calculatedColumnFormula>'Marks Term 3'!I4</calculatedColumnFormula>
    </tableColumn>
    <tableColumn id="12" xr3:uid="{9F4AD48E-3CC6-403C-B56E-3DEC8E986C0A}" name="Term 4 Mark">
      <calculatedColumnFormula>'Marks Term 4'!I4</calculatedColumnFormula>
    </tableColumn>
    <tableColumn id="13" xr3:uid="{7561059D-6477-4EA1-A472-C30B9692A516}" name="Trend"/>
    <tableColumn id="14" xr3:uid="{9CE683BE-2EB6-4795-8196-B834453D6B92}" name="Final Mark" dataDxfId="17">
      <calculatedColumnFormula>AVERAGE(I4:L4)</calculatedColumnFormula>
    </tableColumn>
    <tableColumn id="15" xr3:uid="{FED70E29-1A3D-4F55-9AF5-93BC15610B57}" name="Grade" dataDxfId="16" totalsRowDxfId="2">
      <calculatedColumnFormula>Calc!B4</calculatedColumnFormula>
    </tableColumn>
    <tableColumn id="16" xr3:uid="{FDE97E41-458E-4375-BC64-18DD01E57737}" name="Days Absent" dataDxfId="15" totalsRowDxfId="1">
      <calculatedColumnFormula>IFERROR(VLOOKUP(A4,'Absence Report'!$A$4:$E$689,2,0),0)</calculatedColumnFormula>
    </tableColumn>
    <tableColumn id="17" xr3:uid="{BCFB999D-62B9-4153-91DB-3C193412CDDA}" name="Fees Owing" totalsRowFunction="sum" dataDxfId="14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workbookViewId="0">
      <selection activeCell="C23" sqref="C23"/>
    </sheetView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opLeftCell="C1" zoomScaleNormal="100" workbookViewId="0">
      <selection activeCell="P17" sqref="P17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6" t="s">
        <v>1258</v>
      </c>
      <c r="M3" s="16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2">
        <f>AVERAGE('Marks Term 1:Marks Term 4'!E4)</f>
        <v>8.25</v>
      </c>
      <c r="F4" s="12">
        <f>AVERAGE('Marks Term 1:Marks Term 4'!F4)</f>
        <v>8.75</v>
      </c>
      <c r="G4" s="12">
        <f>AVERAGE('Marks Term 1:Marks Term 4'!G4)</f>
        <v>24</v>
      </c>
      <c r="H4" s="12">
        <f>AVERAGE('Marks Term 1:Marks Term 4'!H4)</f>
        <v>45</v>
      </c>
      <c r="I4" s="12">
        <f>AVERAGE('Marks Term 1:Marks Term 4'!I4)</f>
        <v>86</v>
      </c>
      <c r="J4" s="7" t="str">
        <f>Calc!A4</f>
        <v>A</v>
      </c>
      <c r="L4" s="11" t="s">
        <v>1259</v>
      </c>
      <c r="M4" s="13">
        <f>AVERAGE(I4:I465)</f>
        <v>62.73268398268398</v>
      </c>
      <c r="O4" t="s">
        <v>1279</v>
      </c>
      <c r="P4" s="4">
        <f>M14</f>
        <v>53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2">
        <f>AVERAGE('Marks Term 1:Marks Term 4'!E5)</f>
        <v>3.25</v>
      </c>
      <c r="F5" s="12">
        <f>AVERAGE('Marks Term 1:Marks Term 4'!F5)</f>
        <v>2.75</v>
      </c>
      <c r="G5" s="12">
        <f>AVERAGE('Marks Term 1:Marks Term 4'!G5)</f>
        <v>10</v>
      </c>
      <c r="H5" s="12">
        <f>AVERAGE('Marks Term 1:Marks Term 4'!H5)</f>
        <v>14.5</v>
      </c>
      <c r="I5" s="12">
        <f>AVERAGE('Marks Term 1:Marks Term 4'!I5)</f>
        <v>30.5</v>
      </c>
      <c r="J5" s="7" t="str">
        <f>Calc!A5</f>
        <v>Fail</v>
      </c>
      <c r="L5" s="14" t="s">
        <v>1271</v>
      </c>
      <c r="M5" s="13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2">
        <f>AVERAGE('Marks Term 1:Marks Term 4'!E6)</f>
        <v>7</v>
      </c>
      <c r="F6" s="12">
        <f>AVERAGE('Marks Term 1:Marks Term 4'!F6)</f>
        <v>7.25</v>
      </c>
      <c r="G6" s="12">
        <f>AVERAGE('Marks Term 1:Marks Term 4'!G6)</f>
        <v>23.75</v>
      </c>
      <c r="H6" s="12">
        <f>AVERAGE('Marks Term 1:Marks Term 4'!H6)</f>
        <v>31.75</v>
      </c>
      <c r="I6" s="12">
        <f>AVERAGE('Marks Term 1:Marks Term 4'!I6)</f>
        <v>69.75</v>
      </c>
      <c r="J6" s="7" t="str">
        <f>Calc!A6</f>
        <v>C</v>
      </c>
      <c r="L6" s="14" t="s">
        <v>1272</v>
      </c>
      <c r="M6" s="13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2">
        <f>AVERAGE('Marks Term 1:Marks Term 4'!E7)</f>
        <v>9.25</v>
      </c>
      <c r="F7" s="12">
        <f>AVERAGE('Marks Term 1:Marks Term 4'!F7)</f>
        <v>8.75</v>
      </c>
      <c r="G7" s="12">
        <f>AVERAGE('Marks Term 1:Marks Term 4'!G7)</f>
        <v>26</v>
      </c>
      <c r="H7" s="12">
        <f>AVERAGE('Marks Term 1:Marks Term 4'!H7)</f>
        <v>42.25</v>
      </c>
      <c r="I7" s="12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2">
        <f>AVERAGE('Marks Term 1:Marks Term 4'!E8)</f>
        <v>8</v>
      </c>
      <c r="F8" s="12">
        <f>AVERAGE('Marks Term 1:Marks Term 4'!F8)</f>
        <v>7.25</v>
      </c>
      <c r="G8" s="12">
        <f>AVERAGE('Marks Term 1:Marks Term 4'!G8)</f>
        <v>24</v>
      </c>
      <c r="H8" s="12">
        <f>AVERAGE('Marks Term 1:Marks Term 4'!H8)</f>
        <v>36.75</v>
      </c>
      <c r="I8" s="12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2">
        <f>AVERAGE('Marks Term 1:Marks Term 4'!E9)</f>
        <v>4.25</v>
      </c>
      <c r="F9" s="12">
        <f>AVERAGE('Marks Term 1:Marks Term 4'!F9)</f>
        <v>4.25</v>
      </c>
      <c r="G9" s="12">
        <f>AVERAGE('Marks Term 1:Marks Term 4'!G9)</f>
        <v>11.5</v>
      </c>
      <c r="H9" s="12">
        <f>AVERAGE('Marks Term 1:Marks Term 4'!H9)</f>
        <v>20</v>
      </c>
      <c r="I9" s="12">
        <f>AVERAGE('Marks Term 1:Marks Term 4'!I9)</f>
        <v>40</v>
      </c>
      <c r="J9" s="7" t="str">
        <f>Calc!A9</f>
        <v>F</v>
      </c>
      <c r="L9" s="8" t="s">
        <v>1250</v>
      </c>
      <c r="M9" s="5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2">
        <f>AVERAGE('Marks Term 1:Marks Term 4'!E10)</f>
        <v>6</v>
      </c>
      <c r="F10" s="12">
        <f>AVERAGE('Marks Term 1:Marks Term 4'!F10)</f>
        <v>5.5</v>
      </c>
      <c r="G10" s="12">
        <f>AVERAGE('Marks Term 1:Marks Term 4'!G10)</f>
        <v>17.5</v>
      </c>
      <c r="H10" s="12">
        <f>AVERAGE('Marks Term 1:Marks Term 4'!H10)</f>
        <v>30</v>
      </c>
      <c r="I10" s="12">
        <f>AVERAGE('Marks Term 1:Marks Term 4'!I10)</f>
        <v>59</v>
      </c>
      <c r="J10" s="7" t="str">
        <f>Calc!A10</f>
        <v>D</v>
      </c>
      <c r="L10" s="7" t="s">
        <v>1266</v>
      </c>
      <c r="M10" s="4">
        <f>COUNTIF(J3:J465,"Fail")</f>
        <v>54</v>
      </c>
      <c r="N10" s="4">
        <f>COUNTIFS($D$3:$D$465,N$9,$J$3:$J$465,$L10)</f>
        <v>10</v>
      </c>
      <c r="O10" s="4">
        <f t="shared" ref="O10:Q10" si="0">COUNTIFS($D$3:$D$465,O$9,$J$3:$J$465,$L10)</f>
        <v>12</v>
      </c>
      <c r="P10" s="4">
        <f t="shared" si="0"/>
        <v>17</v>
      </c>
      <c r="Q10" s="4">
        <f t="shared" si="0"/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2">
        <f>AVERAGE('Marks Term 1:Marks Term 4'!E11)</f>
        <v>7.75</v>
      </c>
      <c r="F11" s="12">
        <f>AVERAGE('Marks Term 1:Marks Term 4'!F11)</f>
        <v>7.5</v>
      </c>
      <c r="G11" s="12">
        <f>AVERAGE('Marks Term 1:Marks Term 4'!G11)</f>
        <v>22.5</v>
      </c>
      <c r="H11" s="12">
        <f>AVERAGE('Marks Term 1:Marks Term 4'!H11)</f>
        <v>37</v>
      </c>
      <c r="I11" s="12">
        <f>AVERAGE('Marks Term 1:Marks Term 4'!I11)</f>
        <v>74.75</v>
      </c>
      <c r="J11" s="7" t="str">
        <f>Calc!A11</f>
        <v>C</v>
      </c>
      <c r="L11" s="7" t="s">
        <v>1265</v>
      </c>
      <c r="M11" s="4">
        <f t="shared" ref="M11:M16" si="1">COUNTIF(J4:J466,"Fail")</f>
        <v>54</v>
      </c>
      <c r="N11" s="4">
        <f t="shared" ref="N11:Q16" si="2">COUNTIFS($D$3:$D$465,N$9,$J$3:$J$465,$L11)</f>
        <v>12</v>
      </c>
      <c r="O11" s="4">
        <f t="shared" si="2"/>
        <v>9</v>
      </c>
      <c r="P11" s="4">
        <f t="shared" si="2"/>
        <v>13</v>
      </c>
      <c r="Q11" s="4">
        <f t="shared" si="2"/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2">
        <f>AVERAGE('Marks Term 1:Marks Term 4'!E12)</f>
        <v>2</v>
      </c>
      <c r="F12" s="12">
        <f>AVERAGE('Marks Term 1:Marks Term 4'!F12)</f>
        <v>3</v>
      </c>
      <c r="G12" s="12">
        <f>AVERAGE('Marks Term 1:Marks Term 4'!G12)</f>
        <v>5.75</v>
      </c>
      <c r="H12" s="12">
        <f>AVERAGE('Marks Term 1:Marks Term 4'!H12)</f>
        <v>13.25</v>
      </c>
      <c r="I12" s="12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1"/>
        <v>54</v>
      </c>
      <c r="N12" s="4">
        <f t="shared" si="2"/>
        <v>7</v>
      </c>
      <c r="O12" s="4">
        <f t="shared" si="2"/>
        <v>20</v>
      </c>
      <c r="P12" s="4">
        <f t="shared" si="2"/>
        <v>21</v>
      </c>
      <c r="Q12" s="4">
        <f t="shared" si="2"/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2">
        <f>AVERAGE('Marks Term 1:Marks Term 4'!E13)</f>
        <v>6</v>
      </c>
      <c r="F13" s="12">
        <f>AVERAGE('Marks Term 1:Marks Term 4'!F13)</f>
        <v>5.25</v>
      </c>
      <c r="G13" s="12">
        <f>AVERAGE('Marks Term 1:Marks Term 4'!G13)</f>
        <v>16.75</v>
      </c>
      <c r="H13" s="12">
        <f>AVERAGE('Marks Term 1:Marks Term 4'!H13)</f>
        <v>32.5</v>
      </c>
      <c r="I13" s="12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1"/>
        <v>53</v>
      </c>
      <c r="N13" s="4">
        <f t="shared" si="2"/>
        <v>10</v>
      </c>
      <c r="O13" s="4">
        <f t="shared" si="2"/>
        <v>18</v>
      </c>
      <c r="P13" s="4">
        <f t="shared" si="2"/>
        <v>16</v>
      </c>
      <c r="Q13" s="4">
        <f t="shared" si="2"/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2">
        <f>AVERAGE('Marks Term 1:Marks Term 4'!E14)</f>
        <v>6.25</v>
      </c>
      <c r="F14" s="12">
        <f>AVERAGE('Marks Term 1:Marks Term 4'!F14)</f>
        <v>6.5</v>
      </c>
      <c r="G14" s="12">
        <f>AVERAGE('Marks Term 1:Marks Term 4'!G14)</f>
        <v>19</v>
      </c>
      <c r="H14" s="12">
        <f>AVERAGE('Marks Term 1:Marks Term 4'!H14)</f>
        <v>35</v>
      </c>
      <c r="I14" s="12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1"/>
        <v>53</v>
      </c>
      <c r="N14" s="4">
        <f t="shared" si="2"/>
        <v>15</v>
      </c>
      <c r="O14" s="4">
        <f t="shared" si="2"/>
        <v>16</v>
      </c>
      <c r="P14" s="4">
        <f t="shared" si="2"/>
        <v>29</v>
      </c>
      <c r="Q14" s="4">
        <f t="shared" si="2"/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2">
        <f>AVERAGE('Marks Term 1:Marks Term 4'!E15)</f>
        <v>3.5</v>
      </c>
      <c r="F15" s="12">
        <f>AVERAGE('Marks Term 1:Marks Term 4'!F15)</f>
        <v>3.75</v>
      </c>
      <c r="G15" s="12">
        <f>AVERAGE('Marks Term 1:Marks Term 4'!G15)</f>
        <v>10.75</v>
      </c>
      <c r="H15" s="12">
        <f>AVERAGE('Marks Term 1:Marks Term 4'!H15)</f>
        <v>15.5</v>
      </c>
      <c r="I15" s="12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1"/>
        <v>53</v>
      </c>
      <c r="N15" s="4">
        <f t="shared" si="2"/>
        <v>15</v>
      </c>
      <c r="O15" s="4">
        <f t="shared" si="2"/>
        <v>14</v>
      </c>
      <c r="P15" s="4">
        <f t="shared" si="2"/>
        <v>16</v>
      </c>
      <c r="Q15" s="4">
        <f t="shared" si="2"/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2">
        <f>AVERAGE('Marks Term 1:Marks Term 4'!E16)</f>
        <v>5</v>
      </c>
      <c r="F16" s="12">
        <f>AVERAGE('Marks Term 1:Marks Term 4'!F16)</f>
        <v>5.25</v>
      </c>
      <c r="G16" s="12">
        <f>AVERAGE('Marks Term 1:Marks Term 4'!G16)</f>
        <v>14.25</v>
      </c>
      <c r="H16" s="12">
        <f>AVERAGE('Marks Term 1:Marks Term 4'!H16)</f>
        <v>26.75</v>
      </c>
      <c r="I16" s="12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1"/>
        <v>53</v>
      </c>
      <c r="N16" s="4">
        <f t="shared" si="2"/>
        <v>24</v>
      </c>
      <c r="O16" s="4">
        <f t="shared" si="2"/>
        <v>16</v>
      </c>
      <c r="P16" s="4">
        <f t="shared" si="2"/>
        <v>29</v>
      </c>
      <c r="Q16" s="4">
        <f t="shared" si="2"/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2">
        <f>AVERAGE('Marks Term 1:Marks Term 4'!E17)</f>
        <v>6.25</v>
      </c>
      <c r="F17" s="12">
        <f>AVERAGE('Marks Term 1:Marks Term 4'!F17)</f>
        <v>6.25</v>
      </c>
      <c r="G17" s="12">
        <f>AVERAGE('Marks Term 1:Marks Term 4'!G17)</f>
        <v>19.75</v>
      </c>
      <c r="H17" s="12">
        <f>AVERAGE('Marks Term 1:Marks Term 4'!H17)</f>
        <v>30.25</v>
      </c>
      <c r="I17" s="12">
        <f>AVERAGE('Marks Term 1:Marks Term 4'!I17)</f>
        <v>62.5</v>
      </c>
      <c r="J17" s="7" t="str">
        <f>Calc!A17</f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2">
        <f>AVERAGE('Marks Term 1:Marks Term 4'!E18)</f>
        <v>7.75</v>
      </c>
      <c r="F18" s="12">
        <f>AVERAGE('Marks Term 1:Marks Term 4'!F18)</f>
        <v>8.75</v>
      </c>
      <c r="G18" s="12">
        <f>AVERAGE('Marks Term 1:Marks Term 4'!G18)</f>
        <v>23.75</v>
      </c>
      <c r="H18" s="12">
        <f>AVERAGE('Marks Term 1:Marks Term 4'!H18)</f>
        <v>37.75</v>
      </c>
      <c r="I18" s="12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2">
        <f>AVERAGE('Marks Term 1:Marks Term 4'!E19)</f>
        <v>7.5</v>
      </c>
      <c r="F19" s="12">
        <f>AVERAGE('Marks Term 1:Marks Term 4'!F19)</f>
        <v>6.25</v>
      </c>
      <c r="G19" s="12">
        <f>AVERAGE('Marks Term 1:Marks Term 4'!G19)</f>
        <v>21.75</v>
      </c>
      <c r="H19" s="12">
        <f>AVERAGE('Marks Term 1:Marks Term 4'!H19)</f>
        <v>40</v>
      </c>
      <c r="I19" s="12">
        <f>AVERAGE('Marks Term 1:Marks Term 4'!I19)</f>
        <v>75.5</v>
      </c>
      <c r="J19" s="7" t="str">
        <f>Calc!A19</f>
        <v>B</v>
      </c>
      <c r="L19" s="8" t="s">
        <v>414</v>
      </c>
      <c r="M19" s="8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2">
        <f>AVERAGE('Marks Term 1:Marks Term 4'!E20)</f>
        <v>6.25</v>
      </c>
      <c r="F20" s="12">
        <f>AVERAGE('Marks Term 1:Marks Term 4'!F20)</f>
        <v>6.5</v>
      </c>
      <c r="G20" s="12">
        <f>AVERAGE('Marks Term 1:Marks Term 4'!G20)</f>
        <v>17.5</v>
      </c>
      <c r="H20" s="12">
        <f>AVERAGE('Marks Term 1:Marks Term 4'!H20)</f>
        <v>26.25</v>
      </c>
      <c r="I20" s="12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2">
        <f>AVERAGE('Marks Term 1:Marks Term 4'!E21)</f>
        <v>3.5</v>
      </c>
      <c r="F21" s="12">
        <f>AVERAGE('Marks Term 1:Marks Term 4'!F21)</f>
        <v>4</v>
      </c>
      <c r="G21" s="12">
        <f>AVERAGE('Marks Term 1:Marks Term 4'!G21)</f>
        <v>9.75</v>
      </c>
      <c r="H21" s="12">
        <f>AVERAGE('Marks Term 1:Marks Term 4'!H21)</f>
        <v>16.25</v>
      </c>
      <c r="I21" s="12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2">
        <f>AVERAGE('Marks Term 1:Marks Term 4'!E22)</f>
        <v>10</v>
      </c>
      <c r="F22" s="12">
        <f>AVERAGE('Marks Term 1:Marks Term 4'!F22)</f>
        <v>8.75</v>
      </c>
      <c r="G22" s="12">
        <f>AVERAGE('Marks Term 1:Marks Term 4'!G22)</f>
        <v>28</v>
      </c>
      <c r="H22" s="12">
        <f>AVERAGE('Marks Term 1:Marks Term 4'!H22)</f>
        <v>45.5</v>
      </c>
      <c r="I22" s="12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2">
        <f>AVERAGE('Marks Term 1:Marks Term 4'!E23)</f>
        <v>4.5</v>
      </c>
      <c r="F23" s="12">
        <f>AVERAGE('Marks Term 1:Marks Term 4'!F23)</f>
        <v>3.75</v>
      </c>
      <c r="G23" s="12">
        <f>AVERAGE('Marks Term 1:Marks Term 4'!G23)</f>
        <v>15.75</v>
      </c>
      <c r="H23" s="12">
        <f>AVERAGE('Marks Term 1:Marks Term 4'!H23)</f>
        <v>26</v>
      </c>
      <c r="I23" s="12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2">
        <f>AVERAGE('Marks Term 1:Marks Term 4'!E24)</f>
        <v>3.75</v>
      </c>
      <c r="F24" s="12">
        <f>AVERAGE('Marks Term 1:Marks Term 4'!F24)</f>
        <v>4.75</v>
      </c>
      <c r="G24" s="12">
        <f>AVERAGE('Marks Term 1:Marks Term 4'!G24)</f>
        <v>10</v>
      </c>
      <c r="H24" s="12">
        <f>AVERAGE('Marks Term 1:Marks Term 4'!H24)</f>
        <v>23.5</v>
      </c>
      <c r="I24" s="12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2">
        <f>AVERAGE('Marks Term 1:Marks Term 4'!E25)</f>
        <v>5.75</v>
      </c>
      <c r="F25" s="12">
        <f>AVERAGE('Marks Term 1:Marks Term 4'!F25)</f>
        <v>5</v>
      </c>
      <c r="G25" s="12">
        <f>AVERAGE('Marks Term 1:Marks Term 4'!G25)</f>
        <v>16</v>
      </c>
      <c r="H25" s="12">
        <f>AVERAGE('Marks Term 1:Marks Term 4'!H25)</f>
        <v>32.5</v>
      </c>
      <c r="I25" s="12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2">
        <f>AVERAGE('Marks Term 1:Marks Term 4'!E26)</f>
        <v>6.75</v>
      </c>
      <c r="F26" s="12">
        <f>AVERAGE('Marks Term 1:Marks Term 4'!F26)</f>
        <v>7.25</v>
      </c>
      <c r="G26" s="12">
        <f>AVERAGE('Marks Term 1:Marks Term 4'!G26)</f>
        <v>20.75</v>
      </c>
      <c r="H26" s="12">
        <f>AVERAGE('Marks Term 1:Marks Term 4'!H26)</f>
        <v>39</v>
      </c>
      <c r="I26" s="12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2">
        <f>AVERAGE('Marks Term 1:Marks Term 4'!E27)</f>
        <v>9.5</v>
      </c>
      <c r="F27" s="12">
        <f>AVERAGE('Marks Term 1:Marks Term 4'!F27)</f>
        <v>9</v>
      </c>
      <c r="G27" s="12">
        <f>AVERAGE('Marks Term 1:Marks Term 4'!G27)</f>
        <v>28.75</v>
      </c>
      <c r="H27" s="12">
        <f>AVERAGE('Marks Term 1:Marks Term 4'!H27)</f>
        <v>45</v>
      </c>
      <c r="I27" s="12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2">
        <f>AVERAGE('Marks Term 1:Marks Term 4'!E28)</f>
        <v>4.25</v>
      </c>
      <c r="F28" s="12">
        <f>AVERAGE('Marks Term 1:Marks Term 4'!F28)</f>
        <v>4</v>
      </c>
      <c r="G28" s="12">
        <f>AVERAGE('Marks Term 1:Marks Term 4'!G28)</f>
        <v>11.75</v>
      </c>
      <c r="H28" s="12">
        <f>AVERAGE('Marks Term 1:Marks Term 4'!H28)</f>
        <v>27</v>
      </c>
      <c r="I28" s="12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2">
        <f>AVERAGE('Marks Term 1:Marks Term 4'!E29)</f>
        <v>8.5</v>
      </c>
      <c r="F29" s="12">
        <f>AVERAGE('Marks Term 1:Marks Term 4'!F29)</f>
        <v>9</v>
      </c>
      <c r="G29" s="12">
        <f>AVERAGE('Marks Term 1:Marks Term 4'!G29)</f>
        <v>23.5</v>
      </c>
      <c r="H29" s="12">
        <f>AVERAGE('Marks Term 1:Marks Term 4'!H29)</f>
        <v>38.5</v>
      </c>
      <c r="I29" s="12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2">
        <f>AVERAGE('Marks Term 1:Marks Term 4'!E30)</f>
        <v>3.5</v>
      </c>
      <c r="F30" s="12">
        <f>AVERAGE('Marks Term 1:Marks Term 4'!F30)</f>
        <v>4.25</v>
      </c>
      <c r="G30" s="12">
        <f>AVERAGE('Marks Term 1:Marks Term 4'!G30)</f>
        <v>11</v>
      </c>
      <c r="H30" s="12">
        <f>AVERAGE('Marks Term 1:Marks Term 4'!H30)</f>
        <v>15.25</v>
      </c>
      <c r="I30" s="12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2">
        <f>AVERAGE('Marks Term 1:Marks Term 4'!E31)</f>
        <v>4</v>
      </c>
      <c r="F31" s="12">
        <f>AVERAGE('Marks Term 1:Marks Term 4'!F31)</f>
        <v>3</v>
      </c>
      <c r="G31" s="12">
        <f>AVERAGE('Marks Term 1:Marks Term 4'!G31)</f>
        <v>12.75</v>
      </c>
      <c r="H31" s="12">
        <f>AVERAGE('Marks Term 1:Marks Term 4'!H31)</f>
        <v>19</v>
      </c>
      <c r="I31" s="12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2">
        <f>AVERAGE('Marks Term 1:Marks Term 4'!E32)</f>
        <v>3.5</v>
      </c>
      <c r="F32" s="12">
        <f>AVERAGE('Marks Term 1:Marks Term 4'!F32)</f>
        <v>4.25</v>
      </c>
      <c r="G32" s="12">
        <f>AVERAGE('Marks Term 1:Marks Term 4'!G32)</f>
        <v>12</v>
      </c>
      <c r="H32" s="12">
        <f>AVERAGE('Marks Term 1:Marks Term 4'!H32)</f>
        <v>14</v>
      </c>
      <c r="I32" s="12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2">
        <f>AVERAGE('Marks Term 1:Marks Term 4'!E33)</f>
        <v>8.75</v>
      </c>
      <c r="F33" s="12">
        <f>AVERAGE('Marks Term 1:Marks Term 4'!F33)</f>
        <v>8.75</v>
      </c>
      <c r="G33" s="12">
        <f>AVERAGE('Marks Term 1:Marks Term 4'!G33)</f>
        <v>25.75</v>
      </c>
      <c r="H33" s="12">
        <f>AVERAGE('Marks Term 1:Marks Term 4'!H33)</f>
        <v>39</v>
      </c>
      <c r="I33" s="12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2">
        <f>AVERAGE('Marks Term 1:Marks Term 4'!E34)</f>
        <v>8.75</v>
      </c>
      <c r="F34" s="12">
        <f>AVERAGE('Marks Term 1:Marks Term 4'!F34)</f>
        <v>8</v>
      </c>
      <c r="G34" s="12">
        <f>AVERAGE('Marks Term 1:Marks Term 4'!G34)</f>
        <v>25.75</v>
      </c>
      <c r="H34" s="12">
        <f>AVERAGE('Marks Term 1:Marks Term 4'!H34)</f>
        <v>39</v>
      </c>
      <c r="I34" s="12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2">
        <f>AVERAGE('Marks Term 1:Marks Term 4'!E35)</f>
        <v>6.75</v>
      </c>
      <c r="F35" s="12">
        <f>AVERAGE('Marks Term 1:Marks Term 4'!F35)</f>
        <v>7.25</v>
      </c>
      <c r="G35" s="12">
        <f>AVERAGE('Marks Term 1:Marks Term 4'!G35)</f>
        <v>19.25</v>
      </c>
      <c r="H35" s="12">
        <f>AVERAGE('Marks Term 1:Marks Term 4'!H35)</f>
        <v>35.75</v>
      </c>
      <c r="I35" s="12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2">
        <f>AVERAGE('Marks Term 1:Marks Term 4'!E36)</f>
        <v>4.25</v>
      </c>
      <c r="F36" s="12">
        <f>AVERAGE('Marks Term 1:Marks Term 4'!F36)</f>
        <v>3</v>
      </c>
      <c r="G36" s="12">
        <f>AVERAGE('Marks Term 1:Marks Term 4'!G36)</f>
        <v>15.25</v>
      </c>
      <c r="H36" s="12">
        <f>AVERAGE('Marks Term 1:Marks Term 4'!H36)</f>
        <v>24.25</v>
      </c>
      <c r="I36" s="12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2">
        <f>AVERAGE('Marks Term 1:Marks Term 4'!E37)</f>
        <v>2.25</v>
      </c>
      <c r="F37" s="12">
        <f>AVERAGE('Marks Term 1:Marks Term 4'!F37)</f>
        <v>2</v>
      </c>
      <c r="G37" s="12">
        <f>AVERAGE('Marks Term 1:Marks Term 4'!G37)</f>
        <v>8.25</v>
      </c>
      <c r="H37" s="12">
        <f>AVERAGE('Marks Term 1:Marks Term 4'!H37)</f>
        <v>13.25</v>
      </c>
      <c r="I37" s="12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2">
        <f>AVERAGE('Marks Term 1:Marks Term 4'!E38)</f>
        <v>3.25</v>
      </c>
      <c r="F38" s="12">
        <f>AVERAGE('Marks Term 1:Marks Term 4'!F38)</f>
        <v>2</v>
      </c>
      <c r="G38" s="12">
        <f>AVERAGE('Marks Term 1:Marks Term 4'!G38)</f>
        <v>10.25</v>
      </c>
      <c r="H38" s="12">
        <f>AVERAGE('Marks Term 1:Marks Term 4'!H38)</f>
        <v>15.75</v>
      </c>
      <c r="I38" s="12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2">
        <f>AVERAGE('Marks Term 1:Marks Term 4'!E39)</f>
        <v>6.75</v>
      </c>
      <c r="F39" s="12">
        <f>AVERAGE('Marks Term 1:Marks Term 4'!F39)</f>
        <v>7.5</v>
      </c>
      <c r="G39" s="12">
        <f>AVERAGE('Marks Term 1:Marks Term 4'!G39)</f>
        <v>21</v>
      </c>
      <c r="H39" s="12">
        <f>AVERAGE('Marks Term 1:Marks Term 4'!H39)</f>
        <v>32.75</v>
      </c>
      <c r="I39" s="12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2">
        <f>AVERAGE('Marks Term 1:Marks Term 4'!E40)</f>
        <v>8.5</v>
      </c>
      <c r="F40" s="12">
        <f>AVERAGE('Marks Term 1:Marks Term 4'!F40)</f>
        <v>8.5</v>
      </c>
      <c r="G40" s="12">
        <f>AVERAGE('Marks Term 1:Marks Term 4'!G40)</f>
        <v>24</v>
      </c>
      <c r="H40" s="12">
        <f>AVERAGE('Marks Term 1:Marks Term 4'!H40)</f>
        <v>43.25</v>
      </c>
      <c r="I40" s="12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2">
        <f>AVERAGE('Marks Term 1:Marks Term 4'!E41)</f>
        <v>6.5</v>
      </c>
      <c r="F41" s="12">
        <f>AVERAGE('Marks Term 1:Marks Term 4'!F41)</f>
        <v>6.25</v>
      </c>
      <c r="G41" s="12">
        <f>AVERAGE('Marks Term 1:Marks Term 4'!G41)</f>
        <v>20.25</v>
      </c>
      <c r="H41" s="12">
        <f>AVERAGE('Marks Term 1:Marks Term 4'!H41)</f>
        <v>26.5</v>
      </c>
      <c r="I41" s="12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2">
        <f>AVERAGE('Marks Term 1:Marks Term 4'!E42)</f>
        <v>9</v>
      </c>
      <c r="F42" s="12">
        <f>AVERAGE('Marks Term 1:Marks Term 4'!F42)</f>
        <v>7.75</v>
      </c>
      <c r="G42" s="12">
        <f>AVERAGE('Marks Term 1:Marks Term 4'!G42)</f>
        <v>27</v>
      </c>
      <c r="H42" s="12">
        <f>AVERAGE('Marks Term 1:Marks Term 4'!H42)</f>
        <v>41.75</v>
      </c>
      <c r="I42" s="12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2">
        <f>AVERAGE('Marks Term 1:Marks Term 4'!E43)</f>
        <v>4.75</v>
      </c>
      <c r="F43" s="12">
        <f>AVERAGE('Marks Term 1:Marks Term 4'!F43)</f>
        <v>4.5</v>
      </c>
      <c r="G43" s="12">
        <f>AVERAGE('Marks Term 1:Marks Term 4'!G43)</f>
        <v>14.5</v>
      </c>
      <c r="H43" s="12">
        <f>AVERAGE('Marks Term 1:Marks Term 4'!H43)</f>
        <v>19.75</v>
      </c>
      <c r="I43" s="12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2">
        <f>AVERAGE('Marks Term 1:Marks Term 4'!E44)</f>
        <v>8.5</v>
      </c>
      <c r="F44" s="12">
        <f>AVERAGE('Marks Term 1:Marks Term 4'!F44)</f>
        <v>8.25</v>
      </c>
      <c r="G44" s="12">
        <f>AVERAGE('Marks Term 1:Marks Term 4'!G44)</f>
        <v>25</v>
      </c>
      <c r="H44" s="12">
        <f>AVERAGE('Marks Term 1:Marks Term 4'!H44)</f>
        <v>39.25</v>
      </c>
      <c r="I44" s="12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2">
        <f>AVERAGE('Marks Term 1:Marks Term 4'!E45)</f>
        <v>7.5</v>
      </c>
      <c r="F45" s="12">
        <f>AVERAGE('Marks Term 1:Marks Term 4'!F45)</f>
        <v>8</v>
      </c>
      <c r="G45" s="12">
        <f>AVERAGE('Marks Term 1:Marks Term 4'!G45)</f>
        <v>22.25</v>
      </c>
      <c r="H45" s="12">
        <f>AVERAGE('Marks Term 1:Marks Term 4'!H45)</f>
        <v>38.75</v>
      </c>
      <c r="I45" s="12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2">
        <f>AVERAGE('Marks Term 1:Marks Term 4'!E46)</f>
        <v>3.25</v>
      </c>
      <c r="F46" s="12">
        <f>AVERAGE('Marks Term 1:Marks Term 4'!F46)</f>
        <v>4</v>
      </c>
      <c r="G46" s="12">
        <f>AVERAGE('Marks Term 1:Marks Term 4'!G46)</f>
        <v>11</v>
      </c>
      <c r="H46" s="12">
        <f>AVERAGE('Marks Term 1:Marks Term 4'!H46)</f>
        <v>14.5</v>
      </c>
      <c r="I46" s="12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2">
        <f>AVERAGE('Marks Term 1:Marks Term 4'!E47)</f>
        <v>6.75</v>
      </c>
      <c r="F47" s="12">
        <f>AVERAGE('Marks Term 1:Marks Term 4'!F47)</f>
        <v>7.25</v>
      </c>
      <c r="G47" s="12">
        <f>AVERAGE('Marks Term 1:Marks Term 4'!G47)</f>
        <v>19.75</v>
      </c>
      <c r="H47" s="12">
        <f>AVERAGE('Marks Term 1:Marks Term 4'!H47)</f>
        <v>36.75</v>
      </c>
      <c r="I47" s="12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2">
        <f>AVERAGE('Marks Term 1:Marks Term 4'!E48)</f>
        <v>6.75</v>
      </c>
      <c r="F48" s="12">
        <f>AVERAGE('Marks Term 1:Marks Term 4'!F48)</f>
        <v>7</v>
      </c>
      <c r="G48" s="12">
        <f>AVERAGE('Marks Term 1:Marks Term 4'!G48)</f>
        <v>20.75</v>
      </c>
      <c r="H48" s="12">
        <f>AVERAGE('Marks Term 1:Marks Term 4'!H48)</f>
        <v>29.75</v>
      </c>
      <c r="I48" s="12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2">
        <f>AVERAGE('Marks Term 1:Marks Term 4'!E49)</f>
        <v>4.25</v>
      </c>
      <c r="F49" s="12">
        <f>AVERAGE('Marks Term 1:Marks Term 4'!F49)</f>
        <v>5</v>
      </c>
      <c r="G49" s="12">
        <f>AVERAGE('Marks Term 1:Marks Term 4'!G49)</f>
        <v>13</v>
      </c>
      <c r="H49" s="12">
        <f>AVERAGE('Marks Term 1:Marks Term 4'!H49)</f>
        <v>18.25</v>
      </c>
      <c r="I49" s="12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2">
        <f>AVERAGE('Marks Term 1:Marks Term 4'!E50)</f>
        <v>5.75</v>
      </c>
      <c r="F50" s="12">
        <f>AVERAGE('Marks Term 1:Marks Term 4'!F50)</f>
        <v>7.25</v>
      </c>
      <c r="G50" s="12">
        <f>AVERAGE('Marks Term 1:Marks Term 4'!G50)</f>
        <v>16.75</v>
      </c>
      <c r="H50" s="12">
        <f>AVERAGE('Marks Term 1:Marks Term 4'!H50)</f>
        <v>28</v>
      </c>
      <c r="I50" s="12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2">
        <f>AVERAGE('Marks Term 1:Marks Term 4'!E51)</f>
        <v>5.75</v>
      </c>
      <c r="F51" s="12">
        <f>AVERAGE('Marks Term 1:Marks Term 4'!F51)</f>
        <v>6.25</v>
      </c>
      <c r="G51" s="12">
        <f>AVERAGE('Marks Term 1:Marks Term 4'!G51)</f>
        <v>17.5</v>
      </c>
      <c r="H51" s="12">
        <f>AVERAGE('Marks Term 1:Marks Term 4'!H51)</f>
        <v>33.25</v>
      </c>
      <c r="I51" s="12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2">
        <f>AVERAGE('Marks Term 1:Marks Term 4'!E52)</f>
        <v>5.75</v>
      </c>
      <c r="F52" s="12">
        <f>AVERAGE('Marks Term 1:Marks Term 4'!F52)</f>
        <v>5.75</v>
      </c>
      <c r="G52" s="12">
        <f>AVERAGE('Marks Term 1:Marks Term 4'!G52)</f>
        <v>16.5</v>
      </c>
      <c r="H52" s="12">
        <f>AVERAGE('Marks Term 1:Marks Term 4'!H52)</f>
        <v>29</v>
      </c>
      <c r="I52" s="12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2">
        <f>AVERAGE('Marks Term 1:Marks Term 4'!E53)</f>
        <v>4.5</v>
      </c>
      <c r="F53" s="12">
        <f>AVERAGE('Marks Term 1:Marks Term 4'!F53)</f>
        <v>5</v>
      </c>
      <c r="G53" s="12">
        <f>AVERAGE('Marks Term 1:Marks Term 4'!G53)</f>
        <v>14.25</v>
      </c>
      <c r="H53" s="12">
        <f>AVERAGE('Marks Term 1:Marks Term 4'!H53)</f>
        <v>26.5</v>
      </c>
      <c r="I53" s="12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2">
        <f>AVERAGE('Marks Term 1:Marks Term 4'!E54)</f>
        <v>3.5</v>
      </c>
      <c r="F54" s="12">
        <f>AVERAGE('Marks Term 1:Marks Term 4'!F54)</f>
        <v>3.25</v>
      </c>
      <c r="G54" s="12">
        <f>AVERAGE('Marks Term 1:Marks Term 4'!G54)</f>
        <v>11</v>
      </c>
      <c r="H54" s="12">
        <f>AVERAGE('Marks Term 1:Marks Term 4'!H54)</f>
        <v>17.75</v>
      </c>
      <c r="I54" s="12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2">
        <f>AVERAGE('Marks Term 1:Marks Term 4'!E55)</f>
        <v>6.75</v>
      </c>
      <c r="F55" s="12">
        <f>AVERAGE('Marks Term 1:Marks Term 4'!F55)</f>
        <v>6.75</v>
      </c>
      <c r="G55" s="12">
        <f>AVERAGE('Marks Term 1:Marks Term 4'!G55)</f>
        <v>20.5</v>
      </c>
      <c r="H55" s="12">
        <f>AVERAGE('Marks Term 1:Marks Term 4'!H55)</f>
        <v>31</v>
      </c>
      <c r="I55" s="12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2">
        <f>AVERAGE('Marks Term 1:Marks Term 4'!E56)</f>
        <v>4.25</v>
      </c>
      <c r="F56" s="12">
        <f>AVERAGE('Marks Term 1:Marks Term 4'!F56)</f>
        <v>3.25</v>
      </c>
      <c r="G56" s="12">
        <f>AVERAGE('Marks Term 1:Marks Term 4'!G56)</f>
        <v>13</v>
      </c>
      <c r="H56" s="12">
        <f>AVERAGE('Marks Term 1:Marks Term 4'!H56)</f>
        <v>23.75</v>
      </c>
      <c r="I56" s="12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2">
        <f>AVERAGE('Marks Term 1:Marks Term 4'!E57)</f>
        <v>5</v>
      </c>
      <c r="F57" s="12">
        <f>AVERAGE('Marks Term 1:Marks Term 4'!F57)</f>
        <v>5.75</v>
      </c>
      <c r="G57" s="12">
        <f>AVERAGE('Marks Term 1:Marks Term 4'!G57)</f>
        <v>15</v>
      </c>
      <c r="H57" s="12">
        <f>AVERAGE('Marks Term 1:Marks Term 4'!H57)</f>
        <v>28.5</v>
      </c>
      <c r="I57" s="12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2">
        <f>AVERAGE('Marks Term 1:Marks Term 4'!E58)</f>
        <v>9</v>
      </c>
      <c r="F58" s="12">
        <f>AVERAGE('Marks Term 1:Marks Term 4'!F58)</f>
        <v>9.75</v>
      </c>
      <c r="G58" s="12">
        <f>AVERAGE('Marks Term 1:Marks Term 4'!G58)</f>
        <v>27</v>
      </c>
      <c r="H58" s="12">
        <f>AVERAGE('Marks Term 1:Marks Term 4'!H58)</f>
        <v>48</v>
      </c>
      <c r="I58" s="12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2">
        <f>AVERAGE('Marks Term 1:Marks Term 4'!E59)</f>
        <v>9</v>
      </c>
      <c r="F59" s="12">
        <f>AVERAGE('Marks Term 1:Marks Term 4'!F59)</f>
        <v>9.5</v>
      </c>
      <c r="G59" s="12">
        <f>AVERAGE('Marks Term 1:Marks Term 4'!G59)</f>
        <v>25.25</v>
      </c>
      <c r="H59" s="12">
        <f>AVERAGE('Marks Term 1:Marks Term 4'!H59)</f>
        <v>38.5</v>
      </c>
      <c r="I59" s="12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2">
        <f>AVERAGE('Marks Term 1:Marks Term 4'!E60)</f>
        <v>4.5</v>
      </c>
      <c r="F60" s="12">
        <f>AVERAGE('Marks Term 1:Marks Term 4'!F60)</f>
        <v>4.25</v>
      </c>
      <c r="G60" s="12">
        <f>AVERAGE('Marks Term 1:Marks Term 4'!G60)</f>
        <v>14.25</v>
      </c>
      <c r="H60" s="12">
        <f>AVERAGE('Marks Term 1:Marks Term 4'!H60)</f>
        <v>19</v>
      </c>
      <c r="I60" s="12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2">
        <f>AVERAGE('Marks Term 1:Marks Term 4'!E61)</f>
        <v>3.25</v>
      </c>
      <c r="F61" s="12">
        <f>AVERAGE('Marks Term 1:Marks Term 4'!F61)</f>
        <v>3.75</v>
      </c>
      <c r="G61" s="12">
        <f>AVERAGE('Marks Term 1:Marks Term 4'!G61)</f>
        <v>10.25</v>
      </c>
      <c r="H61" s="12">
        <f>AVERAGE('Marks Term 1:Marks Term 4'!H61)</f>
        <v>18.5</v>
      </c>
      <c r="I61" s="12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2">
        <f>AVERAGE('Marks Term 1:Marks Term 4'!E62)</f>
        <v>7.25</v>
      </c>
      <c r="F62" s="12">
        <f>AVERAGE('Marks Term 1:Marks Term 4'!F62)</f>
        <v>6</v>
      </c>
      <c r="G62" s="12">
        <f>AVERAGE('Marks Term 1:Marks Term 4'!G62)</f>
        <v>20.75</v>
      </c>
      <c r="H62" s="12">
        <f>AVERAGE('Marks Term 1:Marks Term 4'!H62)</f>
        <v>37.75</v>
      </c>
      <c r="I62" s="12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2">
        <f>AVERAGE('Marks Term 1:Marks Term 4'!E63)</f>
        <v>3.5</v>
      </c>
      <c r="F63" s="12">
        <f>AVERAGE('Marks Term 1:Marks Term 4'!F63)</f>
        <v>3.75</v>
      </c>
      <c r="G63" s="12">
        <f>AVERAGE('Marks Term 1:Marks Term 4'!G63)</f>
        <v>9.5</v>
      </c>
      <c r="H63" s="12">
        <f>AVERAGE('Marks Term 1:Marks Term 4'!H63)</f>
        <v>16.5</v>
      </c>
      <c r="I63" s="12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2">
        <f>AVERAGE('Marks Term 1:Marks Term 4'!E64)</f>
        <v>5</v>
      </c>
      <c r="F64" s="12">
        <f>AVERAGE('Marks Term 1:Marks Term 4'!F64)</f>
        <v>4.25</v>
      </c>
      <c r="G64" s="12">
        <f>AVERAGE('Marks Term 1:Marks Term 4'!G64)</f>
        <v>13.5</v>
      </c>
      <c r="H64" s="12">
        <f>AVERAGE('Marks Term 1:Marks Term 4'!H64)</f>
        <v>28.25</v>
      </c>
      <c r="I64" s="12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2">
        <f>AVERAGE('Marks Term 1:Marks Term 4'!E65)</f>
        <v>4.25</v>
      </c>
      <c r="F65" s="12">
        <f>AVERAGE('Marks Term 1:Marks Term 4'!F65)</f>
        <v>4.75</v>
      </c>
      <c r="G65" s="12">
        <f>AVERAGE('Marks Term 1:Marks Term 4'!G65)</f>
        <v>11.75</v>
      </c>
      <c r="H65" s="12">
        <f>AVERAGE('Marks Term 1:Marks Term 4'!H65)</f>
        <v>22.75</v>
      </c>
      <c r="I65" s="12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2">
        <f>AVERAGE('Marks Term 1:Marks Term 4'!E66)</f>
        <v>4.75</v>
      </c>
      <c r="F66" s="12">
        <f>AVERAGE('Marks Term 1:Marks Term 4'!F66)</f>
        <v>5.25</v>
      </c>
      <c r="G66" s="12">
        <f>AVERAGE('Marks Term 1:Marks Term 4'!G66)</f>
        <v>14.5</v>
      </c>
      <c r="H66" s="12">
        <f>AVERAGE('Marks Term 1:Marks Term 4'!H66)</f>
        <v>22.75</v>
      </c>
      <c r="I66" s="12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2">
        <f>AVERAGE('Marks Term 1:Marks Term 4'!E67)</f>
        <v>8.25</v>
      </c>
      <c r="F67" s="12">
        <f>AVERAGE('Marks Term 1:Marks Term 4'!F67)</f>
        <v>7.5</v>
      </c>
      <c r="G67" s="12">
        <f>AVERAGE('Marks Term 1:Marks Term 4'!G67)</f>
        <v>24.25</v>
      </c>
      <c r="H67" s="12">
        <f>AVERAGE('Marks Term 1:Marks Term 4'!H67)</f>
        <v>43.75</v>
      </c>
      <c r="I67" s="12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2">
        <f>AVERAGE('Marks Term 1:Marks Term 4'!E68)</f>
        <v>6.5</v>
      </c>
      <c r="F68" s="12">
        <f>AVERAGE('Marks Term 1:Marks Term 4'!F68)</f>
        <v>6</v>
      </c>
      <c r="G68" s="12">
        <f>AVERAGE('Marks Term 1:Marks Term 4'!G68)</f>
        <v>17</v>
      </c>
      <c r="H68" s="12">
        <f>AVERAGE('Marks Term 1:Marks Term 4'!H68)</f>
        <v>30.75</v>
      </c>
      <c r="I68" s="12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2">
        <f>AVERAGE('Marks Term 1:Marks Term 4'!E69)</f>
        <v>9.75</v>
      </c>
      <c r="F69" s="12">
        <f>AVERAGE('Marks Term 1:Marks Term 4'!F69)</f>
        <v>9.5</v>
      </c>
      <c r="G69" s="12">
        <f>AVERAGE('Marks Term 1:Marks Term 4'!G69)</f>
        <v>28.25</v>
      </c>
      <c r="H69" s="12">
        <f>AVERAGE('Marks Term 1:Marks Term 4'!H69)</f>
        <v>46.75</v>
      </c>
      <c r="I69" s="12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2">
        <f>AVERAGE('Marks Term 1:Marks Term 4'!E70)</f>
        <v>4.5</v>
      </c>
      <c r="F70" s="12">
        <f>AVERAGE('Marks Term 1:Marks Term 4'!F70)</f>
        <v>3.5</v>
      </c>
      <c r="G70" s="12">
        <f>AVERAGE('Marks Term 1:Marks Term 4'!G70)</f>
        <v>13</v>
      </c>
      <c r="H70" s="12">
        <f>AVERAGE('Marks Term 1:Marks Term 4'!H70)</f>
        <v>19</v>
      </c>
      <c r="I70" s="12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2">
        <f>AVERAGE('Marks Term 1:Marks Term 4'!E71)</f>
        <v>7.5</v>
      </c>
      <c r="F71" s="12">
        <f>AVERAGE('Marks Term 1:Marks Term 4'!F71)</f>
        <v>7.5</v>
      </c>
      <c r="G71" s="12">
        <f>AVERAGE('Marks Term 1:Marks Term 4'!G71)</f>
        <v>22.75</v>
      </c>
      <c r="H71" s="12">
        <f>AVERAGE('Marks Term 1:Marks Term 4'!H71)</f>
        <v>40</v>
      </c>
      <c r="I71" s="12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2">
        <f>AVERAGE('Marks Term 1:Marks Term 4'!E72)</f>
        <v>2.5</v>
      </c>
      <c r="F72" s="12">
        <f>AVERAGE('Marks Term 1:Marks Term 4'!F72)</f>
        <v>3</v>
      </c>
      <c r="G72" s="12">
        <f>AVERAGE('Marks Term 1:Marks Term 4'!G72)</f>
        <v>5.75</v>
      </c>
      <c r="H72" s="12">
        <f>AVERAGE('Marks Term 1:Marks Term 4'!H72)</f>
        <v>10.75</v>
      </c>
      <c r="I72" s="12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2">
        <f>AVERAGE('Marks Term 1:Marks Term 4'!E73)</f>
        <v>2.25</v>
      </c>
      <c r="F73" s="12">
        <f>AVERAGE('Marks Term 1:Marks Term 4'!F73)</f>
        <v>3</v>
      </c>
      <c r="G73" s="12">
        <f>AVERAGE('Marks Term 1:Marks Term 4'!G73)</f>
        <v>6</v>
      </c>
      <c r="H73" s="12">
        <f>AVERAGE('Marks Term 1:Marks Term 4'!H73)</f>
        <v>10.75</v>
      </c>
      <c r="I73" s="12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2">
        <f>AVERAGE('Marks Term 1:Marks Term 4'!E74)</f>
        <v>5.75</v>
      </c>
      <c r="F74" s="12">
        <f>AVERAGE('Marks Term 1:Marks Term 4'!F74)</f>
        <v>5.75</v>
      </c>
      <c r="G74" s="12">
        <f>AVERAGE('Marks Term 1:Marks Term 4'!G74)</f>
        <v>16.75</v>
      </c>
      <c r="H74" s="12">
        <f>AVERAGE('Marks Term 1:Marks Term 4'!H74)</f>
        <v>26</v>
      </c>
      <c r="I74" s="12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2">
        <f>AVERAGE('Marks Term 1:Marks Term 4'!E75)</f>
        <v>8.75</v>
      </c>
      <c r="F75" s="12">
        <f>AVERAGE('Marks Term 1:Marks Term 4'!F75)</f>
        <v>8.75</v>
      </c>
      <c r="G75" s="12">
        <f>AVERAGE('Marks Term 1:Marks Term 4'!G75)</f>
        <v>25</v>
      </c>
      <c r="H75" s="12">
        <f>AVERAGE('Marks Term 1:Marks Term 4'!H75)</f>
        <v>41.5</v>
      </c>
      <c r="I75" s="12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2">
        <f>AVERAGE('Marks Term 1:Marks Term 4'!E76)</f>
        <v>7.25</v>
      </c>
      <c r="F76" s="12">
        <f>AVERAGE('Marks Term 1:Marks Term 4'!F76)</f>
        <v>7.75</v>
      </c>
      <c r="G76" s="12">
        <f>AVERAGE('Marks Term 1:Marks Term 4'!G76)</f>
        <v>21.5</v>
      </c>
      <c r="H76" s="12">
        <f>AVERAGE('Marks Term 1:Marks Term 4'!H76)</f>
        <v>35</v>
      </c>
      <c r="I76" s="12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2">
        <f>AVERAGE('Marks Term 1:Marks Term 4'!E77)</f>
        <v>9.5</v>
      </c>
      <c r="F77" s="12">
        <f>AVERAGE('Marks Term 1:Marks Term 4'!F77)</f>
        <v>8.75</v>
      </c>
      <c r="G77" s="12">
        <f>AVERAGE('Marks Term 1:Marks Term 4'!G77)</f>
        <v>28.75</v>
      </c>
      <c r="H77" s="12">
        <f>AVERAGE('Marks Term 1:Marks Term 4'!H77)</f>
        <v>44.25</v>
      </c>
      <c r="I77" s="12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2">
        <f>AVERAGE('Marks Term 1:Marks Term 4'!E78)</f>
        <v>4.75</v>
      </c>
      <c r="F78" s="12">
        <f>AVERAGE('Marks Term 1:Marks Term 4'!F78)</f>
        <v>5.25</v>
      </c>
      <c r="G78" s="12">
        <f>AVERAGE('Marks Term 1:Marks Term 4'!G78)</f>
        <v>14</v>
      </c>
      <c r="H78" s="12">
        <f>AVERAGE('Marks Term 1:Marks Term 4'!H78)</f>
        <v>24.25</v>
      </c>
      <c r="I78" s="12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2">
        <f>AVERAGE('Marks Term 1:Marks Term 4'!E79)</f>
        <v>7</v>
      </c>
      <c r="F79" s="12">
        <f>AVERAGE('Marks Term 1:Marks Term 4'!F79)</f>
        <v>6.25</v>
      </c>
      <c r="G79" s="12">
        <f>AVERAGE('Marks Term 1:Marks Term 4'!G79)</f>
        <v>20.5</v>
      </c>
      <c r="H79" s="12">
        <f>AVERAGE('Marks Term 1:Marks Term 4'!H79)</f>
        <v>35.75</v>
      </c>
      <c r="I79" s="12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2">
        <f>AVERAGE('Marks Term 1:Marks Term 4'!E80)</f>
        <v>9.25</v>
      </c>
      <c r="F80" s="12">
        <f>AVERAGE('Marks Term 1:Marks Term 4'!F80)</f>
        <v>8.5</v>
      </c>
      <c r="G80" s="12">
        <f>AVERAGE('Marks Term 1:Marks Term 4'!G80)</f>
        <v>24.75</v>
      </c>
      <c r="H80" s="12">
        <f>AVERAGE('Marks Term 1:Marks Term 4'!H80)</f>
        <v>44</v>
      </c>
      <c r="I80" s="12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2">
        <f>AVERAGE('Marks Term 1:Marks Term 4'!E81)</f>
        <v>5</v>
      </c>
      <c r="F81" s="12">
        <f>AVERAGE('Marks Term 1:Marks Term 4'!F81)</f>
        <v>4.5</v>
      </c>
      <c r="G81" s="12">
        <f>AVERAGE('Marks Term 1:Marks Term 4'!G81)</f>
        <v>13</v>
      </c>
      <c r="H81" s="12">
        <f>AVERAGE('Marks Term 1:Marks Term 4'!H81)</f>
        <v>27.5</v>
      </c>
      <c r="I81" s="12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2">
        <f>AVERAGE('Marks Term 1:Marks Term 4'!E82)</f>
        <v>7</v>
      </c>
      <c r="F82" s="12">
        <f>AVERAGE('Marks Term 1:Marks Term 4'!F82)</f>
        <v>6.5</v>
      </c>
      <c r="G82" s="12">
        <f>AVERAGE('Marks Term 1:Marks Term 4'!G82)</f>
        <v>19.5</v>
      </c>
      <c r="H82" s="12">
        <f>AVERAGE('Marks Term 1:Marks Term 4'!H82)</f>
        <v>41</v>
      </c>
      <c r="I82" s="12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2">
        <f>AVERAGE('Marks Term 1:Marks Term 4'!E83)</f>
        <v>7.5</v>
      </c>
      <c r="F83" s="12">
        <f>AVERAGE('Marks Term 1:Marks Term 4'!F83)</f>
        <v>7.5</v>
      </c>
      <c r="G83" s="12">
        <f>AVERAGE('Marks Term 1:Marks Term 4'!G83)</f>
        <v>22.5</v>
      </c>
      <c r="H83" s="12">
        <f>AVERAGE('Marks Term 1:Marks Term 4'!H83)</f>
        <v>38.25</v>
      </c>
      <c r="I83" s="12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2">
        <f>AVERAGE('Marks Term 1:Marks Term 4'!E84)</f>
        <v>6.25</v>
      </c>
      <c r="F84" s="12">
        <f>AVERAGE('Marks Term 1:Marks Term 4'!F84)</f>
        <v>6.5</v>
      </c>
      <c r="G84" s="12">
        <f>AVERAGE('Marks Term 1:Marks Term 4'!G84)</f>
        <v>18</v>
      </c>
      <c r="H84" s="12">
        <f>AVERAGE('Marks Term 1:Marks Term 4'!H84)</f>
        <v>30</v>
      </c>
      <c r="I84" s="12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2">
        <f>AVERAGE('Marks Term 1:Marks Term 4'!E85)</f>
        <v>5.25</v>
      </c>
      <c r="F85" s="12">
        <f>AVERAGE('Marks Term 1:Marks Term 4'!F85)</f>
        <v>6</v>
      </c>
      <c r="G85" s="12">
        <f>AVERAGE('Marks Term 1:Marks Term 4'!G85)</f>
        <v>15.25</v>
      </c>
      <c r="H85" s="12">
        <f>AVERAGE('Marks Term 1:Marks Term 4'!H85)</f>
        <v>27</v>
      </c>
      <c r="I85" s="12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2">
        <f>AVERAGE('Marks Term 1:Marks Term 4'!E86)</f>
        <v>4.25</v>
      </c>
      <c r="F86" s="12">
        <f>AVERAGE('Marks Term 1:Marks Term 4'!F86)</f>
        <v>4.25</v>
      </c>
      <c r="G86" s="12">
        <f>AVERAGE('Marks Term 1:Marks Term 4'!G86)</f>
        <v>13</v>
      </c>
      <c r="H86" s="12">
        <f>AVERAGE('Marks Term 1:Marks Term 4'!H86)</f>
        <v>16.25</v>
      </c>
      <c r="I86" s="12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2">
        <f>AVERAGE('Marks Term 1:Marks Term 4'!E87)</f>
        <v>9</v>
      </c>
      <c r="F87" s="12">
        <f>AVERAGE('Marks Term 1:Marks Term 4'!F87)</f>
        <v>9.5</v>
      </c>
      <c r="G87" s="12">
        <f>AVERAGE('Marks Term 1:Marks Term 4'!G87)</f>
        <v>26.5</v>
      </c>
      <c r="H87" s="12">
        <f>AVERAGE('Marks Term 1:Marks Term 4'!H87)</f>
        <v>43.5</v>
      </c>
      <c r="I87" s="12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2">
        <f>AVERAGE('Marks Term 1:Marks Term 4'!E88)</f>
        <v>9</v>
      </c>
      <c r="F88" s="12">
        <f>AVERAGE('Marks Term 1:Marks Term 4'!F88)</f>
        <v>9.25</v>
      </c>
      <c r="G88" s="12">
        <f>AVERAGE('Marks Term 1:Marks Term 4'!G88)</f>
        <v>27</v>
      </c>
      <c r="H88" s="12">
        <f>AVERAGE('Marks Term 1:Marks Term 4'!H88)</f>
        <v>44.25</v>
      </c>
      <c r="I88" s="12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2">
        <f>AVERAGE('Marks Term 1:Marks Term 4'!E89)</f>
        <v>6.75</v>
      </c>
      <c r="F89" s="12">
        <f>AVERAGE('Marks Term 1:Marks Term 4'!F89)</f>
        <v>7</v>
      </c>
      <c r="G89" s="12">
        <f>AVERAGE('Marks Term 1:Marks Term 4'!G89)</f>
        <v>19.5</v>
      </c>
      <c r="H89" s="12">
        <f>AVERAGE('Marks Term 1:Marks Term 4'!H89)</f>
        <v>32.25</v>
      </c>
      <c r="I89" s="12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2">
        <f>AVERAGE('Marks Term 1:Marks Term 4'!E90)</f>
        <v>9.25</v>
      </c>
      <c r="F90" s="12">
        <f>AVERAGE('Marks Term 1:Marks Term 4'!F90)</f>
        <v>8.75</v>
      </c>
      <c r="G90" s="12">
        <f>AVERAGE('Marks Term 1:Marks Term 4'!G90)</f>
        <v>28.25</v>
      </c>
      <c r="H90" s="12">
        <f>AVERAGE('Marks Term 1:Marks Term 4'!H90)</f>
        <v>42.75</v>
      </c>
      <c r="I90" s="12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2">
        <f>AVERAGE('Marks Term 1:Marks Term 4'!E91)</f>
        <v>7.25</v>
      </c>
      <c r="F91" s="12">
        <f>AVERAGE('Marks Term 1:Marks Term 4'!F91)</f>
        <v>5.5</v>
      </c>
      <c r="G91" s="12">
        <f>AVERAGE('Marks Term 1:Marks Term 4'!G91)</f>
        <v>20.75</v>
      </c>
      <c r="H91" s="12">
        <f>AVERAGE('Marks Term 1:Marks Term 4'!H91)</f>
        <v>36.25</v>
      </c>
      <c r="I91" s="12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2">
        <f>AVERAGE('Marks Term 1:Marks Term 4'!E92)</f>
        <v>6.75</v>
      </c>
      <c r="F92" s="12">
        <f>AVERAGE('Marks Term 1:Marks Term 4'!F92)</f>
        <v>7</v>
      </c>
      <c r="G92" s="12">
        <f>AVERAGE('Marks Term 1:Marks Term 4'!G92)</f>
        <v>20.25</v>
      </c>
      <c r="H92" s="12">
        <f>AVERAGE('Marks Term 1:Marks Term 4'!H92)</f>
        <v>31</v>
      </c>
      <c r="I92" s="12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2">
        <f>AVERAGE('Marks Term 1:Marks Term 4'!E93)</f>
        <v>5</v>
      </c>
      <c r="F93" s="12">
        <f>AVERAGE('Marks Term 1:Marks Term 4'!F93)</f>
        <v>5.25</v>
      </c>
      <c r="G93" s="12">
        <f>AVERAGE('Marks Term 1:Marks Term 4'!G93)</f>
        <v>14.25</v>
      </c>
      <c r="H93" s="12">
        <f>AVERAGE('Marks Term 1:Marks Term 4'!H93)</f>
        <v>25.25</v>
      </c>
      <c r="I93" s="12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2">
        <f>AVERAGE('Marks Term 1:Marks Term 4'!E94)</f>
        <v>6.75</v>
      </c>
      <c r="F94" s="12">
        <f>AVERAGE('Marks Term 1:Marks Term 4'!F94)</f>
        <v>6</v>
      </c>
      <c r="G94" s="12">
        <f>AVERAGE('Marks Term 1:Marks Term 4'!G94)</f>
        <v>22.25</v>
      </c>
      <c r="H94" s="12">
        <f>AVERAGE('Marks Term 1:Marks Term 4'!H94)</f>
        <v>33.25</v>
      </c>
      <c r="I94" s="12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2">
        <f>AVERAGE('Marks Term 1:Marks Term 4'!E95)</f>
        <v>9</v>
      </c>
      <c r="F95" s="12">
        <f>AVERAGE('Marks Term 1:Marks Term 4'!F95)</f>
        <v>8.75</v>
      </c>
      <c r="G95" s="12">
        <f>AVERAGE('Marks Term 1:Marks Term 4'!G95)</f>
        <v>25.75</v>
      </c>
      <c r="H95" s="12">
        <f>AVERAGE('Marks Term 1:Marks Term 4'!H95)</f>
        <v>40.5</v>
      </c>
      <c r="I95" s="12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2">
        <f>AVERAGE('Marks Term 1:Marks Term 4'!E96)</f>
        <v>9.75</v>
      </c>
      <c r="F96" s="12">
        <f>AVERAGE('Marks Term 1:Marks Term 4'!F96)</f>
        <v>9.25</v>
      </c>
      <c r="G96" s="12">
        <f>AVERAGE('Marks Term 1:Marks Term 4'!G96)</f>
        <v>28</v>
      </c>
      <c r="H96" s="12">
        <f>AVERAGE('Marks Term 1:Marks Term 4'!H96)</f>
        <v>45.5</v>
      </c>
      <c r="I96" s="12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2">
        <f>AVERAGE('Marks Term 1:Marks Term 4'!E97)</f>
        <v>2.25</v>
      </c>
      <c r="F97" s="12">
        <f>AVERAGE('Marks Term 1:Marks Term 4'!F97)</f>
        <v>1.75</v>
      </c>
      <c r="G97" s="12">
        <f>AVERAGE('Marks Term 1:Marks Term 4'!G97)</f>
        <v>3.25</v>
      </c>
      <c r="H97" s="12">
        <f>AVERAGE('Marks Term 1:Marks Term 4'!H97)</f>
        <v>10.5</v>
      </c>
      <c r="I97" s="12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2">
        <f>AVERAGE('Marks Term 1:Marks Term 4'!E98)</f>
        <v>9.25</v>
      </c>
      <c r="F98" s="12">
        <f>AVERAGE('Marks Term 1:Marks Term 4'!F98)</f>
        <v>9.25</v>
      </c>
      <c r="G98" s="12">
        <f>AVERAGE('Marks Term 1:Marks Term 4'!G98)</f>
        <v>26.75</v>
      </c>
      <c r="H98" s="12">
        <f>AVERAGE('Marks Term 1:Marks Term 4'!H98)</f>
        <v>40.5</v>
      </c>
      <c r="I98" s="12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2">
        <f>AVERAGE('Marks Term 1:Marks Term 4'!E99)</f>
        <v>6.75</v>
      </c>
      <c r="F99" s="12">
        <f>AVERAGE('Marks Term 1:Marks Term 4'!F99)</f>
        <v>5.5</v>
      </c>
      <c r="G99" s="12">
        <f>AVERAGE('Marks Term 1:Marks Term 4'!G99)</f>
        <v>20.25</v>
      </c>
      <c r="H99" s="12">
        <f>AVERAGE('Marks Term 1:Marks Term 4'!H99)</f>
        <v>38.25</v>
      </c>
      <c r="I99" s="12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2">
        <f>AVERAGE('Marks Term 1:Marks Term 4'!E100)</f>
        <v>8</v>
      </c>
      <c r="F100" s="12">
        <f>AVERAGE('Marks Term 1:Marks Term 4'!F100)</f>
        <v>7.5</v>
      </c>
      <c r="G100" s="12">
        <f>AVERAGE('Marks Term 1:Marks Term 4'!G100)</f>
        <v>24.5</v>
      </c>
      <c r="H100" s="12">
        <f>AVERAGE('Marks Term 1:Marks Term 4'!H100)</f>
        <v>33.75</v>
      </c>
      <c r="I100" s="12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2">
        <f>AVERAGE('Marks Term 1:Marks Term 4'!E101)</f>
        <v>4.25</v>
      </c>
      <c r="F101" s="12">
        <f>AVERAGE('Marks Term 1:Marks Term 4'!F101)</f>
        <v>3.25</v>
      </c>
      <c r="G101" s="12">
        <f>AVERAGE('Marks Term 1:Marks Term 4'!G101)</f>
        <v>12.75</v>
      </c>
      <c r="H101" s="12">
        <f>AVERAGE('Marks Term 1:Marks Term 4'!H101)</f>
        <v>20.75</v>
      </c>
      <c r="I101" s="12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2">
        <f>AVERAGE('Marks Term 1:Marks Term 4'!E102)</f>
        <v>5.5</v>
      </c>
      <c r="F102" s="12">
        <f>AVERAGE('Marks Term 1:Marks Term 4'!F102)</f>
        <v>6.5</v>
      </c>
      <c r="G102" s="12">
        <f>AVERAGE('Marks Term 1:Marks Term 4'!G102)</f>
        <v>16.75</v>
      </c>
      <c r="H102" s="12">
        <f>AVERAGE('Marks Term 1:Marks Term 4'!H102)</f>
        <v>26.5</v>
      </c>
      <c r="I102" s="12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2">
        <f>AVERAGE('Marks Term 1:Marks Term 4'!E103)</f>
        <v>8.25</v>
      </c>
      <c r="F103" s="12">
        <f>AVERAGE('Marks Term 1:Marks Term 4'!F103)</f>
        <v>8.25</v>
      </c>
      <c r="G103" s="12">
        <f>AVERAGE('Marks Term 1:Marks Term 4'!G103)</f>
        <v>25</v>
      </c>
      <c r="H103" s="12">
        <f>AVERAGE('Marks Term 1:Marks Term 4'!H103)</f>
        <v>38.5</v>
      </c>
      <c r="I103" s="12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2">
        <f>AVERAGE('Marks Term 1:Marks Term 4'!E104)</f>
        <v>7.5</v>
      </c>
      <c r="F104" s="12">
        <f>AVERAGE('Marks Term 1:Marks Term 4'!F104)</f>
        <v>8</v>
      </c>
      <c r="G104" s="12">
        <f>AVERAGE('Marks Term 1:Marks Term 4'!G104)</f>
        <v>21.75</v>
      </c>
      <c r="H104" s="12">
        <f>AVERAGE('Marks Term 1:Marks Term 4'!H104)</f>
        <v>36.25</v>
      </c>
      <c r="I104" s="12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2">
        <f>AVERAGE('Marks Term 1:Marks Term 4'!E105)</f>
        <v>8.25</v>
      </c>
      <c r="F105" s="12">
        <f>AVERAGE('Marks Term 1:Marks Term 4'!F105)</f>
        <v>7.5</v>
      </c>
      <c r="G105" s="12">
        <f>AVERAGE('Marks Term 1:Marks Term 4'!G105)</f>
        <v>24</v>
      </c>
      <c r="H105" s="12">
        <f>AVERAGE('Marks Term 1:Marks Term 4'!H105)</f>
        <v>41.25</v>
      </c>
      <c r="I105" s="12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2">
        <f>AVERAGE('Marks Term 1:Marks Term 4'!E106)</f>
        <v>5.5</v>
      </c>
      <c r="F106" s="12">
        <f>AVERAGE('Marks Term 1:Marks Term 4'!F106)</f>
        <v>5.25</v>
      </c>
      <c r="G106" s="12">
        <f>AVERAGE('Marks Term 1:Marks Term 4'!G106)</f>
        <v>15.25</v>
      </c>
      <c r="H106" s="12">
        <f>AVERAGE('Marks Term 1:Marks Term 4'!H106)</f>
        <v>23.5</v>
      </c>
      <c r="I106" s="12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2">
        <f>AVERAGE('Marks Term 1:Marks Term 4'!E107)</f>
        <v>8.75</v>
      </c>
      <c r="F107" s="12">
        <f>AVERAGE('Marks Term 1:Marks Term 4'!F107)</f>
        <v>8.25</v>
      </c>
      <c r="G107" s="12">
        <f>AVERAGE('Marks Term 1:Marks Term 4'!G107)</f>
        <v>25.25</v>
      </c>
      <c r="H107" s="12">
        <f>AVERAGE('Marks Term 1:Marks Term 4'!H107)</f>
        <v>41.75</v>
      </c>
      <c r="I107" s="12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2">
        <f>AVERAGE('Marks Term 1:Marks Term 4'!E108)</f>
        <v>9.5</v>
      </c>
      <c r="F108" s="12">
        <f>AVERAGE('Marks Term 1:Marks Term 4'!F108)</f>
        <v>8</v>
      </c>
      <c r="G108" s="12">
        <f>AVERAGE('Marks Term 1:Marks Term 4'!G108)</f>
        <v>27.5</v>
      </c>
      <c r="H108" s="12">
        <f>AVERAGE('Marks Term 1:Marks Term 4'!H108)</f>
        <v>45.25</v>
      </c>
      <c r="I108" s="12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2">
        <f>AVERAGE('Marks Term 1:Marks Term 4'!E109)</f>
        <v>6.25</v>
      </c>
      <c r="F109" s="12">
        <f>AVERAGE('Marks Term 1:Marks Term 4'!F109)</f>
        <v>6.5</v>
      </c>
      <c r="G109" s="12">
        <f>AVERAGE('Marks Term 1:Marks Term 4'!G109)</f>
        <v>20.25</v>
      </c>
      <c r="H109" s="12">
        <f>AVERAGE('Marks Term 1:Marks Term 4'!H109)</f>
        <v>26.75</v>
      </c>
      <c r="I109" s="12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2">
        <f>AVERAGE('Marks Term 1:Marks Term 4'!E110)</f>
        <v>6.5</v>
      </c>
      <c r="F110" s="12">
        <f>AVERAGE('Marks Term 1:Marks Term 4'!F110)</f>
        <v>6.75</v>
      </c>
      <c r="G110" s="12">
        <f>AVERAGE('Marks Term 1:Marks Term 4'!G110)</f>
        <v>17.75</v>
      </c>
      <c r="H110" s="12">
        <f>AVERAGE('Marks Term 1:Marks Term 4'!H110)</f>
        <v>29.25</v>
      </c>
      <c r="I110" s="12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2">
        <f>AVERAGE('Marks Term 1:Marks Term 4'!E111)</f>
        <v>3</v>
      </c>
      <c r="F111" s="12">
        <f>AVERAGE('Marks Term 1:Marks Term 4'!F111)</f>
        <v>3.75</v>
      </c>
      <c r="G111" s="12">
        <f>AVERAGE('Marks Term 1:Marks Term 4'!G111)</f>
        <v>6</v>
      </c>
      <c r="H111" s="12">
        <f>AVERAGE('Marks Term 1:Marks Term 4'!H111)</f>
        <v>12.5</v>
      </c>
      <c r="I111" s="12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2">
        <f>AVERAGE('Marks Term 1:Marks Term 4'!E112)</f>
        <v>1.5</v>
      </c>
      <c r="F112" s="12">
        <f>AVERAGE('Marks Term 1:Marks Term 4'!F112)</f>
        <v>1.75</v>
      </c>
      <c r="G112" s="12">
        <f>AVERAGE('Marks Term 1:Marks Term 4'!G112)</f>
        <v>5.25</v>
      </c>
      <c r="H112" s="12">
        <f>AVERAGE('Marks Term 1:Marks Term 4'!H112)</f>
        <v>7</v>
      </c>
      <c r="I112" s="12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2">
        <f>AVERAGE('Marks Term 1:Marks Term 4'!E113)</f>
        <v>4.25</v>
      </c>
      <c r="F113" s="12">
        <f>AVERAGE('Marks Term 1:Marks Term 4'!F113)</f>
        <v>3.75</v>
      </c>
      <c r="G113" s="12">
        <f>AVERAGE('Marks Term 1:Marks Term 4'!G113)</f>
        <v>13.5</v>
      </c>
      <c r="H113" s="12">
        <f>AVERAGE('Marks Term 1:Marks Term 4'!H113)</f>
        <v>23.5</v>
      </c>
      <c r="I113" s="12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2">
        <f>AVERAGE('Marks Term 1:Marks Term 4'!E114)</f>
        <v>7</v>
      </c>
      <c r="F114" s="12">
        <f>AVERAGE('Marks Term 1:Marks Term 4'!F114)</f>
        <v>7.5</v>
      </c>
      <c r="G114" s="12">
        <f>AVERAGE('Marks Term 1:Marks Term 4'!G114)</f>
        <v>20</v>
      </c>
      <c r="H114" s="12">
        <f>AVERAGE('Marks Term 1:Marks Term 4'!H114)</f>
        <v>36.25</v>
      </c>
      <c r="I114" s="12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2">
        <f>AVERAGE('Marks Term 1:Marks Term 4'!E115)</f>
        <v>5.75</v>
      </c>
      <c r="F115" s="12">
        <f>AVERAGE('Marks Term 1:Marks Term 4'!F115)</f>
        <v>5.25</v>
      </c>
      <c r="G115" s="12">
        <f>AVERAGE('Marks Term 1:Marks Term 4'!G115)</f>
        <v>14.75</v>
      </c>
      <c r="H115" s="12">
        <f>AVERAGE('Marks Term 1:Marks Term 4'!H115)</f>
        <v>28.75</v>
      </c>
      <c r="I115" s="12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2">
        <f>AVERAGE('Marks Term 1:Marks Term 4'!E116)</f>
        <v>9.75</v>
      </c>
      <c r="F116" s="12">
        <f>AVERAGE('Marks Term 1:Marks Term 4'!F116)</f>
        <v>10</v>
      </c>
      <c r="G116" s="12">
        <f>AVERAGE('Marks Term 1:Marks Term 4'!G116)</f>
        <v>27</v>
      </c>
      <c r="H116" s="12">
        <f>AVERAGE('Marks Term 1:Marks Term 4'!H116)</f>
        <v>43.5</v>
      </c>
      <c r="I116" s="12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2">
        <f>AVERAGE('Marks Term 1:Marks Term 4'!E117)</f>
        <v>6.75</v>
      </c>
      <c r="F117" s="12">
        <f>AVERAGE('Marks Term 1:Marks Term 4'!F117)</f>
        <v>6.5</v>
      </c>
      <c r="G117" s="12">
        <f>AVERAGE('Marks Term 1:Marks Term 4'!G117)</f>
        <v>20.25</v>
      </c>
      <c r="H117" s="12">
        <f>AVERAGE('Marks Term 1:Marks Term 4'!H117)</f>
        <v>32.25</v>
      </c>
      <c r="I117" s="12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2">
        <f>AVERAGE('Marks Term 1:Marks Term 4'!E118)</f>
        <v>4.25</v>
      </c>
      <c r="F118" s="12">
        <f>AVERAGE('Marks Term 1:Marks Term 4'!F118)</f>
        <v>3.75</v>
      </c>
      <c r="G118" s="12">
        <f>AVERAGE('Marks Term 1:Marks Term 4'!G118)</f>
        <v>13.25</v>
      </c>
      <c r="H118" s="12">
        <f>AVERAGE('Marks Term 1:Marks Term 4'!H118)</f>
        <v>22.5</v>
      </c>
      <c r="I118" s="12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2">
        <f>AVERAGE('Marks Term 1:Marks Term 4'!E119)</f>
        <v>5.75</v>
      </c>
      <c r="F119" s="12">
        <f>AVERAGE('Marks Term 1:Marks Term 4'!F119)</f>
        <v>5.75</v>
      </c>
      <c r="G119" s="12">
        <f>AVERAGE('Marks Term 1:Marks Term 4'!G119)</f>
        <v>16</v>
      </c>
      <c r="H119" s="12">
        <f>AVERAGE('Marks Term 1:Marks Term 4'!H119)</f>
        <v>22.5</v>
      </c>
      <c r="I119" s="12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2">
        <f>AVERAGE('Marks Term 1:Marks Term 4'!E120)</f>
        <v>5.75</v>
      </c>
      <c r="F120" s="12">
        <f>AVERAGE('Marks Term 1:Marks Term 4'!F120)</f>
        <v>6</v>
      </c>
      <c r="G120" s="12">
        <f>AVERAGE('Marks Term 1:Marks Term 4'!G120)</f>
        <v>14.5</v>
      </c>
      <c r="H120" s="12">
        <f>AVERAGE('Marks Term 1:Marks Term 4'!H120)</f>
        <v>33.5</v>
      </c>
      <c r="I120" s="12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2">
        <f>AVERAGE('Marks Term 1:Marks Term 4'!E121)</f>
        <v>9.75</v>
      </c>
      <c r="F121" s="12">
        <f>AVERAGE('Marks Term 1:Marks Term 4'!F121)</f>
        <v>8.5</v>
      </c>
      <c r="G121" s="12">
        <f>AVERAGE('Marks Term 1:Marks Term 4'!G121)</f>
        <v>27.75</v>
      </c>
      <c r="H121" s="12">
        <f>AVERAGE('Marks Term 1:Marks Term 4'!H121)</f>
        <v>47.75</v>
      </c>
      <c r="I121" s="12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2">
        <f>AVERAGE('Marks Term 1:Marks Term 4'!E122)</f>
        <v>4</v>
      </c>
      <c r="F122" s="12">
        <f>AVERAGE('Marks Term 1:Marks Term 4'!F122)</f>
        <v>5.5</v>
      </c>
      <c r="G122" s="12">
        <f>AVERAGE('Marks Term 1:Marks Term 4'!G122)</f>
        <v>13</v>
      </c>
      <c r="H122" s="12">
        <f>AVERAGE('Marks Term 1:Marks Term 4'!H122)</f>
        <v>19.75</v>
      </c>
      <c r="I122" s="12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2">
        <f>AVERAGE('Marks Term 1:Marks Term 4'!E123)</f>
        <v>1.5</v>
      </c>
      <c r="F123" s="12">
        <f>AVERAGE('Marks Term 1:Marks Term 4'!F123)</f>
        <v>2.75</v>
      </c>
      <c r="G123" s="12">
        <f>AVERAGE('Marks Term 1:Marks Term 4'!G123)</f>
        <v>4.25</v>
      </c>
      <c r="H123" s="12">
        <f>AVERAGE('Marks Term 1:Marks Term 4'!H123)</f>
        <v>12.5</v>
      </c>
      <c r="I123" s="12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2">
        <f>AVERAGE('Marks Term 1:Marks Term 4'!E124)</f>
        <v>8.25</v>
      </c>
      <c r="F124" s="12">
        <f>AVERAGE('Marks Term 1:Marks Term 4'!F124)</f>
        <v>8.5</v>
      </c>
      <c r="G124" s="12">
        <f>AVERAGE('Marks Term 1:Marks Term 4'!G124)</f>
        <v>25.5</v>
      </c>
      <c r="H124" s="12">
        <f>AVERAGE('Marks Term 1:Marks Term 4'!H124)</f>
        <v>38</v>
      </c>
      <c r="I124" s="12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2">
        <f>AVERAGE('Marks Term 1:Marks Term 4'!E125)</f>
        <v>8</v>
      </c>
      <c r="F125" s="12">
        <f>AVERAGE('Marks Term 1:Marks Term 4'!F125)</f>
        <v>7.5</v>
      </c>
      <c r="G125" s="12">
        <f>AVERAGE('Marks Term 1:Marks Term 4'!G125)</f>
        <v>22</v>
      </c>
      <c r="H125" s="12">
        <f>AVERAGE('Marks Term 1:Marks Term 4'!H125)</f>
        <v>37.25</v>
      </c>
      <c r="I125" s="12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2">
        <f>AVERAGE('Marks Term 1:Marks Term 4'!E126)</f>
        <v>4.25</v>
      </c>
      <c r="F126" s="12">
        <f>AVERAGE('Marks Term 1:Marks Term 4'!F126)</f>
        <v>4.25</v>
      </c>
      <c r="G126" s="12">
        <f>AVERAGE('Marks Term 1:Marks Term 4'!G126)</f>
        <v>12.25</v>
      </c>
      <c r="H126" s="12">
        <f>AVERAGE('Marks Term 1:Marks Term 4'!H126)</f>
        <v>21</v>
      </c>
      <c r="I126" s="12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2">
        <f>AVERAGE('Marks Term 1:Marks Term 4'!E127)</f>
        <v>8.75</v>
      </c>
      <c r="F127" s="12">
        <f>AVERAGE('Marks Term 1:Marks Term 4'!F127)</f>
        <v>7.75</v>
      </c>
      <c r="G127" s="12">
        <f>AVERAGE('Marks Term 1:Marks Term 4'!G127)</f>
        <v>26</v>
      </c>
      <c r="H127" s="12">
        <f>AVERAGE('Marks Term 1:Marks Term 4'!H127)</f>
        <v>45.5</v>
      </c>
      <c r="I127" s="12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2">
        <f>AVERAGE('Marks Term 1:Marks Term 4'!E128)</f>
        <v>3.5</v>
      </c>
      <c r="F128" s="12">
        <f>AVERAGE('Marks Term 1:Marks Term 4'!F128)</f>
        <v>3.75</v>
      </c>
      <c r="G128" s="12">
        <f>AVERAGE('Marks Term 1:Marks Term 4'!G128)</f>
        <v>10.5</v>
      </c>
      <c r="H128" s="12">
        <f>AVERAGE('Marks Term 1:Marks Term 4'!H128)</f>
        <v>18.75</v>
      </c>
      <c r="I128" s="12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2">
        <f>AVERAGE('Marks Term 1:Marks Term 4'!E129)</f>
        <v>3.25</v>
      </c>
      <c r="F129" s="12">
        <f>AVERAGE('Marks Term 1:Marks Term 4'!F129)</f>
        <v>3.75</v>
      </c>
      <c r="G129" s="12">
        <f>AVERAGE('Marks Term 1:Marks Term 4'!G129)</f>
        <v>9.5</v>
      </c>
      <c r="H129" s="12">
        <f>AVERAGE('Marks Term 1:Marks Term 4'!H129)</f>
        <v>18.25</v>
      </c>
      <c r="I129" s="12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2">
        <f>AVERAGE('Marks Term 1:Marks Term 4'!E130)</f>
        <v>5</v>
      </c>
      <c r="F130" s="12">
        <f>AVERAGE('Marks Term 1:Marks Term 4'!F130)</f>
        <v>6</v>
      </c>
      <c r="G130" s="12">
        <f>AVERAGE('Marks Term 1:Marks Term 4'!G130)</f>
        <v>16.5</v>
      </c>
      <c r="H130" s="12">
        <f>AVERAGE('Marks Term 1:Marks Term 4'!H130)</f>
        <v>25.75</v>
      </c>
      <c r="I130" s="12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2">
        <f>AVERAGE('Marks Term 1:Marks Term 4'!E131)</f>
        <v>3.75</v>
      </c>
      <c r="F131" s="12">
        <f>AVERAGE('Marks Term 1:Marks Term 4'!F131)</f>
        <v>3.5</v>
      </c>
      <c r="G131" s="12">
        <f>AVERAGE('Marks Term 1:Marks Term 4'!G131)</f>
        <v>8.75</v>
      </c>
      <c r="H131" s="12">
        <f>AVERAGE('Marks Term 1:Marks Term 4'!H131)</f>
        <v>19.5</v>
      </c>
      <c r="I131" s="12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2">
        <f>AVERAGE('Marks Term 1:Marks Term 4'!E132)</f>
        <v>6</v>
      </c>
      <c r="F132" s="12">
        <f>AVERAGE('Marks Term 1:Marks Term 4'!F132)</f>
        <v>6</v>
      </c>
      <c r="G132" s="12">
        <f>AVERAGE('Marks Term 1:Marks Term 4'!G132)</f>
        <v>17</v>
      </c>
      <c r="H132" s="12">
        <f>AVERAGE('Marks Term 1:Marks Term 4'!H132)</f>
        <v>32.25</v>
      </c>
      <c r="I132" s="12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2">
        <f>AVERAGE('Marks Term 1:Marks Term 4'!E133)</f>
        <v>9.5</v>
      </c>
      <c r="F133" s="12">
        <f>AVERAGE('Marks Term 1:Marks Term 4'!F133)</f>
        <v>9</v>
      </c>
      <c r="G133" s="12">
        <f>AVERAGE('Marks Term 1:Marks Term 4'!G133)</f>
        <v>26</v>
      </c>
      <c r="H133" s="12">
        <f>AVERAGE('Marks Term 1:Marks Term 4'!H133)</f>
        <v>43.75</v>
      </c>
      <c r="I133" s="12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2">
        <f>AVERAGE('Marks Term 1:Marks Term 4'!E134)</f>
        <v>9.5</v>
      </c>
      <c r="F134" s="12">
        <f>AVERAGE('Marks Term 1:Marks Term 4'!F134)</f>
        <v>10</v>
      </c>
      <c r="G134" s="12">
        <f>AVERAGE('Marks Term 1:Marks Term 4'!G134)</f>
        <v>27</v>
      </c>
      <c r="H134" s="12">
        <f>AVERAGE('Marks Term 1:Marks Term 4'!H134)</f>
        <v>42.5</v>
      </c>
      <c r="I134" s="12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2">
        <f>AVERAGE('Marks Term 1:Marks Term 4'!E135)</f>
        <v>9</v>
      </c>
      <c r="F135" s="12">
        <f>AVERAGE('Marks Term 1:Marks Term 4'!F135)</f>
        <v>8.75</v>
      </c>
      <c r="G135" s="12">
        <f>AVERAGE('Marks Term 1:Marks Term 4'!G135)</f>
        <v>26.25</v>
      </c>
      <c r="H135" s="12">
        <f>AVERAGE('Marks Term 1:Marks Term 4'!H135)</f>
        <v>45.5</v>
      </c>
      <c r="I135" s="12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2">
        <f>AVERAGE('Marks Term 1:Marks Term 4'!E136)</f>
        <v>6</v>
      </c>
      <c r="F136" s="12">
        <f>AVERAGE('Marks Term 1:Marks Term 4'!F136)</f>
        <v>6.5</v>
      </c>
      <c r="G136" s="12">
        <f>AVERAGE('Marks Term 1:Marks Term 4'!G136)</f>
        <v>18.25</v>
      </c>
      <c r="H136" s="12">
        <f>AVERAGE('Marks Term 1:Marks Term 4'!H136)</f>
        <v>26.25</v>
      </c>
      <c r="I136" s="12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2">
        <f>AVERAGE('Marks Term 1:Marks Term 4'!E137)</f>
        <v>8.5</v>
      </c>
      <c r="F137" s="12">
        <f>AVERAGE('Marks Term 1:Marks Term 4'!F137)</f>
        <v>8.25</v>
      </c>
      <c r="G137" s="12">
        <f>AVERAGE('Marks Term 1:Marks Term 4'!G137)</f>
        <v>25.5</v>
      </c>
      <c r="H137" s="12">
        <f>AVERAGE('Marks Term 1:Marks Term 4'!H137)</f>
        <v>43.75</v>
      </c>
      <c r="I137" s="12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2">
        <f>AVERAGE('Marks Term 1:Marks Term 4'!E138)</f>
        <v>8.5</v>
      </c>
      <c r="F138" s="12">
        <f>AVERAGE('Marks Term 1:Marks Term 4'!F138)</f>
        <v>9.25</v>
      </c>
      <c r="G138" s="12">
        <f>AVERAGE('Marks Term 1:Marks Term 4'!G138)</f>
        <v>24.25</v>
      </c>
      <c r="H138" s="12">
        <f>AVERAGE('Marks Term 1:Marks Term 4'!H138)</f>
        <v>42.75</v>
      </c>
      <c r="I138" s="12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2">
        <f>AVERAGE('Marks Term 1:Marks Term 4'!E139)</f>
        <v>8.25</v>
      </c>
      <c r="F139" s="12">
        <f>AVERAGE('Marks Term 1:Marks Term 4'!F139)</f>
        <v>6.5</v>
      </c>
      <c r="G139" s="12">
        <f>AVERAGE('Marks Term 1:Marks Term 4'!G139)</f>
        <v>25.25</v>
      </c>
      <c r="H139" s="12">
        <f>AVERAGE('Marks Term 1:Marks Term 4'!H139)</f>
        <v>40</v>
      </c>
      <c r="I139" s="12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2">
        <f>AVERAGE('Marks Term 1:Marks Term 4'!E140)</f>
        <v>6.5</v>
      </c>
      <c r="F140" s="12">
        <f>AVERAGE('Marks Term 1:Marks Term 4'!F140)</f>
        <v>7.5</v>
      </c>
      <c r="G140" s="12">
        <f>AVERAGE('Marks Term 1:Marks Term 4'!G140)</f>
        <v>20.5</v>
      </c>
      <c r="H140" s="12">
        <f>AVERAGE('Marks Term 1:Marks Term 4'!H140)</f>
        <v>32.75</v>
      </c>
      <c r="I140" s="12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2">
        <f>AVERAGE('Marks Term 1:Marks Term 4'!E141)</f>
        <v>7.5</v>
      </c>
      <c r="F141" s="12">
        <f>AVERAGE('Marks Term 1:Marks Term 4'!F141)</f>
        <v>7.75</v>
      </c>
      <c r="G141" s="12">
        <f>AVERAGE('Marks Term 1:Marks Term 4'!G141)</f>
        <v>23</v>
      </c>
      <c r="H141" s="12">
        <f>AVERAGE('Marks Term 1:Marks Term 4'!H141)</f>
        <v>35.5</v>
      </c>
      <c r="I141" s="12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2">
        <f>AVERAGE('Marks Term 1:Marks Term 4'!E142)</f>
        <v>2.75</v>
      </c>
      <c r="F142" s="12">
        <f>AVERAGE('Marks Term 1:Marks Term 4'!F142)</f>
        <v>2.75</v>
      </c>
      <c r="G142" s="12">
        <f>AVERAGE('Marks Term 1:Marks Term 4'!G142)</f>
        <v>6.75</v>
      </c>
      <c r="H142" s="12">
        <f>AVERAGE('Marks Term 1:Marks Term 4'!H142)</f>
        <v>11</v>
      </c>
      <c r="I142" s="12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2">
        <f>AVERAGE('Marks Term 1:Marks Term 4'!E143)</f>
        <v>5.75</v>
      </c>
      <c r="F143" s="12">
        <f>AVERAGE('Marks Term 1:Marks Term 4'!F143)</f>
        <v>6</v>
      </c>
      <c r="G143" s="12">
        <f>AVERAGE('Marks Term 1:Marks Term 4'!G143)</f>
        <v>16.75</v>
      </c>
      <c r="H143" s="12">
        <f>AVERAGE('Marks Term 1:Marks Term 4'!H143)</f>
        <v>23</v>
      </c>
      <c r="I143" s="12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2">
        <f>AVERAGE('Marks Term 1:Marks Term 4'!E144)</f>
        <v>9</v>
      </c>
      <c r="F144" s="12">
        <f>AVERAGE('Marks Term 1:Marks Term 4'!F144)</f>
        <v>8.75</v>
      </c>
      <c r="G144" s="12">
        <f>AVERAGE('Marks Term 1:Marks Term 4'!G144)</f>
        <v>25</v>
      </c>
      <c r="H144" s="12">
        <f>AVERAGE('Marks Term 1:Marks Term 4'!H144)</f>
        <v>45.25</v>
      </c>
      <c r="I144" s="12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2">
        <f>AVERAGE('Marks Term 1:Marks Term 4'!E145)</f>
        <v>9.5</v>
      </c>
      <c r="F145" s="12">
        <f>AVERAGE('Marks Term 1:Marks Term 4'!F145)</f>
        <v>9</v>
      </c>
      <c r="G145" s="12">
        <f>AVERAGE('Marks Term 1:Marks Term 4'!G145)</f>
        <v>29.25</v>
      </c>
      <c r="H145" s="12">
        <f>AVERAGE('Marks Term 1:Marks Term 4'!H145)</f>
        <v>43</v>
      </c>
      <c r="I145" s="12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2">
        <f>AVERAGE('Marks Term 1:Marks Term 4'!E146)</f>
        <v>6.5</v>
      </c>
      <c r="F146" s="12">
        <f>AVERAGE('Marks Term 1:Marks Term 4'!F146)</f>
        <v>6.25</v>
      </c>
      <c r="G146" s="12">
        <f>AVERAGE('Marks Term 1:Marks Term 4'!G146)</f>
        <v>20.25</v>
      </c>
      <c r="H146" s="12">
        <f>AVERAGE('Marks Term 1:Marks Term 4'!H146)</f>
        <v>31.5</v>
      </c>
      <c r="I146" s="12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2">
        <f>AVERAGE('Marks Term 1:Marks Term 4'!E147)</f>
        <v>4.75</v>
      </c>
      <c r="F147" s="12">
        <f>AVERAGE('Marks Term 1:Marks Term 4'!F147)</f>
        <v>4.5</v>
      </c>
      <c r="G147" s="12">
        <f>AVERAGE('Marks Term 1:Marks Term 4'!G147)</f>
        <v>13.75</v>
      </c>
      <c r="H147" s="12">
        <f>AVERAGE('Marks Term 1:Marks Term 4'!H147)</f>
        <v>22.75</v>
      </c>
      <c r="I147" s="12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2">
        <f>AVERAGE('Marks Term 1:Marks Term 4'!E148)</f>
        <v>6.75</v>
      </c>
      <c r="F148" s="12">
        <f>AVERAGE('Marks Term 1:Marks Term 4'!F148)</f>
        <v>6.75</v>
      </c>
      <c r="G148" s="12">
        <f>AVERAGE('Marks Term 1:Marks Term 4'!G148)</f>
        <v>22.25</v>
      </c>
      <c r="H148" s="12">
        <f>AVERAGE('Marks Term 1:Marks Term 4'!H148)</f>
        <v>34.25</v>
      </c>
      <c r="I148" s="12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2">
        <f>AVERAGE('Marks Term 1:Marks Term 4'!E149)</f>
        <v>8</v>
      </c>
      <c r="F149" s="12">
        <f>AVERAGE('Marks Term 1:Marks Term 4'!F149)</f>
        <v>7.5</v>
      </c>
      <c r="G149" s="12">
        <f>AVERAGE('Marks Term 1:Marks Term 4'!G149)</f>
        <v>23.75</v>
      </c>
      <c r="H149" s="12">
        <f>AVERAGE('Marks Term 1:Marks Term 4'!H149)</f>
        <v>44.75</v>
      </c>
      <c r="I149" s="12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2">
        <f>AVERAGE('Marks Term 1:Marks Term 4'!E150)</f>
        <v>6.25</v>
      </c>
      <c r="F150" s="12">
        <f>AVERAGE('Marks Term 1:Marks Term 4'!F150)</f>
        <v>6.25</v>
      </c>
      <c r="G150" s="12">
        <f>AVERAGE('Marks Term 1:Marks Term 4'!G150)</f>
        <v>19.25</v>
      </c>
      <c r="H150" s="12">
        <f>AVERAGE('Marks Term 1:Marks Term 4'!H150)</f>
        <v>32.5</v>
      </c>
      <c r="I150" s="12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2">
        <f>AVERAGE('Marks Term 1:Marks Term 4'!E151)</f>
        <v>8.5</v>
      </c>
      <c r="F151" s="12">
        <f>AVERAGE('Marks Term 1:Marks Term 4'!F151)</f>
        <v>7.75</v>
      </c>
      <c r="G151" s="12">
        <f>AVERAGE('Marks Term 1:Marks Term 4'!G151)</f>
        <v>24.5</v>
      </c>
      <c r="H151" s="12">
        <f>AVERAGE('Marks Term 1:Marks Term 4'!H151)</f>
        <v>44.75</v>
      </c>
      <c r="I151" s="12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2">
        <f>AVERAGE('Marks Term 1:Marks Term 4'!E152)</f>
        <v>6</v>
      </c>
      <c r="F152" s="12">
        <f>AVERAGE('Marks Term 1:Marks Term 4'!F152)</f>
        <v>6</v>
      </c>
      <c r="G152" s="12">
        <f>AVERAGE('Marks Term 1:Marks Term 4'!G152)</f>
        <v>18</v>
      </c>
      <c r="H152" s="12">
        <f>AVERAGE('Marks Term 1:Marks Term 4'!H152)</f>
        <v>27.75</v>
      </c>
      <c r="I152" s="12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2">
        <f>AVERAGE('Marks Term 1:Marks Term 4'!E153)</f>
        <v>5.75</v>
      </c>
      <c r="F153" s="12">
        <f>AVERAGE('Marks Term 1:Marks Term 4'!F153)</f>
        <v>5</v>
      </c>
      <c r="G153" s="12">
        <f>AVERAGE('Marks Term 1:Marks Term 4'!G153)</f>
        <v>16.5</v>
      </c>
      <c r="H153" s="12">
        <f>AVERAGE('Marks Term 1:Marks Term 4'!H153)</f>
        <v>26</v>
      </c>
      <c r="I153" s="12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2">
        <f>AVERAGE('Marks Term 1:Marks Term 4'!E154)</f>
        <v>7</v>
      </c>
      <c r="F154" s="12">
        <f>AVERAGE('Marks Term 1:Marks Term 4'!F154)</f>
        <v>6.25</v>
      </c>
      <c r="G154" s="12">
        <f>AVERAGE('Marks Term 1:Marks Term 4'!G154)</f>
        <v>23</v>
      </c>
      <c r="H154" s="12">
        <f>AVERAGE('Marks Term 1:Marks Term 4'!H154)</f>
        <v>41.5</v>
      </c>
      <c r="I154" s="12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2">
        <f>AVERAGE('Marks Term 1:Marks Term 4'!E155)</f>
        <v>4.25</v>
      </c>
      <c r="F155" s="12">
        <f>AVERAGE('Marks Term 1:Marks Term 4'!F155)</f>
        <v>3.75</v>
      </c>
      <c r="G155" s="12">
        <f>AVERAGE('Marks Term 1:Marks Term 4'!G155)</f>
        <v>12</v>
      </c>
      <c r="H155" s="12">
        <f>AVERAGE('Marks Term 1:Marks Term 4'!H155)</f>
        <v>23</v>
      </c>
      <c r="I155" s="12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2">
        <f>AVERAGE('Marks Term 1:Marks Term 4'!E156)</f>
        <v>3.75</v>
      </c>
      <c r="F156" s="12">
        <f>AVERAGE('Marks Term 1:Marks Term 4'!F156)</f>
        <v>2.75</v>
      </c>
      <c r="G156" s="12">
        <f>AVERAGE('Marks Term 1:Marks Term 4'!G156)</f>
        <v>13.5</v>
      </c>
      <c r="H156" s="12">
        <f>AVERAGE('Marks Term 1:Marks Term 4'!H156)</f>
        <v>19</v>
      </c>
      <c r="I156" s="12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2">
        <f>AVERAGE('Marks Term 1:Marks Term 4'!E157)</f>
        <v>7.75</v>
      </c>
      <c r="F157" s="12">
        <f>AVERAGE('Marks Term 1:Marks Term 4'!F157)</f>
        <v>7</v>
      </c>
      <c r="G157" s="12">
        <f>AVERAGE('Marks Term 1:Marks Term 4'!G157)</f>
        <v>23</v>
      </c>
      <c r="H157" s="12">
        <f>AVERAGE('Marks Term 1:Marks Term 4'!H157)</f>
        <v>36</v>
      </c>
      <c r="I157" s="12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2">
        <f>AVERAGE('Marks Term 1:Marks Term 4'!E158)</f>
        <v>8.75</v>
      </c>
      <c r="F158" s="12">
        <f>AVERAGE('Marks Term 1:Marks Term 4'!F158)</f>
        <v>8</v>
      </c>
      <c r="G158" s="12">
        <f>AVERAGE('Marks Term 1:Marks Term 4'!G158)</f>
        <v>24.75</v>
      </c>
      <c r="H158" s="12">
        <f>AVERAGE('Marks Term 1:Marks Term 4'!H158)</f>
        <v>38</v>
      </c>
      <c r="I158" s="12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2">
        <f>AVERAGE('Marks Term 1:Marks Term 4'!E159)</f>
        <v>6.75</v>
      </c>
      <c r="F159" s="12">
        <f>AVERAGE('Marks Term 1:Marks Term 4'!F159)</f>
        <v>7</v>
      </c>
      <c r="G159" s="12">
        <f>AVERAGE('Marks Term 1:Marks Term 4'!G159)</f>
        <v>21.5</v>
      </c>
      <c r="H159" s="12">
        <f>AVERAGE('Marks Term 1:Marks Term 4'!H159)</f>
        <v>35.75</v>
      </c>
      <c r="I159" s="12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2">
        <f>AVERAGE('Marks Term 1:Marks Term 4'!E160)</f>
        <v>5.5</v>
      </c>
      <c r="F160" s="12">
        <f>AVERAGE('Marks Term 1:Marks Term 4'!F160)</f>
        <v>5.75</v>
      </c>
      <c r="G160" s="12">
        <f>AVERAGE('Marks Term 1:Marks Term 4'!G160)</f>
        <v>15.25</v>
      </c>
      <c r="H160" s="12">
        <f>AVERAGE('Marks Term 1:Marks Term 4'!H160)</f>
        <v>25.5</v>
      </c>
      <c r="I160" s="12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2">
        <f>AVERAGE('Marks Term 1:Marks Term 4'!E161)</f>
        <v>8.5</v>
      </c>
      <c r="F161" s="12">
        <f>AVERAGE('Marks Term 1:Marks Term 4'!F161)</f>
        <v>8.25</v>
      </c>
      <c r="G161" s="12">
        <f>AVERAGE('Marks Term 1:Marks Term 4'!G161)</f>
        <v>25.5</v>
      </c>
      <c r="H161" s="12">
        <f>AVERAGE('Marks Term 1:Marks Term 4'!H161)</f>
        <v>42.75</v>
      </c>
      <c r="I161" s="12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2">
        <f>AVERAGE('Marks Term 1:Marks Term 4'!E162)</f>
        <v>3</v>
      </c>
      <c r="F162" s="12">
        <f>AVERAGE('Marks Term 1:Marks Term 4'!F162)</f>
        <v>2.5</v>
      </c>
      <c r="G162" s="12">
        <f>AVERAGE('Marks Term 1:Marks Term 4'!G162)</f>
        <v>9.25</v>
      </c>
      <c r="H162" s="12">
        <f>AVERAGE('Marks Term 1:Marks Term 4'!H162)</f>
        <v>17.5</v>
      </c>
      <c r="I162" s="12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2">
        <f>AVERAGE('Marks Term 1:Marks Term 4'!E163)</f>
        <v>9.25</v>
      </c>
      <c r="F163" s="12">
        <f>AVERAGE('Marks Term 1:Marks Term 4'!F163)</f>
        <v>9</v>
      </c>
      <c r="G163" s="12">
        <f>AVERAGE('Marks Term 1:Marks Term 4'!G163)</f>
        <v>26.25</v>
      </c>
      <c r="H163" s="12">
        <f>AVERAGE('Marks Term 1:Marks Term 4'!H163)</f>
        <v>42.5</v>
      </c>
      <c r="I163" s="12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2">
        <f>AVERAGE('Marks Term 1:Marks Term 4'!E164)</f>
        <v>2</v>
      </c>
      <c r="F164" s="12">
        <f>AVERAGE('Marks Term 1:Marks Term 4'!F164)</f>
        <v>2.25</v>
      </c>
      <c r="G164" s="12">
        <f>AVERAGE('Marks Term 1:Marks Term 4'!G164)</f>
        <v>5</v>
      </c>
      <c r="H164" s="12">
        <f>AVERAGE('Marks Term 1:Marks Term 4'!H164)</f>
        <v>11.25</v>
      </c>
      <c r="I164" s="12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2">
        <f>AVERAGE('Marks Term 1:Marks Term 4'!E165)</f>
        <v>5.75</v>
      </c>
      <c r="F165" s="12">
        <f>AVERAGE('Marks Term 1:Marks Term 4'!F165)</f>
        <v>6.75</v>
      </c>
      <c r="G165" s="12">
        <f>AVERAGE('Marks Term 1:Marks Term 4'!G165)</f>
        <v>14.25</v>
      </c>
      <c r="H165" s="12">
        <f>AVERAGE('Marks Term 1:Marks Term 4'!H165)</f>
        <v>28</v>
      </c>
      <c r="I165" s="12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2">
        <f>AVERAGE('Marks Term 1:Marks Term 4'!E166)</f>
        <v>6.5</v>
      </c>
      <c r="F166" s="12">
        <f>AVERAGE('Marks Term 1:Marks Term 4'!F166)</f>
        <v>7</v>
      </c>
      <c r="G166" s="12">
        <f>AVERAGE('Marks Term 1:Marks Term 4'!G166)</f>
        <v>22</v>
      </c>
      <c r="H166" s="12">
        <f>AVERAGE('Marks Term 1:Marks Term 4'!H166)</f>
        <v>34.25</v>
      </c>
      <c r="I166" s="12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2">
        <f>AVERAGE('Marks Term 1:Marks Term 4'!E167)</f>
        <v>9.5</v>
      </c>
      <c r="F167" s="12">
        <f>AVERAGE('Marks Term 1:Marks Term 4'!F167)</f>
        <v>8.75</v>
      </c>
      <c r="G167" s="12">
        <f>AVERAGE('Marks Term 1:Marks Term 4'!G167)</f>
        <v>28.25</v>
      </c>
      <c r="H167" s="12">
        <f>AVERAGE('Marks Term 1:Marks Term 4'!H167)</f>
        <v>47.75</v>
      </c>
      <c r="I167" s="12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2">
        <f>AVERAGE('Marks Term 1:Marks Term 4'!E168)</f>
        <v>8.75</v>
      </c>
      <c r="F168" s="12">
        <f>AVERAGE('Marks Term 1:Marks Term 4'!F168)</f>
        <v>7.5</v>
      </c>
      <c r="G168" s="12">
        <f>AVERAGE('Marks Term 1:Marks Term 4'!G168)</f>
        <v>23</v>
      </c>
      <c r="H168" s="12">
        <f>AVERAGE('Marks Term 1:Marks Term 4'!H168)</f>
        <v>43.5</v>
      </c>
      <c r="I168" s="12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2">
        <f>AVERAGE('Marks Term 1:Marks Term 4'!E169)</f>
        <v>5</v>
      </c>
      <c r="F169" s="12">
        <f>AVERAGE('Marks Term 1:Marks Term 4'!F169)</f>
        <v>5</v>
      </c>
      <c r="G169" s="12">
        <f>AVERAGE('Marks Term 1:Marks Term 4'!G169)</f>
        <v>12.5</v>
      </c>
      <c r="H169" s="12">
        <f>AVERAGE('Marks Term 1:Marks Term 4'!H169)</f>
        <v>26.5</v>
      </c>
      <c r="I169" s="12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2">
        <f>AVERAGE('Marks Term 1:Marks Term 4'!E170)</f>
        <v>5.75</v>
      </c>
      <c r="F170" s="12">
        <f>AVERAGE('Marks Term 1:Marks Term 4'!F170)</f>
        <v>6.75</v>
      </c>
      <c r="G170" s="12">
        <f>AVERAGE('Marks Term 1:Marks Term 4'!G170)</f>
        <v>17.25</v>
      </c>
      <c r="H170" s="12">
        <f>AVERAGE('Marks Term 1:Marks Term 4'!H170)</f>
        <v>30.75</v>
      </c>
      <c r="I170" s="12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2">
        <f>AVERAGE('Marks Term 1:Marks Term 4'!E171)</f>
        <v>5</v>
      </c>
      <c r="F171" s="12">
        <f>AVERAGE('Marks Term 1:Marks Term 4'!F171)</f>
        <v>4.5</v>
      </c>
      <c r="G171" s="12">
        <f>AVERAGE('Marks Term 1:Marks Term 4'!G171)</f>
        <v>14.5</v>
      </c>
      <c r="H171" s="12">
        <f>AVERAGE('Marks Term 1:Marks Term 4'!H171)</f>
        <v>30</v>
      </c>
      <c r="I171" s="12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2">
        <f>AVERAGE('Marks Term 1:Marks Term 4'!E172)</f>
        <v>8.25</v>
      </c>
      <c r="F172" s="12">
        <f>AVERAGE('Marks Term 1:Marks Term 4'!F172)</f>
        <v>8</v>
      </c>
      <c r="G172" s="12">
        <f>AVERAGE('Marks Term 1:Marks Term 4'!G172)</f>
        <v>24.75</v>
      </c>
      <c r="H172" s="12">
        <f>AVERAGE('Marks Term 1:Marks Term 4'!H172)</f>
        <v>41.5</v>
      </c>
      <c r="I172" s="12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2">
        <f>AVERAGE('Marks Term 1:Marks Term 4'!E173)</f>
        <v>5.75</v>
      </c>
      <c r="F173" s="12">
        <f>AVERAGE('Marks Term 1:Marks Term 4'!F173)</f>
        <v>6</v>
      </c>
      <c r="G173" s="12">
        <f>AVERAGE('Marks Term 1:Marks Term 4'!G173)</f>
        <v>18.5</v>
      </c>
      <c r="H173" s="12">
        <f>AVERAGE('Marks Term 1:Marks Term 4'!H173)</f>
        <v>30.75</v>
      </c>
      <c r="I173" s="12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2">
        <f>AVERAGE('Marks Term 1:Marks Term 4'!E174)</f>
        <v>5.5</v>
      </c>
      <c r="F174" s="12">
        <f>AVERAGE('Marks Term 1:Marks Term 4'!F174)</f>
        <v>4.75</v>
      </c>
      <c r="G174" s="12">
        <f>AVERAGE('Marks Term 1:Marks Term 4'!G174)</f>
        <v>17.25</v>
      </c>
      <c r="H174" s="12">
        <f>AVERAGE('Marks Term 1:Marks Term 4'!H174)</f>
        <v>29.25</v>
      </c>
      <c r="I174" s="12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2">
        <f>AVERAGE('Marks Term 1:Marks Term 4'!E175)</f>
        <v>5.75</v>
      </c>
      <c r="F175" s="12">
        <f>AVERAGE('Marks Term 1:Marks Term 4'!F175)</f>
        <v>5.75</v>
      </c>
      <c r="G175" s="12">
        <f>AVERAGE('Marks Term 1:Marks Term 4'!G175)</f>
        <v>18.75</v>
      </c>
      <c r="H175" s="12">
        <f>AVERAGE('Marks Term 1:Marks Term 4'!H175)</f>
        <v>29.75</v>
      </c>
      <c r="I175" s="12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2">
        <f>AVERAGE('Marks Term 1:Marks Term 4'!E176)</f>
        <v>9</v>
      </c>
      <c r="F176" s="12">
        <f>AVERAGE('Marks Term 1:Marks Term 4'!F176)</f>
        <v>9</v>
      </c>
      <c r="G176" s="12">
        <f>AVERAGE('Marks Term 1:Marks Term 4'!G176)</f>
        <v>26</v>
      </c>
      <c r="H176" s="12">
        <f>AVERAGE('Marks Term 1:Marks Term 4'!H176)</f>
        <v>42.25</v>
      </c>
      <c r="I176" s="12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2">
        <f>AVERAGE('Marks Term 1:Marks Term 4'!E177)</f>
        <v>9.5</v>
      </c>
      <c r="F177" s="12">
        <f>AVERAGE('Marks Term 1:Marks Term 4'!F177)</f>
        <v>9.25</v>
      </c>
      <c r="G177" s="12">
        <f>AVERAGE('Marks Term 1:Marks Term 4'!G177)</f>
        <v>28.75</v>
      </c>
      <c r="H177" s="12">
        <f>AVERAGE('Marks Term 1:Marks Term 4'!H177)</f>
        <v>47</v>
      </c>
      <c r="I177" s="12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2">
        <f>AVERAGE('Marks Term 1:Marks Term 4'!E178)</f>
        <v>9.5</v>
      </c>
      <c r="F178" s="12">
        <f>AVERAGE('Marks Term 1:Marks Term 4'!F178)</f>
        <v>8.5</v>
      </c>
      <c r="G178" s="12">
        <f>AVERAGE('Marks Term 1:Marks Term 4'!G178)</f>
        <v>28.25</v>
      </c>
      <c r="H178" s="12">
        <f>AVERAGE('Marks Term 1:Marks Term 4'!H178)</f>
        <v>44.5</v>
      </c>
      <c r="I178" s="12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2">
        <f>AVERAGE('Marks Term 1:Marks Term 4'!E179)</f>
        <v>9.5</v>
      </c>
      <c r="F179" s="12">
        <f>AVERAGE('Marks Term 1:Marks Term 4'!F179)</f>
        <v>9.25</v>
      </c>
      <c r="G179" s="12">
        <f>AVERAGE('Marks Term 1:Marks Term 4'!G179)</f>
        <v>27.75</v>
      </c>
      <c r="H179" s="12">
        <f>AVERAGE('Marks Term 1:Marks Term 4'!H179)</f>
        <v>44.75</v>
      </c>
      <c r="I179" s="12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2">
        <f>AVERAGE('Marks Term 1:Marks Term 4'!E180)</f>
        <v>6.25</v>
      </c>
      <c r="F180" s="12">
        <f>AVERAGE('Marks Term 1:Marks Term 4'!F180)</f>
        <v>6.5</v>
      </c>
      <c r="G180" s="12">
        <f>AVERAGE('Marks Term 1:Marks Term 4'!G180)</f>
        <v>17</v>
      </c>
      <c r="H180" s="12">
        <f>AVERAGE('Marks Term 1:Marks Term 4'!H180)</f>
        <v>30.5</v>
      </c>
      <c r="I180" s="12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2">
        <f>AVERAGE('Marks Term 1:Marks Term 4'!E181)</f>
        <v>9.5</v>
      </c>
      <c r="F181" s="12">
        <f>AVERAGE('Marks Term 1:Marks Term 4'!F181)</f>
        <v>9.5</v>
      </c>
      <c r="G181" s="12">
        <f>AVERAGE('Marks Term 1:Marks Term 4'!G181)</f>
        <v>26</v>
      </c>
      <c r="H181" s="12">
        <f>AVERAGE('Marks Term 1:Marks Term 4'!H181)</f>
        <v>48</v>
      </c>
      <c r="I181" s="12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2">
        <f>AVERAGE('Marks Term 1:Marks Term 4'!E182)</f>
        <v>2.75</v>
      </c>
      <c r="F182" s="12">
        <f>AVERAGE('Marks Term 1:Marks Term 4'!F182)</f>
        <v>2.75</v>
      </c>
      <c r="G182" s="12">
        <f>AVERAGE('Marks Term 1:Marks Term 4'!G182)</f>
        <v>8.5</v>
      </c>
      <c r="H182" s="12">
        <f>AVERAGE('Marks Term 1:Marks Term 4'!H182)</f>
        <v>13</v>
      </c>
      <c r="I182" s="12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2">
        <f>AVERAGE('Marks Term 1:Marks Term 4'!E183)</f>
        <v>3.25</v>
      </c>
      <c r="F183" s="12">
        <f>AVERAGE('Marks Term 1:Marks Term 4'!F183)</f>
        <v>3.75</v>
      </c>
      <c r="G183" s="12">
        <f>AVERAGE('Marks Term 1:Marks Term 4'!G183)</f>
        <v>7.5</v>
      </c>
      <c r="H183" s="12">
        <f>AVERAGE('Marks Term 1:Marks Term 4'!H183)</f>
        <v>15.25</v>
      </c>
      <c r="I183" s="12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2">
        <f>AVERAGE('Marks Term 1:Marks Term 4'!E184)</f>
        <v>5.25</v>
      </c>
      <c r="F184" s="12">
        <f>AVERAGE('Marks Term 1:Marks Term 4'!F184)</f>
        <v>5.75</v>
      </c>
      <c r="G184" s="12">
        <f>AVERAGE('Marks Term 1:Marks Term 4'!G184)</f>
        <v>19</v>
      </c>
      <c r="H184" s="12">
        <f>AVERAGE('Marks Term 1:Marks Term 4'!H184)</f>
        <v>26</v>
      </c>
      <c r="I184" s="12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2">
        <f>AVERAGE('Marks Term 1:Marks Term 4'!E185)</f>
        <v>4.25</v>
      </c>
      <c r="F185" s="12">
        <f>AVERAGE('Marks Term 1:Marks Term 4'!F185)</f>
        <v>4</v>
      </c>
      <c r="G185" s="12">
        <f>AVERAGE('Marks Term 1:Marks Term 4'!G185)</f>
        <v>11.25</v>
      </c>
      <c r="H185" s="12">
        <f>AVERAGE('Marks Term 1:Marks Term 4'!H185)</f>
        <v>20</v>
      </c>
      <c r="I185" s="12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2">
        <f>AVERAGE('Marks Term 1:Marks Term 4'!E186)</f>
        <v>8.5</v>
      </c>
      <c r="F186" s="12">
        <f>AVERAGE('Marks Term 1:Marks Term 4'!F186)</f>
        <v>8</v>
      </c>
      <c r="G186" s="12">
        <f>AVERAGE('Marks Term 1:Marks Term 4'!G186)</f>
        <v>25.5</v>
      </c>
      <c r="H186" s="12">
        <f>AVERAGE('Marks Term 1:Marks Term 4'!H186)</f>
        <v>46.25</v>
      </c>
      <c r="I186" s="12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2">
        <f>AVERAGE('Marks Term 1:Marks Term 4'!E187)</f>
        <v>1.75</v>
      </c>
      <c r="F187" s="12">
        <f>AVERAGE('Marks Term 1:Marks Term 4'!F187)</f>
        <v>2</v>
      </c>
      <c r="G187" s="12">
        <f>AVERAGE('Marks Term 1:Marks Term 4'!G187)</f>
        <v>3.25</v>
      </c>
      <c r="H187" s="12">
        <f>AVERAGE('Marks Term 1:Marks Term 4'!H187)</f>
        <v>12.75</v>
      </c>
      <c r="I187" s="12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2">
        <f>AVERAGE('Marks Term 1:Marks Term 4'!E188)</f>
        <v>9.25</v>
      </c>
      <c r="F188" s="12">
        <f>AVERAGE('Marks Term 1:Marks Term 4'!F188)</f>
        <v>8</v>
      </c>
      <c r="G188" s="12">
        <f>AVERAGE('Marks Term 1:Marks Term 4'!G188)</f>
        <v>27.25</v>
      </c>
      <c r="H188" s="12">
        <f>AVERAGE('Marks Term 1:Marks Term 4'!H188)</f>
        <v>45.5</v>
      </c>
      <c r="I188" s="12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2">
        <f>AVERAGE('Marks Term 1:Marks Term 4'!E189)</f>
        <v>4.25</v>
      </c>
      <c r="F189" s="12">
        <f>AVERAGE('Marks Term 1:Marks Term 4'!F189)</f>
        <v>3.25</v>
      </c>
      <c r="G189" s="12">
        <f>AVERAGE('Marks Term 1:Marks Term 4'!G189)</f>
        <v>13.25</v>
      </c>
      <c r="H189" s="12">
        <f>AVERAGE('Marks Term 1:Marks Term 4'!H189)</f>
        <v>19.75</v>
      </c>
      <c r="I189" s="12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2">
        <f>AVERAGE('Marks Term 1:Marks Term 4'!E190)</f>
        <v>7.25</v>
      </c>
      <c r="F190" s="12">
        <f>AVERAGE('Marks Term 1:Marks Term 4'!F190)</f>
        <v>7</v>
      </c>
      <c r="G190" s="12">
        <f>AVERAGE('Marks Term 1:Marks Term 4'!G190)</f>
        <v>22</v>
      </c>
      <c r="H190" s="12">
        <f>AVERAGE('Marks Term 1:Marks Term 4'!H190)</f>
        <v>34.5</v>
      </c>
      <c r="I190" s="12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2">
        <f>AVERAGE('Marks Term 1:Marks Term 4'!E191)</f>
        <v>2.75</v>
      </c>
      <c r="F191" s="12">
        <f>AVERAGE('Marks Term 1:Marks Term 4'!F191)</f>
        <v>1.5</v>
      </c>
      <c r="G191" s="12">
        <f>AVERAGE('Marks Term 1:Marks Term 4'!G191)</f>
        <v>8</v>
      </c>
      <c r="H191" s="12">
        <f>AVERAGE('Marks Term 1:Marks Term 4'!H191)</f>
        <v>11.5</v>
      </c>
      <c r="I191" s="12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2">
        <f>AVERAGE('Marks Term 1:Marks Term 4'!E192)</f>
        <v>7</v>
      </c>
      <c r="F192" s="12">
        <f>AVERAGE('Marks Term 1:Marks Term 4'!F192)</f>
        <v>8</v>
      </c>
      <c r="G192" s="12">
        <f>AVERAGE('Marks Term 1:Marks Term 4'!G192)</f>
        <v>20</v>
      </c>
      <c r="H192" s="12">
        <f>AVERAGE('Marks Term 1:Marks Term 4'!H192)</f>
        <v>37.75</v>
      </c>
      <c r="I192" s="12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2">
        <f>AVERAGE('Marks Term 1:Marks Term 4'!E193)</f>
        <v>6.5</v>
      </c>
      <c r="F193" s="12">
        <f>AVERAGE('Marks Term 1:Marks Term 4'!F193)</f>
        <v>7</v>
      </c>
      <c r="G193" s="12">
        <f>AVERAGE('Marks Term 1:Marks Term 4'!G193)</f>
        <v>18.25</v>
      </c>
      <c r="H193" s="12">
        <f>AVERAGE('Marks Term 1:Marks Term 4'!H193)</f>
        <v>31.5</v>
      </c>
      <c r="I193" s="12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2">
        <f>AVERAGE('Marks Term 1:Marks Term 4'!E194)</f>
        <v>7.25</v>
      </c>
      <c r="F194" s="12">
        <f>AVERAGE('Marks Term 1:Marks Term 4'!F194)</f>
        <v>5.75</v>
      </c>
      <c r="G194" s="12">
        <f>AVERAGE('Marks Term 1:Marks Term 4'!G194)</f>
        <v>20.5</v>
      </c>
      <c r="H194" s="12">
        <f>AVERAGE('Marks Term 1:Marks Term 4'!H194)</f>
        <v>34.5</v>
      </c>
      <c r="I194" s="12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2">
        <f>AVERAGE('Marks Term 1:Marks Term 4'!E195)</f>
        <v>9.25</v>
      </c>
      <c r="F195" s="12">
        <f>AVERAGE('Marks Term 1:Marks Term 4'!F195)</f>
        <v>8.5</v>
      </c>
      <c r="G195" s="12">
        <f>AVERAGE('Marks Term 1:Marks Term 4'!G195)</f>
        <v>26.5</v>
      </c>
      <c r="H195" s="12">
        <f>AVERAGE('Marks Term 1:Marks Term 4'!H195)</f>
        <v>45</v>
      </c>
      <c r="I195" s="12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2">
        <f>AVERAGE('Marks Term 1:Marks Term 4'!E196)</f>
        <v>7</v>
      </c>
      <c r="F196" s="12">
        <f>AVERAGE('Marks Term 1:Marks Term 4'!F196)</f>
        <v>7.25</v>
      </c>
      <c r="G196" s="12">
        <f>AVERAGE('Marks Term 1:Marks Term 4'!G196)</f>
        <v>22</v>
      </c>
      <c r="H196" s="12">
        <f>AVERAGE('Marks Term 1:Marks Term 4'!H196)</f>
        <v>29</v>
      </c>
      <c r="I196" s="12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2">
        <f>AVERAGE('Marks Term 1:Marks Term 4'!E197)</f>
        <v>6.25</v>
      </c>
      <c r="F197" s="12">
        <f>AVERAGE('Marks Term 1:Marks Term 4'!F197)</f>
        <v>7.5</v>
      </c>
      <c r="G197" s="12">
        <f>AVERAGE('Marks Term 1:Marks Term 4'!G197)</f>
        <v>15.75</v>
      </c>
      <c r="H197" s="12">
        <f>AVERAGE('Marks Term 1:Marks Term 4'!H197)</f>
        <v>28.5</v>
      </c>
      <c r="I197" s="12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2">
        <f>AVERAGE('Marks Term 1:Marks Term 4'!E198)</f>
        <v>8.5</v>
      </c>
      <c r="F198" s="12">
        <f>AVERAGE('Marks Term 1:Marks Term 4'!F198)</f>
        <v>7.25</v>
      </c>
      <c r="G198" s="12">
        <f>AVERAGE('Marks Term 1:Marks Term 4'!G198)</f>
        <v>24</v>
      </c>
      <c r="H198" s="12">
        <f>AVERAGE('Marks Term 1:Marks Term 4'!H198)</f>
        <v>39.25</v>
      </c>
      <c r="I198" s="12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2">
        <f>AVERAGE('Marks Term 1:Marks Term 4'!E199)</f>
        <v>5.75</v>
      </c>
      <c r="F199" s="12">
        <f>AVERAGE('Marks Term 1:Marks Term 4'!F199)</f>
        <v>5.25</v>
      </c>
      <c r="G199" s="12">
        <f>AVERAGE('Marks Term 1:Marks Term 4'!G199)</f>
        <v>16.5</v>
      </c>
      <c r="H199" s="12">
        <f>AVERAGE('Marks Term 1:Marks Term 4'!H199)</f>
        <v>27.25</v>
      </c>
      <c r="I199" s="12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2">
        <f>AVERAGE('Marks Term 1:Marks Term 4'!E200)</f>
        <v>4.25</v>
      </c>
      <c r="F200" s="12">
        <f>AVERAGE('Marks Term 1:Marks Term 4'!F200)</f>
        <v>4</v>
      </c>
      <c r="G200" s="12">
        <f>AVERAGE('Marks Term 1:Marks Term 4'!G200)</f>
        <v>12</v>
      </c>
      <c r="H200" s="12">
        <f>AVERAGE('Marks Term 1:Marks Term 4'!H200)</f>
        <v>21.75</v>
      </c>
      <c r="I200" s="12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2">
        <f>AVERAGE('Marks Term 1:Marks Term 4'!E201)</f>
        <v>4</v>
      </c>
      <c r="F201" s="12">
        <f>AVERAGE('Marks Term 1:Marks Term 4'!F201)</f>
        <v>3.5</v>
      </c>
      <c r="G201" s="12">
        <f>AVERAGE('Marks Term 1:Marks Term 4'!G201)</f>
        <v>11.5</v>
      </c>
      <c r="H201" s="12">
        <f>AVERAGE('Marks Term 1:Marks Term 4'!H201)</f>
        <v>24</v>
      </c>
      <c r="I201" s="12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2">
        <f>AVERAGE('Marks Term 1:Marks Term 4'!E202)</f>
        <v>10</v>
      </c>
      <c r="F202" s="12">
        <f>AVERAGE('Marks Term 1:Marks Term 4'!F202)</f>
        <v>8.75</v>
      </c>
      <c r="G202" s="12">
        <f>AVERAGE('Marks Term 1:Marks Term 4'!G202)</f>
        <v>28.75</v>
      </c>
      <c r="H202" s="12">
        <f>AVERAGE('Marks Term 1:Marks Term 4'!H202)</f>
        <v>43.25</v>
      </c>
      <c r="I202" s="12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2">
        <f>AVERAGE('Marks Term 1:Marks Term 4'!E203)</f>
        <v>7.5</v>
      </c>
      <c r="F203" s="12">
        <f>AVERAGE('Marks Term 1:Marks Term 4'!F203)</f>
        <v>8</v>
      </c>
      <c r="G203" s="12">
        <f>AVERAGE('Marks Term 1:Marks Term 4'!G203)</f>
        <v>21.25</v>
      </c>
      <c r="H203" s="12">
        <f>AVERAGE('Marks Term 1:Marks Term 4'!H203)</f>
        <v>33.75</v>
      </c>
      <c r="I203" s="12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2">
        <f>AVERAGE('Marks Term 1:Marks Term 4'!E204)</f>
        <v>8</v>
      </c>
      <c r="F204" s="12">
        <f>AVERAGE('Marks Term 1:Marks Term 4'!F204)</f>
        <v>8</v>
      </c>
      <c r="G204" s="12">
        <f>AVERAGE('Marks Term 1:Marks Term 4'!G204)</f>
        <v>23.25</v>
      </c>
      <c r="H204" s="12">
        <f>AVERAGE('Marks Term 1:Marks Term 4'!H204)</f>
        <v>40.25</v>
      </c>
      <c r="I204" s="12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2">
        <f>AVERAGE('Marks Term 1:Marks Term 4'!E205)</f>
        <v>8.5</v>
      </c>
      <c r="F205" s="12">
        <f>AVERAGE('Marks Term 1:Marks Term 4'!F205)</f>
        <v>7.5</v>
      </c>
      <c r="G205" s="12">
        <f>AVERAGE('Marks Term 1:Marks Term 4'!G205)</f>
        <v>23.75</v>
      </c>
      <c r="H205" s="12">
        <f>AVERAGE('Marks Term 1:Marks Term 4'!H205)</f>
        <v>39.75</v>
      </c>
      <c r="I205" s="12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2">
        <f>AVERAGE('Marks Term 1:Marks Term 4'!E206)</f>
        <v>2.75</v>
      </c>
      <c r="F206" s="12">
        <f>AVERAGE('Marks Term 1:Marks Term 4'!F206)</f>
        <v>2</v>
      </c>
      <c r="G206" s="12">
        <f>AVERAGE('Marks Term 1:Marks Term 4'!G206)</f>
        <v>7</v>
      </c>
      <c r="H206" s="12">
        <f>AVERAGE('Marks Term 1:Marks Term 4'!H206)</f>
        <v>15.25</v>
      </c>
      <c r="I206" s="12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2">
        <f>AVERAGE('Marks Term 1:Marks Term 4'!E207)</f>
        <v>8.25</v>
      </c>
      <c r="F207" s="12">
        <f>AVERAGE('Marks Term 1:Marks Term 4'!F207)</f>
        <v>9.25</v>
      </c>
      <c r="G207" s="12">
        <f>AVERAGE('Marks Term 1:Marks Term 4'!G207)</f>
        <v>24.5</v>
      </c>
      <c r="H207" s="12">
        <f>AVERAGE('Marks Term 1:Marks Term 4'!H207)</f>
        <v>35</v>
      </c>
      <c r="I207" s="12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2">
        <f>AVERAGE('Marks Term 1:Marks Term 4'!E208)</f>
        <v>8.25</v>
      </c>
      <c r="F208" s="12">
        <f>AVERAGE('Marks Term 1:Marks Term 4'!F208)</f>
        <v>7.5</v>
      </c>
      <c r="G208" s="12">
        <f>AVERAGE('Marks Term 1:Marks Term 4'!G208)</f>
        <v>26.25</v>
      </c>
      <c r="H208" s="12">
        <f>AVERAGE('Marks Term 1:Marks Term 4'!H208)</f>
        <v>43.75</v>
      </c>
      <c r="I208" s="12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2">
        <f>AVERAGE('Marks Term 1:Marks Term 4'!E209)</f>
        <v>6.75</v>
      </c>
      <c r="F209" s="12">
        <f>AVERAGE('Marks Term 1:Marks Term 4'!F209)</f>
        <v>7.25</v>
      </c>
      <c r="G209" s="12">
        <f>AVERAGE('Marks Term 1:Marks Term 4'!G209)</f>
        <v>19.5</v>
      </c>
      <c r="H209" s="12">
        <f>AVERAGE('Marks Term 1:Marks Term 4'!H209)</f>
        <v>27.75</v>
      </c>
      <c r="I209" s="12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2">
        <f>AVERAGE('Marks Term 1:Marks Term 4'!E210)</f>
        <v>4</v>
      </c>
      <c r="F210" s="12">
        <f>AVERAGE('Marks Term 1:Marks Term 4'!F210)</f>
        <v>2.5</v>
      </c>
      <c r="G210" s="12">
        <f>AVERAGE('Marks Term 1:Marks Term 4'!G210)</f>
        <v>12.5</v>
      </c>
      <c r="H210" s="12">
        <f>AVERAGE('Marks Term 1:Marks Term 4'!H210)</f>
        <v>25.75</v>
      </c>
      <c r="I210" s="12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2">
        <f>AVERAGE('Marks Term 1:Marks Term 4'!E211)</f>
        <v>8.25</v>
      </c>
      <c r="F211" s="12">
        <f>AVERAGE('Marks Term 1:Marks Term 4'!F211)</f>
        <v>8.5</v>
      </c>
      <c r="G211" s="12">
        <f>AVERAGE('Marks Term 1:Marks Term 4'!G211)</f>
        <v>24</v>
      </c>
      <c r="H211" s="12">
        <f>AVERAGE('Marks Term 1:Marks Term 4'!H211)</f>
        <v>40.75</v>
      </c>
      <c r="I211" s="12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2">
        <f>AVERAGE('Marks Term 1:Marks Term 4'!E212)</f>
        <v>7.75</v>
      </c>
      <c r="F212" s="12">
        <f>AVERAGE('Marks Term 1:Marks Term 4'!F212)</f>
        <v>7.5</v>
      </c>
      <c r="G212" s="12">
        <f>AVERAGE('Marks Term 1:Marks Term 4'!G212)</f>
        <v>20.5</v>
      </c>
      <c r="H212" s="12">
        <f>AVERAGE('Marks Term 1:Marks Term 4'!H212)</f>
        <v>33.5</v>
      </c>
      <c r="I212" s="12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2">
        <f>AVERAGE('Marks Term 1:Marks Term 4'!E213)</f>
        <v>9.25</v>
      </c>
      <c r="F213" s="12">
        <f>AVERAGE('Marks Term 1:Marks Term 4'!F213)</f>
        <v>9.5</v>
      </c>
      <c r="G213" s="12">
        <f>AVERAGE('Marks Term 1:Marks Term 4'!G213)</f>
        <v>26.25</v>
      </c>
      <c r="H213" s="12">
        <f>AVERAGE('Marks Term 1:Marks Term 4'!H213)</f>
        <v>42.75</v>
      </c>
      <c r="I213" s="12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2">
        <f>AVERAGE('Marks Term 1:Marks Term 4'!E214)</f>
        <v>4.75</v>
      </c>
      <c r="F214" s="12">
        <f>AVERAGE('Marks Term 1:Marks Term 4'!F214)</f>
        <v>4</v>
      </c>
      <c r="G214" s="12">
        <f>AVERAGE('Marks Term 1:Marks Term 4'!G214)</f>
        <v>11.75</v>
      </c>
      <c r="H214" s="12">
        <f>AVERAGE('Marks Term 1:Marks Term 4'!H214)</f>
        <v>19</v>
      </c>
      <c r="I214" s="12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2">
        <f>AVERAGE('Marks Term 1:Marks Term 4'!E215)</f>
        <v>7.75</v>
      </c>
      <c r="F215" s="12">
        <f>AVERAGE('Marks Term 1:Marks Term 4'!F215)</f>
        <v>8.75</v>
      </c>
      <c r="G215" s="12">
        <f>AVERAGE('Marks Term 1:Marks Term 4'!G215)</f>
        <v>23.25</v>
      </c>
      <c r="H215" s="12">
        <f>AVERAGE('Marks Term 1:Marks Term 4'!H215)</f>
        <v>37</v>
      </c>
      <c r="I215" s="12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2">
        <f>AVERAGE('Marks Term 1:Marks Term 4'!E216)</f>
        <v>8.75</v>
      </c>
      <c r="F216" s="12">
        <f>AVERAGE('Marks Term 1:Marks Term 4'!F216)</f>
        <v>8.25</v>
      </c>
      <c r="G216" s="12">
        <f>AVERAGE('Marks Term 1:Marks Term 4'!G216)</f>
        <v>25.75</v>
      </c>
      <c r="H216" s="12">
        <f>AVERAGE('Marks Term 1:Marks Term 4'!H216)</f>
        <v>47.5</v>
      </c>
      <c r="I216" s="12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2">
        <f>AVERAGE('Marks Term 1:Marks Term 4'!E217)</f>
        <v>6.75</v>
      </c>
      <c r="F217" s="12">
        <f>AVERAGE('Marks Term 1:Marks Term 4'!F217)</f>
        <v>6</v>
      </c>
      <c r="G217" s="12">
        <f>AVERAGE('Marks Term 1:Marks Term 4'!G217)</f>
        <v>23.25</v>
      </c>
      <c r="H217" s="12">
        <f>AVERAGE('Marks Term 1:Marks Term 4'!H217)</f>
        <v>37</v>
      </c>
      <c r="I217" s="12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2">
        <f>AVERAGE('Marks Term 1:Marks Term 4'!E218)</f>
        <v>2.25</v>
      </c>
      <c r="F218" s="12">
        <f>AVERAGE('Marks Term 1:Marks Term 4'!F218)</f>
        <v>3</v>
      </c>
      <c r="G218" s="12">
        <f>AVERAGE('Marks Term 1:Marks Term 4'!G218)</f>
        <v>5.75</v>
      </c>
      <c r="H218" s="12">
        <f>AVERAGE('Marks Term 1:Marks Term 4'!H218)</f>
        <v>11.25</v>
      </c>
      <c r="I218" s="12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2">
        <f>AVERAGE('Marks Term 1:Marks Term 4'!E219)</f>
        <v>7</v>
      </c>
      <c r="F219" s="12">
        <f>AVERAGE('Marks Term 1:Marks Term 4'!F219)</f>
        <v>6.75</v>
      </c>
      <c r="G219" s="12">
        <f>AVERAGE('Marks Term 1:Marks Term 4'!G219)</f>
        <v>20.25</v>
      </c>
      <c r="H219" s="12">
        <f>AVERAGE('Marks Term 1:Marks Term 4'!H219)</f>
        <v>36.5</v>
      </c>
      <c r="I219" s="12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2">
        <f>AVERAGE('Marks Term 1:Marks Term 4'!E220)</f>
        <v>3.25</v>
      </c>
      <c r="F220" s="12">
        <f>AVERAGE('Marks Term 1:Marks Term 4'!F220)</f>
        <v>3.75</v>
      </c>
      <c r="G220" s="12">
        <f>AVERAGE('Marks Term 1:Marks Term 4'!G220)</f>
        <v>9</v>
      </c>
      <c r="H220" s="12">
        <f>AVERAGE('Marks Term 1:Marks Term 4'!H220)</f>
        <v>14.25</v>
      </c>
      <c r="I220" s="12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2">
        <f>AVERAGE('Marks Term 1:Marks Term 4'!E221)</f>
        <v>5.5</v>
      </c>
      <c r="F221" s="12">
        <f>AVERAGE('Marks Term 1:Marks Term 4'!F221)</f>
        <v>5.75</v>
      </c>
      <c r="G221" s="12">
        <f>AVERAGE('Marks Term 1:Marks Term 4'!G221)</f>
        <v>15.25</v>
      </c>
      <c r="H221" s="12">
        <f>AVERAGE('Marks Term 1:Marks Term 4'!H221)</f>
        <v>26.25</v>
      </c>
      <c r="I221" s="12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2">
        <f>AVERAGE('Marks Term 1:Marks Term 4'!E222)</f>
        <v>7</v>
      </c>
      <c r="F222" s="12">
        <f>AVERAGE('Marks Term 1:Marks Term 4'!F222)</f>
        <v>7</v>
      </c>
      <c r="G222" s="12">
        <f>AVERAGE('Marks Term 1:Marks Term 4'!G222)</f>
        <v>20.5</v>
      </c>
      <c r="H222" s="12">
        <f>AVERAGE('Marks Term 1:Marks Term 4'!H222)</f>
        <v>34.25</v>
      </c>
      <c r="I222" s="12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2">
        <f>AVERAGE('Marks Term 1:Marks Term 4'!E223)</f>
        <v>3.25</v>
      </c>
      <c r="F223" s="12">
        <f>AVERAGE('Marks Term 1:Marks Term 4'!F223)</f>
        <v>3</v>
      </c>
      <c r="G223" s="12">
        <f>AVERAGE('Marks Term 1:Marks Term 4'!G223)</f>
        <v>11</v>
      </c>
      <c r="H223" s="12">
        <f>AVERAGE('Marks Term 1:Marks Term 4'!H223)</f>
        <v>17.25</v>
      </c>
      <c r="I223" s="12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2">
        <f>AVERAGE('Marks Term 1:Marks Term 4'!E224)</f>
        <v>4.75</v>
      </c>
      <c r="F224" s="12">
        <f>AVERAGE('Marks Term 1:Marks Term 4'!F224)</f>
        <v>4.5</v>
      </c>
      <c r="G224" s="12">
        <f>AVERAGE('Marks Term 1:Marks Term 4'!G224)</f>
        <v>14</v>
      </c>
      <c r="H224" s="12">
        <f>AVERAGE('Marks Term 1:Marks Term 4'!H224)</f>
        <v>24.25</v>
      </c>
      <c r="I224" s="12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2">
        <f>AVERAGE('Marks Term 1:Marks Term 4'!E225)</f>
        <v>7.25</v>
      </c>
      <c r="F225" s="12">
        <f>AVERAGE('Marks Term 1:Marks Term 4'!F225)</f>
        <v>6.75</v>
      </c>
      <c r="G225" s="12">
        <f>AVERAGE('Marks Term 1:Marks Term 4'!G225)</f>
        <v>20.75</v>
      </c>
      <c r="H225" s="12">
        <f>AVERAGE('Marks Term 1:Marks Term 4'!H225)</f>
        <v>34</v>
      </c>
      <c r="I225" s="12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2">
        <f>AVERAGE('Marks Term 1:Marks Term 4'!E226)</f>
        <v>9</v>
      </c>
      <c r="F226" s="12">
        <f>AVERAGE('Marks Term 1:Marks Term 4'!F226)</f>
        <v>8</v>
      </c>
      <c r="G226" s="12">
        <f>AVERAGE('Marks Term 1:Marks Term 4'!G226)</f>
        <v>26.75</v>
      </c>
      <c r="H226" s="12">
        <f>AVERAGE('Marks Term 1:Marks Term 4'!H226)</f>
        <v>43</v>
      </c>
      <c r="I226" s="12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2">
        <f>AVERAGE('Marks Term 1:Marks Term 4'!E227)</f>
        <v>5.75</v>
      </c>
      <c r="F227" s="12">
        <f>AVERAGE('Marks Term 1:Marks Term 4'!F227)</f>
        <v>6.25</v>
      </c>
      <c r="G227" s="12">
        <f>AVERAGE('Marks Term 1:Marks Term 4'!G227)</f>
        <v>18.25</v>
      </c>
      <c r="H227" s="12">
        <f>AVERAGE('Marks Term 1:Marks Term 4'!H227)</f>
        <v>26.25</v>
      </c>
      <c r="I227" s="12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2">
        <f>AVERAGE('Marks Term 1:Marks Term 4'!E228)</f>
        <v>4.25</v>
      </c>
      <c r="F228" s="12">
        <f>AVERAGE('Marks Term 1:Marks Term 4'!F228)</f>
        <v>4</v>
      </c>
      <c r="G228" s="12">
        <f>AVERAGE('Marks Term 1:Marks Term 4'!G228)</f>
        <v>13.75</v>
      </c>
      <c r="H228" s="12">
        <f>AVERAGE('Marks Term 1:Marks Term 4'!H228)</f>
        <v>21</v>
      </c>
      <c r="I228" s="12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2">
        <f>AVERAGE('Marks Term 1:Marks Term 4'!E229)</f>
        <v>9.5</v>
      </c>
      <c r="F229" s="12">
        <f>AVERAGE('Marks Term 1:Marks Term 4'!F229)</f>
        <v>9.5</v>
      </c>
      <c r="G229" s="12">
        <f>AVERAGE('Marks Term 1:Marks Term 4'!G229)</f>
        <v>26.75</v>
      </c>
      <c r="H229" s="12">
        <f>AVERAGE('Marks Term 1:Marks Term 4'!H229)</f>
        <v>45.75</v>
      </c>
      <c r="I229" s="12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2">
        <f>AVERAGE('Marks Term 1:Marks Term 4'!E230)</f>
        <v>7</v>
      </c>
      <c r="F230" s="12">
        <f>AVERAGE('Marks Term 1:Marks Term 4'!F230)</f>
        <v>7.25</v>
      </c>
      <c r="G230" s="12">
        <f>AVERAGE('Marks Term 1:Marks Term 4'!G230)</f>
        <v>22</v>
      </c>
      <c r="H230" s="12">
        <f>AVERAGE('Marks Term 1:Marks Term 4'!H230)</f>
        <v>36</v>
      </c>
      <c r="I230" s="12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2">
        <f>AVERAGE('Marks Term 1:Marks Term 4'!E231)</f>
        <v>9.75</v>
      </c>
      <c r="F231" s="12">
        <f>AVERAGE('Marks Term 1:Marks Term 4'!F231)</f>
        <v>7.75</v>
      </c>
      <c r="G231" s="12">
        <f>AVERAGE('Marks Term 1:Marks Term 4'!G231)</f>
        <v>28.25</v>
      </c>
      <c r="H231" s="12">
        <f>AVERAGE('Marks Term 1:Marks Term 4'!H231)</f>
        <v>46.75</v>
      </c>
      <c r="I231" s="12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2">
        <f>AVERAGE('Marks Term 1:Marks Term 4'!E232)</f>
        <v>4.25</v>
      </c>
      <c r="F232" s="12">
        <f>AVERAGE('Marks Term 1:Marks Term 4'!F232)</f>
        <v>3.25</v>
      </c>
      <c r="G232" s="12">
        <f>AVERAGE('Marks Term 1:Marks Term 4'!G232)</f>
        <v>12.75</v>
      </c>
      <c r="H232" s="12">
        <f>AVERAGE('Marks Term 1:Marks Term 4'!H232)</f>
        <v>25</v>
      </c>
      <c r="I232" s="12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2">
        <f>AVERAGE('Marks Term 1:Marks Term 4'!E233)</f>
        <v>7</v>
      </c>
      <c r="F233" s="12">
        <f>AVERAGE('Marks Term 1:Marks Term 4'!F233)</f>
        <v>6.75</v>
      </c>
      <c r="G233" s="12">
        <f>AVERAGE('Marks Term 1:Marks Term 4'!G233)</f>
        <v>18.5</v>
      </c>
      <c r="H233" s="12">
        <f>AVERAGE('Marks Term 1:Marks Term 4'!H233)</f>
        <v>35</v>
      </c>
      <c r="I233" s="12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2">
        <f>AVERAGE('Marks Term 1:Marks Term 4'!E234)</f>
        <v>8.75</v>
      </c>
      <c r="F234" s="12">
        <f>AVERAGE('Marks Term 1:Marks Term 4'!F234)</f>
        <v>8.25</v>
      </c>
      <c r="G234" s="12">
        <f>AVERAGE('Marks Term 1:Marks Term 4'!G234)</f>
        <v>24</v>
      </c>
      <c r="H234" s="12">
        <f>AVERAGE('Marks Term 1:Marks Term 4'!H234)</f>
        <v>47</v>
      </c>
      <c r="I234" s="12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2">
        <f>AVERAGE('Marks Term 1:Marks Term 4'!E235)</f>
        <v>5.25</v>
      </c>
      <c r="F235" s="12">
        <f>AVERAGE('Marks Term 1:Marks Term 4'!F235)</f>
        <v>5.75</v>
      </c>
      <c r="G235" s="12">
        <f>AVERAGE('Marks Term 1:Marks Term 4'!G235)</f>
        <v>15</v>
      </c>
      <c r="H235" s="12">
        <f>AVERAGE('Marks Term 1:Marks Term 4'!H235)</f>
        <v>26.5</v>
      </c>
      <c r="I235" s="12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2">
        <f>AVERAGE('Marks Term 1:Marks Term 4'!E236)</f>
        <v>7.75</v>
      </c>
      <c r="F236" s="12">
        <f>AVERAGE('Marks Term 1:Marks Term 4'!F236)</f>
        <v>7.25</v>
      </c>
      <c r="G236" s="12">
        <f>AVERAGE('Marks Term 1:Marks Term 4'!G236)</f>
        <v>22.5</v>
      </c>
      <c r="H236" s="12">
        <f>AVERAGE('Marks Term 1:Marks Term 4'!H236)</f>
        <v>34</v>
      </c>
      <c r="I236" s="12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2">
        <f>AVERAGE('Marks Term 1:Marks Term 4'!E237)</f>
        <v>6</v>
      </c>
      <c r="F237" s="12">
        <f>AVERAGE('Marks Term 1:Marks Term 4'!F237)</f>
        <v>5.75</v>
      </c>
      <c r="G237" s="12">
        <f>AVERAGE('Marks Term 1:Marks Term 4'!G237)</f>
        <v>16.75</v>
      </c>
      <c r="H237" s="12">
        <f>AVERAGE('Marks Term 1:Marks Term 4'!H237)</f>
        <v>32</v>
      </c>
      <c r="I237" s="12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2">
        <f>AVERAGE('Marks Term 1:Marks Term 4'!E238)</f>
        <v>6.25</v>
      </c>
      <c r="F238" s="12">
        <f>AVERAGE('Marks Term 1:Marks Term 4'!F238)</f>
        <v>6.75</v>
      </c>
      <c r="G238" s="12">
        <f>AVERAGE('Marks Term 1:Marks Term 4'!G238)</f>
        <v>19</v>
      </c>
      <c r="H238" s="12">
        <f>AVERAGE('Marks Term 1:Marks Term 4'!H238)</f>
        <v>32.75</v>
      </c>
      <c r="I238" s="12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2">
        <f>AVERAGE('Marks Term 1:Marks Term 4'!E239)</f>
        <v>5.25</v>
      </c>
      <c r="F239" s="12">
        <f>AVERAGE('Marks Term 1:Marks Term 4'!F239)</f>
        <v>5.75</v>
      </c>
      <c r="G239" s="12">
        <f>AVERAGE('Marks Term 1:Marks Term 4'!G239)</f>
        <v>14.5</v>
      </c>
      <c r="H239" s="12">
        <f>AVERAGE('Marks Term 1:Marks Term 4'!H239)</f>
        <v>22.75</v>
      </c>
      <c r="I239" s="12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2">
        <f>AVERAGE('Marks Term 1:Marks Term 4'!E240)</f>
        <v>4</v>
      </c>
      <c r="F240" s="12">
        <f>AVERAGE('Marks Term 1:Marks Term 4'!F240)</f>
        <v>3.25</v>
      </c>
      <c r="G240" s="12">
        <f>AVERAGE('Marks Term 1:Marks Term 4'!G240)</f>
        <v>12.75</v>
      </c>
      <c r="H240" s="12">
        <f>AVERAGE('Marks Term 1:Marks Term 4'!H240)</f>
        <v>20</v>
      </c>
      <c r="I240" s="12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2">
        <f>AVERAGE('Marks Term 1:Marks Term 4'!E241)</f>
        <v>8.25</v>
      </c>
      <c r="F241" s="12">
        <f>AVERAGE('Marks Term 1:Marks Term 4'!F241)</f>
        <v>8.25</v>
      </c>
      <c r="G241" s="12">
        <f>AVERAGE('Marks Term 1:Marks Term 4'!G241)</f>
        <v>23.75</v>
      </c>
      <c r="H241" s="12">
        <f>AVERAGE('Marks Term 1:Marks Term 4'!H241)</f>
        <v>36.75</v>
      </c>
      <c r="I241" s="12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2">
        <f>AVERAGE('Marks Term 1:Marks Term 4'!E242)</f>
        <v>6</v>
      </c>
      <c r="F242" s="12">
        <f>AVERAGE('Marks Term 1:Marks Term 4'!F242)</f>
        <v>6</v>
      </c>
      <c r="G242" s="12">
        <f>AVERAGE('Marks Term 1:Marks Term 4'!G242)</f>
        <v>19</v>
      </c>
      <c r="H242" s="12">
        <f>AVERAGE('Marks Term 1:Marks Term 4'!H242)</f>
        <v>28.75</v>
      </c>
      <c r="I242" s="12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2">
        <f>AVERAGE('Marks Term 1:Marks Term 4'!E243)</f>
        <v>9.25</v>
      </c>
      <c r="F243" s="12">
        <f>AVERAGE('Marks Term 1:Marks Term 4'!F243)</f>
        <v>9.5</v>
      </c>
      <c r="G243" s="12">
        <f>AVERAGE('Marks Term 1:Marks Term 4'!G243)</f>
        <v>27.25</v>
      </c>
      <c r="H243" s="12">
        <f>AVERAGE('Marks Term 1:Marks Term 4'!H243)</f>
        <v>48.25</v>
      </c>
      <c r="I243" s="12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2">
        <f>AVERAGE('Marks Term 1:Marks Term 4'!E244)</f>
        <v>4.75</v>
      </c>
      <c r="F244" s="12">
        <f>AVERAGE('Marks Term 1:Marks Term 4'!F244)</f>
        <v>4.75</v>
      </c>
      <c r="G244" s="12">
        <f>AVERAGE('Marks Term 1:Marks Term 4'!G244)</f>
        <v>13.75</v>
      </c>
      <c r="H244" s="12">
        <f>AVERAGE('Marks Term 1:Marks Term 4'!H244)</f>
        <v>16.75</v>
      </c>
      <c r="I244" s="12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2">
        <f>AVERAGE('Marks Term 1:Marks Term 4'!E245)</f>
        <v>7.5</v>
      </c>
      <c r="F245" s="12">
        <f>AVERAGE('Marks Term 1:Marks Term 4'!F245)</f>
        <v>8.25</v>
      </c>
      <c r="G245" s="12">
        <f>AVERAGE('Marks Term 1:Marks Term 4'!G245)</f>
        <v>24.25</v>
      </c>
      <c r="H245" s="12">
        <f>AVERAGE('Marks Term 1:Marks Term 4'!H245)</f>
        <v>34.75</v>
      </c>
      <c r="I245" s="12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2">
        <f>AVERAGE('Marks Term 1:Marks Term 4'!E246)</f>
        <v>10</v>
      </c>
      <c r="F246" s="12">
        <f>AVERAGE('Marks Term 1:Marks Term 4'!F246)</f>
        <v>9</v>
      </c>
      <c r="G246" s="12">
        <f>AVERAGE('Marks Term 1:Marks Term 4'!G246)</f>
        <v>28.5</v>
      </c>
      <c r="H246" s="12">
        <f>AVERAGE('Marks Term 1:Marks Term 4'!H246)</f>
        <v>47</v>
      </c>
      <c r="I246" s="12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2">
        <f>AVERAGE('Marks Term 1:Marks Term 4'!E247)</f>
        <v>9</v>
      </c>
      <c r="F247" s="12">
        <f>AVERAGE('Marks Term 1:Marks Term 4'!F247)</f>
        <v>9.5</v>
      </c>
      <c r="G247" s="12">
        <f>AVERAGE('Marks Term 1:Marks Term 4'!G247)</f>
        <v>25.5</v>
      </c>
      <c r="H247" s="12">
        <f>AVERAGE('Marks Term 1:Marks Term 4'!H247)</f>
        <v>45.75</v>
      </c>
      <c r="I247" s="12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2">
        <f>AVERAGE('Marks Term 1:Marks Term 4'!E248)</f>
        <v>9</v>
      </c>
      <c r="F248" s="12">
        <f>AVERAGE('Marks Term 1:Marks Term 4'!F248)</f>
        <v>8.25</v>
      </c>
      <c r="G248" s="12">
        <f>AVERAGE('Marks Term 1:Marks Term 4'!G248)</f>
        <v>26</v>
      </c>
      <c r="H248" s="12">
        <f>AVERAGE('Marks Term 1:Marks Term 4'!H248)</f>
        <v>40.5</v>
      </c>
      <c r="I248" s="12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2">
        <f>AVERAGE('Marks Term 1:Marks Term 4'!E249)</f>
        <v>7.25</v>
      </c>
      <c r="F249" s="12">
        <f>AVERAGE('Marks Term 1:Marks Term 4'!F249)</f>
        <v>7.25</v>
      </c>
      <c r="G249" s="12">
        <f>AVERAGE('Marks Term 1:Marks Term 4'!G249)</f>
        <v>20.75</v>
      </c>
      <c r="H249" s="12">
        <f>AVERAGE('Marks Term 1:Marks Term 4'!H249)</f>
        <v>37.75</v>
      </c>
      <c r="I249" s="12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2">
        <f>AVERAGE('Marks Term 1:Marks Term 4'!E250)</f>
        <v>8</v>
      </c>
      <c r="F250" s="12">
        <f>AVERAGE('Marks Term 1:Marks Term 4'!F250)</f>
        <v>8.5</v>
      </c>
      <c r="G250" s="12">
        <f>AVERAGE('Marks Term 1:Marks Term 4'!G250)</f>
        <v>24.75</v>
      </c>
      <c r="H250" s="12">
        <f>AVERAGE('Marks Term 1:Marks Term 4'!H250)</f>
        <v>43</v>
      </c>
      <c r="I250" s="12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2">
        <f>AVERAGE('Marks Term 1:Marks Term 4'!E251)</f>
        <v>3.75</v>
      </c>
      <c r="F251" s="12">
        <f>AVERAGE('Marks Term 1:Marks Term 4'!F251)</f>
        <v>3.75</v>
      </c>
      <c r="G251" s="12">
        <f>AVERAGE('Marks Term 1:Marks Term 4'!G251)</f>
        <v>12.25</v>
      </c>
      <c r="H251" s="12">
        <f>AVERAGE('Marks Term 1:Marks Term 4'!H251)</f>
        <v>18</v>
      </c>
      <c r="I251" s="12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2">
        <f>AVERAGE('Marks Term 1:Marks Term 4'!E252)</f>
        <v>9.75</v>
      </c>
      <c r="F252" s="12">
        <f>AVERAGE('Marks Term 1:Marks Term 4'!F252)</f>
        <v>9</v>
      </c>
      <c r="G252" s="12">
        <f>AVERAGE('Marks Term 1:Marks Term 4'!G252)</f>
        <v>28</v>
      </c>
      <c r="H252" s="12">
        <f>AVERAGE('Marks Term 1:Marks Term 4'!H252)</f>
        <v>47.25</v>
      </c>
      <c r="I252" s="12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2">
        <f>AVERAGE('Marks Term 1:Marks Term 4'!E253)</f>
        <v>6.75</v>
      </c>
      <c r="F253" s="12">
        <f>AVERAGE('Marks Term 1:Marks Term 4'!F253)</f>
        <v>7.75</v>
      </c>
      <c r="G253" s="12">
        <f>AVERAGE('Marks Term 1:Marks Term 4'!G253)</f>
        <v>17.75</v>
      </c>
      <c r="H253" s="12">
        <f>AVERAGE('Marks Term 1:Marks Term 4'!H253)</f>
        <v>34</v>
      </c>
      <c r="I253" s="12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2">
        <f>AVERAGE('Marks Term 1:Marks Term 4'!E254)</f>
        <v>3.25</v>
      </c>
      <c r="F254" s="12">
        <f>AVERAGE('Marks Term 1:Marks Term 4'!F254)</f>
        <v>4</v>
      </c>
      <c r="G254" s="12">
        <f>AVERAGE('Marks Term 1:Marks Term 4'!G254)</f>
        <v>11</v>
      </c>
      <c r="H254" s="12">
        <f>AVERAGE('Marks Term 1:Marks Term 4'!H254)</f>
        <v>17.25</v>
      </c>
      <c r="I254" s="12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2">
        <f>AVERAGE('Marks Term 1:Marks Term 4'!E255)</f>
        <v>2.25</v>
      </c>
      <c r="F255" s="12">
        <f>AVERAGE('Marks Term 1:Marks Term 4'!F255)</f>
        <v>2.5</v>
      </c>
      <c r="G255" s="12">
        <f>AVERAGE('Marks Term 1:Marks Term 4'!G255)</f>
        <v>6.75</v>
      </c>
      <c r="H255" s="12">
        <f>AVERAGE('Marks Term 1:Marks Term 4'!H255)</f>
        <v>10.25</v>
      </c>
      <c r="I255" s="12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2">
        <f>AVERAGE('Marks Term 1:Marks Term 4'!E256)</f>
        <v>2.75</v>
      </c>
      <c r="F256" s="12">
        <f>AVERAGE('Marks Term 1:Marks Term 4'!F256)</f>
        <v>1.75</v>
      </c>
      <c r="G256" s="12">
        <f>AVERAGE('Marks Term 1:Marks Term 4'!G256)</f>
        <v>8.75</v>
      </c>
      <c r="H256" s="12">
        <f>AVERAGE('Marks Term 1:Marks Term 4'!H256)</f>
        <v>18.5</v>
      </c>
      <c r="I256" s="12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2">
        <f>AVERAGE('Marks Term 1:Marks Term 4'!E257)</f>
        <v>6</v>
      </c>
      <c r="F257" s="12">
        <f>AVERAGE('Marks Term 1:Marks Term 4'!F257)</f>
        <v>6</v>
      </c>
      <c r="G257" s="12">
        <f>AVERAGE('Marks Term 1:Marks Term 4'!G257)</f>
        <v>17.75</v>
      </c>
      <c r="H257" s="12">
        <f>AVERAGE('Marks Term 1:Marks Term 4'!H257)</f>
        <v>29.5</v>
      </c>
      <c r="I257" s="12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2">
        <f>AVERAGE('Marks Term 1:Marks Term 4'!E258)</f>
        <v>9</v>
      </c>
      <c r="F258" s="12">
        <f>AVERAGE('Marks Term 1:Marks Term 4'!F258)</f>
        <v>9</v>
      </c>
      <c r="G258" s="12">
        <f>AVERAGE('Marks Term 1:Marks Term 4'!G258)</f>
        <v>26.5</v>
      </c>
      <c r="H258" s="12">
        <f>AVERAGE('Marks Term 1:Marks Term 4'!H258)</f>
        <v>47</v>
      </c>
      <c r="I258" s="12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2">
        <f>AVERAGE('Marks Term 1:Marks Term 4'!E259)</f>
        <v>5.75</v>
      </c>
      <c r="F259" s="12">
        <f>AVERAGE('Marks Term 1:Marks Term 4'!F259)</f>
        <v>6</v>
      </c>
      <c r="G259" s="12">
        <f>AVERAGE('Marks Term 1:Marks Term 4'!G259)</f>
        <v>17</v>
      </c>
      <c r="H259" s="12">
        <f>AVERAGE('Marks Term 1:Marks Term 4'!H259)</f>
        <v>28.25</v>
      </c>
      <c r="I259" s="12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2">
        <f>AVERAGE('Marks Term 1:Marks Term 4'!E260)</f>
        <v>3.25</v>
      </c>
      <c r="F260" s="12">
        <f>AVERAGE('Marks Term 1:Marks Term 4'!F260)</f>
        <v>3</v>
      </c>
      <c r="G260" s="12">
        <f>AVERAGE('Marks Term 1:Marks Term 4'!G260)</f>
        <v>6.75</v>
      </c>
      <c r="H260" s="12">
        <f>AVERAGE('Marks Term 1:Marks Term 4'!H260)</f>
        <v>10</v>
      </c>
      <c r="I260" s="12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2">
        <f>AVERAGE('Marks Term 1:Marks Term 4'!E261)</f>
        <v>9.5</v>
      </c>
      <c r="F261" s="12">
        <f>AVERAGE('Marks Term 1:Marks Term 4'!F261)</f>
        <v>9.25</v>
      </c>
      <c r="G261" s="12">
        <f>AVERAGE('Marks Term 1:Marks Term 4'!G261)</f>
        <v>28</v>
      </c>
      <c r="H261" s="12">
        <f>AVERAGE('Marks Term 1:Marks Term 4'!H261)</f>
        <v>42.25</v>
      </c>
      <c r="I261" s="12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2">
        <f>AVERAGE('Marks Term 1:Marks Term 4'!E262)</f>
        <v>9</v>
      </c>
      <c r="F262" s="12">
        <f>AVERAGE('Marks Term 1:Marks Term 4'!F262)</f>
        <v>9.25</v>
      </c>
      <c r="G262" s="12">
        <f>AVERAGE('Marks Term 1:Marks Term 4'!G262)</f>
        <v>27.5</v>
      </c>
      <c r="H262" s="12">
        <f>AVERAGE('Marks Term 1:Marks Term 4'!H262)</f>
        <v>41.5</v>
      </c>
      <c r="I262" s="12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2">
        <f>AVERAGE('Marks Term 1:Marks Term 4'!E263)</f>
        <v>8</v>
      </c>
      <c r="F263" s="12">
        <f>AVERAGE('Marks Term 1:Marks Term 4'!F263)</f>
        <v>8.25</v>
      </c>
      <c r="G263" s="12">
        <f>AVERAGE('Marks Term 1:Marks Term 4'!G263)</f>
        <v>25</v>
      </c>
      <c r="H263" s="12">
        <f>AVERAGE('Marks Term 1:Marks Term 4'!H263)</f>
        <v>44.25</v>
      </c>
      <c r="I263" s="12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2">
        <f>AVERAGE('Marks Term 1:Marks Term 4'!E264)</f>
        <v>7.75</v>
      </c>
      <c r="F264" s="12">
        <f>AVERAGE('Marks Term 1:Marks Term 4'!F264)</f>
        <v>7.25</v>
      </c>
      <c r="G264" s="12">
        <f>AVERAGE('Marks Term 1:Marks Term 4'!G264)</f>
        <v>23</v>
      </c>
      <c r="H264" s="12">
        <f>AVERAGE('Marks Term 1:Marks Term 4'!H264)</f>
        <v>35.75</v>
      </c>
      <c r="I264" s="12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2">
        <f>AVERAGE('Marks Term 1:Marks Term 4'!E265)</f>
        <v>6.25</v>
      </c>
      <c r="F265" s="12">
        <f>AVERAGE('Marks Term 1:Marks Term 4'!F265)</f>
        <v>5.75</v>
      </c>
      <c r="G265" s="12">
        <f>AVERAGE('Marks Term 1:Marks Term 4'!G265)</f>
        <v>16.25</v>
      </c>
      <c r="H265" s="12">
        <f>AVERAGE('Marks Term 1:Marks Term 4'!H265)</f>
        <v>34.25</v>
      </c>
      <c r="I265" s="12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2">
        <f>AVERAGE('Marks Term 1:Marks Term 4'!E266)</f>
        <v>8.5</v>
      </c>
      <c r="F266" s="12">
        <f>AVERAGE('Marks Term 1:Marks Term 4'!F266)</f>
        <v>8</v>
      </c>
      <c r="G266" s="12">
        <f>AVERAGE('Marks Term 1:Marks Term 4'!G266)</f>
        <v>24.75</v>
      </c>
      <c r="H266" s="12">
        <f>AVERAGE('Marks Term 1:Marks Term 4'!H266)</f>
        <v>43.5</v>
      </c>
      <c r="I266" s="12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2">
        <f>AVERAGE('Marks Term 1:Marks Term 4'!E267)</f>
        <v>7.5</v>
      </c>
      <c r="F267" s="12">
        <f>AVERAGE('Marks Term 1:Marks Term 4'!F267)</f>
        <v>7</v>
      </c>
      <c r="G267" s="12">
        <f>AVERAGE('Marks Term 1:Marks Term 4'!G267)</f>
        <v>21.25</v>
      </c>
      <c r="H267" s="12">
        <f>AVERAGE('Marks Term 1:Marks Term 4'!H267)</f>
        <v>35.75</v>
      </c>
      <c r="I267" s="12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2">
        <f>AVERAGE('Marks Term 1:Marks Term 4'!E268)</f>
        <v>6.75</v>
      </c>
      <c r="F268" s="12">
        <f>AVERAGE('Marks Term 1:Marks Term 4'!F268)</f>
        <v>6.5</v>
      </c>
      <c r="G268" s="12">
        <f>AVERAGE('Marks Term 1:Marks Term 4'!G268)</f>
        <v>21.5</v>
      </c>
      <c r="H268" s="12">
        <f>AVERAGE('Marks Term 1:Marks Term 4'!H268)</f>
        <v>31.25</v>
      </c>
      <c r="I268" s="12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2">
        <f>AVERAGE('Marks Term 1:Marks Term 4'!E269)</f>
        <v>6.75</v>
      </c>
      <c r="F269" s="12">
        <f>AVERAGE('Marks Term 1:Marks Term 4'!F269)</f>
        <v>7</v>
      </c>
      <c r="G269" s="12">
        <f>AVERAGE('Marks Term 1:Marks Term 4'!G269)</f>
        <v>19</v>
      </c>
      <c r="H269" s="12">
        <f>AVERAGE('Marks Term 1:Marks Term 4'!H269)</f>
        <v>35</v>
      </c>
      <c r="I269" s="12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2">
        <f>AVERAGE('Marks Term 1:Marks Term 4'!E270)</f>
        <v>6.75</v>
      </c>
      <c r="F270" s="12">
        <f>AVERAGE('Marks Term 1:Marks Term 4'!F270)</f>
        <v>6.75</v>
      </c>
      <c r="G270" s="12">
        <f>AVERAGE('Marks Term 1:Marks Term 4'!G270)</f>
        <v>21.5</v>
      </c>
      <c r="H270" s="12">
        <f>AVERAGE('Marks Term 1:Marks Term 4'!H270)</f>
        <v>28.25</v>
      </c>
      <c r="I270" s="12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2">
        <f>AVERAGE('Marks Term 1:Marks Term 4'!E271)</f>
        <v>4.5</v>
      </c>
      <c r="F271" s="12">
        <f>AVERAGE('Marks Term 1:Marks Term 4'!F271)</f>
        <v>4</v>
      </c>
      <c r="G271" s="12">
        <f>AVERAGE('Marks Term 1:Marks Term 4'!G271)</f>
        <v>10</v>
      </c>
      <c r="H271" s="12">
        <f>AVERAGE('Marks Term 1:Marks Term 4'!H271)</f>
        <v>23.25</v>
      </c>
      <c r="I271" s="12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2">
        <f>AVERAGE('Marks Term 1:Marks Term 4'!E272)</f>
        <v>3.5</v>
      </c>
      <c r="F272" s="12">
        <f>AVERAGE('Marks Term 1:Marks Term 4'!F272)</f>
        <v>5</v>
      </c>
      <c r="G272" s="12">
        <f>AVERAGE('Marks Term 1:Marks Term 4'!G272)</f>
        <v>8.5</v>
      </c>
      <c r="H272" s="12">
        <f>AVERAGE('Marks Term 1:Marks Term 4'!H272)</f>
        <v>14</v>
      </c>
      <c r="I272" s="12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2">
        <f>AVERAGE('Marks Term 1:Marks Term 4'!E273)</f>
        <v>8.75</v>
      </c>
      <c r="F273" s="12">
        <f>AVERAGE('Marks Term 1:Marks Term 4'!F273)</f>
        <v>8.75</v>
      </c>
      <c r="G273" s="12">
        <f>AVERAGE('Marks Term 1:Marks Term 4'!G273)</f>
        <v>25.25</v>
      </c>
      <c r="H273" s="12">
        <f>AVERAGE('Marks Term 1:Marks Term 4'!H273)</f>
        <v>44</v>
      </c>
      <c r="I273" s="12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2">
        <f>AVERAGE('Marks Term 1:Marks Term 4'!E274)</f>
        <v>6.5</v>
      </c>
      <c r="F274" s="12">
        <f>AVERAGE('Marks Term 1:Marks Term 4'!F274)</f>
        <v>5.5</v>
      </c>
      <c r="G274" s="12">
        <f>AVERAGE('Marks Term 1:Marks Term 4'!G274)</f>
        <v>20.25</v>
      </c>
      <c r="H274" s="12">
        <f>AVERAGE('Marks Term 1:Marks Term 4'!H274)</f>
        <v>31.5</v>
      </c>
      <c r="I274" s="12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2">
        <f>AVERAGE('Marks Term 1:Marks Term 4'!E275)</f>
        <v>8</v>
      </c>
      <c r="F275" s="12">
        <f>AVERAGE('Marks Term 1:Marks Term 4'!F275)</f>
        <v>8</v>
      </c>
      <c r="G275" s="12">
        <f>AVERAGE('Marks Term 1:Marks Term 4'!G275)</f>
        <v>25.5</v>
      </c>
      <c r="H275" s="12">
        <f>AVERAGE('Marks Term 1:Marks Term 4'!H275)</f>
        <v>42.5</v>
      </c>
      <c r="I275" s="12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2">
        <f>AVERAGE('Marks Term 1:Marks Term 4'!E276)</f>
        <v>8.5</v>
      </c>
      <c r="F276" s="12">
        <f>AVERAGE('Marks Term 1:Marks Term 4'!F276)</f>
        <v>7.75</v>
      </c>
      <c r="G276" s="12">
        <f>AVERAGE('Marks Term 1:Marks Term 4'!G276)</f>
        <v>24</v>
      </c>
      <c r="H276" s="12">
        <f>AVERAGE('Marks Term 1:Marks Term 4'!H276)</f>
        <v>39.75</v>
      </c>
      <c r="I276" s="12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2">
        <f>AVERAGE('Marks Term 1:Marks Term 4'!E277)</f>
        <v>9</v>
      </c>
      <c r="F277" s="12">
        <f>AVERAGE('Marks Term 1:Marks Term 4'!F277)</f>
        <v>8.5</v>
      </c>
      <c r="G277" s="12">
        <f>AVERAGE('Marks Term 1:Marks Term 4'!G277)</f>
        <v>24.25</v>
      </c>
      <c r="H277" s="12">
        <f>AVERAGE('Marks Term 1:Marks Term 4'!H277)</f>
        <v>39</v>
      </c>
      <c r="I277" s="12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2">
        <f>AVERAGE('Marks Term 1:Marks Term 4'!E278)</f>
        <v>8.5</v>
      </c>
      <c r="F278" s="12">
        <f>AVERAGE('Marks Term 1:Marks Term 4'!F278)</f>
        <v>8.5</v>
      </c>
      <c r="G278" s="12">
        <f>AVERAGE('Marks Term 1:Marks Term 4'!G278)</f>
        <v>24.25</v>
      </c>
      <c r="H278" s="12">
        <f>AVERAGE('Marks Term 1:Marks Term 4'!H278)</f>
        <v>41.5</v>
      </c>
      <c r="I278" s="12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2">
        <f>AVERAGE('Marks Term 1:Marks Term 4'!E279)</f>
        <v>8</v>
      </c>
      <c r="F279" s="12">
        <f>AVERAGE('Marks Term 1:Marks Term 4'!F279)</f>
        <v>6.75</v>
      </c>
      <c r="G279" s="12">
        <f>AVERAGE('Marks Term 1:Marks Term 4'!G279)</f>
        <v>22.75</v>
      </c>
      <c r="H279" s="12">
        <f>AVERAGE('Marks Term 1:Marks Term 4'!H279)</f>
        <v>37</v>
      </c>
      <c r="I279" s="12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2">
        <f>AVERAGE('Marks Term 1:Marks Term 4'!E280)</f>
        <v>6.5</v>
      </c>
      <c r="F280" s="12">
        <f>AVERAGE('Marks Term 1:Marks Term 4'!F280)</f>
        <v>5.75</v>
      </c>
      <c r="G280" s="12">
        <f>AVERAGE('Marks Term 1:Marks Term 4'!G280)</f>
        <v>18</v>
      </c>
      <c r="H280" s="12">
        <f>AVERAGE('Marks Term 1:Marks Term 4'!H280)</f>
        <v>36.5</v>
      </c>
      <c r="I280" s="12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2">
        <f>AVERAGE('Marks Term 1:Marks Term 4'!E281)</f>
        <v>4.75</v>
      </c>
      <c r="F281" s="12">
        <f>AVERAGE('Marks Term 1:Marks Term 4'!F281)</f>
        <v>6.25</v>
      </c>
      <c r="G281" s="12">
        <f>AVERAGE('Marks Term 1:Marks Term 4'!G281)</f>
        <v>14.5</v>
      </c>
      <c r="H281" s="12">
        <f>AVERAGE('Marks Term 1:Marks Term 4'!H281)</f>
        <v>27.5</v>
      </c>
      <c r="I281" s="12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2">
        <f>AVERAGE('Marks Term 1:Marks Term 4'!E282)</f>
        <v>4.5</v>
      </c>
      <c r="F282" s="12">
        <f>AVERAGE('Marks Term 1:Marks Term 4'!F282)</f>
        <v>5.5</v>
      </c>
      <c r="G282" s="12">
        <f>AVERAGE('Marks Term 1:Marks Term 4'!G282)</f>
        <v>12.5</v>
      </c>
      <c r="H282" s="12">
        <f>AVERAGE('Marks Term 1:Marks Term 4'!H282)</f>
        <v>21.75</v>
      </c>
      <c r="I282" s="12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2">
        <f>AVERAGE('Marks Term 1:Marks Term 4'!E283)</f>
        <v>3</v>
      </c>
      <c r="F283" s="12">
        <f>AVERAGE('Marks Term 1:Marks Term 4'!F283)</f>
        <v>3.75</v>
      </c>
      <c r="G283" s="12">
        <f>AVERAGE('Marks Term 1:Marks Term 4'!G283)</f>
        <v>9.5</v>
      </c>
      <c r="H283" s="12">
        <f>AVERAGE('Marks Term 1:Marks Term 4'!H283)</f>
        <v>12.75</v>
      </c>
      <c r="I283" s="12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2">
        <f>AVERAGE('Marks Term 1:Marks Term 4'!E284)</f>
        <v>6</v>
      </c>
      <c r="F284" s="12">
        <f>AVERAGE('Marks Term 1:Marks Term 4'!F284)</f>
        <v>5.25</v>
      </c>
      <c r="G284" s="12">
        <f>AVERAGE('Marks Term 1:Marks Term 4'!G284)</f>
        <v>19</v>
      </c>
      <c r="H284" s="12">
        <f>AVERAGE('Marks Term 1:Marks Term 4'!H284)</f>
        <v>33.5</v>
      </c>
      <c r="I284" s="12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2">
        <f>AVERAGE('Marks Term 1:Marks Term 4'!E285)</f>
        <v>7.5</v>
      </c>
      <c r="F285" s="12">
        <f>AVERAGE('Marks Term 1:Marks Term 4'!F285)</f>
        <v>7.75</v>
      </c>
      <c r="G285" s="12">
        <f>AVERAGE('Marks Term 1:Marks Term 4'!G285)</f>
        <v>21.75</v>
      </c>
      <c r="H285" s="12">
        <f>AVERAGE('Marks Term 1:Marks Term 4'!H285)</f>
        <v>34.25</v>
      </c>
      <c r="I285" s="12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2">
        <f>AVERAGE('Marks Term 1:Marks Term 4'!E286)</f>
        <v>9.5</v>
      </c>
      <c r="F286" s="12">
        <f>AVERAGE('Marks Term 1:Marks Term 4'!F286)</f>
        <v>9</v>
      </c>
      <c r="G286" s="12">
        <f>AVERAGE('Marks Term 1:Marks Term 4'!G286)</f>
        <v>28.75</v>
      </c>
      <c r="H286" s="12">
        <f>AVERAGE('Marks Term 1:Marks Term 4'!H286)</f>
        <v>48.75</v>
      </c>
      <c r="I286" s="12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2">
        <f>AVERAGE('Marks Term 1:Marks Term 4'!E287)</f>
        <v>6.25</v>
      </c>
      <c r="F287" s="12">
        <f>AVERAGE('Marks Term 1:Marks Term 4'!F287)</f>
        <v>6.25</v>
      </c>
      <c r="G287" s="12">
        <f>AVERAGE('Marks Term 1:Marks Term 4'!G287)</f>
        <v>16.5</v>
      </c>
      <c r="H287" s="12">
        <f>AVERAGE('Marks Term 1:Marks Term 4'!H287)</f>
        <v>30.75</v>
      </c>
      <c r="I287" s="12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2">
        <f>AVERAGE('Marks Term 1:Marks Term 4'!E288)</f>
        <v>7.75</v>
      </c>
      <c r="F288" s="12">
        <f>AVERAGE('Marks Term 1:Marks Term 4'!F288)</f>
        <v>8</v>
      </c>
      <c r="G288" s="12">
        <f>AVERAGE('Marks Term 1:Marks Term 4'!G288)</f>
        <v>22.25</v>
      </c>
      <c r="H288" s="12">
        <f>AVERAGE('Marks Term 1:Marks Term 4'!H288)</f>
        <v>36</v>
      </c>
      <c r="I288" s="12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2">
        <f>AVERAGE('Marks Term 1:Marks Term 4'!E289)</f>
        <v>8.25</v>
      </c>
      <c r="F289" s="12">
        <f>AVERAGE('Marks Term 1:Marks Term 4'!F289)</f>
        <v>7.75</v>
      </c>
      <c r="G289" s="12">
        <f>AVERAGE('Marks Term 1:Marks Term 4'!G289)</f>
        <v>23.25</v>
      </c>
      <c r="H289" s="12">
        <f>AVERAGE('Marks Term 1:Marks Term 4'!H289)</f>
        <v>39</v>
      </c>
      <c r="I289" s="12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2">
        <f>AVERAGE('Marks Term 1:Marks Term 4'!E290)</f>
        <v>7.5</v>
      </c>
      <c r="F290" s="12">
        <f>AVERAGE('Marks Term 1:Marks Term 4'!F290)</f>
        <v>7</v>
      </c>
      <c r="G290" s="12">
        <f>AVERAGE('Marks Term 1:Marks Term 4'!G290)</f>
        <v>24</v>
      </c>
      <c r="H290" s="12">
        <f>AVERAGE('Marks Term 1:Marks Term 4'!H290)</f>
        <v>38</v>
      </c>
      <c r="I290" s="12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2">
        <f>AVERAGE('Marks Term 1:Marks Term 4'!E291)</f>
        <v>9.25</v>
      </c>
      <c r="F291" s="12">
        <f>AVERAGE('Marks Term 1:Marks Term 4'!F291)</f>
        <v>8.75</v>
      </c>
      <c r="G291" s="12">
        <f>AVERAGE('Marks Term 1:Marks Term 4'!G291)</f>
        <v>26.75</v>
      </c>
      <c r="H291" s="12">
        <f>AVERAGE('Marks Term 1:Marks Term 4'!H291)</f>
        <v>42.75</v>
      </c>
      <c r="I291" s="12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2">
        <f>AVERAGE('Marks Term 1:Marks Term 4'!E292)</f>
        <v>5</v>
      </c>
      <c r="F292" s="12">
        <f>AVERAGE('Marks Term 1:Marks Term 4'!F292)</f>
        <v>4.5</v>
      </c>
      <c r="G292" s="12">
        <f>AVERAGE('Marks Term 1:Marks Term 4'!G292)</f>
        <v>12</v>
      </c>
      <c r="H292" s="12">
        <f>AVERAGE('Marks Term 1:Marks Term 4'!H292)</f>
        <v>30</v>
      </c>
      <c r="I292" s="12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2">
        <f>AVERAGE('Marks Term 1:Marks Term 4'!E293)</f>
        <v>5.75</v>
      </c>
      <c r="F293" s="12">
        <f>AVERAGE('Marks Term 1:Marks Term 4'!F293)</f>
        <v>4.5</v>
      </c>
      <c r="G293" s="12">
        <f>AVERAGE('Marks Term 1:Marks Term 4'!G293)</f>
        <v>16</v>
      </c>
      <c r="H293" s="12">
        <f>AVERAGE('Marks Term 1:Marks Term 4'!H293)</f>
        <v>33</v>
      </c>
      <c r="I293" s="12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2">
        <f>AVERAGE('Marks Term 1:Marks Term 4'!E294)</f>
        <v>2.5</v>
      </c>
      <c r="F294" s="12">
        <f>AVERAGE('Marks Term 1:Marks Term 4'!F294)</f>
        <v>3</v>
      </c>
      <c r="G294" s="12">
        <f>AVERAGE('Marks Term 1:Marks Term 4'!G294)</f>
        <v>6.75</v>
      </c>
      <c r="H294" s="12">
        <f>AVERAGE('Marks Term 1:Marks Term 4'!H294)</f>
        <v>14.25</v>
      </c>
      <c r="I294" s="12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2">
        <f>AVERAGE('Marks Term 1:Marks Term 4'!E295)</f>
        <v>0.5</v>
      </c>
      <c r="F295" s="12">
        <f>AVERAGE('Marks Term 1:Marks Term 4'!F295)</f>
        <v>2</v>
      </c>
      <c r="G295" s="12">
        <f>AVERAGE('Marks Term 1:Marks Term 4'!G295)</f>
        <v>2.25</v>
      </c>
      <c r="H295" s="12">
        <f>AVERAGE('Marks Term 1:Marks Term 4'!H295)</f>
        <v>6.75</v>
      </c>
      <c r="I295" s="12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2">
        <f>AVERAGE('Marks Term 1:Marks Term 4'!E296)</f>
        <v>5</v>
      </c>
      <c r="F296" s="12">
        <f>AVERAGE('Marks Term 1:Marks Term 4'!F296)</f>
        <v>4.75</v>
      </c>
      <c r="G296" s="12">
        <f>AVERAGE('Marks Term 1:Marks Term 4'!G296)</f>
        <v>14.75</v>
      </c>
      <c r="H296" s="12">
        <f>AVERAGE('Marks Term 1:Marks Term 4'!H296)</f>
        <v>23.5</v>
      </c>
      <c r="I296" s="12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2">
        <f>AVERAGE('Marks Term 1:Marks Term 4'!E297)</f>
        <v>9.75</v>
      </c>
      <c r="F297" s="12">
        <f>AVERAGE('Marks Term 1:Marks Term 4'!F297)</f>
        <v>8.75</v>
      </c>
      <c r="G297" s="12">
        <f>AVERAGE('Marks Term 1:Marks Term 4'!G297)</f>
        <v>27.5</v>
      </c>
      <c r="H297" s="12">
        <f>AVERAGE('Marks Term 1:Marks Term 4'!H297)</f>
        <v>44.25</v>
      </c>
      <c r="I297" s="12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2">
        <f>AVERAGE('Marks Term 1:Marks Term 4'!E298)</f>
        <v>6.25</v>
      </c>
      <c r="F298" s="12">
        <f>AVERAGE('Marks Term 1:Marks Term 4'!F298)</f>
        <v>7.25</v>
      </c>
      <c r="G298" s="12">
        <f>AVERAGE('Marks Term 1:Marks Term 4'!G298)</f>
        <v>17.5</v>
      </c>
      <c r="H298" s="12">
        <f>AVERAGE('Marks Term 1:Marks Term 4'!H298)</f>
        <v>29.5</v>
      </c>
      <c r="I298" s="12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2">
        <f>AVERAGE('Marks Term 1:Marks Term 4'!E299)</f>
        <v>8.75</v>
      </c>
      <c r="F299" s="12">
        <f>AVERAGE('Marks Term 1:Marks Term 4'!F299)</f>
        <v>7.75</v>
      </c>
      <c r="G299" s="12">
        <f>AVERAGE('Marks Term 1:Marks Term 4'!G299)</f>
        <v>26</v>
      </c>
      <c r="H299" s="12">
        <f>AVERAGE('Marks Term 1:Marks Term 4'!H299)</f>
        <v>47</v>
      </c>
      <c r="I299" s="12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2">
        <f>AVERAGE('Marks Term 1:Marks Term 4'!E300)</f>
        <v>6.25</v>
      </c>
      <c r="F300" s="12">
        <f>AVERAGE('Marks Term 1:Marks Term 4'!F300)</f>
        <v>5.75</v>
      </c>
      <c r="G300" s="12">
        <f>AVERAGE('Marks Term 1:Marks Term 4'!G300)</f>
        <v>18.5</v>
      </c>
      <c r="H300" s="12">
        <f>AVERAGE('Marks Term 1:Marks Term 4'!H300)</f>
        <v>29.75</v>
      </c>
      <c r="I300" s="12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2">
        <f>AVERAGE('Marks Term 1:Marks Term 4'!E301)</f>
        <v>6.5</v>
      </c>
      <c r="F301" s="12">
        <f>AVERAGE('Marks Term 1:Marks Term 4'!F301)</f>
        <v>6.75</v>
      </c>
      <c r="G301" s="12">
        <f>AVERAGE('Marks Term 1:Marks Term 4'!G301)</f>
        <v>20</v>
      </c>
      <c r="H301" s="12">
        <f>AVERAGE('Marks Term 1:Marks Term 4'!H301)</f>
        <v>28.25</v>
      </c>
      <c r="I301" s="12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2">
        <f>AVERAGE('Marks Term 1:Marks Term 4'!E302)</f>
        <v>5.25</v>
      </c>
      <c r="F302" s="12">
        <f>AVERAGE('Marks Term 1:Marks Term 4'!F302)</f>
        <v>5.25</v>
      </c>
      <c r="G302" s="12">
        <f>AVERAGE('Marks Term 1:Marks Term 4'!G302)</f>
        <v>16</v>
      </c>
      <c r="H302" s="12">
        <f>AVERAGE('Marks Term 1:Marks Term 4'!H302)</f>
        <v>24</v>
      </c>
      <c r="I302" s="12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2">
        <f>AVERAGE('Marks Term 1:Marks Term 4'!E303)</f>
        <v>6.75</v>
      </c>
      <c r="F303" s="12">
        <f>AVERAGE('Marks Term 1:Marks Term 4'!F303)</f>
        <v>7.25</v>
      </c>
      <c r="G303" s="12">
        <f>AVERAGE('Marks Term 1:Marks Term 4'!G303)</f>
        <v>21.75</v>
      </c>
      <c r="H303" s="12">
        <f>AVERAGE('Marks Term 1:Marks Term 4'!H303)</f>
        <v>36.75</v>
      </c>
      <c r="I303" s="12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2">
        <f>AVERAGE('Marks Term 1:Marks Term 4'!E304)</f>
        <v>5.5</v>
      </c>
      <c r="F304" s="12">
        <f>AVERAGE('Marks Term 1:Marks Term 4'!F304)</f>
        <v>6</v>
      </c>
      <c r="G304" s="12">
        <f>AVERAGE('Marks Term 1:Marks Term 4'!G304)</f>
        <v>14</v>
      </c>
      <c r="H304" s="12">
        <f>AVERAGE('Marks Term 1:Marks Term 4'!H304)</f>
        <v>27</v>
      </c>
      <c r="I304" s="12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2">
        <f>AVERAGE('Marks Term 1:Marks Term 4'!E305)</f>
        <v>9</v>
      </c>
      <c r="F305" s="12">
        <f>AVERAGE('Marks Term 1:Marks Term 4'!F305)</f>
        <v>8</v>
      </c>
      <c r="G305" s="12">
        <f>AVERAGE('Marks Term 1:Marks Term 4'!G305)</f>
        <v>24.75</v>
      </c>
      <c r="H305" s="12">
        <f>AVERAGE('Marks Term 1:Marks Term 4'!H305)</f>
        <v>44</v>
      </c>
      <c r="I305" s="12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2">
        <f>AVERAGE('Marks Term 1:Marks Term 4'!E306)</f>
        <v>5</v>
      </c>
      <c r="F306" s="12">
        <f>AVERAGE('Marks Term 1:Marks Term 4'!F306)</f>
        <v>4</v>
      </c>
      <c r="G306" s="12">
        <f>AVERAGE('Marks Term 1:Marks Term 4'!G306)</f>
        <v>16.5</v>
      </c>
      <c r="H306" s="12">
        <f>AVERAGE('Marks Term 1:Marks Term 4'!H306)</f>
        <v>26</v>
      </c>
      <c r="I306" s="12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2">
        <f>AVERAGE('Marks Term 1:Marks Term 4'!E307)</f>
        <v>3.5</v>
      </c>
      <c r="F307" s="12">
        <f>AVERAGE('Marks Term 1:Marks Term 4'!F307)</f>
        <v>2.75</v>
      </c>
      <c r="G307" s="12">
        <f>AVERAGE('Marks Term 1:Marks Term 4'!G307)</f>
        <v>10.5</v>
      </c>
      <c r="H307" s="12">
        <f>AVERAGE('Marks Term 1:Marks Term 4'!H307)</f>
        <v>14.25</v>
      </c>
      <c r="I307" s="12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2">
        <f>AVERAGE('Marks Term 1:Marks Term 4'!E308)</f>
        <v>5.5</v>
      </c>
      <c r="F308" s="12">
        <f>AVERAGE('Marks Term 1:Marks Term 4'!F308)</f>
        <v>5.5</v>
      </c>
      <c r="G308" s="12">
        <f>AVERAGE('Marks Term 1:Marks Term 4'!G308)</f>
        <v>15.5</v>
      </c>
      <c r="H308" s="12">
        <f>AVERAGE('Marks Term 1:Marks Term 4'!H308)</f>
        <v>25.25</v>
      </c>
      <c r="I308" s="12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2">
        <f>AVERAGE('Marks Term 1:Marks Term 4'!E309)</f>
        <v>8.75</v>
      </c>
      <c r="F309" s="12">
        <f>AVERAGE('Marks Term 1:Marks Term 4'!F309)</f>
        <v>9.5</v>
      </c>
      <c r="G309" s="12">
        <f>AVERAGE('Marks Term 1:Marks Term 4'!G309)</f>
        <v>23.75</v>
      </c>
      <c r="H309" s="12">
        <f>AVERAGE('Marks Term 1:Marks Term 4'!H309)</f>
        <v>40.75</v>
      </c>
      <c r="I309" s="12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2">
        <f>AVERAGE('Marks Term 1:Marks Term 4'!E310)</f>
        <v>10</v>
      </c>
      <c r="F310" s="12">
        <f>AVERAGE('Marks Term 1:Marks Term 4'!F310)</f>
        <v>9.75</v>
      </c>
      <c r="G310" s="12">
        <f>AVERAGE('Marks Term 1:Marks Term 4'!G310)</f>
        <v>29</v>
      </c>
      <c r="H310" s="12">
        <f>AVERAGE('Marks Term 1:Marks Term 4'!H310)</f>
        <v>46.5</v>
      </c>
      <c r="I310" s="12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2">
        <f>AVERAGE('Marks Term 1:Marks Term 4'!E311)</f>
        <v>8.75</v>
      </c>
      <c r="F311" s="12">
        <f>AVERAGE('Marks Term 1:Marks Term 4'!F311)</f>
        <v>8.25</v>
      </c>
      <c r="G311" s="12">
        <f>AVERAGE('Marks Term 1:Marks Term 4'!G311)</f>
        <v>24.25</v>
      </c>
      <c r="H311" s="12">
        <f>AVERAGE('Marks Term 1:Marks Term 4'!H311)</f>
        <v>42</v>
      </c>
      <c r="I311" s="12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2">
        <f>AVERAGE('Marks Term 1:Marks Term 4'!E312)</f>
        <v>4.5</v>
      </c>
      <c r="F312" s="12">
        <f>AVERAGE('Marks Term 1:Marks Term 4'!F312)</f>
        <v>5.5</v>
      </c>
      <c r="G312" s="12">
        <f>AVERAGE('Marks Term 1:Marks Term 4'!G312)</f>
        <v>15.75</v>
      </c>
      <c r="H312" s="12">
        <f>AVERAGE('Marks Term 1:Marks Term 4'!H312)</f>
        <v>20.75</v>
      </c>
      <c r="I312" s="12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2">
        <f>AVERAGE('Marks Term 1:Marks Term 4'!E313)</f>
        <v>8.75</v>
      </c>
      <c r="F313" s="12">
        <f>AVERAGE('Marks Term 1:Marks Term 4'!F313)</f>
        <v>7</v>
      </c>
      <c r="G313" s="12">
        <f>AVERAGE('Marks Term 1:Marks Term 4'!G313)</f>
        <v>26.25</v>
      </c>
      <c r="H313" s="12">
        <f>AVERAGE('Marks Term 1:Marks Term 4'!H313)</f>
        <v>45</v>
      </c>
      <c r="I313" s="12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2">
        <f>AVERAGE('Marks Term 1:Marks Term 4'!E314)</f>
        <v>3.5</v>
      </c>
      <c r="F314" s="12">
        <f>AVERAGE('Marks Term 1:Marks Term 4'!F314)</f>
        <v>5.25</v>
      </c>
      <c r="G314" s="12">
        <f>AVERAGE('Marks Term 1:Marks Term 4'!G314)</f>
        <v>12.25</v>
      </c>
      <c r="H314" s="12">
        <f>AVERAGE('Marks Term 1:Marks Term 4'!H314)</f>
        <v>12.25</v>
      </c>
      <c r="I314" s="12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2">
        <f>AVERAGE('Marks Term 1:Marks Term 4'!E315)</f>
        <v>7.5</v>
      </c>
      <c r="F315" s="12">
        <f>AVERAGE('Marks Term 1:Marks Term 4'!F315)</f>
        <v>7</v>
      </c>
      <c r="G315" s="12">
        <f>AVERAGE('Marks Term 1:Marks Term 4'!G315)</f>
        <v>22.25</v>
      </c>
      <c r="H315" s="12">
        <f>AVERAGE('Marks Term 1:Marks Term 4'!H315)</f>
        <v>34.5</v>
      </c>
      <c r="I315" s="12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2">
        <f>AVERAGE('Marks Term 1:Marks Term 4'!E316)</f>
        <v>6</v>
      </c>
      <c r="F316" s="12">
        <f>AVERAGE('Marks Term 1:Marks Term 4'!F316)</f>
        <v>6.25</v>
      </c>
      <c r="G316" s="12">
        <f>AVERAGE('Marks Term 1:Marks Term 4'!G316)</f>
        <v>18.5</v>
      </c>
      <c r="H316" s="12">
        <f>AVERAGE('Marks Term 1:Marks Term 4'!H316)</f>
        <v>27.75</v>
      </c>
      <c r="I316" s="12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2">
        <f>AVERAGE('Marks Term 1:Marks Term 4'!E317)</f>
        <v>5.5</v>
      </c>
      <c r="F317" s="12">
        <f>AVERAGE('Marks Term 1:Marks Term 4'!F317)</f>
        <v>5.75</v>
      </c>
      <c r="G317" s="12">
        <f>AVERAGE('Marks Term 1:Marks Term 4'!G317)</f>
        <v>15.75</v>
      </c>
      <c r="H317" s="12">
        <f>AVERAGE('Marks Term 1:Marks Term 4'!H317)</f>
        <v>29</v>
      </c>
      <c r="I317" s="12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2">
        <f>AVERAGE('Marks Term 1:Marks Term 4'!E318)</f>
        <v>4.5</v>
      </c>
      <c r="F318" s="12">
        <f>AVERAGE('Marks Term 1:Marks Term 4'!F318)</f>
        <v>4.75</v>
      </c>
      <c r="G318" s="12">
        <f>AVERAGE('Marks Term 1:Marks Term 4'!G318)</f>
        <v>13.75</v>
      </c>
      <c r="H318" s="12">
        <f>AVERAGE('Marks Term 1:Marks Term 4'!H318)</f>
        <v>22.5</v>
      </c>
      <c r="I318" s="12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2">
        <f>AVERAGE('Marks Term 1:Marks Term 4'!E319)</f>
        <v>5.25</v>
      </c>
      <c r="F319" s="12">
        <f>AVERAGE('Marks Term 1:Marks Term 4'!F319)</f>
        <v>5.25</v>
      </c>
      <c r="G319" s="12">
        <f>AVERAGE('Marks Term 1:Marks Term 4'!G319)</f>
        <v>14.5</v>
      </c>
      <c r="H319" s="12">
        <f>AVERAGE('Marks Term 1:Marks Term 4'!H319)</f>
        <v>23.75</v>
      </c>
      <c r="I319" s="12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2">
        <f>AVERAGE('Marks Term 1:Marks Term 4'!E320)</f>
        <v>5</v>
      </c>
      <c r="F320" s="12">
        <f>AVERAGE('Marks Term 1:Marks Term 4'!F320)</f>
        <v>4.5</v>
      </c>
      <c r="G320" s="12">
        <f>AVERAGE('Marks Term 1:Marks Term 4'!G320)</f>
        <v>15.25</v>
      </c>
      <c r="H320" s="12">
        <f>AVERAGE('Marks Term 1:Marks Term 4'!H320)</f>
        <v>25.5</v>
      </c>
      <c r="I320" s="12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2">
        <f>AVERAGE('Marks Term 1:Marks Term 4'!E321)</f>
        <v>5.5</v>
      </c>
      <c r="F321" s="12">
        <f>AVERAGE('Marks Term 1:Marks Term 4'!F321)</f>
        <v>5</v>
      </c>
      <c r="G321" s="12">
        <f>AVERAGE('Marks Term 1:Marks Term 4'!G321)</f>
        <v>14.5</v>
      </c>
      <c r="H321" s="12">
        <f>AVERAGE('Marks Term 1:Marks Term 4'!H321)</f>
        <v>26.75</v>
      </c>
      <c r="I321" s="12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2">
        <f>AVERAGE('Marks Term 1:Marks Term 4'!E322)</f>
        <v>9</v>
      </c>
      <c r="F322" s="12">
        <f>AVERAGE('Marks Term 1:Marks Term 4'!F322)</f>
        <v>8.25</v>
      </c>
      <c r="G322" s="12">
        <f>AVERAGE('Marks Term 1:Marks Term 4'!G322)</f>
        <v>26.75</v>
      </c>
      <c r="H322" s="12">
        <f>AVERAGE('Marks Term 1:Marks Term 4'!H322)</f>
        <v>43</v>
      </c>
      <c r="I322" s="12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2">
        <f>AVERAGE('Marks Term 1:Marks Term 4'!E323)</f>
        <v>3.25</v>
      </c>
      <c r="F323" s="12">
        <f>AVERAGE('Marks Term 1:Marks Term 4'!F323)</f>
        <v>3.5</v>
      </c>
      <c r="G323" s="12">
        <f>AVERAGE('Marks Term 1:Marks Term 4'!G323)</f>
        <v>9.25</v>
      </c>
      <c r="H323" s="12">
        <f>AVERAGE('Marks Term 1:Marks Term 4'!H323)</f>
        <v>18.5</v>
      </c>
      <c r="I323" s="12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2">
        <f>AVERAGE('Marks Term 1:Marks Term 4'!E324)</f>
        <v>6.25</v>
      </c>
      <c r="F324" s="12">
        <f>AVERAGE('Marks Term 1:Marks Term 4'!F324)</f>
        <v>5.75</v>
      </c>
      <c r="G324" s="12">
        <f>AVERAGE('Marks Term 1:Marks Term 4'!G324)</f>
        <v>17.75</v>
      </c>
      <c r="H324" s="12">
        <f>AVERAGE('Marks Term 1:Marks Term 4'!H324)</f>
        <v>35.25</v>
      </c>
      <c r="I324" s="12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2">
        <f>AVERAGE('Marks Term 1:Marks Term 4'!E325)</f>
        <v>9</v>
      </c>
      <c r="F325" s="12">
        <f>AVERAGE('Marks Term 1:Marks Term 4'!F325)</f>
        <v>8.5</v>
      </c>
      <c r="G325" s="12">
        <f>AVERAGE('Marks Term 1:Marks Term 4'!G325)</f>
        <v>27</v>
      </c>
      <c r="H325" s="12">
        <f>AVERAGE('Marks Term 1:Marks Term 4'!H325)</f>
        <v>40.75</v>
      </c>
      <c r="I325" s="12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2">
        <f>AVERAGE('Marks Term 1:Marks Term 4'!E326)</f>
        <v>6</v>
      </c>
      <c r="F326" s="12">
        <f>AVERAGE('Marks Term 1:Marks Term 4'!F326)</f>
        <v>5</v>
      </c>
      <c r="G326" s="12">
        <f>AVERAGE('Marks Term 1:Marks Term 4'!G326)</f>
        <v>16.25</v>
      </c>
      <c r="H326" s="12">
        <f>AVERAGE('Marks Term 1:Marks Term 4'!H326)</f>
        <v>35.25</v>
      </c>
      <c r="I326" s="12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2">
        <f>AVERAGE('Marks Term 1:Marks Term 4'!E327)</f>
        <v>9.25</v>
      </c>
      <c r="F327" s="12">
        <f>AVERAGE('Marks Term 1:Marks Term 4'!F327)</f>
        <v>8.75</v>
      </c>
      <c r="G327" s="12">
        <f>AVERAGE('Marks Term 1:Marks Term 4'!G327)</f>
        <v>26.75</v>
      </c>
      <c r="H327" s="12">
        <f>AVERAGE('Marks Term 1:Marks Term 4'!H327)</f>
        <v>42</v>
      </c>
      <c r="I327" s="12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2">
        <f>AVERAGE('Marks Term 1:Marks Term 4'!E328)</f>
        <v>3.75</v>
      </c>
      <c r="F328" s="12">
        <f>AVERAGE('Marks Term 1:Marks Term 4'!F328)</f>
        <v>3.25</v>
      </c>
      <c r="G328" s="12">
        <f>AVERAGE('Marks Term 1:Marks Term 4'!G328)</f>
        <v>12.5</v>
      </c>
      <c r="H328" s="12">
        <f>AVERAGE('Marks Term 1:Marks Term 4'!H328)</f>
        <v>19.5</v>
      </c>
      <c r="I328" s="12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2">
        <f>AVERAGE('Marks Term 1:Marks Term 4'!E329)</f>
        <v>4</v>
      </c>
      <c r="F329" s="12">
        <f>AVERAGE('Marks Term 1:Marks Term 4'!F329)</f>
        <v>4</v>
      </c>
      <c r="G329" s="12">
        <f>AVERAGE('Marks Term 1:Marks Term 4'!G329)</f>
        <v>10.5</v>
      </c>
      <c r="H329" s="12">
        <f>AVERAGE('Marks Term 1:Marks Term 4'!H329)</f>
        <v>16.5</v>
      </c>
      <c r="I329" s="12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2">
        <f>AVERAGE('Marks Term 1:Marks Term 4'!E330)</f>
        <v>8.25</v>
      </c>
      <c r="F330" s="12">
        <f>AVERAGE('Marks Term 1:Marks Term 4'!F330)</f>
        <v>8.5</v>
      </c>
      <c r="G330" s="12">
        <f>AVERAGE('Marks Term 1:Marks Term 4'!G330)</f>
        <v>25</v>
      </c>
      <c r="H330" s="12">
        <f>AVERAGE('Marks Term 1:Marks Term 4'!H330)</f>
        <v>37.75</v>
      </c>
      <c r="I330" s="12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2">
        <f>AVERAGE('Marks Term 1:Marks Term 4'!E331)</f>
        <v>4</v>
      </c>
      <c r="F331" s="12">
        <f>AVERAGE('Marks Term 1:Marks Term 4'!F331)</f>
        <v>4.75</v>
      </c>
      <c r="G331" s="12">
        <f>AVERAGE('Marks Term 1:Marks Term 4'!G331)</f>
        <v>13</v>
      </c>
      <c r="H331" s="12">
        <f>AVERAGE('Marks Term 1:Marks Term 4'!H331)</f>
        <v>18.5</v>
      </c>
      <c r="I331" s="12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2">
        <f>AVERAGE('Marks Term 1:Marks Term 4'!E332)</f>
        <v>6</v>
      </c>
      <c r="F332" s="12">
        <f>AVERAGE('Marks Term 1:Marks Term 4'!F332)</f>
        <v>6</v>
      </c>
      <c r="G332" s="12">
        <f>AVERAGE('Marks Term 1:Marks Term 4'!G332)</f>
        <v>17.25</v>
      </c>
      <c r="H332" s="12">
        <f>AVERAGE('Marks Term 1:Marks Term 4'!H332)</f>
        <v>32.25</v>
      </c>
      <c r="I332" s="12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2">
        <f>AVERAGE('Marks Term 1:Marks Term 4'!E333)</f>
        <v>9.25</v>
      </c>
      <c r="F333" s="12">
        <f>AVERAGE('Marks Term 1:Marks Term 4'!F333)</f>
        <v>8.5</v>
      </c>
      <c r="G333" s="12">
        <f>AVERAGE('Marks Term 1:Marks Term 4'!G333)</f>
        <v>26</v>
      </c>
      <c r="H333" s="12">
        <f>AVERAGE('Marks Term 1:Marks Term 4'!H333)</f>
        <v>49</v>
      </c>
      <c r="I333" s="12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2">
        <f>AVERAGE('Marks Term 1:Marks Term 4'!E334)</f>
        <v>5</v>
      </c>
      <c r="F334" s="12">
        <f>AVERAGE('Marks Term 1:Marks Term 4'!F334)</f>
        <v>4.25</v>
      </c>
      <c r="G334" s="12">
        <f>AVERAGE('Marks Term 1:Marks Term 4'!G334)</f>
        <v>15.75</v>
      </c>
      <c r="H334" s="12">
        <f>AVERAGE('Marks Term 1:Marks Term 4'!H334)</f>
        <v>19.5</v>
      </c>
      <c r="I334" s="12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2">
        <f>AVERAGE('Marks Term 1:Marks Term 4'!E335)</f>
        <v>6.75</v>
      </c>
      <c r="F335" s="12">
        <f>AVERAGE('Marks Term 1:Marks Term 4'!F335)</f>
        <v>6</v>
      </c>
      <c r="G335" s="12">
        <f>AVERAGE('Marks Term 1:Marks Term 4'!G335)</f>
        <v>18.75</v>
      </c>
      <c r="H335" s="12">
        <f>AVERAGE('Marks Term 1:Marks Term 4'!H335)</f>
        <v>32.25</v>
      </c>
      <c r="I335" s="12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2">
        <f>AVERAGE('Marks Term 1:Marks Term 4'!E336)</f>
        <v>8.5</v>
      </c>
      <c r="F336" s="12">
        <f>AVERAGE('Marks Term 1:Marks Term 4'!F336)</f>
        <v>8.5</v>
      </c>
      <c r="G336" s="12">
        <f>AVERAGE('Marks Term 1:Marks Term 4'!G336)</f>
        <v>27</v>
      </c>
      <c r="H336" s="12">
        <f>AVERAGE('Marks Term 1:Marks Term 4'!H336)</f>
        <v>42</v>
      </c>
      <c r="I336" s="12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2">
        <f>AVERAGE('Marks Term 1:Marks Term 4'!E337)</f>
        <v>8.75</v>
      </c>
      <c r="F337" s="12">
        <f>AVERAGE('Marks Term 1:Marks Term 4'!F337)</f>
        <v>8.25</v>
      </c>
      <c r="G337" s="12">
        <f>AVERAGE('Marks Term 1:Marks Term 4'!G337)</f>
        <v>25.25</v>
      </c>
      <c r="H337" s="12">
        <f>AVERAGE('Marks Term 1:Marks Term 4'!H337)</f>
        <v>41.75</v>
      </c>
      <c r="I337" s="12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2">
        <f>AVERAGE('Marks Term 1:Marks Term 4'!E338)</f>
        <v>2</v>
      </c>
      <c r="F338" s="12">
        <f>AVERAGE('Marks Term 1:Marks Term 4'!F338)</f>
        <v>2.75</v>
      </c>
      <c r="G338" s="12">
        <f>AVERAGE('Marks Term 1:Marks Term 4'!G338)</f>
        <v>5</v>
      </c>
      <c r="H338" s="12">
        <f>AVERAGE('Marks Term 1:Marks Term 4'!H338)</f>
        <v>6.25</v>
      </c>
      <c r="I338" s="12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2">
        <f>AVERAGE('Marks Term 1:Marks Term 4'!E339)</f>
        <v>9.5</v>
      </c>
      <c r="F339" s="12">
        <f>AVERAGE('Marks Term 1:Marks Term 4'!F339)</f>
        <v>8.5</v>
      </c>
      <c r="G339" s="12">
        <f>AVERAGE('Marks Term 1:Marks Term 4'!G339)</f>
        <v>27.25</v>
      </c>
      <c r="H339" s="12">
        <f>AVERAGE('Marks Term 1:Marks Term 4'!H339)</f>
        <v>47.5</v>
      </c>
      <c r="I339" s="12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2">
        <f>AVERAGE('Marks Term 1:Marks Term 4'!E340)</f>
        <v>5</v>
      </c>
      <c r="F340" s="12">
        <f>AVERAGE('Marks Term 1:Marks Term 4'!F340)</f>
        <v>5</v>
      </c>
      <c r="G340" s="12">
        <f>AVERAGE('Marks Term 1:Marks Term 4'!G340)</f>
        <v>15.25</v>
      </c>
      <c r="H340" s="12">
        <f>AVERAGE('Marks Term 1:Marks Term 4'!H340)</f>
        <v>24.25</v>
      </c>
      <c r="I340" s="12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2">
        <f>AVERAGE('Marks Term 1:Marks Term 4'!E341)</f>
        <v>8.5</v>
      </c>
      <c r="F341" s="12">
        <f>AVERAGE('Marks Term 1:Marks Term 4'!F341)</f>
        <v>7.25</v>
      </c>
      <c r="G341" s="12">
        <f>AVERAGE('Marks Term 1:Marks Term 4'!G341)</f>
        <v>25.75</v>
      </c>
      <c r="H341" s="12">
        <f>AVERAGE('Marks Term 1:Marks Term 4'!H341)</f>
        <v>49.75</v>
      </c>
      <c r="I341" s="12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2">
        <f>AVERAGE('Marks Term 1:Marks Term 4'!E342)</f>
        <v>10</v>
      </c>
      <c r="F342" s="12">
        <f>AVERAGE('Marks Term 1:Marks Term 4'!F342)</f>
        <v>10</v>
      </c>
      <c r="G342" s="12">
        <f>AVERAGE('Marks Term 1:Marks Term 4'!G342)</f>
        <v>27.75</v>
      </c>
      <c r="H342" s="12">
        <f>AVERAGE('Marks Term 1:Marks Term 4'!H342)</f>
        <v>46.5</v>
      </c>
      <c r="I342" s="12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2">
        <f>AVERAGE('Marks Term 1:Marks Term 4'!E343)</f>
        <v>3.75</v>
      </c>
      <c r="F343" s="12">
        <f>AVERAGE('Marks Term 1:Marks Term 4'!F343)</f>
        <v>4.75</v>
      </c>
      <c r="G343" s="12">
        <f>AVERAGE('Marks Term 1:Marks Term 4'!G343)</f>
        <v>12</v>
      </c>
      <c r="H343" s="12">
        <f>AVERAGE('Marks Term 1:Marks Term 4'!H343)</f>
        <v>11.75</v>
      </c>
      <c r="I343" s="12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2">
        <f>AVERAGE('Marks Term 1:Marks Term 4'!E344)</f>
        <v>4.5</v>
      </c>
      <c r="F344" s="12">
        <f>AVERAGE('Marks Term 1:Marks Term 4'!F344)</f>
        <v>5.25</v>
      </c>
      <c r="G344" s="12">
        <f>AVERAGE('Marks Term 1:Marks Term 4'!G344)</f>
        <v>13.25</v>
      </c>
      <c r="H344" s="12">
        <f>AVERAGE('Marks Term 1:Marks Term 4'!H344)</f>
        <v>18.25</v>
      </c>
      <c r="I344" s="12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2">
        <f>AVERAGE('Marks Term 1:Marks Term 4'!E345)</f>
        <v>9.25</v>
      </c>
      <c r="F345" s="12">
        <f>AVERAGE('Marks Term 1:Marks Term 4'!F345)</f>
        <v>9.5</v>
      </c>
      <c r="G345" s="12">
        <f>AVERAGE('Marks Term 1:Marks Term 4'!G345)</f>
        <v>26.5</v>
      </c>
      <c r="H345" s="12">
        <f>AVERAGE('Marks Term 1:Marks Term 4'!H345)</f>
        <v>44.5</v>
      </c>
      <c r="I345" s="12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2">
        <f>AVERAGE('Marks Term 1:Marks Term 4'!E346)</f>
        <v>5.5</v>
      </c>
      <c r="F346" s="12">
        <f>AVERAGE('Marks Term 1:Marks Term 4'!F346)</f>
        <v>5.25</v>
      </c>
      <c r="G346" s="12">
        <f>AVERAGE('Marks Term 1:Marks Term 4'!G346)</f>
        <v>16.25</v>
      </c>
      <c r="H346" s="12">
        <f>AVERAGE('Marks Term 1:Marks Term 4'!H346)</f>
        <v>31</v>
      </c>
      <c r="I346" s="12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2">
        <f>AVERAGE('Marks Term 1:Marks Term 4'!E347)</f>
        <v>8.5</v>
      </c>
      <c r="F347" s="12">
        <f>AVERAGE('Marks Term 1:Marks Term 4'!F347)</f>
        <v>7.75</v>
      </c>
      <c r="G347" s="12">
        <f>AVERAGE('Marks Term 1:Marks Term 4'!G347)</f>
        <v>23.75</v>
      </c>
      <c r="H347" s="12">
        <f>AVERAGE('Marks Term 1:Marks Term 4'!H347)</f>
        <v>44</v>
      </c>
      <c r="I347" s="12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2">
        <f>AVERAGE('Marks Term 1:Marks Term 4'!E348)</f>
        <v>9</v>
      </c>
      <c r="F348" s="12">
        <f>AVERAGE('Marks Term 1:Marks Term 4'!F348)</f>
        <v>8</v>
      </c>
      <c r="G348" s="12">
        <f>AVERAGE('Marks Term 1:Marks Term 4'!G348)</f>
        <v>28</v>
      </c>
      <c r="H348" s="12">
        <f>AVERAGE('Marks Term 1:Marks Term 4'!H348)</f>
        <v>41.75</v>
      </c>
      <c r="I348" s="12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2">
        <f>AVERAGE('Marks Term 1:Marks Term 4'!E349)</f>
        <v>5.75</v>
      </c>
      <c r="F349" s="12">
        <f>AVERAGE('Marks Term 1:Marks Term 4'!F349)</f>
        <v>5.75</v>
      </c>
      <c r="G349" s="12">
        <f>AVERAGE('Marks Term 1:Marks Term 4'!G349)</f>
        <v>19</v>
      </c>
      <c r="H349" s="12">
        <f>AVERAGE('Marks Term 1:Marks Term 4'!H349)</f>
        <v>28.75</v>
      </c>
      <c r="I349" s="12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2">
        <f>AVERAGE('Marks Term 1:Marks Term 4'!E350)</f>
        <v>4.5</v>
      </c>
      <c r="F350" s="12">
        <f>AVERAGE('Marks Term 1:Marks Term 4'!F350)</f>
        <v>4.25</v>
      </c>
      <c r="G350" s="12">
        <f>AVERAGE('Marks Term 1:Marks Term 4'!G350)</f>
        <v>13.25</v>
      </c>
      <c r="H350" s="12">
        <f>AVERAGE('Marks Term 1:Marks Term 4'!H350)</f>
        <v>28</v>
      </c>
      <c r="I350" s="12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2">
        <f>AVERAGE('Marks Term 1:Marks Term 4'!E351)</f>
        <v>9</v>
      </c>
      <c r="F351" s="12">
        <f>AVERAGE('Marks Term 1:Marks Term 4'!F351)</f>
        <v>8.75</v>
      </c>
      <c r="G351" s="12">
        <f>AVERAGE('Marks Term 1:Marks Term 4'!G351)</f>
        <v>25.5</v>
      </c>
      <c r="H351" s="12">
        <f>AVERAGE('Marks Term 1:Marks Term 4'!H351)</f>
        <v>45</v>
      </c>
      <c r="I351" s="12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2">
        <f>AVERAGE('Marks Term 1:Marks Term 4'!E352)</f>
        <v>2.75</v>
      </c>
      <c r="F352" s="12">
        <f>AVERAGE('Marks Term 1:Marks Term 4'!F352)</f>
        <v>4.5</v>
      </c>
      <c r="G352" s="12">
        <f>AVERAGE('Marks Term 1:Marks Term 4'!G352)</f>
        <v>8.25</v>
      </c>
      <c r="H352" s="12">
        <f>AVERAGE('Marks Term 1:Marks Term 4'!H352)</f>
        <v>11.25</v>
      </c>
      <c r="I352" s="12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2">
        <f>AVERAGE('Marks Term 1:Marks Term 4'!E353)</f>
        <v>6</v>
      </c>
      <c r="F353" s="12">
        <f>AVERAGE('Marks Term 1:Marks Term 4'!F353)</f>
        <v>6.5</v>
      </c>
      <c r="G353" s="12">
        <f>AVERAGE('Marks Term 1:Marks Term 4'!G353)</f>
        <v>18</v>
      </c>
      <c r="H353" s="12">
        <f>AVERAGE('Marks Term 1:Marks Term 4'!H353)</f>
        <v>30.5</v>
      </c>
      <c r="I353" s="12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2">
        <f>AVERAGE('Marks Term 1:Marks Term 4'!E354)</f>
        <v>8.5</v>
      </c>
      <c r="F354" s="12">
        <f>AVERAGE('Marks Term 1:Marks Term 4'!F354)</f>
        <v>8.75</v>
      </c>
      <c r="G354" s="12">
        <f>AVERAGE('Marks Term 1:Marks Term 4'!G354)</f>
        <v>23.75</v>
      </c>
      <c r="H354" s="12">
        <f>AVERAGE('Marks Term 1:Marks Term 4'!H354)</f>
        <v>39</v>
      </c>
      <c r="I354" s="12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2">
        <f>AVERAGE('Marks Term 1:Marks Term 4'!E355)</f>
        <v>8.5</v>
      </c>
      <c r="F355" s="12">
        <f>AVERAGE('Marks Term 1:Marks Term 4'!F355)</f>
        <v>9.25</v>
      </c>
      <c r="G355" s="12">
        <f>AVERAGE('Marks Term 1:Marks Term 4'!G355)</f>
        <v>25.25</v>
      </c>
      <c r="H355" s="12">
        <f>AVERAGE('Marks Term 1:Marks Term 4'!H355)</f>
        <v>40.5</v>
      </c>
      <c r="I355" s="12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2">
        <f>AVERAGE('Marks Term 1:Marks Term 4'!E356)</f>
        <v>3</v>
      </c>
      <c r="F356" s="12">
        <f>AVERAGE('Marks Term 1:Marks Term 4'!F356)</f>
        <v>3.25</v>
      </c>
      <c r="G356" s="12">
        <f>AVERAGE('Marks Term 1:Marks Term 4'!G356)</f>
        <v>9.25</v>
      </c>
      <c r="H356" s="12">
        <f>AVERAGE('Marks Term 1:Marks Term 4'!H356)</f>
        <v>16</v>
      </c>
      <c r="I356" s="12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2">
        <f>AVERAGE('Marks Term 1:Marks Term 4'!E357)</f>
        <v>5.5</v>
      </c>
      <c r="F357" s="12">
        <f>AVERAGE('Marks Term 1:Marks Term 4'!F357)</f>
        <v>5.75</v>
      </c>
      <c r="G357" s="12">
        <f>AVERAGE('Marks Term 1:Marks Term 4'!G357)</f>
        <v>14.25</v>
      </c>
      <c r="H357" s="12">
        <f>AVERAGE('Marks Term 1:Marks Term 4'!H357)</f>
        <v>26.75</v>
      </c>
      <c r="I357" s="12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2">
        <f>AVERAGE('Marks Term 1:Marks Term 4'!E358)</f>
        <v>4.25</v>
      </c>
      <c r="F358" s="12">
        <f>AVERAGE('Marks Term 1:Marks Term 4'!F358)</f>
        <v>4</v>
      </c>
      <c r="G358" s="12">
        <f>AVERAGE('Marks Term 1:Marks Term 4'!G358)</f>
        <v>12.25</v>
      </c>
      <c r="H358" s="12">
        <f>AVERAGE('Marks Term 1:Marks Term 4'!H358)</f>
        <v>22.75</v>
      </c>
      <c r="I358" s="12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2">
        <f>AVERAGE('Marks Term 1:Marks Term 4'!E359)</f>
        <v>9.5</v>
      </c>
      <c r="F359" s="12">
        <f>AVERAGE('Marks Term 1:Marks Term 4'!F359)</f>
        <v>9.25</v>
      </c>
      <c r="G359" s="12">
        <f>AVERAGE('Marks Term 1:Marks Term 4'!G359)</f>
        <v>28.5</v>
      </c>
      <c r="H359" s="12">
        <f>AVERAGE('Marks Term 1:Marks Term 4'!H359)</f>
        <v>46</v>
      </c>
      <c r="I359" s="12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2">
        <f>AVERAGE('Marks Term 1:Marks Term 4'!E360)</f>
        <v>8.5</v>
      </c>
      <c r="F360" s="12">
        <f>AVERAGE('Marks Term 1:Marks Term 4'!F360)</f>
        <v>7.5</v>
      </c>
      <c r="G360" s="12">
        <f>AVERAGE('Marks Term 1:Marks Term 4'!G360)</f>
        <v>23.25</v>
      </c>
      <c r="H360" s="12">
        <f>AVERAGE('Marks Term 1:Marks Term 4'!H360)</f>
        <v>43.5</v>
      </c>
      <c r="I360" s="12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2">
        <f>AVERAGE('Marks Term 1:Marks Term 4'!E361)</f>
        <v>7.5</v>
      </c>
      <c r="F361" s="12">
        <f>AVERAGE('Marks Term 1:Marks Term 4'!F361)</f>
        <v>6.5</v>
      </c>
      <c r="G361" s="12">
        <f>AVERAGE('Marks Term 1:Marks Term 4'!G361)</f>
        <v>22</v>
      </c>
      <c r="H361" s="12">
        <f>AVERAGE('Marks Term 1:Marks Term 4'!H361)</f>
        <v>34.75</v>
      </c>
      <c r="I361" s="12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2">
        <f>AVERAGE('Marks Term 1:Marks Term 4'!E362)</f>
        <v>6.25</v>
      </c>
      <c r="F362" s="12">
        <f>AVERAGE('Marks Term 1:Marks Term 4'!F362)</f>
        <v>6</v>
      </c>
      <c r="G362" s="12">
        <f>AVERAGE('Marks Term 1:Marks Term 4'!G362)</f>
        <v>21.5</v>
      </c>
      <c r="H362" s="12">
        <f>AVERAGE('Marks Term 1:Marks Term 4'!H362)</f>
        <v>27.5</v>
      </c>
      <c r="I362" s="12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2">
        <f>AVERAGE('Marks Term 1:Marks Term 4'!E363)</f>
        <v>5.25</v>
      </c>
      <c r="F363" s="12">
        <f>AVERAGE('Marks Term 1:Marks Term 4'!F363)</f>
        <v>5</v>
      </c>
      <c r="G363" s="12">
        <f>AVERAGE('Marks Term 1:Marks Term 4'!G363)</f>
        <v>14.25</v>
      </c>
      <c r="H363" s="12">
        <f>AVERAGE('Marks Term 1:Marks Term 4'!H363)</f>
        <v>27.25</v>
      </c>
      <c r="I363" s="12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2">
        <f>AVERAGE('Marks Term 1:Marks Term 4'!E364)</f>
        <v>6.25</v>
      </c>
      <c r="F364" s="12">
        <f>AVERAGE('Marks Term 1:Marks Term 4'!F364)</f>
        <v>5.5</v>
      </c>
      <c r="G364" s="12">
        <f>AVERAGE('Marks Term 1:Marks Term 4'!G364)</f>
        <v>19</v>
      </c>
      <c r="H364" s="12">
        <f>AVERAGE('Marks Term 1:Marks Term 4'!H364)</f>
        <v>28.5</v>
      </c>
      <c r="I364" s="12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2">
        <f>AVERAGE('Marks Term 1:Marks Term 4'!E365)</f>
        <v>1.75</v>
      </c>
      <c r="F365" s="12">
        <f>AVERAGE('Marks Term 1:Marks Term 4'!F365)</f>
        <v>2.25</v>
      </c>
      <c r="G365" s="12">
        <f>AVERAGE('Marks Term 1:Marks Term 4'!G365)</f>
        <v>6</v>
      </c>
      <c r="H365" s="12">
        <f>AVERAGE('Marks Term 1:Marks Term 4'!H365)</f>
        <v>12</v>
      </c>
      <c r="I365" s="12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2">
        <f>AVERAGE('Marks Term 1:Marks Term 4'!E366)</f>
        <v>7.75</v>
      </c>
      <c r="F366" s="12">
        <f>AVERAGE('Marks Term 1:Marks Term 4'!F366)</f>
        <v>7.5</v>
      </c>
      <c r="G366" s="12">
        <f>AVERAGE('Marks Term 1:Marks Term 4'!G366)</f>
        <v>22.25</v>
      </c>
      <c r="H366" s="12">
        <f>AVERAGE('Marks Term 1:Marks Term 4'!H366)</f>
        <v>41.25</v>
      </c>
      <c r="I366" s="12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2">
        <f>AVERAGE('Marks Term 1:Marks Term 4'!E367)</f>
        <v>3.75</v>
      </c>
      <c r="F367" s="12">
        <f>AVERAGE('Marks Term 1:Marks Term 4'!F367)</f>
        <v>2.75</v>
      </c>
      <c r="G367" s="12">
        <f>AVERAGE('Marks Term 1:Marks Term 4'!G367)</f>
        <v>9.75</v>
      </c>
      <c r="H367" s="12">
        <f>AVERAGE('Marks Term 1:Marks Term 4'!H367)</f>
        <v>18</v>
      </c>
      <c r="I367" s="12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2">
        <f>AVERAGE('Marks Term 1:Marks Term 4'!E368)</f>
        <v>1.75</v>
      </c>
      <c r="F368" s="12">
        <f>AVERAGE('Marks Term 1:Marks Term 4'!F368)</f>
        <v>2</v>
      </c>
      <c r="G368" s="12">
        <f>AVERAGE('Marks Term 1:Marks Term 4'!G368)</f>
        <v>6.25</v>
      </c>
      <c r="H368" s="12">
        <f>AVERAGE('Marks Term 1:Marks Term 4'!H368)</f>
        <v>3.5</v>
      </c>
      <c r="I368" s="12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2">
        <f>AVERAGE('Marks Term 1:Marks Term 4'!E369)</f>
        <v>3</v>
      </c>
      <c r="F369" s="12">
        <f>AVERAGE('Marks Term 1:Marks Term 4'!F369)</f>
        <v>4.5</v>
      </c>
      <c r="G369" s="12">
        <f>AVERAGE('Marks Term 1:Marks Term 4'!G369)</f>
        <v>9.25</v>
      </c>
      <c r="H369" s="12">
        <f>AVERAGE('Marks Term 1:Marks Term 4'!H369)</f>
        <v>18.75</v>
      </c>
      <c r="I369" s="12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2">
        <f>AVERAGE('Marks Term 1:Marks Term 4'!E370)</f>
        <v>4.25</v>
      </c>
      <c r="F370" s="12">
        <f>AVERAGE('Marks Term 1:Marks Term 4'!F370)</f>
        <v>4.75</v>
      </c>
      <c r="G370" s="12">
        <f>AVERAGE('Marks Term 1:Marks Term 4'!G370)</f>
        <v>10.75</v>
      </c>
      <c r="H370" s="12">
        <f>AVERAGE('Marks Term 1:Marks Term 4'!H370)</f>
        <v>16.25</v>
      </c>
      <c r="I370" s="12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2">
        <f>AVERAGE('Marks Term 1:Marks Term 4'!E371)</f>
        <v>7</v>
      </c>
      <c r="F371" s="12">
        <f>AVERAGE('Marks Term 1:Marks Term 4'!F371)</f>
        <v>8</v>
      </c>
      <c r="G371" s="12">
        <f>AVERAGE('Marks Term 1:Marks Term 4'!G371)</f>
        <v>21.5</v>
      </c>
      <c r="H371" s="12">
        <f>AVERAGE('Marks Term 1:Marks Term 4'!H371)</f>
        <v>32.75</v>
      </c>
      <c r="I371" s="12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2">
        <f>AVERAGE('Marks Term 1:Marks Term 4'!E372)</f>
        <v>7.75</v>
      </c>
      <c r="F372" s="12">
        <f>AVERAGE('Marks Term 1:Marks Term 4'!F372)</f>
        <v>8.25</v>
      </c>
      <c r="G372" s="12">
        <f>AVERAGE('Marks Term 1:Marks Term 4'!G372)</f>
        <v>22</v>
      </c>
      <c r="H372" s="12">
        <f>AVERAGE('Marks Term 1:Marks Term 4'!H372)</f>
        <v>39.75</v>
      </c>
      <c r="I372" s="12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2">
        <f>AVERAGE('Marks Term 1:Marks Term 4'!E373)</f>
        <v>4.5</v>
      </c>
      <c r="F373" s="12">
        <f>AVERAGE('Marks Term 1:Marks Term 4'!F373)</f>
        <v>3.75</v>
      </c>
      <c r="G373" s="12">
        <f>AVERAGE('Marks Term 1:Marks Term 4'!G373)</f>
        <v>11</v>
      </c>
      <c r="H373" s="12">
        <f>AVERAGE('Marks Term 1:Marks Term 4'!H373)</f>
        <v>18</v>
      </c>
      <c r="I373" s="12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2">
        <f>AVERAGE('Marks Term 1:Marks Term 4'!E374)</f>
        <v>4.25</v>
      </c>
      <c r="F374" s="12">
        <f>AVERAGE('Marks Term 1:Marks Term 4'!F374)</f>
        <v>4</v>
      </c>
      <c r="G374" s="12">
        <f>AVERAGE('Marks Term 1:Marks Term 4'!G374)</f>
        <v>11.25</v>
      </c>
      <c r="H374" s="12">
        <f>AVERAGE('Marks Term 1:Marks Term 4'!H374)</f>
        <v>25.5</v>
      </c>
      <c r="I374" s="12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2">
        <f>AVERAGE('Marks Term 1:Marks Term 4'!E375)</f>
        <v>9.5</v>
      </c>
      <c r="F375" s="12">
        <f>AVERAGE('Marks Term 1:Marks Term 4'!F375)</f>
        <v>9.25</v>
      </c>
      <c r="G375" s="12">
        <f>AVERAGE('Marks Term 1:Marks Term 4'!G375)</f>
        <v>26.5</v>
      </c>
      <c r="H375" s="12">
        <f>AVERAGE('Marks Term 1:Marks Term 4'!H375)</f>
        <v>45</v>
      </c>
      <c r="I375" s="12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2">
        <f>AVERAGE('Marks Term 1:Marks Term 4'!E376)</f>
        <v>3.5</v>
      </c>
      <c r="F376" s="12">
        <f>AVERAGE('Marks Term 1:Marks Term 4'!F376)</f>
        <v>3.5</v>
      </c>
      <c r="G376" s="12">
        <f>AVERAGE('Marks Term 1:Marks Term 4'!G376)</f>
        <v>11</v>
      </c>
      <c r="H376" s="12">
        <f>AVERAGE('Marks Term 1:Marks Term 4'!H376)</f>
        <v>12.5</v>
      </c>
      <c r="I376" s="12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2">
        <f>AVERAGE('Marks Term 1:Marks Term 4'!E377)</f>
        <v>9.25</v>
      </c>
      <c r="F377" s="12">
        <f>AVERAGE('Marks Term 1:Marks Term 4'!F377)</f>
        <v>8.25</v>
      </c>
      <c r="G377" s="12">
        <f>AVERAGE('Marks Term 1:Marks Term 4'!G377)</f>
        <v>28.25</v>
      </c>
      <c r="H377" s="12">
        <f>AVERAGE('Marks Term 1:Marks Term 4'!H377)</f>
        <v>43.25</v>
      </c>
      <c r="I377" s="12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2">
        <f>AVERAGE('Marks Term 1:Marks Term 4'!E378)</f>
        <v>3.5</v>
      </c>
      <c r="F378" s="12">
        <f>AVERAGE('Marks Term 1:Marks Term 4'!F378)</f>
        <v>2.75</v>
      </c>
      <c r="G378" s="12">
        <f>AVERAGE('Marks Term 1:Marks Term 4'!G378)</f>
        <v>7</v>
      </c>
      <c r="H378" s="12">
        <f>AVERAGE('Marks Term 1:Marks Term 4'!H378)</f>
        <v>20</v>
      </c>
      <c r="I378" s="12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2">
        <f>AVERAGE('Marks Term 1:Marks Term 4'!E379)</f>
        <v>7</v>
      </c>
      <c r="F379" s="12">
        <f>AVERAGE('Marks Term 1:Marks Term 4'!F379)</f>
        <v>5.75</v>
      </c>
      <c r="G379" s="12">
        <f>AVERAGE('Marks Term 1:Marks Term 4'!G379)</f>
        <v>18.75</v>
      </c>
      <c r="H379" s="12">
        <f>AVERAGE('Marks Term 1:Marks Term 4'!H379)</f>
        <v>36.75</v>
      </c>
      <c r="I379" s="12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2">
        <f>AVERAGE('Marks Term 1:Marks Term 4'!E380)</f>
        <v>3.75</v>
      </c>
      <c r="F380" s="12">
        <f>AVERAGE('Marks Term 1:Marks Term 4'!F380)</f>
        <v>3.25</v>
      </c>
      <c r="G380" s="12">
        <f>AVERAGE('Marks Term 1:Marks Term 4'!G380)</f>
        <v>11</v>
      </c>
      <c r="H380" s="12">
        <f>AVERAGE('Marks Term 1:Marks Term 4'!H380)</f>
        <v>18.75</v>
      </c>
      <c r="I380" s="12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2">
        <f>AVERAGE('Marks Term 1:Marks Term 4'!E381)</f>
        <v>6</v>
      </c>
      <c r="F381" s="12">
        <f>AVERAGE('Marks Term 1:Marks Term 4'!F381)</f>
        <v>5.5</v>
      </c>
      <c r="G381" s="12">
        <f>AVERAGE('Marks Term 1:Marks Term 4'!G381)</f>
        <v>14.75</v>
      </c>
      <c r="H381" s="12">
        <f>AVERAGE('Marks Term 1:Marks Term 4'!H381)</f>
        <v>31.5</v>
      </c>
      <c r="I381" s="12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2">
        <f>AVERAGE('Marks Term 1:Marks Term 4'!E382)</f>
        <v>7.5</v>
      </c>
      <c r="F382" s="12">
        <f>AVERAGE('Marks Term 1:Marks Term 4'!F382)</f>
        <v>8</v>
      </c>
      <c r="G382" s="12">
        <f>AVERAGE('Marks Term 1:Marks Term 4'!G382)</f>
        <v>19.75</v>
      </c>
      <c r="H382" s="12">
        <f>AVERAGE('Marks Term 1:Marks Term 4'!H382)</f>
        <v>39.5</v>
      </c>
      <c r="I382" s="12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2">
        <f>AVERAGE('Marks Term 1:Marks Term 4'!E383)</f>
        <v>4.25</v>
      </c>
      <c r="F383" s="12">
        <f>AVERAGE('Marks Term 1:Marks Term 4'!F383)</f>
        <v>4.25</v>
      </c>
      <c r="G383" s="12">
        <f>AVERAGE('Marks Term 1:Marks Term 4'!G383)</f>
        <v>14.5</v>
      </c>
      <c r="H383" s="12">
        <f>AVERAGE('Marks Term 1:Marks Term 4'!H383)</f>
        <v>18.25</v>
      </c>
      <c r="I383" s="12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2">
        <f>AVERAGE('Marks Term 1:Marks Term 4'!E384)</f>
        <v>8.25</v>
      </c>
      <c r="F384" s="12">
        <f>AVERAGE('Marks Term 1:Marks Term 4'!F384)</f>
        <v>7</v>
      </c>
      <c r="G384" s="12">
        <f>AVERAGE('Marks Term 1:Marks Term 4'!G384)</f>
        <v>23</v>
      </c>
      <c r="H384" s="12">
        <f>AVERAGE('Marks Term 1:Marks Term 4'!H384)</f>
        <v>44.75</v>
      </c>
      <c r="I384" s="12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2">
        <f>AVERAGE('Marks Term 1:Marks Term 4'!E385)</f>
        <v>7.5</v>
      </c>
      <c r="F385" s="12">
        <f>AVERAGE('Marks Term 1:Marks Term 4'!F385)</f>
        <v>7.25</v>
      </c>
      <c r="G385" s="12">
        <f>AVERAGE('Marks Term 1:Marks Term 4'!G385)</f>
        <v>19.5</v>
      </c>
      <c r="H385" s="12">
        <f>AVERAGE('Marks Term 1:Marks Term 4'!H385)</f>
        <v>35.5</v>
      </c>
      <c r="I385" s="12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2">
        <f>AVERAGE('Marks Term 1:Marks Term 4'!E386)</f>
        <v>4</v>
      </c>
      <c r="F386" s="12">
        <f>AVERAGE('Marks Term 1:Marks Term 4'!F386)</f>
        <v>3.5</v>
      </c>
      <c r="G386" s="12">
        <f>AVERAGE('Marks Term 1:Marks Term 4'!G386)</f>
        <v>12.25</v>
      </c>
      <c r="H386" s="12">
        <f>AVERAGE('Marks Term 1:Marks Term 4'!H386)</f>
        <v>18.5</v>
      </c>
      <c r="I386" s="12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2">
        <f>AVERAGE('Marks Term 1:Marks Term 4'!E387)</f>
        <v>6.75</v>
      </c>
      <c r="F387" s="12">
        <f>AVERAGE('Marks Term 1:Marks Term 4'!F387)</f>
        <v>5.75</v>
      </c>
      <c r="G387" s="12">
        <f>AVERAGE('Marks Term 1:Marks Term 4'!G387)</f>
        <v>20</v>
      </c>
      <c r="H387" s="12">
        <f>AVERAGE('Marks Term 1:Marks Term 4'!H387)</f>
        <v>37.75</v>
      </c>
      <c r="I387" s="12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2">
        <f>AVERAGE('Marks Term 1:Marks Term 4'!E388)</f>
        <v>5</v>
      </c>
      <c r="F388" s="12">
        <f>AVERAGE('Marks Term 1:Marks Term 4'!F388)</f>
        <v>4.25</v>
      </c>
      <c r="G388" s="12">
        <f>AVERAGE('Marks Term 1:Marks Term 4'!G388)</f>
        <v>14.25</v>
      </c>
      <c r="H388" s="12">
        <f>AVERAGE('Marks Term 1:Marks Term 4'!H388)</f>
        <v>26.5</v>
      </c>
      <c r="I388" s="12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2">
        <f>AVERAGE('Marks Term 1:Marks Term 4'!E389)</f>
        <v>5.25</v>
      </c>
      <c r="F389" s="12">
        <f>AVERAGE('Marks Term 1:Marks Term 4'!F389)</f>
        <v>4.75</v>
      </c>
      <c r="G389" s="12">
        <f>AVERAGE('Marks Term 1:Marks Term 4'!G389)</f>
        <v>14.5</v>
      </c>
      <c r="H389" s="12">
        <f>AVERAGE('Marks Term 1:Marks Term 4'!H389)</f>
        <v>23.5</v>
      </c>
      <c r="I389" s="12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2">
        <f>AVERAGE('Marks Term 1:Marks Term 4'!E390)</f>
        <v>7.75</v>
      </c>
      <c r="F390" s="12">
        <f>AVERAGE('Marks Term 1:Marks Term 4'!F390)</f>
        <v>8</v>
      </c>
      <c r="G390" s="12">
        <f>AVERAGE('Marks Term 1:Marks Term 4'!G390)</f>
        <v>24.5</v>
      </c>
      <c r="H390" s="12">
        <f>AVERAGE('Marks Term 1:Marks Term 4'!H390)</f>
        <v>35.5</v>
      </c>
      <c r="I390" s="12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2">
        <f>AVERAGE('Marks Term 1:Marks Term 4'!E391)</f>
        <v>7</v>
      </c>
      <c r="F391" s="12">
        <f>AVERAGE('Marks Term 1:Marks Term 4'!F391)</f>
        <v>6.5</v>
      </c>
      <c r="G391" s="12">
        <f>AVERAGE('Marks Term 1:Marks Term 4'!G391)</f>
        <v>21.25</v>
      </c>
      <c r="H391" s="12">
        <f>AVERAGE('Marks Term 1:Marks Term 4'!H391)</f>
        <v>36.25</v>
      </c>
      <c r="I391" s="12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2">
        <f>AVERAGE('Marks Term 1:Marks Term 4'!E392)</f>
        <v>9.5</v>
      </c>
      <c r="F392" s="12">
        <f>AVERAGE('Marks Term 1:Marks Term 4'!F392)</f>
        <v>8</v>
      </c>
      <c r="G392" s="12">
        <f>AVERAGE('Marks Term 1:Marks Term 4'!G392)</f>
        <v>27.25</v>
      </c>
      <c r="H392" s="12">
        <f>AVERAGE('Marks Term 1:Marks Term 4'!H392)</f>
        <v>43.75</v>
      </c>
      <c r="I392" s="12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2">
        <f>AVERAGE('Marks Term 1:Marks Term 4'!E393)</f>
        <v>5.5</v>
      </c>
      <c r="F393" s="12">
        <f>AVERAGE('Marks Term 1:Marks Term 4'!F393)</f>
        <v>5.5</v>
      </c>
      <c r="G393" s="12">
        <f>AVERAGE('Marks Term 1:Marks Term 4'!G393)</f>
        <v>14.75</v>
      </c>
      <c r="H393" s="12">
        <f>AVERAGE('Marks Term 1:Marks Term 4'!H393)</f>
        <v>29</v>
      </c>
      <c r="I393" s="12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2">
        <f>AVERAGE('Marks Term 1:Marks Term 4'!E394)</f>
        <v>8.25</v>
      </c>
      <c r="F394" s="12">
        <f>AVERAGE('Marks Term 1:Marks Term 4'!F394)</f>
        <v>8.75</v>
      </c>
      <c r="G394" s="12">
        <f>AVERAGE('Marks Term 1:Marks Term 4'!G394)</f>
        <v>24.75</v>
      </c>
      <c r="H394" s="12">
        <f>AVERAGE('Marks Term 1:Marks Term 4'!H394)</f>
        <v>41.25</v>
      </c>
      <c r="I394" s="12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2">
        <f>AVERAGE('Marks Term 1:Marks Term 4'!E395)</f>
        <v>9.75</v>
      </c>
      <c r="F395" s="12">
        <f>AVERAGE('Marks Term 1:Marks Term 4'!F395)</f>
        <v>9.5</v>
      </c>
      <c r="G395" s="12">
        <f>AVERAGE('Marks Term 1:Marks Term 4'!G395)</f>
        <v>29.5</v>
      </c>
      <c r="H395" s="12">
        <f>AVERAGE('Marks Term 1:Marks Term 4'!H395)</f>
        <v>48.5</v>
      </c>
      <c r="I395" s="12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2">
        <f>AVERAGE('Marks Term 1:Marks Term 4'!E396)</f>
        <v>8.75</v>
      </c>
      <c r="F396" s="12">
        <f>AVERAGE('Marks Term 1:Marks Term 4'!F396)</f>
        <v>8.75</v>
      </c>
      <c r="G396" s="12">
        <f>AVERAGE('Marks Term 1:Marks Term 4'!G396)</f>
        <v>24.75</v>
      </c>
      <c r="H396" s="12">
        <f>AVERAGE('Marks Term 1:Marks Term 4'!H396)</f>
        <v>41.25</v>
      </c>
      <c r="I396" s="12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2">
        <f>AVERAGE('Marks Term 1:Marks Term 4'!E397)</f>
        <v>9.75</v>
      </c>
      <c r="F397" s="12">
        <f>AVERAGE('Marks Term 1:Marks Term 4'!F397)</f>
        <v>9</v>
      </c>
      <c r="G397" s="12">
        <f>AVERAGE('Marks Term 1:Marks Term 4'!G397)</f>
        <v>28.75</v>
      </c>
      <c r="H397" s="12">
        <f>AVERAGE('Marks Term 1:Marks Term 4'!H397)</f>
        <v>45.25</v>
      </c>
      <c r="I397" s="12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2">
        <f>AVERAGE('Marks Term 1:Marks Term 4'!E398)</f>
        <v>8.75</v>
      </c>
      <c r="F398" s="12">
        <f>AVERAGE('Marks Term 1:Marks Term 4'!F398)</f>
        <v>7.5</v>
      </c>
      <c r="G398" s="12">
        <f>AVERAGE('Marks Term 1:Marks Term 4'!G398)</f>
        <v>25.25</v>
      </c>
      <c r="H398" s="12">
        <f>AVERAGE('Marks Term 1:Marks Term 4'!H398)</f>
        <v>37.5</v>
      </c>
      <c r="I398" s="12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2">
        <f>AVERAGE('Marks Term 1:Marks Term 4'!E399)</f>
        <v>3</v>
      </c>
      <c r="F399" s="12">
        <f>AVERAGE('Marks Term 1:Marks Term 4'!F399)</f>
        <v>1.75</v>
      </c>
      <c r="G399" s="12">
        <f>AVERAGE('Marks Term 1:Marks Term 4'!G399)</f>
        <v>8.5</v>
      </c>
      <c r="H399" s="12">
        <f>AVERAGE('Marks Term 1:Marks Term 4'!H399)</f>
        <v>14</v>
      </c>
      <c r="I399" s="12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2">
        <f>AVERAGE('Marks Term 1:Marks Term 4'!E400)</f>
        <v>4.25</v>
      </c>
      <c r="F400" s="12">
        <f>AVERAGE('Marks Term 1:Marks Term 4'!F400)</f>
        <v>3.25</v>
      </c>
      <c r="G400" s="12">
        <f>AVERAGE('Marks Term 1:Marks Term 4'!G400)</f>
        <v>13</v>
      </c>
      <c r="H400" s="12">
        <f>AVERAGE('Marks Term 1:Marks Term 4'!H400)</f>
        <v>17</v>
      </c>
      <c r="I400" s="12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2">
        <f>AVERAGE('Marks Term 1:Marks Term 4'!E401)</f>
        <v>3.5</v>
      </c>
      <c r="F401" s="12">
        <f>AVERAGE('Marks Term 1:Marks Term 4'!F401)</f>
        <v>3.25</v>
      </c>
      <c r="G401" s="12">
        <f>AVERAGE('Marks Term 1:Marks Term 4'!G401)</f>
        <v>10.25</v>
      </c>
      <c r="H401" s="12">
        <f>AVERAGE('Marks Term 1:Marks Term 4'!H401)</f>
        <v>15.75</v>
      </c>
      <c r="I401" s="12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2">
        <f>AVERAGE('Marks Term 1:Marks Term 4'!E402)</f>
        <v>3</v>
      </c>
      <c r="F402" s="12">
        <f>AVERAGE('Marks Term 1:Marks Term 4'!F402)</f>
        <v>2.5</v>
      </c>
      <c r="G402" s="12">
        <f>AVERAGE('Marks Term 1:Marks Term 4'!G402)</f>
        <v>8</v>
      </c>
      <c r="H402" s="12">
        <f>AVERAGE('Marks Term 1:Marks Term 4'!H402)</f>
        <v>13.25</v>
      </c>
      <c r="I402" s="12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2">
        <f>AVERAGE('Marks Term 1:Marks Term 4'!E403)</f>
        <v>9.25</v>
      </c>
      <c r="F403" s="12">
        <f>AVERAGE('Marks Term 1:Marks Term 4'!F403)</f>
        <v>10</v>
      </c>
      <c r="G403" s="12">
        <f>AVERAGE('Marks Term 1:Marks Term 4'!G403)</f>
        <v>28.75</v>
      </c>
      <c r="H403" s="12">
        <f>AVERAGE('Marks Term 1:Marks Term 4'!H403)</f>
        <v>45.75</v>
      </c>
      <c r="I403" s="12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2">
        <f>AVERAGE('Marks Term 1:Marks Term 4'!E404)</f>
        <v>9.75</v>
      </c>
      <c r="F404" s="12">
        <f>AVERAGE('Marks Term 1:Marks Term 4'!F404)</f>
        <v>9.25</v>
      </c>
      <c r="G404" s="12">
        <f>AVERAGE('Marks Term 1:Marks Term 4'!G404)</f>
        <v>28</v>
      </c>
      <c r="H404" s="12">
        <f>AVERAGE('Marks Term 1:Marks Term 4'!H404)</f>
        <v>47.25</v>
      </c>
      <c r="I404" s="12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2">
        <f>AVERAGE('Marks Term 1:Marks Term 4'!E405)</f>
        <v>7.25</v>
      </c>
      <c r="F405" s="12">
        <f>AVERAGE('Marks Term 1:Marks Term 4'!F405)</f>
        <v>6</v>
      </c>
      <c r="G405" s="12">
        <f>AVERAGE('Marks Term 1:Marks Term 4'!G405)</f>
        <v>20</v>
      </c>
      <c r="H405" s="12">
        <f>AVERAGE('Marks Term 1:Marks Term 4'!H405)</f>
        <v>38.75</v>
      </c>
      <c r="I405" s="12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2">
        <f>AVERAGE('Marks Term 1:Marks Term 4'!E406)</f>
        <v>8.75</v>
      </c>
      <c r="F406" s="12">
        <f>AVERAGE('Marks Term 1:Marks Term 4'!F406)</f>
        <v>8.5</v>
      </c>
      <c r="G406" s="12">
        <f>AVERAGE('Marks Term 1:Marks Term 4'!G406)</f>
        <v>25</v>
      </c>
      <c r="H406" s="12">
        <f>AVERAGE('Marks Term 1:Marks Term 4'!H406)</f>
        <v>42</v>
      </c>
      <c r="I406" s="12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2">
        <f>AVERAGE('Marks Term 1:Marks Term 4'!E407)</f>
        <v>6.5</v>
      </c>
      <c r="F407" s="12">
        <f>AVERAGE('Marks Term 1:Marks Term 4'!F407)</f>
        <v>7.25</v>
      </c>
      <c r="G407" s="12">
        <f>AVERAGE('Marks Term 1:Marks Term 4'!G407)</f>
        <v>18.5</v>
      </c>
      <c r="H407" s="12">
        <f>AVERAGE('Marks Term 1:Marks Term 4'!H407)</f>
        <v>34.75</v>
      </c>
      <c r="I407" s="12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2">
        <f>AVERAGE('Marks Term 1:Marks Term 4'!E408)</f>
        <v>5.75</v>
      </c>
      <c r="F408" s="12">
        <f>AVERAGE('Marks Term 1:Marks Term 4'!F408)</f>
        <v>5.25</v>
      </c>
      <c r="G408" s="12">
        <f>AVERAGE('Marks Term 1:Marks Term 4'!G408)</f>
        <v>17.25</v>
      </c>
      <c r="H408" s="12">
        <f>AVERAGE('Marks Term 1:Marks Term 4'!H408)</f>
        <v>32.25</v>
      </c>
      <c r="I408" s="12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2">
        <f>AVERAGE('Marks Term 1:Marks Term 4'!E409)</f>
        <v>8</v>
      </c>
      <c r="F409" s="12">
        <f>AVERAGE('Marks Term 1:Marks Term 4'!F409)</f>
        <v>6.5</v>
      </c>
      <c r="G409" s="12">
        <f>AVERAGE('Marks Term 1:Marks Term 4'!G409)</f>
        <v>26</v>
      </c>
      <c r="H409" s="12">
        <f>AVERAGE('Marks Term 1:Marks Term 4'!H409)</f>
        <v>37.25</v>
      </c>
      <c r="I409" s="12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2">
        <f>AVERAGE('Marks Term 1:Marks Term 4'!E410)</f>
        <v>4.5</v>
      </c>
      <c r="F410" s="12">
        <f>AVERAGE('Marks Term 1:Marks Term 4'!F410)</f>
        <v>5.25</v>
      </c>
      <c r="G410" s="12">
        <f>AVERAGE('Marks Term 1:Marks Term 4'!G410)</f>
        <v>13.75</v>
      </c>
      <c r="H410" s="12">
        <f>AVERAGE('Marks Term 1:Marks Term 4'!H410)</f>
        <v>24.25</v>
      </c>
      <c r="I410" s="12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2">
        <f>AVERAGE('Marks Term 1:Marks Term 4'!E411)</f>
        <v>4</v>
      </c>
      <c r="F411" s="12">
        <f>AVERAGE('Marks Term 1:Marks Term 4'!F411)</f>
        <v>5.25</v>
      </c>
      <c r="G411" s="12">
        <f>AVERAGE('Marks Term 1:Marks Term 4'!G411)</f>
        <v>12.5</v>
      </c>
      <c r="H411" s="12">
        <f>AVERAGE('Marks Term 1:Marks Term 4'!H411)</f>
        <v>16.5</v>
      </c>
      <c r="I411" s="12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2">
        <f>AVERAGE('Marks Term 1:Marks Term 4'!E412)</f>
        <v>5.75</v>
      </c>
      <c r="F412" s="12">
        <f>AVERAGE('Marks Term 1:Marks Term 4'!F412)</f>
        <v>6.25</v>
      </c>
      <c r="G412" s="12">
        <f>AVERAGE('Marks Term 1:Marks Term 4'!G412)</f>
        <v>14.5</v>
      </c>
      <c r="H412" s="12">
        <f>AVERAGE('Marks Term 1:Marks Term 4'!H412)</f>
        <v>31.25</v>
      </c>
      <c r="I412" s="12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2">
        <f>AVERAGE('Marks Term 1:Marks Term 4'!E413)</f>
        <v>8.5</v>
      </c>
      <c r="F413" s="12">
        <f>AVERAGE('Marks Term 1:Marks Term 4'!F413)</f>
        <v>8.25</v>
      </c>
      <c r="G413" s="12">
        <f>AVERAGE('Marks Term 1:Marks Term 4'!G413)</f>
        <v>25.75</v>
      </c>
      <c r="H413" s="12">
        <f>AVERAGE('Marks Term 1:Marks Term 4'!H413)</f>
        <v>41.25</v>
      </c>
      <c r="I413" s="12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2">
        <f>AVERAGE('Marks Term 1:Marks Term 4'!E414)</f>
        <v>7.25</v>
      </c>
      <c r="F414" s="12">
        <f>AVERAGE('Marks Term 1:Marks Term 4'!F414)</f>
        <v>7.5</v>
      </c>
      <c r="G414" s="12">
        <f>AVERAGE('Marks Term 1:Marks Term 4'!G414)</f>
        <v>21.25</v>
      </c>
      <c r="H414" s="12">
        <f>AVERAGE('Marks Term 1:Marks Term 4'!H414)</f>
        <v>38.5</v>
      </c>
      <c r="I414" s="12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2">
        <f>AVERAGE('Marks Term 1:Marks Term 4'!E415)</f>
        <v>9.75</v>
      </c>
      <c r="F415" s="12">
        <f>AVERAGE('Marks Term 1:Marks Term 4'!F415)</f>
        <v>9.25</v>
      </c>
      <c r="G415" s="12">
        <f>AVERAGE('Marks Term 1:Marks Term 4'!G415)</f>
        <v>28.25</v>
      </c>
      <c r="H415" s="12">
        <f>AVERAGE('Marks Term 1:Marks Term 4'!H415)</f>
        <v>42.75</v>
      </c>
      <c r="I415" s="12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2">
        <f>AVERAGE('Marks Term 1:Marks Term 4'!E416)</f>
        <v>9</v>
      </c>
      <c r="F416" s="12">
        <f>AVERAGE('Marks Term 1:Marks Term 4'!F416)</f>
        <v>8</v>
      </c>
      <c r="G416" s="12">
        <f>AVERAGE('Marks Term 1:Marks Term 4'!G416)</f>
        <v>25.5</v>
      </c>
      <c r="H416" s="12">
        <f>AVERAGE('Marks Term 1:Marks Term 4'!H416)</f>
        <v>44.75</v>
      </c>
      <c r="I416" s="12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2">
        <f>AVERAGE('Marks Term 1:Marks Term 4'!E417)</f>
        <v>7.5</v>
      </c>
      <c r="F417" s="12">
        <f>AVERAGE('Marks Term 1:Marks Term 4'!F417)</f>
        <v>7.25</v>
      </c>
      <c r="G417" s="12">
        <f>AVERAGE('Marks Term 1:Marks Term 4'!G417)</f>
        <v>20.5</v>
      </c>
      <c r="H417" s="12">
        <f>AVERAGE('Marks Term 1:Marks Term 4'!H417)</f>
        <v>32.75</v>
      </c>
      <c r="I417" s="12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2">
        <f>AVERAGE('Marks Term 1:Marks Term 4'!E418)</f>
        <v>6.75</v>
      </c>
      <c r="F418" s="12">
        <f>AVERAGE('Marks Term 1:Marks Term 4'!F418)</f>
        <v>6.75</v>
      </c>
      <c r="G418" s="12">
        <f>AVERAGE('Marks Term 1:Marks Term 4'!G418)</f>
        <v>19.25</v>
      </c>
      <c r="H418" s="12">
        <f>AVERAGE('Marks Term 1:Marks Term 4'!H418)</f>
        <v>37.75</v>
      </c>
      <c r="I418" s="12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2">
        <f>AVERAGE('Marks Term 1:Marks Term 4'!E419)</f>
        <v>9.25</v>
      </c>
      <c r="F419" s="12">
        <f>AVERAGE('Marks Term 1:Marks Term 4'!F419)</f>
        <v>9.5</v>
      </c>
      <c r="G419" s="12">
        <f>AVERAGE('Marks Term 1:Marks Term 4'!G419)</f>
        <v>28</v>
      </c>
      <c r="H419" s="12">
        <f>AVERAGE('Marks Term 1:Marks Term 4'!H419)</f>
        <v>46.75</v>
      </c>
      <c r="I419" s="12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2">
        <f>AVERAGE('Marks Term 1:Marks Term 4'!E420)</f>
        <v>4.5</v>
      </c>
      <c r="F420" s="12">
        <f>AVERAGE('Marks Term 1:Marks Term 4'!F420)</f>
        <v>4</v>
      </c>
      <c r="G420" s="12">
        <f>AVERAGE('Marks Term 1:Marks Term 4'!G420)</f>
        <v>13.25</v>
      </c>
      <c r="H420" s="12">
        <f>AVERAGE('Marks Term 1:Marks Term 4'!H420)</f>
        <v>25.75</v>
      </c>
      <c r="I420" s="12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2">
        <f>AVERAGE('Marks Term 1:Marks Term 4'!E421)</f>
        <v>8</v>
      </c>
      <c r="F421" s="12">
        <f>AVERAGE('Marks Term 1:Marks Term 4'!F421)</f>
        <v>8</v>
      </c>
      <c r="G421" s="12">
        <f>AVERAGE('Marks Term 1:Marks Term 4'!G421)</f>
        <v>20.75</v>
      </c>
      <c r="H421" s="12">
        <f>AVERAGE('Marks Term 1:Marks Term 4'!H421)</f>
        <v>36.75</v>
      </c>
      <c r="I421" s="12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2">
        <f>AVERAGE('Marks Term 1:Marks Term 4'!E422)</f>
        <v>8.75</v>
      </c>
      <c r="F422" s="12">
        <f>AVERAGE('Marks Term 1:Marks Term 4'!F422)</f>
        <v>8.25</v>
      </c>
      <c r="G422" s="12">
        <f>AVERAGE('Marks Term 1:Marks Term 4'!G422)</f>
        <v>25.75</v>
      </c>
      <c r="H422" s="12">
        <f>AVERAGE('Marks Term 1:Marks Term 4'!H422)</f>
        <v>43</v>
      </c>
      <c r="I422" s="12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2">
        <f>AVERAGE('Marks Term 1:Marks Term 4'!E423)</f>
        <v>3.5</v>
      </c>
      <c r="F423" s="12">
        <f>AVERAGE('Marks Term 1:Marks Term 4'!F423)</f>
        <v>2.75</v>
      </c>
      <c r="G423" s="12">
        <f>AVERAGE('Marks Term 1:Marks Term 4'!G423)</f>
        <v>11.5</v>
      </c>
      <c r="H423" s="12">
        <f>AVERAGE('Marks Term 1:Marks Term 4'!H423)</f>
        <v>17</v>
      </c>
      <c r="I423" s="12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2">
        <f>AVERAGE('Marks Term 1:Marks Term 4'!E424)</f>
        <v>4.75</v>
      </c>
      <c r="F424" s="12">
        <f>AVERAGE('Marks Term 1:Marks Term 4'!F424)</f>
        <v>4.75</v>
      </c>
      <c r="G424" s="12">
        <f>AVERAGE('Marks Term 1:Marks Term 4'!G424)</f>
        <v>12.25</v>
      </c>
      <c r="H424" s="12">
        <f>AVERAGE('Marks Term 1:Marks Term 4'!H424)</f>
        <v>22.5</v>
      </c>
      <c r="I424" s="12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2">
        <f>AVERAGE('Marks Term 1:Marks Term 4'!E425)</f>
        <v>6</v>
      </c>
      <c r="F425" s="12">
        <f>AVERAGE('Marks Term 1:Marks Term 4'!F425)</f>
        <v>5.25</v>
      </c>
      <c r="G425" s="12">
        <f>AVERAGE('Marks Term 1:Marks Term 4'!G425)</f>
        <v>18</v>
      </c>
      <c r="H425" s="12">
        <f>AVERAGE('Marks Term 1:Marks Term 4'!H425)</f>
        <v>23.75</v>
      </c>
      <c r="I425" s="12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2">
        <f>AVERAGE('Marks Term 1:Marks Term 4'!E426)</f>
        <v>5.75</v>
      </c>
      <c r="F426" s="12">
        <f>AVERAGE('Marks Term 1:Marks Term 4'!F426)</f>
        <v>6</v>
      </c>
      <c r="G426" s="12">
        <f>AVERAGE('Marks Term 1:Marks Term 4'!G426)</f>
        <v>17.75</v>
      </c>
      <c r="H426" s="12">
        <f>AVERAGE('Marks Term 1:Marks Term 4'!H426)</f>
        <v>33.75</v>
      </c>
      <c r="I426" s="12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2">
        <f>AVERAGE('Marks Term 1:Marks Term 4'!E427)</f>
        <v>4</v>
      </c>
      <c r="F427" s="12">
        <f>AVERAGE('Marks Term 1:Marks Term 4'!F427)</f>
        <v>3.5</v>
      </c>
      <c r="G427" s="12">
        <f>AVERAGE('Marks Term 1:Marks Term 4'!G427)</f>
        <v>9.25</v>
      </c>
      <c r="H427" s="12">
        <f>AVERAGE('Marks Term 1:Marks Term 4'!H427)</f>
        <v>26.5</v>
      </c>
      <c r="I427" s="12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2">
        <f>AVERAGE('Marks Term 1:Marks Term 4'!E428)</f>
        <v>6.25</v>
      </c>
      <c r="F428" s="12">
        <f>AVERAGE('Marks Term 1:Marks Term 4'!F428)</f>
        <v>6.25</v>
      </c>
      <c r="G428" s="12">
        <f>AVERAGE('Marks Term 1:Marks Term 4'!G428)</f>
        <v>19.5</v>
      </c>
      <c r="H428" s="12">
        <f>AVERAGE('Marks Term 1:Marks Term 4'!H428)</f>
        <v>30.25</v>
      </c>
      <c r="I428" s="12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2">
        <f>AVERAGE('Marks Term 1:Marks Term 4'!E429)</f>
        <v>4.25</v>
      </c>
      <c r="F429" s="12">
        <f>AVERAGE('Marks Term 1:Marks Term 4'!F429)</f>
        <v>6</v>
      </c>
      <c r="G429" s="12">
        <f>AVERAGE('Marks Term 1:Marks Term 4'!G429)</f>
        <v>12.5</v>
      </c>
      <c r="H429" s="12">
        <f>AVERAGE('Marks Term 1:Marks Term 4'!H429)</f>
        <v>18.75</v>
      </c>
      <c r="I429" s="12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2">
        <f>AVERAGE('Marks Term 1:Marks Term 4'!E430)</f>
        <v>9.25</v>
      </c>
      <c r="F430" s="12">
        <f>AVERAGE('Marks Term 1:Marks Term 4'!F430)</f>
        <v>8</v>
      </c>
      <c r="G430" s="12">
        <f>AVERAGE('Marks Term 1:Marks Term 4'!G430)</f>
        <v>26.5</v>
      </c>
      <c r="H430" s="12">
        <f>AVERAGE('Marks Term 1:Marks Term 4'!H430)</f>
        <v>47.5</v>
      </c>
      <c r="I430" s="12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2">
        <f>AVERAGE('Marks Term 1:Marks Term 4'!E431)</f>
        <v>9</v>
      </c>
      <c r="F431" s="12">
        <f>AVERAGE('Marks Term 1:Marks Term 4'!F431)</f>
        <v>9.25</v>
      </c>
      <c r="G431" s="12">
        <f>AVERAGE('Marks Term 1:Marks Term 4'!G431)</f>
        <v>26.5</v>
      </c>
      <c r="H431" s="12">
        <f>AVERAGE('Marks Term 1:Marks Term 4'!H431)</f>
        <v>43.25</v>
      </c>
      <c r="I431" s="12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2">
        <f>AVERAGE('Marks Term 1:Marks Term 4'!E432)</f>
        <v>6.75</v>
      </c>
      <c r="F432" s="12">
        <f>AVERAGE('Marks Term 1:Marks Term 4'!F432)</f>
        <v>6</v>
      </c>
      <c r="G432" s="12">
        <f>AVERAGE('Marks Term 1:Marks Term 4'!G432)</f>
        <v>18.5</v>
      </c>
      <c r="H432" s="12">
        <f>AVERAGE('Marks Term 1:Marks Term 4'!H432)</f>
        <v>32.5</v>
      </c>
      <c r="I432" s="12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2">
        <f>AVERAGE('Marks Term 1:Marks Term 4'!E433)</f>
        <v>5.25</v>
      </c>
      <c r="F433" s="12">
        <f>AVERAGE('Marks Term 1:Marks Term 4'!F433)</f>
        <v>4.75</v>
      </c>
      <c r="G433" s="12">
        <f>AVERAGE('Marks Term 1:Marks Term 4'!G433)</f>
        <v>15</v>
      </c>
      <c r="H433" s="12">
        <f>AVERAGE('Marks Term 1:Marks Term 4'!H433)</f>
        <v>30.75</v>
      </c>
      <c r="I433" s="12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2">
        <f>AVERAGE('Marks Term 1:Marks Term 4'!E434)</f>
        <v>5.25</v>
      </c>
      <c r="F434" s="12">
        <f>AVERAGE('Marks Term 1:Marks Term 4'!F434)</f>
        <v>5.5</v>
      </c>
      <c r="G434" s="12">
        <f>AVERAGE('Marks Term 1:Marks Term 4'!G434)</f>
        <v>15</v>
      </c>
      <c r="H434" s="12">
        <f>AVERAGE('Marks Term 1:Marks Term 4'!H434)</f>
        <v>26</v>
      </c>
      <c r="I434" s="12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2">
        <f>AVERAGE('Marks Term 1:Marks Term 4'!E435)</f>
        <v>7</v>
      </c>
      <c r="F435" s="12">
        <f>AVERAGE('Marks Term 1:Marks Term 4'!F435)</f>
        <v>6.5</v>
      </c>
      <c r="G435" s="12">
        <f>AVERAGE('Marks Term 1:Marks Term 4'!G435)</f>
        <v>21.5</v>
      </c>
      <c r="H435" s="12">
        <f>AVERAGE('Marks Term 1:Marks Term 4'!H435)</f>
        <v>36.25</v>
      </c>
      <c r="I435" s="12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2">
        <f>AVERAGE('Marks Term 1:Marks Term 4'!E436)</f>
        <v>7.25</v>
      </c>
      <c r="F436" s="12">
        <f>AVERAGE('Marks Term 1:Marks Term 4'!F436)</f>
        <v>6.5</v>
      </c>
      <c r="G436" s="12">
        <f>AVERAGE('Marks Term 1:Marks Term 4'!G436)</f>
        <v>22.25</v>
      </c>
      <c r="H436" s="12">
        <f>AVERAGE('Marks Term 1:Marks Term 4'!H436)</f>
        <v>38</v>
      </c>
      <c r="I436" s="12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2">
        <f>AVERAGE('Marks Term 1:Marks Term 4'!E437)</f>
        <v>5.5</v>
      </c>
      <c r="F437" s="12">
        <f>AVERAGE('Marks Term 1:Marks Term 4'!F437)</f>
        <v>4.5</v>
      </c>
      <c r="G437" s="12">
        <f>AVERAGE('Marks Term 1:Marks Term 4'!G437)</f>
        <v>15.25</v>
      </c>
      <c r="H437" s="12">
        <f>AVERAGE('Marks Term 1:Marks Term 4'!H437)</f>
        <v>31.75</v>
      </c>
      <c r="I437" s="12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2">
        <f>AVERAGE('Marks Term 1:Marks Term 4'!E438)</f>
        <v>5.5</v>
      </c>
      <c r="F438" s="12">
        <f>AVERAGE('Marks Term 1:Marks Term 4'!F438)</f>
        <v>5.5</v>
      </c>
      <c r="G438" s="12">
        <f>AVERAGE('Marks Term 1:Marks Term 4'!G438)</f>
        <v>16.25</v>
      </c>
      <c r="H438" s="12">
        <f>AVERAGE('Marks Term 1:Marks Term 4'!H438)</f>
        <v>25.75</v>
      </c>
      <c r="I438" s="12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2">
        <f>AVERAGE('Marks Term 1:Marks Term 4'!E439)</f>
        <v>4.75</v>
      </c>
      <c r="F439" s="12">
        <f>AVERAGE('Marks Term 1:Marks Term 4'!F439)</f>
        <v>4.25</v>
      </c>
      <c r="G439" s="12">
        <f>AVERAGE('Marks Term 1:Marks Term 4'!G439)</f>
        <v>12.75</v>
      </c>
      <c r="H439" s="12">
        <f>AVERAGE('Marks Term 1:Marks Term 4'!H439)</f>
        <v>25</v>
      </c>
      <c r="I439" s="12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2">
        <f>AVERAGE('Marks Term 1:Marks Term 4'!E440)</f>
        <v>4.75</v>
      </c>
      <c r="F440" s="12">
        <f>AVERAGE('Marks Term 1:Marks Term 4'!F440)</f>
        <v>6.25</v>
      </c>
      <c r="G440" s="12">
        <f>AVERAGE('Marks Term 1:Marks Term 4'!G440)</f>
        <v>15.25</v>
      </c>
      <c r="H440" s="12">
        <f>AVERAGE('Marks Term 1:Marks Term 4'!H440)</f>
        <v>22.25</v>
      </c>
      <c r="I440" s="12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2">
        <f>AVERAGE('Marks Term 1:Marks Term 4'!E441)</f>
        <v>7</v>
      </c>
      <c r="F441" s="12">
        <f>AVERAGE('Marks Term 1:Marks Term 4'!F441)</f>
        <v>5.75</v>
      </c>
      <c r="G441" s="12">
        <f>AVERAGE('Marks Term 1:Marks Term 4'!G441)</f>
        <v>18.25</v>
      </c>
      <c r="H441" s="12">
        <f>AVERAGE('Marks Term 1:Marks Term 4'!H441)</f>
        <v>35</v>
      </c>
      <c r="I441" s="12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2">
        <f>AVERAGE('Marks Term 1:Marks Term 4'!E442)</f>
        <v>6</v>
      </c>
      <c r="F442" s="12">
        <f>AVERAGE('Marks Term 1:Marks Term 4'!F442)</f>
        <v>6.75</v>
      </c>
      <c r="G442" s="12">
        <f>AVERAGE('Marks Term 1:Marks Term 4'!G442)</f>
        <v>16</v>
      </c>
      <c r="H442" s="12">
        <f>AVERAGE('Marks Term 1:Marks Term 4'!H442)</f>
        <v>29.75</v>
      </c>
      <c r="I442" s="12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2">
        <f>AVERAGE('Marks Term 1:Marks Term 4'!E443)</f>
        <v>7.25</v>
      </c>
      <c r="F443" s="12">
        <f>AVERAGE('Marks Term 1:Marks Term 4'!F443)</f>
        <v>7.5</v>
      </c>
      <c r="G443" s="12">
        <f>AVERAGE('Marks Term 1:Marks Term 4'!G443)</f>
        <v>23</v>
      </c>
      <c r="H443" s="12">
        <f>AVERAGE('Marks Term 1:Marks Term 4'!H443)</f>
        <v>35.75</v>
      </c>
      <c r="I443" s="12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2">
        <f>AVERAGE('Marks Term 1:Marks Term 4'!E444)</f>
        <v>5</v>
      </c>
      <c r="F444" s="12">
        <f>AVERAGE('Marks Term 1:Marks Term 4'!F444)</f>
        <v>4.5</v>
      </c>
      <c r="G444" s="12">
        <f>AVERAGE('Marks Term 1:Marks Term 4'!G444)</f>
        <v>12.25</v>
      </c>
      <c r="H444" s="12">
        <f>AVERAGE('Marks Term 1:Marks Term 4'!H444)</f>
        <v>25.75</v>
      </c>
      <c r="I444" s="12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2">
        <f>AVERAGE('Marks Term 1:Marks Term 4'!E445)</f>
        <v>3.75</v>
      </c>
      <c r="F445" s="12">
        <f>AVERAGE('Marks Term 1:Marks Term 4'!F445)</f>
        <v>3.75</v>
      </c>
      <c r="G445" s="12">
        <f>AVERAGE('Marks Term 1:Marks Term 4'!G445)</f>
        <v>10.75</v>
      </c>
      <c r="H445" s="12">
        <f>AVERAGE('Marks Term 1:Marks Term 4'!H445)</f>
        <v>12.5</v>
      </c>
      <c r="I445" s="12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2">
        <f>AVERAGE('Marks Term 1:Marks Term 4'!E446)</f>
        <v>4.5</v>
      </c>
      <c r="F446" s="12">
        <f>AVERAGE('Marks Term 1:Marks Term 4'!F446)</f>
        <v>3.5</v>
      </c>
      <c r="G446" s="12">
        <f>AVERAGE('Marks Term 1:Marks Term 4'!G446)</f>
        <v>15.25</v>
      </c>
      <c r="H446" s="12">
        <f>AVERAGE('Marks Term 1:Marks Term 4'!H446)</f>
        <v>19.75</v>
      </c>
      <c r="I446" s="12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2">
        <f>AVERAGE('Marks Term 1:Marks Term 4'!E447)</f>
        <v>3</v>
      </c>
      <c r="F447" s="12">
        <f>AVERAGE('Marks Term 1:Marks Term 4'!F447)</f>
        <v>2.5</v>
      </c>
      <c r="G447" s="12">
        <f>AVERAGE('Marks Term 1:Marks Term 4'!G447)</f>
        <v>8.5</v>
      </c>
      <c r="H447" s="12">
        <f>AVERAGE('Marks Term 1:Marks Term 4'!H447)</f>
        <v>14.5</v>
      </c>
      <c r="I447" s="12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2">
        <f>AVERAGE('Marks Term 1:Marks Term 4'!E448)</f>
        <v>9.25</v>
      </c>
      <c r="F448" s="12">
        <f>AVERAGE('Marks Term 1:Marks Term 4'!F448)</f>
        <v>9.5</v>
      </c>
      <c r="G448" s="12">
        <f>AVERAGE('Marks Term 1:Marks Term 4'!G448)</f>
        <v>26.25</v>
      </c>
      <c r="H448" s="12">
        <f>AVERAGE('Marks Term 1:Marks Term 4'!H448)</f>
        <v>46.5</v>
      </c>
      <c r="I448" s="12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2">
        <f>AVERAGE('Marks Term 1:Marks Term 4'!E449)</f>
        <v>5.5</v>
      </c>
      <c r="F449" s="12">
        <f>AVERAGE('Marks Term 1:Marks Term 4'!F449)</f>
        <v>6.25</v>
      </c>
      <c r="G449" s="12">
        <f>AVERAGE('Marks Term 1:Marks Term 4'!G449)</f>
        <v>18</v>
      </c>
      <c r="H449" s="12">
        <f>AVERAGE('Marks Term 1:Marks Term 4'!H449)</f>
        <v>28.25</v>
      </c>
      <c r="I449" s="12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2">
        <f>AVERAGE('Marks Term 1:Marks Term 4'!E450)</f>
        <v>4.25</v>
      </c>
      <c r="F450" s="12">
        <f>AVERAGE('Marks Term 1:Marks Term 4'!F450)</f>
        <v>4.75</v>
      </c>
      <c r="G450" s="12">
        <f>AVERAGE('Marks Term 1:Marks Term 4'!G450)</f>
        <v>13.25</v>
      </c>
      <c r="H450" s="12">
        <f>AVERAGE('Marks Term 1:Marks Term 4'!H450)</f>
        <v>23.75</v>
      </c>
      <c r="I450" s="12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2">
        <f>AVERAGE('Marks Term 1:Marks Term 4'!E451)</f>
        <v>3.75</v>
      </c>
      <c r="F451" s="12">
        <f>AVERAGE('Marks Term 1:Marks Term 4'!F451)</f>
        <v>3.5</v>
      </c>
      <c r="G451" s="12">
        <f>AVERAGE('Marks Term 1:Marks Term 4'!G451)</f>
        <v>10.75</v>
      </c>
      <c r="H451" s="12">
        <f>AVERAGE('Marks Term 1:Marks Term 4'!H451)</f>
        <v>17</v>
      </c>
      <c r="I451" s="12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2">
        <f>AVERAGE('Marks Term 1:Marks Term 4'!E452)</f>
        <v>3.75</v>
      </c>
      <c r="F452" s="12">
        <f>AVERAGE('Marks Term 1:Marks Term 4'!F452)</f>
        <v>2.75</v>
      </c>
      <c r="G452" s="12">
        <f>AVERAGE('Marks Term 1:Marks Term 4'!G452)</f>
        <v>12.5</v>
      </c>
      <c r="H452" s="12">
        <f>AVERAGE('Marks Term 1:Marks Term 4'!H452)</f>
        <v>15.25</v>
      </c>
      <c r="I452" s="12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2">
        <f>AVERAGE('Marks Term 1:Marks Term 4'!E453)</f>
        <v>4.25</v>
      </c>
      <c r="F453" s="12">
        <f>AVERAGE('Marks Term 1:Marks Term 4'!F453)</f>
        <v>5</v>
      </c>
      <c r="G453" s="12">
        <f>AVERAGE('Marks Term 1:Marks Term 4'!G453)</f>
        <v>12.75</v>
      </c>
      <c r="H453" s="12">
        <f>AVERAGE('Marks Term 1:Marks Term 4'!H453)</f>
        <v>22.5</v>
      </c>
      <c r="I453" s="12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2">
        <f>AVERAGE('Marks Term 1:Marks Term 4'!E454)</f>
        <v>4.75</v>
      </c>
      <c r="F454" s="12">
        <f>AVERAGE('Marks Term 1:Marks Term 4'!F454)</f>
        <v>3.25</v>
      </c>
      <c r="G454" s="12">
        <f>AVERAGE('Marks Term 1:Marks Term 4'!G454)</f>
        <v>13</v>
      </c>
      <c r="H454" s="12">
        <f>AVERAGE('Marks Term 1:Marks Term 4'!H454)</f>
        <v>22.5</v>
      </c>
      <c r="I454" s="12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2">
        <f>AVERAGE('Marks Term 1:Marks Term 4'!E455)</f>
        <v>6</v>
      </c>
      <c r="F455" s="12">
        <f>AVERAGE('Marks Term 1:Marks Term 4'!F455)</f>
        <v>6.5</v>
      </c>
      <c r="G455" s="12">
        <f>AVERAGE('Marks Term 1:Marks Term 4'!G455)</f>
        <v>16.5</v>
      </c>
      <c r="H455" s="12">
        <f>AVERAGE('Marks Term 1:Marks Term 4'!H455)</f>
        <v>23.5</v>
      </c>
      <c r="I455" s="12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2">
        <f>AVERAGE('Marks Term 1:Marks Term 4'!E456)</f>
        <v>8</v>
      </c>
      <c r="F456" s="12">
        <f>AVERAGE('Marks Term 1:Marks Term 4'!F456)</f>
        <v>7.75</v>
      </c>
      <c r="G456" s="12">
        <f>AVERAGE('Marks Term 1:Marks Term 4'!G456)</f>
        <v>21.5</v>
      </c>
      <c r="H456" s="12">
        <f>AVERAGE('Marks Term 1:Marks Term 4'!H456)</f>
        <v>46</v>
      </c>
      <c r="I456" s="12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2">
        <f>AVERAGE('Marks Term 1:Marks Term 4'!E457)</f>
        <v>8</v>
      </c>
      <c r="F457" s="12">
        <f>AVERAGE('Marks Term 1:Marks Term 4'!F457)</f>
        <v>7.25</v>
      </c>
      <c r="G457" s="12">
        <f>AVERAGE('Marks Term 1:Marks Term 4'!G457)</f>
        <v>20.5</v>
      </c>
      <c r="H457" s="12">
        <f>AVERAGE('Marks Term 1:Marks Term 4'!H457)</f>
        <v>38.5</v>
      </c>
      <c r="I457" s="12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2">
        <f>AVERAGE('Marks Term 1:Marks Term 4'!E458)</f>
        <v>8.25</v>
      </c>
      <c r="F458" s="12">
        <f>AVERAGE('Marks Term 1:Marks Term 4'!F458)</f>
        <v>8.5</v>
      </c>
      <c r="G458" s="12">
        <f>AVERAGE('Marks Term 1:Marks Term 4'!G458)</f>
        <v>25.25</v>
      </c>
      <c r="H458" s="12">
        <f>AVERAGE('Marks Term 1:Marks Term 4'!H458)</f>
        <v>42</v>
      </c>
      <c r="I458" s="12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2">
        <f>AVERAGE('Marks Term 1:Marks Term 4'!E459)</f>
        <v>5.25</v>
      </c>
      <c r="F459" s="12">
        <f>AVERAGE('Marks Term 1:Marks Term 4'!F459)</f>
        <v>5.5</v>
      </c>
      <c r="G459" s="12">
        <f>AVERAGE('Marks Term 1:Marks Term 4'!G459)</f>
        <v>16.5</v>
      </c>
      <c r="H459" s="12">
        <f>AVERAGE('Marks Term 1:Marks Term 4'!H459)</f>
        <v>27.5</v>
      </c>
      <c r="I459" s="12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2">
        <f>AVERAGE('Marks Term 1:Marks Term 4'!E460)</f>
        <v>6.5</v>
      </c>
      <c r="F460" s="12">
        <f>AVERAGE('Marks Term 1:Marks Term 4'!F460)</f>
        <v>6.5</v>
      </c>
      <c r="G460" s="12">
        <f>AVERAGE('Marks Term 1:Marks Term 4'!G460)</f>
        <v>17.25</v>
      </c>
      <c r="H460" s="12">
        <f>AVERAGE('Marks Term 1:Marks Term 4'!H460)</f>
        <v>33.75</v>
      </c>
      <c r="I460" s="12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2">
        <f>AVERAGE('Marks Term 1:Marks Term 4'!E461)</f>
        <v>6.75</v>
      </c>
      <c r="F461" s="12">
        <f>AVERAGE('Marks Term 1:Marks Term 4'!F461)</f>
        <v>7.5</v>
      </c>
      <c r="G461" s="12">
        <f>AVERAGE('Marks Term 1:Marks Term 4'!G461)</f>
        <v>18.75</v>
      </c>
      <c r="H461" s="12">
        <f>AVERAGE('Marks Term 1:Marks Term 4'!H461)</f>
        <v>36</v>
      </c>
      <c r="I461" s="12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2">
        <f>AVERAGE('Marks Term 1:Marks Term 4'!E462)</f>
        <v>7</v>
      </c>
      <c r="F462" s="12">
        <f>AVERAGE('Marks Term 1:Marks Term 4'!F462)</f>
        <v>8.75</v>
      </c>
      <c r="G462" s="12">
        <f>AVERAGE('Marks Term 1:Marks Term 4'!G462)</f>
        <v>20.75</v>
      </c>
      <c r="H462" s="12">
        <f>AVERAGE('Marks Term 1:Marks Term 4'!H462)</f>
        <v>39</v>
      </c>
      <c r="I462" s="12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2">
        <f>AVERAGE('Marks Term 1:Marks Term 4'!E463)</f>
        <v>6.25</v>
      </c>
      <c r="F463" s="12">
        <f>AVERAGE('Marks Term 1:Marks Term 4'!F463)</f>
        <v>5.75</v>
      </c>
      <c r="G463" s="12">
        <f>AVERAGE('Marks Term 1:Marks Term 4'!G463)</f>
        <v>17</v>
      </c>
      <c r="H463" s="12">
        <f>AVERAGE('Marks Term 1:Marks Term 4'!H463)</f>
        <v>30.5</v>
      </c>
      <c r="I463" s="12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2">
        <f>AVERAGE('Marks Term 1:Marks Term 4'!E464)</f>
        <v>7.25</v>
      </c>
      <c r="F464" s="12">
        <f>AVERAGE('Marks Term 1:Marks Term 4'!F464)</f>
        <v>8.25</v>
      </c>
      <c r="G464" s="12">
        <f>AVERAGE('Marks Term 1:Marks Term 4'!G464)</f>
        <v>19.5</v>
      </c>
      <c r="H464" s="12">
        <f>AVERAGE('Marks Term 1:Marks Term 4'!H464)</f>
        <v>35.75</v>
      </c>
      <c r="I464" s="12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2">
        <f>AVERAGE('Marks Term 1:Marks Term 4'!E465)</f>
        <v>7.75</v>
      </c>
      <c r="F465" s="12">
        <f>AVERAGE('Marks Term 1:Marks Term 4'!F465)</f>
        <v>6.5</v>
      </c>
      <c r="G465" s="12">
        <f>AVERAGE('Marks Term 1:Marks Term 4'!G465)</f>
        <v>22.75</v>
      </c>
      <c r="H465" s="12">
        <f>AVERAGE('Marks Term 1:Marks Term 4'!H465)</f>
        <v>31.75</v>
      </c>
      <c r="I465" s="12">
        <f>AVERAGE('Marks Term 1:Marks Term 4'!I465)</f>
        <v>68.75</v>
      </c>
      <c r="J465" s="7" t="str">
        <f>Calc!A465</f>
        <v>C</v>
      </c>
    </row>
  </sheetData>
  <sortState ref="O15:O19">
    <sortCondition ref="O15"/>
  </sortState>
  <mergeCells count="1">
    <mergeCell ref="L3:M3"/>
  </mergeCells>
  <conditionalFormatting sqref="P4">
    <cfRule type="expression" dxfId="12" priority="1">
      <formula>AND($P$4&lt;&gt;75,$P$4&lt;&gt;76,$P$4&lt;&gt;0)</formula>
    </cfRule>
    <cfRule type="expression" dxfId="11" priority="2">
      <formula>$P$4=75</formula>
    </cfRule>
    <cfRule type="expression" dxfId="10" priority="3">
      <formula>AND(ExcelMajorVersion&lt;15,$P$4=76)</formula>
    </cfRule>
    <cfRule type="expression" dxfId="9" priority="4">
      <formula>AND(ExcelMajorVersion&gt;=15,NOT(_xlfn.ISFORMULA($M$14)),$P$4=76)</formula>
    </cfRule>
    <cfRule type="expression" dxfId="8" priority="7">
      <formula>AND(ExcelMajorVersion&gt;=15,_xlfn.ISFORMULA($M$14),$P$4=76)</formula>
    </cfRule>
  </conditionalFormatting>
  <conditionalFormatting sqref="P5">
    <cfRule type="expression" dxfId="7" priority="8">
      <formula>AND($P$5&lt;&gt;0,$P$5&lt;&gt;17)</formula>
    </cfRule>
    <cfRule type="expression" dxfId="6" priority="9">
      <formula>AND(ExcelMajorVersion&lt;15,$P$5=17)</formula>
    </cfRule>
    <cfRule type="expression" dxfId="5" priority="10">
      <formula>AND(ExcelMajorVersion&gt;=15,NOT(_xlfn.ISFORMULA($Q$16)),$P$5=17)</formula>
    </cfRule>
    <cfRule type="expression" dxfId="4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769C-0995-4183-A29D-8AAE584694FE}">
  <dimension ref="A3:E21"/>
  <sheetViews>
    <sheetView tabSelected="1" topLeftCell="A16"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20.5703125" bestFit="1" customWidth="1"/>
    <col min="3" max="234" width="16.28515625" bestFit="1" customWidth="1"/>
    <col min="235" max="235" width="11.28515625" bestFit="1" customWidth="1"/>
  </cols>
  <sheetData>
    <row r="3" spans="1:5" x14ac:dyDescent="0.25">
      <c r="A3" s="17" t="s">
        <v>1303</v>
      </c>
      <c r="B3" s="17" t="s">
        <v>1300</v>
      </c>
    </row>
    <row r="4" spans="1:5" x14ac:dyDescent="0.25">
      <c r="A4" s="17" t="s">
        <v>1302</v>
      </c>
      <c r="B4" t="s">
        <v>1241</v>
      </c>
      <c r="C4" t="s">
        <v>1239</v>
      </c>
      <c r="D4" t="s">
        <v>1240</v>
      </c>
      <c r="E4" t="s">
        <v>1301</v>
      </c>
    </row>
    <row r="5" spans="1:5" x14ac:dyDescent="0.25">
      <c r="A5" s="4" t="s">
        <v>1260</v>
      </c>
      <c r="B5" s="19">
        <v>0.14583333333333334</v>
      </c>
      <c r="C5" s="19">
        <v>0.19211822660098521</v>
      </c>
      <c r="D5" s="19">
        <v>0.20245398773006135</v>
      </c>
      <c r="E5" s="19">
        <v>0.18614718614718614</v>
      </c>
    </row>
    <row r="6" spans="1:5" x14ac:dyDescent="0.25">
      <c r="A6" s="4" t="s">
        <v>1261</v>
      </c>
      <c r="B6" s="19">
        <v>0.13541666666666666</v>
      </c>
      <c r="C6" s="19">
        <v>0.10837438423645321</v>
      </c>
      <c r="D6" s="19">
        <v>0.17177914110429449</v>
      </c>
      <c r="E6" s="19">
        <v>0.13636363636363635</v>
      </c>
    </row>
    <row r="7" spans="1:5" x14ac:dyDescent="0.25">
      <c r="A7" s="4" t="s">
        <v>1262</v>
      </c>
      <c r="B7" s="19">
        <v>0.22916666666666666</v>
      </c>
      <c r="C7" s="19">
        <v>0.15270935960591134</v>
      </c>
      <c r="D7" s="19">
        <v>0.1411042944785276</v>
      </c>
      <c r="E7" s="19">
        <v>0.16450216450216451</v>
      </c>
    </row>
    <row r="8" spans="1:5" x14ac:dyDescent="0.25">
      <c r="A8" s="4" t="s">
        <v>1263</v>
      </c>
      <c r="B8" s="19">
        <v>0.16666666666666666</v>
      </c>
      <c r="C8" s="19">
        <v>0.14285714285714285</v>
      </c>
      <c r="D8" s="19">
        <v>0.13496932515337423</v>
      </c>
      <c r="E8" s="19">
        <v>0.14502164502164502</v>
      </c>
    </row>
    <row r="9" spans="1:5" x14ac:dyDescent="0.25">
      <c r="A9" s="4" t="s">
        <v>1264</v>
      </c>
      <c r="B9" s="19">
        <v>0.11458333333333333</v>
      </c>
      <c r="C9" s="19">
        <v>0.14778325123152711</v>
      </c>
      <c r="D9" s="19">
        <v>0.12883435582822086</v>
      </c>
      <c r="E9" s="19">
        <v>0.13419913419913421</v>
      </c>
    </row>
    <row r="10" spans="1:5" x14ac:dyDescent="0.25">
      <c r="A10" s="4" t="s">
        <v>1265</v>
      </c>
      <c r="B10" s="19">
        <v>0.125</v>
      </c>
      <c r="C10" s="19">
        <v>0.13300492610837439</v>
      </c>
      <c r="D10" s="19">
        <v>9.202453987730061E-2</v>
      </c>
      <c r="E10" s="19">
        <v>0.11688311688311688</v>
      </c>
    </row>
    <row r="11" spans="1:5" x14ac:dyDescent="0.25">
      <c r="A11" s="4" t="s">
        <v>1266</v>
      </c>
      <c r="B11" s="19">
        <v>8.3333333333333329E-2</v>
      </c>
      <c r="C11" s="19">
        <v>0.12315270935960591</v>
      </c>
      <c r="D11" s="19">
        <v>0.12883435582822086</v>
      </c>
      <c r="E11" s="19">
        <v>0.11688311688311688</v>
      </c>
    </row>
    <row r="12" spans="1:5" x14ac:dyDescent="0.25">
      <c r="A12" s="4" t="s">
        <v>1301</v>
      </c>
      <c r="B12" s="19">
        <v>1</v>
      </c>
      <c r="C12" s="19">
        <v>1</v>
      </c>
      <c r="D12" s="19">
        <v>1</v>
      </c>
      <c r="E12" s="19">
        <v>1</v>
      </c>
    </row>
    <row r="15" spans="1:5" x14ac:dyDescent="0.25">
      <c r="A15" s="17" t="s">
        <v>1225</v>
      </c>
      <c r="B15" t="s">
        <v>1227</v>
      </c>
    </row>
    <row r="17" spans="1:2" x14ac:dyDescent="0.25">
      <c r="A17" s="17" t="s">
        <v>1302</v>
      </c>
      <c r="B17" t="s">
        <v>1306</v>
      </c>
    </row>
    <row r="18" spans="1:2" x14ac:dyDescent="0.25">
      <c r="A18" s="4" t="s">
        <v>1304</v>
      </c>
      <c r="B18" s="18">
        <v>63.41935483870968</v>
      </c>
    </row>
    <row r="19" spans="1:2" x14ac:dyDescent="0.25">
      <c r="A19" s="4" t="s">
        <v>1305</v>
      </c>
      <c r="B19" s="18">
        <v>64.796875</v>
      </c>
    </row>
    <row r="20" spans="1:2" x14ac:dyDescent="0.25">
      <c r="A20" s="4" t="s">
        <v>1286</v>
      </c>
      <c r="B20" s="18">
        <v>68.05</v>
      </c>
    </row>
    <row r="21" spans="1:2" x14ac:dyDescent="0.25">
      <c r="A21" s="4" t="s">
        <v>1301</v>
      </c>
      <c r="B21" s="18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466"/>
  <sheetViews>
    <sheetView topLeftCell="A4" zoomScaleNormal="100" workbookViewId="0">
      <selection activeCell="A3" sqref="A3:Q465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27.42578125" customWidth="1"/>
    <col min="6" max="6" width="26.42578125" customWidth="1"/>
    <col min="7" max="7" width="14.85546875" customWidth="1"/>
    <col min="8" max="8" width="17.28515625" customWidth="1"/>
    <col min="9" max="12" width="14.140625" customWidth="1"/>
    <col min="13" max="13" width="22.2851562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  <col min="23" max="23" width="12.710937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D4" t="str">
        <f>PROPER(CONCATENATE(B4," ",C4))</f>
        <v>Benjamin Abbot</v>
      </c>
      <c r="E4" t="str">
        <f>LOWER(CONCATENATE(LEFT(B4,1),C4,"@newcollege.com"))</f>
        <v>babbot@newcollege.com</v>
      </c>
      <c r="F4" t="str">
        <f>CONCATENATE(20,RIGHT(A4,2))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2">
        <f t="shared" ref="N4:N67" si="0">AVERAGE(I4:L4)</f>
        <v>86</v>
      </c>
      <c r="O4" s="7" t="str">
        <f>Calc!B4</f>
        <v>A</v>
      </c>
      <c r="P4" s="7">
        <f>IFERROR(VLOOKUP(A4,'Absence Report'!$A$4:$E$689,2,0),0)</f>
        <v>0</v>
      </c>
      <c r="Q4" s="15">
        <v>3121</v>
      </c>
      <c r="S4">
        <f ca="1">Calc!D3</f>
        <v>662</v>
      </c>
    </row>
    <row r="5" spans="1:19" x14ac:dyDescent="0.25">
      <c r="A5" s="4" t="s">
        <v>953</v>
      </c>
      <c r="B5" t="s">
        <v>509</v>
      </c>
      <c r="C5" t="s">
        <v>508</v>
      </c>
      <c r="D5" t="str">
        <f t="shared" ref="D5:D68" si="1">PROPER(CONCATENATE(B5," ",C5))</f>
        <v>Raghav Abla</v>
      </c>
      <c r="E5" t="str">
        <f t="shared" ref="E5:E68" si="2">LOWER(CONCATENATE(LEFT(B5,1),C5,"@newcollege.com"))</f>
        <v>rabla@newcollege.com</v>
      </c>
      <c r="F5" t="str">
        <f t="shared" ref="F5:F68" si="3">CONCATENATE(20,RIGHT(A5,2))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2">
        <f t="shared" si="0"/>
        <v>30.5</v>
      </c>
      <c r="O5" s="7" t="str">
        <f>Calc!B5</f>
        <v>Fail</v>
      </c>
      <c r="P5" s="7">
        <f>IFERROR(VLOOKUP(A5,'Absence Report'!$A$4:$E$689,2,0),0)</f>
        <v>0</v>
      </c>
      <c r="Q5" s="15">
        <v>1913</v>
      </c>
      <c r="S5">
        <f ca="1">Calc!E3</f>
        <v>311</v>
      </c>
    </row>
    <row r="6" spans="1:19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2">
        <f t="shared" si="0"/>
        <v>69.75</v>
      </c>
      <c r="O6" s="7" t="str">
        <f>Calc!B6</f>
        <v>C</v>
      </c>
      <c r="P6" s="7">
        <f>IFERROR(VLOOKUP(A6,'Absence Report'!$A$4:$E$689,2,0),0)</f>
        <v>0</v>
      </c>
      <c r="Q6" s="15">
        <v>1756</v>
      </c>
      <c r="S6">
        <f ca="1">Calc!F3</f>
        <v>242</v>
      </c>
    </row>
    <row r="7" spans="1:19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2">
        <f t="shared" si="0"/>
        <v>86.25</v>
      </c>
      <c r="O7" s="7" t="str">
        <f>Calc!B7</f>
        <v>A</v>
      </c>
      <c r="P7" s="7">
        <f>IFERROR(VLOOKUP(A7,'Absence Report'!$A$4:$E$689,2,0),0)</f>
        <v>0</v>
      </c>
      <c r="Q7" s="15">
        <v>5432</v>
      </c>
    </row>
    <row r="8" spans="1:19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2">
        <f t="shared" si="0"/>
        <v>76</v>
      </c>
      <c r="O8" s="7" t="str">
        <f>Calc!B8</f>
        <v>B</v>
      </c>
      <c r="P8" s="7">
        <f>IFERROR(VLOOKUP(A8,'Absence Report'!$A$4:$E$689,2,0),0)</f>
        <v>0</v>
      </c>
      <c r="Q8" s="15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2">
        <f t="shared" si="0"/>
        <v>40</v>
      </c>
      <c r="O9" s="7" t="str">
        <f>Calc!B9</f>
        <v>F</v>
      </c>
      <c r="P9" s="7">
        <f>IFERROR(VLOOKUP(A9,'Absence Report'!$A$4:$E$689,2,0),0)</f>
        <v>0</v>
      </c>
      <c r="Q9" s="15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2">
        <f t="shared" si="0"/>
        <v>59</v>
      </c>
      <c r="O10" s="7" t="str">
        <f>Calc!B10</f>
        <v>D</v>
      </c>
      <c r="P10" s="7">
        <f>IFERROR(VLOOKUP(A10,'Absence Report'!$A$4:$E$689,2,0),0)</f>
        <v>0</v>
      </c>
      <c r="Q10" s="15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2">
        <f t="shared" si="0"/>
        <v>74.75</v>
      </c>
      <c r="O11" s="7" t="str">
        <f>Calc!B11</f>
        <v>C</v>
      </c>
      <c r="P11" s="7">
        <f>IFERROR(VLOOKUP(A11,'Absence Report'!$A$4:$E$689,2,0),0)</f>
        <v>0</v>
      </c>
      <c r="Q11" s="15">
        <v>9498</v>
      </c>
    </row>
    <row r="12" spans="1:19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2">
        <f t="shared" si="0"/>
        <v>24</v>
      </c>
      <c r="O12" s="7" t="str">
        <f>Calc!B12</f>
        <v>Fail</v>
      </c>
      <c r="P12" s="7">
        <f>IFERROR(VLOOKUP(A12,'Absence Report'!$A$4:$E$689,2,0),0)</f>
        <v>0</v>
      </c>
      <c r="Q12" s="15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2">
        <f t="shared" si="0"/>
        <v>60.5</v>
      </c>
      <c r="O13" s="7" t="str">
        <f>Calc!B13</f>
        <v>D</v>
      </c>
      <c r="P13" s="7">
        <f>IFERROR(VLOOKUP(A13,'Absence Report'!$A$4:$E$689,2,0),0)</f>
        <v>0</v>
      </c>
      <c r="Q13" s="15">
        <v>3225</v>
      </c>
    </row>
    <row r="14" spans="1:19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2">
        <f t="shared" si="0"/>
        <v>66.75</v>
      </c>
      <c r="O14" s="7" t="str">
        <f>Calc!B14</f>
        <v>C</v>
      </c>
      <c r="P14" s="7">
        <f>IFERROR(VLOOKUP(A14,'Absence Report'!$A$4:$E$689,2,0),0)</f>
        <v>0</v>
      </c>
      <c r="Q14" s="15">
        <v>1003</v>
      </c>
    </row>
    <row r="15" spans="1:19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2">
        <f t="shared" si="0"/>
        <v>33.5</v>
      </c>
      <c r="O15" s="7" t="str">
        <f>Calc!B15</f>
        <v>Fail</v>
      </c>
      <c r="P15" s="7">
        <f>IFERROR(VLOOKUP(A15,'Absence Report'!$A$4:$E$689,2,0),0)</f>
        <v>0</v>
      </c>
      <c r="Q15" s="15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2">
        <f t="shared" si="0"/>
        <v>51.25</v>
      </c>
      <c r="O16" s="7" t="str">
        <f>Calc!B16</f>
        <v>E</v>
      </c>
      <c r="P16" s="7">
        <f>IFERROR(VLOOKUP(A16,'Absence Report'!$A$4:$E$689,2,0),0)</f>
        <v>0</v>
      </c>
      <c r="Q16" s="15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2">
        <f t="shared" si="0"/>
        <v>62.5</v>
      </c>
      <c r="O17" s="7" t="str">
        <f>Calc!B17</f>
        <v>D</v>
      </c>
      <c r="P17" s="7">
        <f>IFERROR(VLOOKUP(A17,'Absence Report'!$A$4:$E$689,2,0),0)</f>
        <v>0</v>
      </c>
      <c r="Q17" s="15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2">
        <f t="shared" si="0"/>
        <v>78</v>
      </c>
      <c r="O18" s="7" t="str">
        <f>Calc!B18</f>
        <v>B</v>
      </c>
      <c r="P18" s="7">
        <f>IFERROR(VLOOKUP(A18,'Absence Report'!$A$4:$E$689,2,0),0)</f>
        <v>0</v>
      </c>
      <c r="Q18" s="15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2">
        <f t="shared" si="0"/>
        <v>75.5</v>
      </c>
      <c r="O19" s="7" t="str">
        <f>Calc!B19</f>
        <v>B</v>
      </c>
      <c r="P19" s="7">
        <f>IFERROR(VLOOKUP(A19,'Absence Report'!$A$4:$E$689,2,0),0)</f>
        <v>0</v>
      </c>
      <c r="Q19" s="15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2">
        <f t="shared" si="0"/>
        <v>56.5</v>
      </c>
      <c r="O20" s="7" t="str">
        <f>Calc!B20</f>
        <v>D</v>
      </c>
      <c r="P20" s="7">
        <f>IFERROR(VLOOKUP(A20,'Absence Report'!$A$4:$E$689,2,0),0)</f>
        <v>0</v>
      </c>
      <c r="Q20" s="15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2">
        <f t="shared" si="0"/>
        <v>33.5</v>
      </c>
      <c r="O21" s="7" t="str">
        <f>Calc!B21</f>
        <v>Fail</v>
      </c>
      <c r="P21" s="7">
        <f>IFERROR(VLOOKUP(A21,'Absence Report'!$A$4:$E$689,2,0),0)</f>
        <v>0</v>
      </c>
      <c r="Q21" s="15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2">
        <f t="shared" si="0"/>
        <v>92.25</v>
      </c>
      <c r="O22" s="7" t="str">
        <f>Calc!B22</f>
        <v>A</v>
      </c>
      <c r="P22" s="7">
        <f>IFERROR(VLOOKUP(A22,'Absence Report'!$A$4:$E$689,2,0),0)</f>
        <v>0</v>
      </c>
      <c r="Q22" s="15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2">
        <f t="shared" si="0"/>
        <v>50</v>
      </c>
      <c r="O23" s="7" t="str">
        <f>Calc!B23</f>
        <v>E</v>
      </c>
      <c r="P23" s="7">
        <f>IFERROR(VLOOKUP(A23,'Absence Report'!$A$4:$E$689,2,0),0)</f>
        <v>0</v>
      </c>
      <c r="Q23" s="15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2">
        <f t="shared" si="0"/>
        <v>42</v>
      </c>
      <c r="O24" s="7" t="str">
        <f>Calc!B24</f>
        <v>F</v>
      </c>
      <c r="P24" s="7">
        <f>IFERROR(VLOOKUP(A24,'Absence Report'!$A$4:$E$689,2,0),0)</f>
        <v>0</v>
      </c>
      <c r="Q24" s="15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2">
        <f t="shared" si="0"/>
        <v>59.25</v>
      </c>
      <c r="O25" s="7" t="str">
        <f>Calc!B25</f>
        <v>D</v>
      </c>
      <c r="P25" s="7">
        <f>IFERROR(VLOOKUP(A25,'Absence Report'!$A$4:$E$689,2,0),0)</f>
        <v>0</v>
      </c>
      <c r="Q25" s="15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2">
        <f t="shared" si="0"/>
        <v>73.75</v>
      </c>
      <c r="O26" s="7" t="str">
        <f>Calc!B26</f>
        <v>C</v>
      </c>
      <c r="P26" s="7">
        <f>IFERROR(VLOOKUP(A26,'Absence Report'!$A$4:$E$689,2,0),0)</f>
        <v>0</v>
      </c>
      <c r="Q26" s="15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2">
        <f t="shared" si="0"/>
        <v>92.25</v>
      </c>
      <c r="O27" s="7" t="str">
        <f>Calc!B27</f>
        <v>A</v>
      </c>
      <c r="P27" s="7">
        <f>IFERROR(VLOOKUP(A27,'Absence Report'!$A$4:$E$689,2,0),0)</f>
        <v>0</v>
      </c>
      <c r="Q27" s="15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2">
        <f t="shared" si="0"/>
        <v>47</v>
      </c>
      <c r="O28" s="7" t="str">
        <f>Calc!B28</f>
        <v>E</v>
      </c>
      <c r="P28" s="7">
        <f>IFERROR(VLOOKUP(A28,'Absence Report'!$A$4:$E$689,2,0),0)</f>
        <v>0</v>
      </c>
      <c r="Q28" s="15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2">
        <f t="shared" si="0"/>
        <v>79.5</v>
      </c>
      <c r="O29" s="7" t="str">
        <f>Calc!B29</f>
        <v>B</v>
      </c>
      <c r="P29" s="7">
        <f>IFERROR(VLOOKUP(A29,'Absence Report'!$A$4:$E$689,2,0),0)</f>
        <v>0</v>
      </c>
      <c r="Q29" s="15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2">
        <f t="shared" si="0"/>
        <v>34</v>
      </c>
      <c r="O30" s="7" t="str">
        <f>Calc!B30</f>
        <v>Fail</v>
      </c>
      <c r="P30" s="7">
        <f>IFERROR(VLOOKUP(A30,'Absence Report'!$A$4:$E$689,2,0),0)</f>
        <v>0</v>
      </c>
      <c r="Q30" s="15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2">
        <f t="shared" si="0"/>
        <v>38.75</v>
      </c>
      <c r="O31" s="7" t="str">
        <f>Calc!B31</f>
        <v>F</v>
      </c>
      <c r="P31" s="7">
        <f>IFERROR(VLOOKUP(A31,'Absence Report'!$A$4:$E$689,2,0),0)</f>
        <v>0</v>
      </c>
      <c r="Q31" s="15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2">
        <f t="shared" si="0"/>
        <v>33.75</v>
      </c>
      <c r="O32" s="7" t="str">
        <f>Calc!B32</f>
        <v>Fail</v>
      </c>
      <c r="P32" s="7">
        <f>IFERROR(VLOOKUP(A32,'Absence Report'!$A$4:$E$689,2,0),0)</f>
        <v>0</v>
      </c>
      <c r="Q32" s="15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2">
        <f t="shared" si="0"/>
        <v>82.25</v>
      </c>
      <c r="O33" s="7" t="str">
        <f>Calc!B33</f>
        <v>B</v>
      </c>
      <c r="P33" s="7">
        <f>IFERROR(VLOOKUP(A33,'Absence Report'!$A$4:$E$689,2,0),0)</f>
        <v>0</v>
      </c>
      <c r="Q33" s="15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2">
        <f t="shared" si="0"/>
        <v>81.5</v>
      </c>
      <c r="O34" s="7" t="str">
        <f>Calc!B34</f>
        <v>B</v>
      </c>
      <c r="P34" s="7">
        <f>IFERROR(VLOOKUP(A34,'Absence Report'!$A$4:$E$689,2,0),0)</f>
        <v>0</v>
      </c>
      <c r="Q34" s="15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2">
        <f t="shared" si="0"/>
        <v>69</v>
      </c>
      <c r="O35" s="7" t="str">
        <f>Calc!B35</f>
        <v>C</v>
      </c>
      <c r="P35" s="7">
        <f>IFERROR(VLOOKUP(A35,'Absence Report'!$A$4:$E$689,2,0),0)</f>
        <v>0</v>
      </c>
      <c r="Q35" s="15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2">
        <f t="shared" si="0"/>
        <v>46.75</v>
      </c>
      <c r="O36" s="7" t="str">
        <f>Calc!B36</f>
        <v>E</v>
      </c>
      <c r="P36" s="7">
        <f>IFERROR(VLOOKUP(A36,'Absence Report'!$A$4:$E$689,2,0),0)</f>
        <v>0</v>
      </c>
      <c r="Q36" s="15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2">
        <f t="shared" si="0"/>
        <v>25.75</v>
      </c>
      <c r="O37" s="7" t="str">
        <f>Calc!B37</f>
        <v>Fail</v>
      </c>
      <c r="P37" s="7">
        <f>IFERROR(VLOOKUP(A37,'Absence Report'!$A$4:$E$689,2,0),0)</f>
        <v>0</v>
      </c>
      <c r="Q37" s="15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2">
        <f t="shared" si="0"/>
        <v>31.25</v>
      </c>
      <c r="O38" s="7" t="str">
        <f>Calc!B38</f>
        <v>Fail</v>
      </c>
      <c r="P38" s="7">
        <f>IFERROR(VLOOKUP(A38,'Absence Report'!$A$4:$E$689,2,0),0)</f>
        <v>0</v>
      </c>
      <c r="Q38" s="15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2">
        <f t="shared" si="0"/>
        <v>68</v>
      </c>
      <c r="O39" s="7" t="str">
        <f>Calc!B39</f>
        <v>C</v>
      </c>
      <c r="P39" s="7">
        <f>IFERROR(VLOOKUP(A39,'Absence Report'!$A$4:$E$689,2,0),0)</f>
        <v>0</v>
      </c>
      <c r="Q39" s="15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2">
        <f t="shared" si="0"/>
        <v>84.25</v>
      </c>
      <c r="O40" s="7" t="str">
        <f>Calc!B40</f>
        <v>B</v>
      </c>
      <c r="P40" s="7">
        <f>IFERROR(VLOOKUP(A40,'Absence Report'!$A$4:$E$689,2,0),0)</f>
        <v>0</v>
      </c>
      <c r="Q40" s="15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2">
        <f t="shared" si="0"/>
        <v>59.5</v>
      </c>
      <c r="O41" s="7" t="str">
        <f>Calc!B41</f>
        <v>D</v>
      </c>
      <c r="P41" s="7">
        <f>IFERROR(VLOOKUP(A41,'Absence Report'!$A$4:$E$689,2,0),0)</f>
        <v>0</v>
      </c>
      <c r="Q41" s="15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2">
        <f t="shared" si="0"/>
        <v>85.5</v>
      </c>
      <c r="O42" s="7" t="str">
        <f>Calc!B42</f>
        <v>A</v>
      </c>
      <c r="P42" s="7">
        <f>IFERROR(VLOOKUP(A42,'Absence Report'!$A$4:$E$689,2,0),0)</f>
        <v>0</v>
      </c>
      <c r="Q42" s="15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2">
        <f t="shared" si="0"/>
        <v>43.5</v>
      </c>
      <c r="O43" s="7" t="str">
        <f>Calc!B43</f>
        <v>F</v>
      </c>
      <c r="P43" s="7">
        <f>IFERROR(VLOOKUP(A43,'Absence Report'!$A$4:$E$689,2,0),0)</f>
        <v>0</v>
      </c>
      <c r="Q43" s="15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2">
        <f t="shared" si="0"/>
        <v>81</v>
      </c>
      <c r="O44" s="7" t="str">
        <f>Calc!B44</f>
        <v>B</v>
      </c>
      <c r="P44" s="7">
        <f>IFERROR(VLOOKUP(A44,'Absence Report'!$A$4:$E$689,2,0),0)</f>
        <v>0</v>
      </c>
      <c r="Q44" s="15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2">
        <f t="shared" si="0"/>
        <v>76.5</v>
      </c>
      <c r="O45" s="7" t="str">
        <f>Calc!B45</f>
        <v>B</v>
      </c>
      <c r="P45" s="7">
        <f>IFERROR(VLOOKUP(A45,'Absence Report'!$A$4:$E$689,2,0),0)</f>
        <v>0</v>
      </c>
      <c r="Q45" s="15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2">
        <f t="shared" si="0"/>
        <v>32.75</v>
      </c>
      <c r="O46" s="7" t="str">
        <f>Calc!B46</f>
        <v>Fail</v>
      </c>
      <c r="P46" s="7">
        <f>IFERROR(VLOOKUP(A46,'Absence Report'!$A$4:$E$689,2,0),0)</f>
        <v>0</v>
      </c>
      <c r="Q46" s="15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2">
        <f t="shared" si="0"/>
        <v>70.5</v>
      </c>
      <c r="O47" s="7" t="str">
        <f>Calc!B47</f>
        <v>C</v>
      </c>
      <c r="P47" s="7">
        <f>IFERROR(VLOOKUP(A47,'Absence Report'!$A$4:$E$689,2,0),0)</f>
        <v>0</v>
      </c>
      <c r="Q47" s="15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2">
        <f t="shared" si="0"/>
        <v>64.25</v>
      </c>
      <c r="O48" s="7" t="str">
        <f>Calc!B48</f>
        <v>D</v>
      </c>
      <c r="P48" s="7">
        <f>IFERROR(VLOOKUP(A48,'Absence Report'!$A$4:$E$689,2,0),0)</f>
        <v>0</v>
      </c>
      <c r="Q48" s="15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2">
        <f t="shared" si="0"/>
        <v>40.5</v>
      </c>
      <c r="O49" s="7" t="str">
        <f>Calc!B49</f>
        <v>F</v>
      </c>
      <c r="P49" s="7">
        <f>IFERROR(VLOOKUP(A49,'Absence Report'!$A$4:$E$689,2,0),0)</f>
        <v>0</v>
      </c>
      <c r="Q49" s="15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2">
        <f t="shared" si="0"/>
        <v>57.75</v>
      </c>
      <c r="O50" s="7" t="str">
        <f>Calc!B50</f>
        <v>D</v>
      </c>
      <c r="P50" s="7">
        <f>IFERROR(VLOOKUP(A50,'Absence Report'!$A$4:$E$689,2,0),0)</f>
        <v>0</v>
      </c>
      <c r="Q50" s="15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2">
        <f t="shared" si="0"/>
        <v>62.75</v>
      </c>
      <c r="O51" s="7" t="str">
        <f>Calc!B51</f>
        <v>D</v>
      </c>
      <c r="P51" s="7">
        <f>IFERROR(VLOOKUP(A51,'Absence Report'!$A$4:$E$689,2,0),0)</f>
        <v>0</v>
      </c>
      <c r="Q51" s="15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2">
        <f t="shared" si="0"/>
        <v>57</v>
      </c>
      <c r="O52" s="7" t="str">
        <f>Calc!B52</f>
        <v>D</v>
      </c>
      <c r="P52" s="7">
        <f>IFERROR(VLOOKUP(A52,'Absence Report'!$A$4:$E$689,2,0),0)</f>
        <v>0</v>
      </c>
      <c r="Q52" s="15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2">
        <f t="shared" si="0"/>
        <v>50.25</v>
      </c>
      <c r="O53" s="7" t="str">
        <f>Calc!B53</f>
        <v>E</v>
      </c>
      <c r="P53" s="7">
        <f>IFERROR(VLOOKUP(A53,'Absence Report'!$A$4:$E$689,2,0),0)</f>
        <v>0</v>
      </c>
      <c r="Q53" s="15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2">
        <f t="shared" si="0"/>
        <v>35.5</v>
      </c>
      <c r="O54" s="7" t="str">
        <f>Calc!B54</f>
        <v>F</v>
      </c>
      <c r="P54" s="7">
        <f>IFERROR(VLOOKUP(A54,'Absence Report'!$A$4:$E$689,2,0),0)</f>
        <v>0</v>
      </c>
      <c r="Q54" s="15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2">
        <f t="shared" si="0"/>
        <v>65</v>
      </c>
      <c r="O55" s="7" t="str">
        <f>Calc!B55</f>
        <v>C</v>
      </c>
      <c r="P55" s="7">
        <f>IFERROR(VLOOKUP(A55,'Absence Report'!$A$4:$E$689,2,0),0)</f>
        <v>0</v>
      </c>
      <c r="Q55" s="15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2">
        <f t="shared" si="0"/>
        <v>44.25</v>
      </c>
      <c r="O56" s="7" t="str">
        <f>Calc!B56</f>
        <v>F</v>
      </c>
      <c r="P56" s="7">
        <f>IFERROR(VLOOKUP(A56,'Absence Report'!$A$4:$E$689,2,0),0)</f>
        <v>0</v>
      </c>
      <c r="Q56" s="15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2">
        <f t="shared" si="0"/>
        <v>54.25</v>
      </c>
      <c r="O57" s="7" t="str">
        <f>Calc!B57</f>
        <v>E</v>
      </c>
      <c r="P57" s="7">
        <f>IFERROR(VLOOKUP(A57,'Absence Report'!$A$4:$E$689,2,0),0)</f>
        <v>0</v>
      </c>
      <c r="Q57" s="15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2">
        <f t="shared" si="0"/>
        <v>93.75</v>
      </c>
      <c r="O58" s="7" t="str">
        <f>Calc!B58</f>
        <v>A</v>
      </c>
      <c r="P58" s="7">
        <f>IFERROR(VLOOKUP(A58,'Absence Report'!$A$4:$E$689,2,0),0)</f>
        <v>0</v>
      </c>
      <c r="Q58" s="15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2">
        <f t="shared" si="0"/>
        <v>82.25</v>
      </c>
      <c r="O59" s="7" t="str">
        <f>Calc!B59</f>
        <v>B</v>
      </c>
      <c r="P59" s="7">
        <f>IFERROR(VLOOKUP(A59,'Absence Report'!$A$4:$E$689,2,0),0)</f>
        <v>0</v>
      </c>
      <c r="Q59" s="15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2">
        <f t="shared" si="0"/>
        <v>42</v>
      </c>
      <c r="O60" s="7" t="str">
        <f>Calc!B60</f>
        <v>F</v>
      </c>
      <c r="P60" s="7">
        <f>IFERROR(VLOOKUP(A60,'Absence Report'!$A$4:$E$689,2,0),0)</f>
        <v>0</v>
      </c>
      <c r="Q60" s="15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2">
        <f t="shared" si="0"/>
        <v>35.75</v>
      </c>
      <c r="O61" s="7" t="str">
        <f>Calc!B61</f>
        <v>F</v>
      </c>
      <c r="P61" s="7">
        <f>IFERROR(VLOOKUP(A61,'Absence Report'!$A$4:$E$689,2,0),0)</f>
        <v>0</v>
      </c>
      <c r="Q61" s="15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2">
        <f t="shared" si="0"/>
        <v>71.75</v>
      </c>
      <c r="O62" s="7" t="str">
        <f>Calc!B62</f>
        <v>C</v>
      </c>
      <c r="P62" s="7">
        <f>IFERROR(VLOOKUP(A62,'Absence Report'!$A$4:$E$689,2,0),0)</f>
        <v>0</v>
      </c>
      <c r="Q62" s="15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2">
        <f t="shared" si="0"/>
        <v>33.25</v>
      </c>
      <c r="O63" s="7" t="str">
        <f>Calc!B63</f>
        <v>Fail</v>
      </c>
      <c r="P63" s="7">
        <f>IFERROR(VLOOKUP(A63,'Absence Report'!$A$4:$E$689,2,0),0)</f>
        <v>0</v>
      </c>
      <c r="Q63" s="15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2">
        <f t="shared" si="0"/>
        <v>51</v>
      </c>
      <c r="O64" s="7" t="str">
        <f>Calc!B64</f>
        <v>E</v>
      </c>
      <c r="P64" s="7">
        <f>IFERROR(VLOOKUP(A64,'Absence Report'!$A$4:$E$689,2,0),0)</f>
        <v>0</v>
      </c>
      <c r="Q64" s="15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2">
        <f t="shared" si="0"/>
        <v>43.5</v>
      </c>
      <c r="O65" s="7" t="str">
        <f>Calc!B65</f>
        <v>F</v>
      </c>
      <c r="P65" s="7">
        <f>IFERROR(VLOOKUP(A65,'Absence Report'!$A$4:$E$689,2,0),0)</f>
        <v>0</v>
      </c>
      <c r="Q65" s="15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2">
        <f t="shared" si="0"/>
        <v>47.25</v>
      </c>
      <c r="O66" s="7" t="str">
        <f>Calc!B66</f>
        <v>E</v>
      </c>
      <c r="P66" s="7">
        <f>IFERROR(VLOOKUP(A66,'Absence Report'!$A$4:$E$689,2,0),0)</f>
        <v>0</v>
      </c>
      <c r="Q66" s="15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2">
        <f t="shared" si="0"/>
        <v>83.75</v>
      </c>
      <c r="O67" s="7" t="str">
        <f>Calc!B67</f>
        <v>B</v>
      </c>
      <c r="P67" s="7">
        <f>IFERROR(VLOOKUP(A67,'Absence Report'!$A$4:$E$689,2,0),0)</f>
        <v>0</v>
      </c>
      <c r="Q67" s="15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2">
        <f t="shared" ref="N68:N131" si="4">AVERAGE(I68:L68)</f>
        <v>60.25</v>
      </c>
      <c r="O68" s="7" t="str">
        <f>Calc!B68</f>
        <v>D</v>
      </c>
      <c r="P68" s="7">
        <f>IFERROR(VLOOKUP(A68,'Absence Report'!$A$4:$E$689,2,0),0)</f>
        <v>0</v>
      </c>
      <c r="Q68" s="15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PROPER(CONCATENATE(B69," ",C69))</f>
        <v>Jamie Conn</v>
      </c>
      <c r="E69" t="str">
        <f t="shared" ref="E69:E132" si="6">LOWER(CONCATENATE(LEFT(B69,1),C69,"@newcollege.com"))</f>
        <v>jconn@newcollege.com</v>
      </c>
      <c r="F69" t="str">
        <f t="shared" ref="F69:F132" si="7">CONCATENATE(20,RIGHT(A69,2))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2">
        <f t="shared" si="4"/>
        <v>94.25</v>
      </c>
      <c r="O69" s="7" t="str">
        <f>Calc!B69</f>
        <v>A</v>
      </c>
      <c r="P69" s="7">
        <f>IFERROR(VLOOKUP(A69,'Absence Report'!$A$4:$E$689,2,0),0)</f>
        <v>0</v>
      </c>
      <c r="Q69" s="15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2">
        <f t="shared" si="4"/>
        <v>40</v>
      </c>
      <c r="O70" s="7" t="str">
        <f>Calc!B70</f>
        <v>F</v>
      </c>
      <c r="P70" s="7">
        <f>IFERROR(VLOOKUP(A70,'Absence Report'!$A$4:$E$689,2,0),0)</f>
        <v>0</v>
      </c>
      <c r="Q70" s="15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2">
        <f t="shared" si="4"/>
        <v>77.75</v>
      </c>
      <c r="O71" s="7" t="str">
        <f>Calc!B71</f>
        <v>B</v>
      </c>
      <c r="P71" s="7">
        <f>IFERROR(VLOOKUP(A71,'Absence Report'!$A$4:$E$689,2,0),0)</f>
        <v>0</v>
      </c>
      <c r="Q71" s="15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2">
        <f t="shared" si="4"/>
        <v>22</v>
      </c>
      <c r="O72" s="7" t="str">
        <f>Calc!B72</f>
        <v>Fail</v>
      </c>
      <c r="P72" s="7">
        <f>IFERROR(VLOOKUP(A72,'Absence Report'!$A$4:$E$689,2,0),0)</f>
        <v>0</v>
      </c>
      <c r="Q72" s="15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2">
        <f t="shared" si="4"/>
        <v>22</v>
      </c>
      <c r="O73" s="7" t="str">
        <f>Calc!B73</f>
        <v>Fail</v>
      </c>
      <c r="P73" s="7">
        <f>IFERROR(VLOOKUP(A73,'Absence Report'!$A$4:$E$689,2,0),0)</f>
        <v>0</v>
      </c>
      <c r="Q73" s="15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2">
        <f t="shared" si="4"/>
        <v>54.25</v>
      </c>
      <c r="O74" s="7" t="str">
        <f>Calc!B74</f>
        <v>E</v>
      </c>
      <c r="P74" s="7">
        <f>IFERROR(VLOOKUP(A74,'Absence Report'!$A$4:$E$689,2,0),0)</f>
        <v>0</v>
      </c>
      <c r="Q74" s="15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2">
        <f t="shared" si="4"/>
        <v>84</v>
      </c>
      <c r="O75" s="7" t="str">
        <f>Calc!B75</f>
        <v>B</v>
      </c>
      <c r="P75" s="7">
        <f>IFERROR(VLOOKUP(A75,'Absence Report'!$A$4:$E$689,2,0),0)</f>
        <v>0</v>
      </c>
      <c r="Q75" s="15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2">
        <f t="shared" si="4"/>
        <v>71.5</v>
      </c>
      <c r="O76" s="7" t="str">
        <f>Calc!B76</f>
        <v>C</v>
      </c>
      <c r="P76" s="7">
        <f>IFERROR(VLOOKUP(A76,'Absence Report'!$A$4:$E$689,2,0),0)</f>
        <v>0</v>
      </c>
      <c r="Q76" s="15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2">
        <f t="shared" si="4"/>
        <v>91.25</v>
      </c>
      <c r="O77" s="7" t="str">
        <f>Calc!B77</f>
        <v>A</v>
      </c>
      <c r="P77" s="7">
        <f>IFERROR(VLOOKUP(A77,'Absence Report'!$A$4:$E$689,2,0),0)</f>
        <v>0</v>
      </c>
      <c r="Q77" s="15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2">
        <f t="shared" si="4"/>
        <v>48.25</v>
      </c>
      <c r="O78" s="7" t="str">
        <f>Calc!B78</f>
        <v>E</v>
      </c>
      <c r="P78" s="7">
        <f>IFERROR(VLOOKUP(A78,'Absence Report'!$A$4:$E$689,2,0),0)</f>
        <v>0</v>
      </c>
      <c r="Q78" s="15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2">
        <f t="shared" si="4"/>
        <v>69.5</v>
      </c>
      <c r="O79" s="7" t="str">
        <f>Calc!B79</f>
        <v>C</v>
      </c>
      <c r="P79" s="7">
        <f>IFERROR(VLOOKUP(A79,'Absence Report'!$A$4:$E$689,2,0),0)</f>
        <v>0</v>
      </c>
      <c r="Q79" s="15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2">
        <f t="shared" si="4"/>
        <v>86.5</v>
      </c>
      <c r="O80" s="7" t="str">
        <f>Calc!B80</f>
        <v>A</v>
      </c>
      <c r="P80" s="7">
        <f>IFERROR(VLOOKUP(A80,'Absence Report'!$A$4:$E$689,2,0),0)</f>
        <v>0</v>
      </c>
      <c r="Q80" s="15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2">
        <f t="shared" si="4"/>
        <v>50</v>
      </c>
      <c r="O81" s="7" t="str">
        <f>Calc!B81</f>
        <v>E</v>
      </c>
      <c r="P81" s="7">
        <f>IFERROR(VLOOKUP(A81,'Absence Report'!$A$4:$E$689,2,0),0)</f>
        <v>0</v>
      </c>
      <c r="Q81" s="15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2">
        <f t="shared" si="4"/>
        <v>74</v>
      </c>
      <c r="O82" s="7" t="str">
        <f>Calc!B82</f>
        <v>C</v>
      </c>
      <c r="P82" s="7">
        <f>IFERROR(VLOOKUP(A82,'Absence Report'!$A$4:$E$689,2,0),0)</f>
        <v>0</v>
      </c>
      <c r="Q82" s="15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2">
        <f t="shared" si="4"/>
        <v>75.75</v>
      </c>
      <c r="O83" s="7" t="str">
        <f>Calc!B83</f>
        <v>B</v>
      </c>
      <c r="P83" s="7">
        <f>IFERROR(VLOOKUP(A83,'Absence Report'!$A$4:$E$689,2,0),0)</f>
        <v>0</v>
      </c>
      <c r="Q83" s="15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2">
        <f t="shared" si="4"/>
        <v>60.75</v>
      </c>
      <c r="O84" s="7" t="str">
        <f>Calc!B84</f>
        <v>D</v>
      </c>
      <c r="P84" s="7">
        <f>IFERROR(VLOOKUP(A84,'Absence Report'!$A$4:$E$689,2,0),0)</f>
        <v>0</v>
      </c>
      <c r="Q84" s="15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2">
        <f t="shared" si="4"/>
        <v>53.5</v>
      </c>
      <c r="O85" s="7" t="str">
        <f>Calc!B85</f>
        <v>E</v>
      </c>
      <c r="P85" s="7">
        <f>IFERROR(VLOOKUP(A85,'Absence Report'!$A$4:$E$689,2,0),0)</f>
        <v>0</v>
      </c>
      <c r="Q85" s="15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2">
        <f t="shared" si="4"/>
        <v>37.75</v>
      </c>
      <c r="O86" s="7" t="str">
        <f>Calc!B86</f>
        <v>F</v>
      </c>
      <c r="P86" s="7">
        <f>IFERROR(VLOOKUP(A86,'Absence Report'!$A$4:$E$689,2,0),0)</f>
        <v>0</v>
      </c>
      <c r="Q86" s="15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2">
        <f t="shared" si="4"/>
        <v>88.5</v>
      </c>
      <c r="O87" s="7" t="str">
        <f>Calc!B87</f>
        <v>A</v>
      </c>
      <c r="P87" s="7">
        <f>IFERROR(VLOOKUP(A87,'Absence Report'!$A$4:$E$689,2,0),0)</f>
        <v>0</v>
      </c>
      <c r="Q87" s="15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2">
        <f t="shared" si="4"/>
        <v>89.5</v>
      </c>
      <c r="O88" s="7" t="str">
        <f>Calc!B88</f>
        <v>A</v>
      </c>
      <c r="P88" s="7">
        <f>IFERROR(VLOOKUP(A88,'Absence Report'!$A$4:$E$689,2,0),0)</f>
        <v>0</v>
      </c>
      <c r="Q88" s="15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2">
        <f t="shared" si="4"/>
        <v>65.5</v>
      </c>
      <c r="O89" s="7" t="str">
        <f>Calc!B89</f>
        <v>C</v>
      </c>
      <c r="P89" s="7">
        <f>IFERROR(VLOOKUP(A89,'Absence Report'!$A$4:$E$689,2,0),0)</f>
        <v>0</v>
      </c>
      <c r="Q89" s="15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2">
        <f t="shared" si="4"/>
        <v>89</v>
      </c>
      <c r="O90" s="7" t="str">
        <f>Calc!B90</f>
        <v>A</v>
      </c>
      <c r="P90" s="7">
        <f>IFERROR(VLOOKUP(A90,'Absence Report'!$A$4:$E$689,2,0),0)</f>
        <v>0</v>
      </c>
      <c r="Q90" s="15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2">
        <f t="shared" si="4"/>
        <v>69.75</v>
      </c>
      <c r="O91" s="7" t="str">
        <f>Calc!B91</f>
        <v>C</v>
      </c>
      <c r="P91" s="7">
        <f>IFERROR(VLOOKUP(A91,'Absence Report'!$A$4:$E$689,2,0),0)</f>
        <v>0</v>
      </c>
      <c r="Q91" s="15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2">
        <f t="shared" si="4"/>
        <v>65</v>
      </c>
      <c r="O92" s="7" t="str">
        <f>Calc!B92</f>
        <v>C</v>
      </c>
      <c r="P92" s="7">
        <f>IFERROR(VLOOKUP(A92,'Absence Report'!$A$4:$E$689,2,0),0)</f>
        <v>0</v>
      </c>
      <c r="Q92" s="15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2">
        <f t="shared" si="4"/>
        <v>49.75</v>
      </c>
      <c r="O93" s="7" t="str">
        <f>Calc!B93</f>
        <v>E</v>
      </c>
      <c r="P93" s="7">
        <f>IFERROR(VLOOKUP(A93,'Absence Report'!$A$4:$E$689,2,0),0)</f>
        <v>0</v>
      </c>
      <c r="Q93" s="15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2">
        <f t="shared" si="4"/>
        <v>68.25</v>
      </c>
      <c r="O94" s="7" t="str">
        <f>Calc!B94</f>
        <v>C</v>
      </c>
      <c r="P94" s="7">
        <f>IFERROR(VLOOKUP(A94,'Absence Report'!$A$4:$E$689,2,0),0)</f>
        <v>0</v>
      </c>
      <c r="Q94" s="15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2">
        <f t="shared" si="4"/>
        <v>84</v>
      </c>
      <c r="O95" s="7" t="str">
        <f>Calc!B95</f>
        <v>B</v>
      </c>
      <c r="P95" s="7">
        <f>IFERROR(VLOOKUP(A95,'Absence Report'!$A$4:$E$689,2,0),0)</f>
        <v>0</v>
      </c>
      <c r="Q95" s="15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2">
        <f t="shared" si="4"/>
        <v>92.5</v>
      </c>
      <c r="O96" s="7" t="str">
        <f>Calc!B96</f>
        <v>A</v>
      </c>
      <c r="P96" s="7">
        <f>IFERROR(VLOOKUP(A96,'Absence Report'!$A$4:$E$689,2,0),0)</f>
        <v>0</v>
      </c>
      <c r="Q96" s="15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2">
        <f t="shared" si="4"/>
        <v>17.75</v>
      </c>
      <c r="O97" s="7" t="str">
        <f>Calc!B97</f>
        <v>Fail</v>
      </c>
      <c r="P97" s="7">
        <f>IFERROR(VLOOKUP(A97,'Absence Report'!$A$4:$E$689,2,0),0)</f>
        <v>0</v>
      </c>
      <c r="Q97" s="15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2">
        <f t="shared" si="4"/>
        <v>85.75</v>
      </c>
      <c r="O98" s="7" t="str">
        <f>Calc!B98</f>
        <v>A</v>
      </c>
      <c r="P98" s="7">
        <f>IFERROR(VLOOKUP(A98,'Absence Report'!$A$4:$E$689,2,0),0)</f>
        <v>0</v>
      </c>
      <c r="Q98" s="15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2">
        <f t="shared" si="4"/>
        <v>70.75</v>
      </c>
      <c r="O99" s="7" t="str">
        <f>Calc!B99</f>
        <v>C</v>
      </c>
      <c r="P99" s="7">
        <f>IFERROR(VLOOKUP(A99,'Absence Report'!$A$4:$E$689,2,0),0)</f>
        <v>0</v>
      </c>
      <c r="Q99" s="15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2">
        <f t="shared" si="4"/>
        <v>73.75</v>
      </c>
      <c r="O100" s="7" t="str">
        <f>Calc!B100</f>
        <v>C</v>
      </c>
      <c r="P100" s="7">
        <f>IFERROR(VLOOKUP(A100,'Absence Report'!$A$4:$E$689,2,0),0)</f>
        <v>0</v>
      </c>
      <c r="Q100" s="15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2">
        <f t="shared" si="4"/>
        <v>41</v>
      </c>
      <c r="O101" s="7" t="str">
        <f>Calc!B101</f>
        <v>F</v>
      </c>
      <c r="P101" s="7">
        <f>IFERROR(VLOOKUP(A101,'Absence Report'!$A$4:$E$689,2,0),0)</f>
        <v>0</v>
      </c>
      <c r="Q101" s="15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2">
        <f t="shared" si="4"/>
        <v>55.25</v>
      </c>
      <c r="O102" s="7" t="str">
        <f>Calc!B102</f>
        <v>D</v>
      </c>
      <c r="P102" s="7">
        <f>IFERROR(VLOOKUP(A102,'Absence Report'!$A$4:$E$689,2,0),0)</f>
        <v>0</v>
      </c>
      <c r="Q102" s="15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2">
        <f t="shared" si="4"/>
        <v>80</v>
      </c>
      <c r="O103" s="7" t="str">
        <f>Calc!B103</f>
        <v>B</v>
      </c>
      <c r="P103" s="7">
        <f>IFERROR(VLOOKUP(A103,'Absence Report'!$A$4:$E$689,2,0),0)</f>
        <v>0</v>
      </c>
      <c r="Q103" s="15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2">
        <f t="shared" si="4"/>
        <v>73.5</v>
      </c>
      <c r="O104" s="7" t="str">
        <f>Calc!B104</f>
        <v>C</v>
      </c>
      <c r="P104" s="7">
        <f>IFERROR(VLOOKUP(A104,'Absence Report'!$A$4:$E$689,2,0),0)</f>
        <v>0</v>
      </c>
      <c r="Q104" s="15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2">
        <f t="shared" si="4"/>
        <v>81</v>
      </c>
      <c r="O105" s="7" t="str">
        <f>Calc!B105</f>
        <v>B</v>
      </c>
      <c r="P105" s="7">
        <f>IFERROR(VLOOKUP(A105,'Absence Report'!$A$4:$E$689,2,0),0)</f>
        <v>0</v>
      </c>
      <c r="Q105" s="15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2">
        <f t="shared" si="4"/>
        <v>49.5</v>
      </c>
      <c r="O106" s="7" t="str">
        <f>Calc!B106</f>
        <v>E</v>
      </c>
      <c r="P106" s="7">
        <f>IFERROR(VLOOKUP(A106,'Absence Report'!$A$4:$E$689,2,0),0)</f>
        <v>0</v>
      </c>
      <c r="Q106" s="15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2">
        <f t="shared" si="4"/>
        <v>84</v>
      </c>
      <c r="O107" s="7" t="str">
        <f>Calc!B107</f>
        <v>B</v>
      </c>
      <c r="P107" s="7">
        <f>IFERROR(VLOOKUP(A107,'Absence Report'!$A$4:$E$689,2,0),0)</f>
        <v>0</v>
      </c>
      <c r="Q107" s="15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2">
        <f t="shared" si="4"/>
        <v>90.25</v>
      </c>
      <c r="O108" s="7" t="str">
        <f>Calc!B108</f>
        <v>A</v>
      </c>
      <c r="P108" s="7">
        <f>IFERROR(VLOOKUP(A108,'Absence Report'!$A$4:$E$689,2,0),0)</f>
        <v>0</v>
      </c>
      <c r="Q108" s="15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2">
        <f t="shared" si="4"/>
        <v>59.75</v>
      </c>
      <c r="O109" s="7" t="str">
        <f>Calc!B109</f>
        <v>D</v>
      </c>
      <c r="P109" s="7">
        <f>IFERROR(VLOOKUP(A109,'Absence Report'!$A$4:$E$689,2,0),0)</f>
        <v>0</v>
      </c>
      <c r="Q109" s="15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2">
        <f t="shared" si="4"/>
        <v>60.25</v>
      </c>
      <c r="O110" s="7" t="str">
        <f>Calc!B110</f>
        <v>D</v>
      </c>
      <c r="P110" s="7">
        <f>IFERROR(VLOOKUP(A110,'Absence Report'!$A$4:$E$689,2,0),0)</f>
        <v>0</v>
      </c>
      <c r="Q110" s="15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2">
        <f t="shared" si="4"/>
        <v>25.25</v>
      </c>
      <c r="O111" s="7" t="str">
        <f>Calc!B111</f>
        <v>Fail</v>
      </c>
      <c r="P111" s="7">
        <f>IFERROR(VLOOKUP(A111,'Absence Report'!$A$4:$E$689,2,0),0)</f>
        <v>0</v>
      </c>
      <c r="Q111" s="15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2">
        <f t="shared" si="4"/>
        <v>15.5</v>
      </c>
      <c r="O112" s="7" t="str">
        <f>Calc!B112</f>
        <v>Fail</v>
      </c>
      <c r="P112" s="7">
        <f>IFERROR(VLOOKUP(A112,'Absence Report'!$A$4:$E$689,2,0),0)</f>
        <v>0</v>
      </c>
      <c r="Q112" s="15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2">
        <f t="shared" si="4"/>
        <v>45</v>
      </c>
      <c r="O113" s="7" t="str">
        <f>Calc!B113</f>
        <v>E</v>
      </c>
      <c r="P113" s="7">
        <f>IFERROR(VLOOKUP(A113,'Absence Report'!$A$4:$E$689,2,0),0)</f>
        <v>0</v>
      </c>
      <c r="Q113" s="15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2">
        <f t="shared" si="4"/>
        <v>70.75</v>
      </c>
      <c r="O114" s="7" t="str">
        <f>Calc!B114</f>
        <v>C</v>
      </c>
      <c r="P114" s="7">
        <f>IFERROR(VLOOKUP(A114,'Absence Report'!$A$4:$E$689,2,0),0)</f>
        <v>0</v>
      </c>
      <c r="Q114" s="15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2">
        <f t="shared" si="4"/>
        <v>54.5</v>
      </c>
      <c r="O115" s="7" t="str">
        <f>Calc!B115</f>
        <v>E</v>
      </c>
      <c r="P115" s="7">
        <f>IFERROR(VLOOKUP(A115,'Absence Report'!$A$4:$E$689,2,0),0)</f>
        <v>0</v>
      </c>
      <c r="Q115" s="15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2">
        <f t="shared" si="4"/>
        <v>90.25</v>
      </c>
      <c r="O116" s="7" t="str">
        <f>Calc!B116</f>
        <v>A</v>
      </c>
      <c r="P116" s="7">
        <f>IFERROR(VLOOKUP(A116,'Absence Report'!$A$4:$E$689,2,0),0)</f>
        <v>0</v>
      </c>
      <c r="Q116" s="15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2">
        <f t="shared" si="4"/>
        <v>65.75</v>
      </c>
      <c r="O117" s="7" t="str">
        <f>Calc!B117</f>
        <v>C</v>
      </c>
      <c r="P117" s="7">
        <f>IFERROR(VLOOKUP(A117,'Absence Report'!$A$4:$E$689,2,0),0)</f>
        <v>0</v>
      </c>
      <c r="Q117" s="15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2">
        <f t="shared" si="4"/>
        <v>43.75</v>
      </c>
      <c r="O118" s="7" t="str">
        <f>Calc!B118</f>
        <v>F</v>
      </c>
      <c r="P118" s="7">
        <f>IFERROR(VLOOKUP(A118,'Absence Report'!$A$4:$E$689,2,0),0)</f>
        <v>0</v>
      </c>
      <c r="Q118" s="15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2">
        <f t="shared" si="4"/>
        <v>50</v>
      </c>
      <c r="O119" s="7" t="str">
        <f>Calc!B119</f>
        <v>E</v>
      </c>
      <c r="P119" s="7">
        <f>IFERROR(VLOOKUP(A119,'Absence Report'!$A$4:$E$689,2,0),0)</f>
        <v>0</v>
      </c>
      <c r="Q119" s="15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2">
        <f t="shared" si="4"/>
        <v>59.75</v>
      </c>
      <c r="O120" s="7" t="str">
        <f>Calc!B120</f>
        <v>D</v>
      </c>
      <c r="P120" s="7">
        <f>IFERROR(VLOOKUP(A120,'Absence Report'!$A$4:$E$689,2,0),0)</f>
        <v>0</v>
      </c>
      <c r="Q120" s="15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2">
        <f t="shared" si="4"/>
        <v>93.75</v>
      </c>
      <c r="O121" s="7" t="str">
        <f>Calc!B121</f>
        <v>A</v>
      </c>
      <c r="P121" s="7">
        <f>IFERROR(VLOOKUP(A121,'Absence Report'!$A$4:$E$689,2,0),0)</f>
        <v>0</v>
      </c>
      <c r="Q121" s="15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2">
        <f t="shared" si="4"/>
        <v>42.25</v>
      </c>
      <c r="O122" s="7" t="str">
        <f>Calc!B122</f>
        <v>F</v>
      </c>
      <c r="P122" s="7">
        <f>IFERROR(VLOOKUP(A122,'Absence Report'!$A$4:$E$689,2,0),0)</f>
        <v>0</v>
      </c>
      <c r="Q122" s="15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2">
        <f t="shared" si="4"/>
        <v>21</v>
      </c>
      <c r="O123" s="7" t="str">
        <f>Calc!B123</f>
        <v>Fail</v>
      </c>
      <c r="P123" s="7">
        <f>IFERROR(VLOOKUP(A123,'Absence Report'!$A$4:$E$689,2,0),0)</f>
        <v>0</v>
      </c>
      <c r="Q123" s="15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2">
        <f t="shared" si="4"/>
        <v>80.25</v>
      </c>
      <c r="O124" s="7" t="str">
        <f>Calc!B124</f>
        <v>B</v>
      </c>
      <c r="P124" s="7">
        <f>IFERROR(VLOOKUP(A124,'Absence Report'!$A$4:$E$689,2,0),0)</f>
        <v>0</v>
      </c>
      <c r="Q124" s="15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2">
        <f t="shared" si="4"/>
        <v>74.75</v>
      </c>
      <c r="O125" s="7" t="str">
        <f>Calc!B125</f>
        <v>C</v>
      </c>
      <c r="P125" s="7">
        <f>IFERROR(VLOOKUP(A125,'Absence Report'!$A$4:$E$689,2,0),0)</f>
        <v>0</v>
      </c>
      <c r="Q125" s="15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2">
        <f t="shared" si="4"/>
        <v>41.75</v>
      </c>
      <c r="O126" s="7" t="str">
        <f>Calc!B126</f>
        <v>F</v>
      </c>
      <c r="P126" s="7">
        <f>IFERROR(VLOOKUP(A126,'Absence Report'!$A$4:$E$689,2,0),0)</f>
        <v>0</v>
      </c>
      <c r="Q126" s="15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2">
        <f t="shared" si="4"/>
        <v>88</v>
      </c>
      <c r="O127" s="7" t="str">
        <f>Calc!B127</f>
        <v>A</v>
      </c>
      <c r="P127" s="7">
        <f>IFERROR(VLOOKUP(A127,'Absence Report'!$A$4:$E$689,2,0),0)</f>
        <v>0</v>
      </c>
      <c r="Q127" s="15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2">
        <f t="shared" si="4"/>
        <v>36.5</v>
      </c>
      <c r="O128" s="7" t="str">
        <f>Calc!B128</f>
        <v>F</v>
      </c>
      <c r="P128" s="7">
        <f>IFERROR(VLOOKUP(A128,'Absence Report'!$A$4:$E$689,2,0),0)</f>
        <v>0</v>
      </c>
      <c r="Q128" s="15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2">
        <f t="shared" si="4"/>
        <v>34.75</v>
      </c>
      <c r="O129" s="7" t="str">
        <f>Calc!B129</f>
        <v>Fail</v>
      </c>
      <c r="P129" s="7">
        <f>IFERROR(VLOOKUP(A129,'Absence Report'!$A$4:$E$689,2,0),0)</f>
        <v>0</v>
      </c>
      <c r="Q129" s="15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2">
        <f t="shared" si="4"/>
        <v>53.25</v>
      </c>
      <c r="O130" s="7" t="str">
        <f>Calc!B130</f>
        <v>E</v>
      </c>
      <c r="P130" s="7">
        <f>IFERROR(VLOOKUP(A130,'Absence Report'!$A$4:$E$689,2,0),0)</f>
        <v>0</v>
      </c>
      <c r="Q130" s="15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2">
        <f t="shared" si="4"/>
        <v>35.5</v>
      </c>
      <c r="O131" s="7" t="str">
        <f>Calc!B131</f>
        <v>F</v>
      </c>
      <c r="P131" s="7">
        <f>IFERROR(VLOOKUP(A131,'Absence Report'!$A$4:$E$689,2,0),0)</f>
        <v>0</v>
      </c>
      <c r="Q131" s="15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2">
        <f t="shared" ref="N132:N195" si="8">AVERAGE(I132:L132)</f>
        <v>61.25</v>
      </c>
      <c r="O132" s="7" t="str">
        <f>Calc!B132</f>
        <v>D</v>
      </c>
      <c r="P132" s="7">
        <f>IFERROR(VLOOKUP(A132,'Absence Report'!$A$4:$E$689,2,0),0)</f>
        <v>0</v>
      </c>
      <c r="Q132" s="15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PROPER(CONCATENATE(B133," ",C133))</f>
        <v>Eric Heung</v>
      </c>
      <c r="E133" t="str">
        <f t="shared" ref="E133:E196" si="10">LOWER(CONCATENATE(LEFT(B133,1),C133,"@newcollege.com"))</f>
        <v>eheung@newcollege.com</v>
      </c>
      <c r="F133" t="str">
        <f t="shared" ref="F133:F196" si="11">CONCATENATE(20,RIGHT(A133,2))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2">
        <f t="shared" si="8"/>
        <v>88.25</v>
      </c>
      <c r="O133" s="7" t="str">
        <f>Calc!B133</f>
        <v>A</v>
      </c>
      <c r="P133" s="7">
        <f>IFERROR(VLOOKUP(A133,'Absence Report'!$A$4:$E$689,2,0),0)</f>
        <v>0</v>
      </c>
      <c r="Q133" s="15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2">
        <f t="shared" si="8"/>
        <v>89</v>
      </c>
      <c r="O134" s="7" t="str">
        <f>Calc!B134</f>
        <v>A</v>
      </c>
      <c r="P134" s="7">
        <f>IFERROR(VLOOKUP(A134,'Absence Report'!$A$4:$E$689,2,0),0)</f>
        <v>0</v>
      </c>
      <c r="Q134" s="15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2">
        <f t="shared" si="8"/>
        <v>89.5</v>
      </c>
      <c r="O135" s="7" t="str">
        <f>Calc!B135</f>
        <v>A</v>
      </c>
      <c r="P135" s="7">
        <f>IFERROR(VLOOKUP(A135,'Absence Report'!$A$4:$E$689,2,0),0)</f>
        <v>0</v>
      </c>
      <c r="Q135" s="15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2">
        <f t="shared" si="8"/>
        <v>57</v>
      </c>
      <c r="O136" s="7" t="str">
        <f>Calc!B136</f>
        <v>D</v>
      </c>
      <c r="P136" s="7">
        <f>IFERROR(VLOOKUP(A136,'Absence Report'!$A$4:$E$689,2,0),0)</f>
        <v>0</v>
      </c>
      <c r="Q136" s="15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2">
        <f t="shared" si="8"/>
        <v>86</v>
      </c>
      <c r="O137" s="7" t="str">
        <f>Calc!B137</f>
        <v>A</v>
      </c>
      <c r="P137" s="7">
        <f>IFERROR(VLOOKUP(A137,'Absence Report'!$A$4:$E$689,2,0),0)</f>
        <v>0</v>
      </c>
      <c r="Q137" s="15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2">
        <f t="shared" si="8"/>
        <v>84.75</v>
      </c>
      <c r="O138" s="7" t="str">
        <f>Calc!B138</f>
        <v>B</v>
      </c>
      <c r="P138" s="7">
        <f>IFERROR(VLOOKUP(A138,'Absence Report'!$A$4:$E$689,2,0),0)</f>
        <v>0</v>
      </c>
      <c r="Q138" s="15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2">
        <f t="shared" si="8"/>
        <v>80</v>
      </c>
      <c r="O139" s="7" t="str">
        <f>Calc!B139</f>
        <v>B</v>
      </c>
      <c r="P139" s="7">
        <f>IFERROR(VLOOKUP(A139,'Absence Report'!$A$4:$E$689,2,0),0)</f>
        <v>0</v>
      </c>
      <c r="Q139" s="15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2">
        <f t="shared" si="8"/>
        <v>67.25</v>
      </c>
      <c r="O140" s="7" t="str">
        <f>Calc!B140</f>
        <v>C</v>
      </c>
      <c r="P140" s="7">
        <f>IFERROR(VLOOKUP(A140,'Absence Report'!$A$4:$E$689,2,0),0)</f>
        <v>0</v>
      </c>
      <c r="Q140" s="15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2">
        <f t="shared" si="8"/>
        <v>73.75</v>
      </c>
      <c r="O141" s="7" t="str">
        <f>Calc!B141</f>
        <v>C</v>
      </c>
      <c r="P141" s="7">
        <f>IFERROR(VLOOKUP(A141,'Absence Report'!$A$4:$E$689,2,0),0)</f>
        <v>0</v>
      </c>
      <c r="Q141" s="15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2">
        <f t="shared" si="8"/>
        <v>23.25</v>
      </c>
      <c r="O142" s="7" t="str">
        <f>Calc!B142</f>
        <v>Fail</v>
      </c>
      <c r="P142" s="7">
        <f>IFERROR(VLOOKUP(A142,'Absence Report'!$A$4:$E$689,2,0),0)</f>
        <v>0</v>
      </c>
      <c r="Q142" s="15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2">
        <f t="shared" si="8"/>
        <v>51.5</v>
      </c>
      <c r="O143" s="7" t="str">
        <f>Calc!B143</f>
        <v>E</v>
      </c>
      <c r="P143" s="7">
        <f>IFERROR(VLOOKUP(A143,'Absence Report'!$A$4:$E$689,2,0),0)</f>
        <v>0</v>
      </c>
      <c r="Q143" s="15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2">
        <f t="shared" si="8"/>
        <v>88</v>
      </c>
      <c r="O144" s="7" t="str">
        <f>Calc!B144</f>
        <v>A</v>
      </c>
      <c r="P144" s="7">
        <f>IFERROR(VLOOKUP(A144,'Absence Report'!$A$4:$E$689,2,0),0)</f>
        <v>0</v>
      </c>
      <c r="Q144" s="15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2">
        <f t="shared" si="8"/>
        <v>90.75</v>
      </c>
      <c r="O145" s="7" t="str">
        <f>Calc!B145</f>
        <v>A</v>
      </c>
      <c r="P145" s="7">
        <f>IFERROR(VLOOKUP(A145,'Absence Report'!$A$4:$E$689,2,0),0)</f>
        <v>0</v>
      </c>
      <c r="Q145" s="15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2">
        <f t="shared" si="8"/>
        <v>64.5</v>
      </c>
      <c r="O146" s="7" t="str">
        <f>Calc!B146</f>
        <v>D</v>
      </c>
      <c r="P146" s="7">
        <f>IFERROR(VLOOKUP(A146,'Absence Report'!$A$4:$E$689,2,0),0)</f>
        <v>0</v>
      </c>
      <c r="Q146" s="15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2">
        <f t="shared" si="8"/>
        <v>45.75</v>
      </c>
      <c r="O147" s="7" t="str">
        <f>Calc!B147</f>
        <v>E</v>
      </c>
      <c r="P147" s="7">
        <f>IFERROR(VLOOKUP(A147,'Absence Report'!$A$4:$E$689,2,0),0)</f>
        <v>0</v>
      </c>
      <c r="Q147" s="15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2">
        <f t="shared" si="8"/>
        <v>70</v>
      </c>
      <c r="O148" s="7" t="str">
        <f>Calc!B148</f>
        <v>C</v>
      </c>
      <c r="P148" s="7">
        <f>IFERROR(VLOOKUP(A148,'Absence Report'!$A$4:$E$689,2,0),0)</f>
        <v>0</v>
      </c>
      <c r="Q148" s="15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2">
        <f t="shared" si="8"/>
        <v>84</v>
      </c>
      <c r="O149" s="7" t="str">
        <f>Calc!B149</f>
        <v>B</v>
      </c>
      <c r="P149" s="7">
        <f>IFERROR(VLOOKUP(A149,'Absence Report'!$A$4:$E$689,2,0),0)</f>
        <v>0</v>
      </c>
      <c r="Q149" s="15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2">
        <f t="shared" si="8"/>
        <v>64.25</v>
      </c>
      <c r="O150" s="7" t="str">
        <f>Calc!B150</f>
        <v>D</v>
      </c>
      <c r="P150" s="7">
        <f>IFERROR(VLOOKUP(A150,'Absence Report'!$A$4:$E$689,2,0),0)</f>
        <v>0</v>
      </c>
      <c r="Q150" s="15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2">
        <f t="shared" si="8"/>
        <v>85.5</v>
      </c>
      <c r="O151" s="7" t="str">
        <f>Calc!B151</f>
        <v>A</v>
      </c>
      <c r="P151" s="7">
        <f>IFERROR(VLOOKUP(A151,'Absence Report'!$A$4:$E$689,2,0),0)</f>
        <v>0</v>
      </c>
      <c r="Q151" s="15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2">
        <f t="shared" si="8"/>
        <v>57.75</v>
      </c>
      <c r="O152" s="7" t="str">
        <f>Calc!B152</f>
        <v>D</v>
      </c>
      <c r="P152" s="7">
        <f>IFERROR(VLOOKUP(A152,'Absence Report'!$A$4:$E$689,2,0),0)</f>
        <v>0</v>
      </c>
      <c r="Q152" s="15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2">
        <f t="shared" si="8"/>
        <v>53.25</v>
      </c>
      <c r="O153" s="7" t="str">
        <f>Calc!B153</f>
        <v>E</v>
      </c>
      <c r="P153" s="7">
        <f>IFERROR(VLOOKUP(A153,'Absence Report'!$A$4:$E$689,2,0),0)</f>
        <v>0</v>
      </c>
      <c r="Q153" s="15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2">
        <f t="shared" si="8"/>
        <v>77.75</v>
      </c>
      <c r="O154" s="7" t="str">
        <f>Calc!B154</f>
        <v>B</v>
      </c>
      <c r="P154" s="7">
        <f>IFERROR(VLOOKUP(A154,'Absence Report'!$A$4:$E$689,2,0),0)</f>
        <v>0</v>
      </c>
      <c r="Q154" s="15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2">
        <f t="shared" si="8"/>
        <v>43</v>
      </c>
      <c r="O155" s="7" t="str">
        <f>Calc!B155</f>
        <v>F</v>
      </c>
      <c r="P155" s="7">
        <f>IFERROR(VLOOKUP(A155,'Absence Report'!$A$4:$E$689,2,0),0)</f>
        <v>0</v>
      </c>
      <c r="Q155" s="15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2">
        <f t="shared" si="8"/>
        <v>39</v>
      </c>
      <c r="O156" s="7" t="str">
        <f>Calc!B156</f>
        <v>F</v>
      </c>
      <c r="P156" s="7">
        <f>IFERROR(VLOOKUP(A156,'Absence Report'!$A$4:$E$689,2,0),0)</f>
        <v>0</v>
      </c>
      <c r="Q156" s="15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2">
        <f t="shared" si="8"/>
        <v>73.75</v>
      </c>
      <c r="O157" s="7" t="str">
        <f>Calc!B157</f>
        <v>C</v>
      </c>
      <c r="P157" s="7">
        <f>IFERROR(VLOOKUP(A157,'Absence Report'!$A$4:$E$689,2,0),0)</f>
        <v>0</v>
      </c>
      <c r="Q157" s="15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2">
        <f t="shared" si="8"/>
        <v>79.5</v>
      </c>
      <c r="O158" s="7" t="str">
        <f>Calc!B158</f>
        <v>B</v>
      </c>
      <c r="P158" s="7">
        <f>IFERROR(VLOOKUP(A158,'Absence Report'!$A$4:$E$689,2,0),0)</f>
        <v>0</v>
      </c>
      <c r="Q158" s="15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2">
        <f t="shared" si="8"/>
        <v>71</v>
      </c>
      <c r="O159" s="7" t="str">
        <f>Calc!B159</f>
        <v>C</v>
      </c>
      <c r="P159" s="7">
        <f>IFERROR(VLOOKUP(A159,'Absence Report'!$A$4:$E$689,2,0),0)</f>
        <v>0</v>
      </c>
      <c r="Q159" s="15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2">
        <f t="shared" si="8"/>
        <v>52</v>
      </c>
      <c r="O160" s="7" t="str">
        <f>Calc!B160</f>
        <v>E</v>
      </c>
      <c r="P160" s="7">
        <f>IFERROR(VLOOKUP(A160,'Absence Report'!$A$4:$E$689,2,0),0)</f>
        <v>0</v>
      </c>
      <c r="Q160" s="15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2">
        <f t="shared" si="8"/>
        <v>85</v>
      </c>
      <c r="O161" s="7" t="str">
        <f>Calc!B161</f>
        <v>A</v>
      </c>
      <c r="P161" s="7">
        <f>IFERROR(VLOOKUP(A161,'Absence Report'!$A$4:$E$689,2,0),0)</f>
        <v>0</v>
      </c>
      <c r="Q161" s="15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2">
        <f t="shared" si="8"/>
        <v>32.25</v>
      </c>
      <c r="O162" s="7" t="str">
        <f>Calc!B162</f>
        <v>Fail</v>
      </c>
      <c r="P162" s="7">
        <f>IFERROR(VLOOKUP(A162,'Absence Report'!$A$4:$E$689,2,0),0)</f>
        <v>0</v>
      </c>
      <c r="Q162" s="15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2">
        <f t="shared" si="8"/>
        <v>87</v>
      </c>
      <c r="O163" s="7" t="str">
        <f>Calc!B163</f>
        <v>A</v>
      </c>
      <c r="P163" s="7">
        <f>IFERROR(VLOOKUP(A163,'Absence Report'!$A$4:$E$689,2,0),0)</f>
        <v>0</v>
      </c>
      <c r="Q163" s="15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2">
        <f t="shared" si="8"/>
        <v>20.5</v>
      </c>
      <c r="O164" s="7" t="str">
        <f>Calc!B164</f>
        <v>Fail</v>
      </c>
      <c r="P164" s="7">
        <f>IFERROR(VLOOKUP(A164,'Absence Report'!$A$4:$E$689,2,0),0)</f>
        <v>0</v>
      </c>
      <c r="Q164" s="15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2">
        <f t="shared" si="8"/>
        <v>54.75</v>
      </c>
      <c r="O165" s="7" t="str">
        <f>Calc!B165</f>
        <v>E</v>
      </c>
      <c r="P165" s="7">
        <f>IFERROR(VLOOKUP(A165,'Absence Report'!$A$4:$E$689,2,0),0)</f>
        <v>0</v>
      </c>
      <c r="Q165" s="15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2">
        <f t="shared" si="8"/>
        <v>69.75</v>
      </c>
      <c r="O166" s="7" t="str">
        <f>Calc!B166</f>
        <v>C</v>
      </c>
      <c r="P166" s="7">
        <f>IFERROR(VLOOKUP(A166,'Absence Report'!$A$4:$E$689,2,0),0)</f>
        <v>0</v>
      </c>
      <c r="Q166" s="15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2">
        <f t="shared" si="8"/>
        <v>94.25</v>
      </c>
      <c r="O167" s="7" t="str">
        <f>Calc!B167</f>
        <v>A</v>
      </c>
      <c r="P167" s="7">
        <f>IFERROR(VLOOKUP(A167,'Absence Report'!$A$4:$E$689,2,0),0)</f>
        <v>0</v>
      </c>
      <c r="Q167" s="15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2">
        <f t="shared" si="8"/>
        <v>82.75</v>
      </c>
      <c r="O168" s="7" t="str">
        <f>Calc!B168</f>
        <v>B</v>
      </c>
      <c r="P168" s="7">
        <f>IFERROR(VLOOKUP(A168,'Absence Report'!$A$4:$E$689,2,0),0)</f>
        <v>0</v>
      </c>
      <c r="Q168" s="15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2">
        <f t="shared" si="8"/>
        <v>49</v>
      </c>
      <c r="O169" s="7" t="str">
        <f>Calc!B169</f>
        <v>E</v>
      </c>
      <c r="P169" s="7">
        <f>IFERROR(VLOOKUP(A169,'Absence Report'!$A$4:$E$689,2,0),0)</f>
        <v>0</v>
      </c>
      <c r="Q169" s="15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2">
        <f t="shared" si="8"/>
        <v>60.5</v>
      </c>
      <c r="O170" s="7" t="str">
        <f>Calc!B170</f>
        <v>D</v>
      </c>
      <c r="P170" s="7">
        <f>IFERROR(VLOOKUP(A170,'Absence Report'!$A$4:$E$689,2,0),0)</f>
        <v>0</v>
      </c>
      <c r="Q170" s="15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2">
        <f t="shared" si="8"/>
        <v>54</v>
      </c>
      <c r="O171" s="7" t="str">
        <f>Calc!B171</f>
        <v>E</v>
      </c>
      <c r="P171" s="7">
        <f>IFERROR(VLOOKUP(A171,'Absence Report'!$A$4:$E$689,2,0),0)</f>
        <v>0</v>
      </c>
      <c r="Q171" s="15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2">
        <f t="shared" si="8"/>
        <v>82.5</v>
      </c>
      <c r="O172" s="7" t="str">
        <f>Calc!B172</f>
        <v>B</v>
      </c>
      <c r="P172" s="7">
        <f>IFERROR(VLOOKUP(A172,'Absence Report'!$A$4:$E$689,2,0),0)</f>
        <v>0</v>
      </c>
      <c r="Q172" s="15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2">
        <f t="shared" si="8"/>
        <v>61</v>
      </c>
      <c r="O173" s="7" t="str">
        <f>Calc!B173</f>
        <v>D</v>
      </c>
      <c r="P173" s="7">
        <f>IFERROR(VLOOKUP(A173,'Absence Report'!$A$4:$E$689,2,0),0)</f>
        <v>0</v>
      </c>
      <c r="Q173" s="15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2">
        <f t="shared" si="8"/>
        <v>56.75</v>
      </c>
      <c r="O174" s="7" t="str">
        <f>Calc!B174</f>
        <v>D</v>
      </c>
      <c r="P174" s="7">
        <f>IFERROR(VLOOKUP(A174,'Absence Report'!$A$4:$E$689,2,0),0)</f>
        <v>0</v>
      </c>
      <c r="Q174" s="15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2">
        <f t="shared" si="8"/>
        <v>60</v>
      </c>
      <c r="O175" s="7" t="str">
        <f>Calc!B175</f>
        <v>D</v>
      </c>
      <c r="P175" s="7">
        <f>IFERROR(VLOOKUP(A175,'Absence Report'!$A$4:$E$689,2,0),0)</f>
        <v>0</v>
      </c>
      <c r="Q175" s="15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2">
        <f t="shared" si="8"/>
        <v>86.25</v>
      </c>
      <c r="O176" s="7" t="str">
        <f>Calc!B176</f>
        <v>A</v>
      </c>
      <c r="P176" s="7">
        <f>IFERROR(VLOOKUP(A176,'Absence Report'!$A$4:$E$689,2,0),0)</f>
        <v>0</v>
      </c>
      <c r="Q176" s="15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2">
        <f t="shared" si="8"/>
        <v>94.5</v>
      </c>
      <c r="O177" s="7" t="str">
        <f>Calc!B177</f>
        <v>A</v>
      </c>
      <c r="P177" s="7">
        <f>IFERROR(VLOOKUP(A177,'Absence Report'!$A$4:$E$689,2,0),0)</f>
        <v>0</v>
      </c>
      <c r="Q177" s="15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2">
        <f t="shared" si="8"/>
        <v>90.75</v>
      </c>
      <c r="O178" s="7" t="str">
        <f>Calc!B178</f>
        <v>A</v>
      </c>
      <c r="P178" s="7">
        <f>IFERROR(VLOOKUP(A178,'Absence Report'!$A$4:$E$689,2,0),0)</f>
        <v>0</v>
      </c>
      <c r="Q178" s="15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2">
        <f t="shared" si="8"/>
        <v>91.25</v>
      </c>
      <c r="O179" s="7" t="str">
        <f>Calc!B179</f>
        <v>A</v>
      </c>
      <c r="P179" s="7">
        <f>IFERROR(VLOOKUP(A179,'Absence Report'!$A$4:$E$689,2,0),0)</f>
        <v>0</v>
      </c>
      <c r="Q179" s="15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2">
        <f t="shared" si="8"/>
        <v>60.25</v>
      </c>
      <c r="O180" s="7" t="str">
        <f>Calc!B180</f>
        <v>D</v>
      </c>
      <c r="P180" s="7">
        <f>IFERROR(VLOOKUP(A180,'Absence Report'!$A$4:$E$689,2,0),0)</f>
        <v>0</v>
      </c>
      <c r="Q180" s="15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2">
        <f t="shared" si="8"/>
        <v>93</v>
      </c>
      <c r="O181" s="7" t="str">
        <f>Calc!B181</f>
        <v>A</v>
      </c>
      <c r="P181" s="7">
        <f>IFERROR(VLOOKUP(A181,'Absence Report'!$A$4:$E$689,2,0),0)</f>
        <v>0</v>
      </c>
      <c r="Q181" s="15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2">
        <f t="shared" si="8"/>
        <v>27</v>
      </c>
      <c r="O182" s="7" t="str">
        <f>Calc!B182</f>
        <v>Fail</v>
      </c>
      <c r="P182" s="7">
        <f>IFERROR(VLOOKUP(A182,'Absence Report'!$A$4:$E$689,2,0),0)</f>
        <v>0</v>
      </c>
      <c r="Q182" s="15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2">
        <f t="shared" si="8"/>
        <v>29.75</v>
      </c>
      <c r="O183" s="7" t="str">
        <f>Calc!B183</f>
        <v>Fail</v>
      </c>
      <c r="P183" s="7">
        <f>IFERROR(VLOOKUP(A183,'Absence Report'!$A$4:$E$689,2,0),0)</f>
        <v>0</v>
      </c>
      <c r="Q183" s="15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2">
        <f t="shared" si="8"/>
        <v>56</v>
      </c>
      <c r="O184" s="7" t="str">
        <f>Calc!B184</f>
        <v>D</v>
      </c>
      <c r="P184" s="7">
        <f>IFERROR(VLOOKUP(A184,'Absence Report'!$A$4:$E$689,2,0),0)</f>
        <v>0</v>
      </c>
      <c r="Q184" s="15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2">
        <f t="shared" si="8"/>
        <v>39.5</v>
      </c>
      <c r="O185" s="7" t="str">
        <f>Calc!B185</f>
        <v>F</v>
      </c>
      <c r="P185" s="7">
        <f>IFERROR(VLOOKUP(A185,'Absence Report'!$A$4:$E$689,2,0),0)</f>
        <v>0</v>
      </c>
      <c r="Q185" s="15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2">
        <f t="shared" si="8"/>
        <v>88.25</v>
      </c>
      <c r="O186" s="7" t="str">
        <f>Calc!B186</f>
        <v>A</v>
      </c>
      <c r="P186" s="7">
        <f>IFERROR(VLOOKUP(A186,'Absence Report'!$A$4:$E$689,2,0),0)</f>
        <v>0</v>
      </c>
      <c r="Q186" s="15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2">
        <f t="shared" si="8"/>
        <v>19.75</v>
      </c>
      <c r="O187" s="7" t="str">
        <f>Calc!B187</f>
        <v>Fail</v>
      </c>
      <c r="P187" s="7">
        <f>IFERROR(VLOOKUP(A187,'Absence Report'!$A$4:$E$689,2,0),0)</f>
        <v>0</v>
      </c>
      <c r="Q187" s="15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2">
        <f t="shared" si="8"/>
        <v>90</v>
      </c>
      <c r="O188" s="7" t="str">
        <f>Calc!B188</f>
        <v>A</v>
      </c>
      <c r="P188" s="7">
        <f>IFERROR(VLOOKUP(A188,'Absence Report'!$A$4:$E$689,2,0),0)</f>
        <v>0</v>
      </c>
      <c r="Q188" s="15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2">
        <f t="shared" si="8"/>
        <v>40.5</v>
      </c>
      <c r="O189" s="7" t="str">
        <f>Calc!B189</f>
        <v>F</v>
      </c>
      <c r="P189" s="7">
        <f>IFERROR(VLOOKUP(A189,'Absence Report'!$A$4:$E$689,2,0),0)</f>
        <v>0</v>
      </c>
      <c r="Q189" s="15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2">
        <f t="shared" si="8"/>
        <v>70.75</v>
      </c>
      <c r="O190" s="7" t="str">
        <f>Calc!B190</f>
        <v>C</v>
      </c>
      <c r="P190" s="7">
        <f>IFERROR(VLOOKUP(A190,'Absence Report'!$A$4:$E$689,2,0),0)</f>
        <v>0</v>
      </c>
      <c r="Q190" s="15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2">
        <f t="shared" si="8"/>
        <v>23.75</v>
      </c>
      <c r="O191" s="7" t="str">
        <f>Calc!B191</f>
        <v>Fail</v>
      </c>
      <c r="P191" s="7">
        <f>IFERROR(VLOOKUP(A191,'Absence Report'!$A$4:$E$689,2,0),0)</f>
        <v>0</v>
      </c>
      <c r="Q191" s="15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2">
        <f t="shared" si="8"/>
        <v>72.75</v>
      </c>
      <c r="O192" s="7" t="str">
        <f>Calc!B192</f>
        <v>C</v>
      </c>
      <c r="P192" s="7">
        <f>IFERROR(VLOOKUP(A192,'Absence Report'!$A$4:$E$689,2,0),0)</f>
        <v>0</v>
      </c>
      <c r="Q192" s="15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2">
        <f t="shared" si="8"/>
        <v>63.25</v>
      </c>
      <c r="O193" s="7" t="str">
        <f>Calc!B193</f>
        <v>D</v>
      </c>
      <c r="P193" s="7">
        <f>IFERROR(VLOOKUP(A193,'Absence Report'!$A$4:$E$689,2,0),0)</f>
        <v>0</v>
      </c>
      <c r="Q193" s="15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2">
        <f t="shared" si="8"/>
        <v>68</v>
      </c>
      <c r="O194" s="7" t="str">
        <f>Calc!B194</f>
        <v>C</v>
      </c>
      <c r="P194" s="7">
        <f>IFERROR(VLOOKUP(A194,'Absence Report'!$A$4:$E$689,2,0),0)</f>
        <v>0</v>
      </c>
      <c r="Q194" s="15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2">
        <f t="shared" si="8"/>
        <v>89.25</v>
      </c>
      <c r="O195" s="7" t="str">
        <f>Calc!B195</f>
        <v>A</v>
      </c>
      <c r="P195" s="7">
        <f>IFERROR(VLOOKUP(A195,'Absence Report'!$A$4:$E$689,2,0),0)</f>
        <v>0</v>
      </c>
      <c r="Q195" s="15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2">
        <f t="shared" ref="N196:N259" si="12">AVERAGE(I196:L196)</f>
        <v>65.25</v>
      </c>
      <c r="O196" s="7" t="str">
        <f>Calc!B196</f>
        <v>C</v>
      </c>
      <c r="P196" s="7">
        <f>IFERROR(VLOOKUP(A196,'Absence Report'!$A$4:$E$689,2,0),0)</f>
        <v>0</v>
      </c>
      <c r="Q196" s="15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PROPER(CONCATENATE(B197," ",C197))</f>
        <v>So Li</v>
      </c>
      <c r="E197" t="str">
        <f t="shared" ref="E197:E260" si="14">LOWER(CONCATENATE(LEFT(B197,1),C197,"@newcollege.com"))</f>
        <v>sli@newcollege.com</v>
      </c>
      <c r="F197" t="str">
        <f t="shared" ref="F197:F260" si="15">CONCATENATE(20,RIGHT(A197,2))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2">
        <f t="shared" si="12"/>
        <v>58</v>
      </c>
      <c r="O197" s="7" t="str">
        <f>Calc!B197</f>
        <v>D</v>
      </c>
      <c r="P197" s="7">
        <f>IFERROR(VLOOKUP(A197,'Absence Report'!$A$4:$E$689,2,0),0)</f>
        <v>0</v>
      </c>
      <c r="Q197" s="15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2">
        <f t="shared" si="12"/>
        <v>79</v>
      </c>
      <c r="O198" s="7" t="str">
        <f>Calc!B198</f>
        <v>B</v>
      </c>
      <c r="P198" s="7">
        <f>IFERROR(VLOOKUP(A198,'Absence Report'!$A$4:$E$689,2,0),0)</f>
        <v>0</v>
      </c>
      <c r="Q198" s="15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2">
        <f t="shared" si="12"/>
        <v>54.75</v>
      </c>
      <c r="O199" s="7" t="str">
        <f>Calc!B199</f>
        <v>E</v>
      </c>
      <c r="P199" s="7">
        <f>IFERROR(VLOOKUP(A199,'Absence Report'!$A$4:$E$689,2,0),0)</f>
        <v>0</v>
      </c>
      <c r="Q199" s="15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2">
        <f t="shared" si="12"/>
        <v>42</v>
      </c>
      <c r="O200" s="7" t="str">
        <f>Calc!B200</f>
        <v>F</v>
      </c>
      <c r="P200" s="7">
        <f>IFERROR(VLOOKUP(A200,'Absence Report'!$A$4:$E$689,2,0),0)</f>
        <v>0</v>
      </c>
      <c r="Q200" s="15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2">
        <f t="shared" si="12"/>
        <v>43</v>
      </c>
      <c r="O201" s="7" t="str">
        <f>Calc!B201</f>
        <v>F</v>
      </c>
      <c r="P201" s="7">
        <f>IFERROR(VLOOKUP(A201,'Absence Report'!$A$4:$E$689,2,0),0)</f>
        <v>0</v>
      </c>
      <c r="Q201" s="15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2">
        <f t="shared" si="12"/>
        <v>90.75</v>
      </c>
      <c r="O202" s="7" t="str">
        <f>Calc!B202</f>
        <v>A</v>
      </c>
      <c r="P202" s="7">
        <f>IFERROR(VLOOKUP(A202,'Absence Report'!$A$4:$E$689,2,0),0)</f>
        <v>0</v>
      </c>
      <c r="Q202" s="15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2">
        <f t="shared" si="12"/>
        <v>70.5</v>
      </c>
      <c r="O203" s="7" t="str">
        <f>Calc!B203</f>
        <v>C</v>
      </c>
      <c r="P203" s="7">
        <f>IFERROR(VLOOKUP(A203,'Absence Report'!$A$4:$E$689,2,0),0)</f>
        <v>0</v>
      </c>
      <c r="Q203" s="15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2">
        <f t="shared" si="12"/>
        <v>79.5</v>
      </c>
      <c r="O204" s="7" t="str">
        <f>Calc!B204</f>
        <v>B</v>
      </c>
      <c r="P204" s="7">
        <f>IFERROR(VLOOKUP(A204,'Absence Report'!$A$4:$E$689,2,0),0)</f>
        <v>0</v>
      </c>
      <c r="Q204" s="15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2">
        <f t="shared" si="12"/>
        <v>79.5</v>
      </c>
      <c r="O205" s="7" t="str">
        <f>Calc!B205</f>
        <v>B</v>
      </c>
      <c r="P205" s="7">
        <f>IFERROR(VLOOKUP(A205,'Absence Report'!$A$4:$E$689,2,0),0)</f>
        <v>0</v>
      </c>
      <c r="Q205" s="15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2">
        <f t="shared" si="12"/>
        <v>27</v>
      </c>
      <c r="O206" s="7" t="str">
        <f>Calc!B206</f>
        <v>Fail</v>
      </c>
      <c r="P206" s="7">
        <f>IFERROR(VLOOKUP(A206,'Absence Report'!$A$4:$E$689,2,0),0)</f>
        <v>0</v>
      </c>
      <c r="Q206" s="15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2">
        <f t="shared" si="12"/>
        <v>77</v>
      </c>
      <c r="O207" s="7" t="str">
        <f>Calc!B207</f>
        <v>B</v>
      </c>
      <c r="P207" s="7">
        <f>IFERROR(VLOOKUP(A207,'Absence Report'!$A$4:$E$689,2,0),0)</f>
        <v>0</v>
      </c>
      <c r="Q207" s="15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2">
        <f t="shared" si="12"/>
        <v>85.75</v>
      </c>
      <c r="O208" s="7" t="str">
        <f>Calc!B208</f>
        <v>A</v>
      </c>
      <c r="P208" s="7">
        <f>IFERROR(VLOOKUP(A208,'Absence Report'!$A$4:$E$689,2,0),0)</f>
        <v>0</v>
      </c>
      <c r="Q208" s="15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2">
        <f t="shared" si="12"/>
        <v>61.25</v>
      </c>
      <c r="O209" s="7" t="str">
        <f>Calc!B209</f>
        <v>D</v>
      </c>
      <c r="P209" s="7">
        <f>IFERROR(VLOOKUP(A209,'Absence Report'!$A$4:$E$689,2,0),0)</f>
        <v>0</v>
      </c>
      <c r="Q209" s="15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2">
        <f t="shared" si="12"/>
        <v>44.75</v>
      </c>
      <c r="O210" s="7" t="str">
        <f>Calc!B210</f>
        <v>F</v>
      </c>
      <c r="P210" s="7">
        <f>IFERROR(VLOOKUP(A210,'Absence Report'!$A$4:$E$689,2,0),0)</f>
        <v>0</v>
      </c>
      <c r="Q210" s="15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2">
        <f t="shared" si="12"/>
        <v>81.5</v>
      </c>
      <c r="O211" s="7" t="str">
        <f>Calc!B211</f>
        <v>B</v>
      </c>
      <c r="P211" s="7">
        <f>IFERROR(VLOOKUP(A211,'Absence Report'!$A$4:$E$689,2,0),0)</f>
        <v>0</v>
      </c>
      <c r="Q211" s="15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2">
        <f t="shared" si="12"/>
        <v>69.25</v>
      </c>
      <c r="O212" s="7" t="str">
        <f>Calc!B212</f>
        <v>C</v>
      </c>
      <c r="P212" s="7">
        <f>IFERROR(VLOOKUP(A212,'Absence Report'!$A$4:$E$689,2,0),0)</f>
        <v>0</v>
      </c>
      <c r="Q212" s="15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2">
        <f t="shared" si="12"/>
        <v>87.75</v>
      </c>
      <c r="O213" s="7" t="str">
        <f>Calc!B213</f>
        <v>A</v>
      </c>
      <c r="P213" s="7">
        <f>IFERROR(VLOOKUP(A213,'Absence Report'!$A$4:$E$689,2,0),0)</f>
        <v>0</v>
      </c>
      <c r="Q213" s="15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2">
        <f t="shared" si="12"/>
        <v>39.5</v>
      </c>
      <c r="O214" s="7" t="str">
        <f>Calc!B214</f>
        <v>F</v>
      </c>
      <c r="P214" s="7">
        <f>IFERROR(VLOOKUP(A214,'Absence Report'!$A$4:$E$689,2,0),0)</f>
        <v>0</v>
      </c>
      <c r="Q214" s="15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2">
        <f t="shared" si="12"/>
        <v>76.75</v>
      </c>
      <c r="O215" s="7" t="str">
        <f>Calc!B215</f>
        <v>B</v>
      </c>
      <c r="P215" s="7">
        <f>IFERROR(VLOOKUP(A215,'Absence Report'!$A$4:$E$689,2,0),0)</f>
        <v>0</v>
      </c>
      <c r="Q215" s="15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2">
        <f t="shared" si="12"/>
        <v>90.25</v>
      </c>
      <c r="O216" s="7" t="str">
        <f>Calc!B216</f>
        <v>A</v>
      </c>
      <c r="P216" s="7">
        <f>IFERROR(VLOOKUP(A216,'Absence Report'!$A$4:$E$689,2,0),0)</f>
        <v>0</v>
      </c>
      <c r="Q216" s="15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2">
        <f t="shared" si="12"/>
        <v>73</v>
      </c>
      <c r="O217" s="7" t="str">
        <f>Calc!B217</f>
        <v>C</v>
      </c>
      <c r="P217" s="7">
        <f>IFERROR(VLOOKUP(A217,'Absence Report'!$A$4:$E$689,2,0),0)</f>
        <v>0</v>
      </c>
      <c r="Q217" s="15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2">
        <f t="shared" si="12"/>
        <v>22.25</v>
      </c>
      <c r="O218" s="7" t="str">
        <f>Calc!B218</f>
        <v>Fail</v>
      </c>
      <c r="P218" s="7">
        <f>IFERROR(VLOOKUP(A218,'Absence Report'!$A$4:$E$689,2,0),0)</f>
        <v>0</v>
      </c>
      <c r="Q218" s="15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2">
        <f t="shared" si="12"/>
        <v>70.5</v>
      </c>
      <c r="O219" s="7" t="str">
        <f>Calc!B219</f>
        <v>C</v>
      </c>
      <c r="P219" s="7">
        <f>IFERROR(VLOOKUP(A219,'Absence Report'!$A$4:$E$689,2,0),0)</f>
        <v>0</v>
      </c>
      <c r="Q219" s="15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2">
        <f t="shared" si="12"/>
        <v>30.25</v>
      </c>
      <c r="O220" s="7" t="str">
        <f>Calc!B220</f>
        <v>Fail</v>
      </c>
      <c r="P220" s="7">
        <f>IFERROR(VLOOKUP(A220,'Absence Report'!$A$4:$E$689,2,0),0)</f>
        <v>0</v>
      </c>
      <c r="Q220" s="15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2">
        <f t="shared" si="12"/>
        <v>52.75</v>
      </c>
      <c r="O221" s="7" t="str">
        <f>Calc!B221</f>
        <v>E</v>
      </c>
      <c r="P221" s="7">
        <f>IFERROR(VLOOKUP(A221,'Absence Report'!$A$4:$E$689,2,0),0)</f>
        <v>0</v>
      </c>
      <c r="Q221" s="15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2">
        <f t="shared" si="12"/>
        <v>68.75</v>
      </c>
      <c r="O222" s="7" t="str">
        <f>Calc!B222</f>
        <v>C</v>
      </c>
      <c r="P222" s="7">
        <f>IFERROR(VLOOKUP(A222,'Absence Report'!$A$4:$E$689,2,0),0)</f>
        <v>0</v>
      </c>
      <c r="Q222" s="15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2">
        <f t="shared" si="12"/>
        <v>34.5</v>
      </c>
      <c r="O223" s="7" t="str">
        <f>Calc!B223</f>
        <v>Fail</v>
      </c>
      <c r="P223" s="7">
        <f>IFERROR(VLOOKUP(A223,'Absence Report'!$A$4:$E$689,2,0),0)</f>
        <v>0</v>
      </c>
      <c r="Q223" s="15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2">
        <f t="shared" si="12"/>
        <v>47.5</v>
      </c>
      <c r="O224" s="7" t="str">
        <f>Calc!B224</f>
        <v>E</v>
      </c>
      <c r="P224" s="7">
        <f>IFERROR(VLOOKUP(A224,'Absence Report'!$A$4:$E$689,2,0),0)</f>
        <v>0</v>
      </c>
      <c r="Q224" s="15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2">
        <f t="shared" si="12"/>
        <v>68.75</v>
      </c>
      <c r="O225" s="7" t="str">
        <f>Calc!B225</f>
        <v>C</v>
      </c>
      <c r="P225" s="7">
        <f>IFERROR(VLOOKUP(A225,'Absence Report'!$A$4:$E$689,2,0),0)</f>
        <v>0</v>
      </c>
      <c r="Q225" s="15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2">
        <f t="shared" si="12"/>
        <v>86.75</v>
      </c>
      <c r="O226" s="7" t="str">
        <f>Calc!B226</f>
        <v>A</v>
      </c>
      <c r="P226" s="7">
        <f>IFERROR(VLOOKUP(A226,'Absence Report'!$A$4:$E$689,2,0),0)</f>
        <v>0</v>
      </c>
      <c r="Q226" s="15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2">
        <f t="shared" si="12"/>
        <v>56.5</v>
      </c>
      <c r="O227" s="7" t="str">
        <f>Calc!B227</f>
        <v>D</v>
      </c>
      <c r="P227" s="7">
        <f>IFERROR(VLOOKUP(A227,'Absence Report'!$A$4:$E$689,2,0),0)</f>
        <v>0</v>
      </c>
      <c r="Q227" s="15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2">
        <f t="shared" si="12"/>
        <v>43</v>
      </c>
      <c r="O228" s="7" t="str">
        <f>Calc!B228</f>
        <v>F</v>
      </c>
      <c r="P228" s="7">
        <f>IFERROR(VLOOKUP(A228,'Absence Report'!$A$4:$E$689,2,0),0)</f>
        <v>0</v>
      </c>
      <c r="Q228" s="15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2">
        <f t="shared" si="12"/>
        <v>91.5</v>
      </c>
      <c r="O229" s="7" t="str">
        <f>Calc!B229</f>
        <v>A</v>
      </c>
      <c r="P229" s="7">
        <f>IFERROR(VLOOKUP(A229,'Absence Report'!$A$4:$E$689,2,0),0)</f>
        <v>0</v>
      </c>
      <c r="Q229" s="15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2">
        <f t="shared" si="12"/>
        <v>72.25</v>
      </c>
      <c r="O230" s="7" t="str">
        <f>Calc!B230</f>
        <v>C</v>
      </c>
      <c r="P230" s="7">
        <f>IFERROR(VLOOKUP(A230,'Absence Report'!$A$4:$E$689,2,0),0)</f>
        <v>0</v>
      </c>
      <c r="Q230" s="15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2">
        <f t="shared" si="12"/>
        <v>92.5</v>
      </c>
      <c r="O231" s="7" t="str">
        <f>Calc!B231</f>
        <v>A</v>
      </c>
      <c r="P231" s="7">
        <f>IFERROR(VLOOKUP(A231,'Absence Report'!$A$4:$E$689,2,0),0)</f>
        <v>0</v>
      </c>
      <c r="Q231" s="15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2">
        <f t="shared" si="12"/>
        <v>45.25</v>
      </c>
      <c r="O232" s="7" t="str">
        <f>Calc!B232</f>
        <v>E</v>
      </c>
      <c r="P232" s="7">
        <f>IFERROR(VLOOKUP(A232,'Absence Report'!$A$4:$E$689,2,0),0)</f>
        <v>0</v>
      </c>
      <c r="Q232" s="15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2">
        <f t="shared" si="12"/>
        <v>67.25</v>
      </c>
      <c r="O233" s="7" t="str">
        <f>Calc!B233</f>
        <v>C</v>
      </c>
      <c r="P233" s="7">
        <f>IFERROR(VLOOKUP(A233,'Absence Report'!$A$4:$E$689,2,0),0)</f>
        <v>0</v>
      </c>
      <c r="Q233" s="15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2">
        <f t="shared" si="12"/>
        <v>88</v>
      </c>
      <c r="O234" s="7" t="str">
        <f>Calc!B234</f>
        <v>A</v>
      </c>
      <c r="P234" s="7">
        <f>IFERROR(VLOOKUP(A234,'Absence Report'!$A$4:$E$689,2,0),0)</f>
        <v>0</v>
      </c>
      <c r="Q234" s="15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2">
        <f t="shared" si="12"/>
        <v>52.5</v>
      </c>
      <c r="O235" s="7" t="str">
        <f>Calc!B235</f>
        <v>E</v>
      </c>
      <c r="P235" s="7">
        <f>IFERROR(VLOOKUP(A235,'Absence Report'!$A$4:$E$689,2,0),0)</f>
        <v>0</v>
      </c>
      <c r="Q235" s="15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2">
        <f t="shared" si="12"/>
        <v>71.5</v>
      </c>
      <c r="O236" s="7" t="str">
        <f>Calc!B236</f>
        <v>C</v>
      </c>
      <c r="P236" s="7">
        <f>IFERROR(VLOOKUP(A236,'Absence Report'!$A$4:$E$689,2,0),0)</f>
        <v>0</v>
      </c>
      <c r="Q236" s="15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2">
        <f t="shared" si="12"/>
        <v>60.5</v>
      </c>
      <c r="O237" s="7" t="str">
        <f>Calc!B237</f>
        <v>D</v>
      </c>
      <c r="P237" s="7">
        <f>IFERROR(VLOOKUP(A237,'Absence Report'!$A$4:$E$689,2,0),0)</f>
        <v>0</v>
      </c>
      <c r="Q237" s="15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2">
        <f t="shared" si="12"/>
        <v>64.75</v>
      </c>
      <c r="O238" s="7" t="str">
        <f>Calc!B238</f>
        <v>D</v>
      </c>
      <c r="P238" s="7">
        <f>IFERROR(VLOOKUP(A238,'Absence Report'!$A$4:$E$689,2,0),0)</f>
        <v>0</v>
      </c>
      <c r="Q238" s="15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2">
        <f t="shared" si="12"/>
        <v>48.25</v>
      </c>
      <c r="O239" s="7" t="str">
        <f>Calc!B239</f>
        <v>E</v>
      </c>
      <c r="P239" s="7">
        <f>IFERROR(VLOOKUP(A239,'Absence Report'!$A$4:$E$689,2,0),0)</f>
        <v>0</v>
      </c>
      <c r="Q239" s="15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2">
        <f t="shared" si="12"/>
        <v>40</v>
      </c>
      <c r="O240" s="7" t="str">
        <f>Calc!B240</f>
        <v>F</v>
      </c>
      <c r="P240" s="7">
        <f>IFERROR(VLOOKUP(A240,'Absence Report'!$A$4:$E$689,2,0),0)</f>
        <v>0</v>
      </c>
      <c r="Q240" s="15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2">
        <f t="shared" si="12"/>
        <v>77</v>
      </c>
      <c r="O241" s="7" t="str">
        <f>Calc!B241</f>
        <v>B</v>
      </c>
      <c r="P241" s="7">
        <f>IFERROR(VLOOKUP(A241,'Absence Report'!$A$4:$E$689,2,0),0)</f>
        <v>0</v>
      </c>
      <c r="Q241" s="15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2">
        <f t="shared" si="12"/>
        <v>59.75</v>
      </c>
      <c r="O242" s="7" t="str">
        <f>Calc!B242</f>
        <v>D</v>
      </c>
      <c r="P242" s="7">
        <f>IFERROR(VLOOKUP(A242,'Absence Report'!$A$4:$E$689,2,0),0)</f>
        <v>0</v>
      </c>
      <c r="Q242" s="15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2">
        <f t="shared" si="12"/>
        <v>94.25</v>
      </c>
      <c r="O243" s="7" t="str">
        <f>Calc!B243</f>
        <v>A</v>
      </c>
      <c r="P243" s="7">
        <f>IFERROR(VLOOKUP(A243,'Absence Report'!$A$4:$E$689,2,0),0)</f>
        <v>0</v>
      </c>
      <c r="Q243" s="15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2">
        <f t="shared" si="12"/>
        <v>40</v>
      </c>
      <c r="O244" s="7" t="str">
        <f>Calc!B244</f>
        <v>F</v>
      </c>
      <c r="P244" s="7">
        <f>IFERROR(VLOOKUP(A244,'Absence Report'!$A$4:$E$689,2,0),0)</f>
        <v>0</v>
      </c>
      <c r="Q244" s="15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2">
        <f t="shared" si="12"/>
        <v>74.75</v>
      </c>
      <c r="O245" s="7" t="str">
        <f>Calc!B245</f>
        <v>C</v>
      </c>
      <c r="P245" s="7">
        <f>IFERROR(VLOOKUP(A245,'Absence Report'!$A$4:$E$689,2,0),0)</f>
        <v>0</v>
      </c>
      <c r="Q245" s="15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2">
        <f t="shared" si="12"/>
        <v>94.5</v>
      </c>
      <c r="O246" s="7" t="str">
        <f>Calc!B246</f>
        <v>A</v>
      </c>
      <c r="P246" s="7">
        <f>IFERROR(VLOOKUP(A246,'Absence Report'!$A$4:$E$689,2,0),0)</f>
        <v>0</v>
      </c>
      <c r="Q246" s="15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2">
        <f t="shared" si="12"/>
        <v>89.75</v>
      </c>
      <c r="O247" s="7" t="str">
        <f>Calc!B247</f>
        <v>A</v>
      </c>
      <c r="P247" s="7">
        <f>IFERROR(VLOOKUP(A247,'Absence Report'!$A$4:$E$689,2,0),0)</f>
        <v>0</v>
      </c>
      <c r="Q247" s="15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2">
        <f t="shared" si="12"/>
        <v>83.75</v>
      </c>
      <c r="O248" s="7" t="str">
        <f>Calc!B248</f>
        <v>B</v>
      </c>
      <c r="P248" s="7">
        <f>IFERROR(VLOOKUP(A248,'Absence Report'!$A$4:$E$689,2,0),0)</f>
        <v>0</v>
      </c>
      <c r="Q248" s="15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2">
        <f t="shared" si="12"/>
        <v>73</v>
      </c>
      <c r="O249" s="7" t="str">
        <f>Calc!B249</f>
        <v>C</v>
      </c>
      <c r="P249" s="7">
        <f>IFERROR(VLOOKUP(A249,'Absence Report'!$A$4:$E$689,2,0),0)</f>
        <v>0</v>
      </c>
      <c r="Q249" s="15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2">
        <f t="shared" si="12"/>
        <v>84.25</v>
      </c>
      <c r="O250" s="7" t="str">
        <f>Calc!B250</f>
        <v>B</v>
      </c>
      <c r="P250" s="7">
        <f>IFERROR(VLOOKUP(A250,'Absence Report'!$A$4:$E$689,2,0),0)</f>
        <v>0</v>
      </c>
      <c r="Q250" s="15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2">
        <f t="shared" si="12"/>
        <v>37.75</v>
      </c>
      <c r="O251" s="7" t="str">
        <f>Calc!B251</f>
        <v>F</v>
      </c>
      <c r="P251" s="7">
        <f>IFERROR(VLOOKUP(A251,'Absence Report'!$A$4:$E$689,2,0),0)</f>
        <v>0</v>
      </c>
      <c r="Q251" s="15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2">
        <f t="shared" si="12"/>
        <v>94</v>
      </c>
      <c r="O252" s="7" t="str">
        <f>Calc!B252</f>
        <v>A</v>
      </c>
      <c r="P252" s="7">
        <f>IFERROR(VLOOKUP(A252,'Absence Report'!$A$4:$E$689,2,0),0)</f>
        <v>0</v>
      </c>
      <c r="Q252" s="15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2">
        <f t="shared" si="12"/>
        <v>66.25</v>
      </c>
      <c r="O253" s="7" t="str">
        <f>Calc!B253</f>
        <v>C</v>
      </c>
      <c r="P253" s="7">
        <f>IFERROR(VLOOKUP(A253,'Absence Report'!$A$4:$E$689,2,0),0)</f>
        <v>0</v>
      </c>
      <c r="Q253" s="15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2">
        <f t="shared" si="12"/>
        <v>35.5</v>
      </c>
      <c r="O254" s="7" t="str">
        <f>Calc!B254</f>
        <v>F</v>
      </c>
      <c r="P254" s="7">
        <f>IFERROR(VLOOKUP(A254,'Absence Report'!$A$4:$E$689,2,0),0)</f>
        <v>0</v>
      </c>
      <c r="Q254" s="15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2">
        <f t="shared" si="12"/>
        <v>21.75</v>
      </c>
      <c r="O255" s="7" t="str">
        <f>Calc!B255</f>
        <v>Fail</v>
      </c>
      <c r="P255" s="7">
        <f>IFERROR(VLOOKUP(A255,'Absence Report'!$A$4:$E$689,2,0),0)</f>
        <v>0</v>
      </c>
      <c r="Q255" s="15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2">
        <f t="shared" si="12"/>
        <v>31.75</v>
      </c>
      <c r="O256" s="7" t="str">
        <f>Calc!B256</f>
        <v>Fail</v>
      </c>
      <c r="P256" s="7">
        <f>IFERROR(VLOOKUP(A256,'Absence Report'!$A$4:$E$689,2,0),0)</f>
        <v>0</v>
      </c>
      <c r="Q256" s="15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2">
        <f t="shared" si="12"/>
        <v>59.25</v>
      </c>
      <c r="O257" s="7" t="str">
        <f>Calc!B257</f>
        <v>D</v>
      </c>
      <c r="P257" s="7">
        <f>IFERROR(VLOOKUP(A257,'Absence Report'!$A$4:$E$689,2,0),0)</f>
        <v>0</v>
      </c>
      <c r="Q257" s="15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2">
        <f t="shared" si="12"/>
        <v>91.5</v>
      </c>
      <c r="O258" s="7" t="str">
        <f>Calc!B258</f>
        <v>A</v>
      </c>
      <c r="P258" s="7">
        <f>IFERROR(VLOOKUP(A258,'Absence Report'!$A$4:$E$689,2,0),0)</f>
        <v>0</v>
      </c>
      <c r="Q258" s="15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2">
        <f t="shared" si="12"/>
        <v>57</v>
      </c>
      <c r="O259" s="7" t="str">
        <f>Calc!B259</f>
        <v>D</v>
      </c>
      <c r="P259" s="7">
        <f>IFERROR(VLOOKUP(A259,'Absence Report'!$A$4:$E$689,2,0),0)</f>
        <v>0</v>
      </c>
      <c r="Q259" s="15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2">
        <f t="shared" ref="N260:N323" si="16">AVERAGE(I260:L260)</f>
        <v>23</v>
      </c>
      <c r="O260" s="7" t="str">
        <f>Calc!B260</f>
        <v>Fail</v>
      </c>
      <c r="P260" s="7">
        <f>IFERROR(VLOOKUP(A260,'Absence Report'!$A$4:$E$689,2,0),0)</f>
        <v>0</v>
      </c>
      <c r="Q260" s="15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PROPER(CONCATENATE(B261," ",C261))</f>
        <v>Gibson Newell</v>
      </c>
      <c r="E261" t="str">
        <f t="shared" ref="E261:E324" si="18">LOWER(CONCATENATE(LEFT(B261,1),C261,"@newcollege.com"))</f>
        <v>gnewell@newcollege.com</v>
      </c>
      <c r="F261" t="str">
        <f t="shared" ref="F261:F324" si="19">CONCATENATE(20,RIGHT(A261,2))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2">
        <f t="shared" si="16"/>
        <v>89</v>
      </c>
      <c r="O261" s="7" t="str">
        <f>Calc!B261</f>
        <v>A</v>
      </c>
      <c r="P261" s="7">
        <f>IFERROR(VLOOKUP(A261,'Absence Report'!$A$4:$E$689,2,0),0)</f>
        <v>0</v>
      </c>
      <c r="Q261" s="15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2">
        <f t="shared" si="16"/>
        <v>87.25</v>
      </c>
      <c r="O262" s="7" t="str">
        <f>Calc!B262</f>
        <v>A</v>
      </c>
      <c r="P262" s="7">
        <f>IFERROR(VLOOKUP(A262,'Absence Report'!$A$4:$E$689,2,0),0)</f>
        <v>0</v>
      </c>
      <c r="Q262" s="15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2">
        <f t="shared" si="16"/>
        <v>85.5</v>
      </c>
      <c r="O263" s="7" t="str">
        <f>Calc!B263</f>
        <v>A</v>
      </c>
      <c r="P263" s="7">
        <f>IFERROR(VLOOKUP(A263,'Absence Report'!$A$4:$E$689,2,0),0)</f>
        <v>0</v>
      </c>
      <c r="Q263" s="15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2">
        <f t="shared" si="16"/>
        <v>73.75</v>
      </c>
      <c r="O264" s="7" t="str">
        <f>Calc!B264</f>
        <v>C</v>
      </c>
      <c r="P264" s="7">
        <f>IFERROR(VLOOKUP(A264,'Absence Report'!$A$4:$E$689,2,0),0)</f>
        <v>0</v>
      </c>
      <c r="Q264" s="15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2">
        <f t="shared" si="16"/>
        <v>62.5</v>
      </c>
      <c r="O265" s="7" t="str">
        <f>Calc!B265</f>
        <v>D</v>
      </c>
      <c r="P265" s="7">
        <f>IFERROR(VLOOKUP(A265,'Absence Report'!$A$4:$E$689,2,0),0)</f>
        <v>0</v>
      </c>
      <c r="Q265" s="15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2">
        <f t="shared" si="16"/>
        <v>84.75</v>
      </c>
      <c r="O266" s="7" t="str">
        <f>Calc!B266</f>
        <v>B</v>
      </c>
      <c r="P266" s="7">
        <f>IFERROR(VLOOKUP(A266,'Absence Report'!$A$4:$E$689,2,0),0)</f>
        <v>0</v>
      </c>
      <c r="Q266" s="15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2">
        <f t="shared" si="16"/>
        <v>71.5</v>
      </c>
      <c r="O267" s="7" t="str">
        <f>Calc!B267</f>
        <v>C</v>
      </c>
      <c r="P267" s="7">
        <f>IFERROR(VLOOKUP(A267,'Absence Report'!$A$4:$E$689,2,0),0)</f>
        <v>0</v>
      </c>
      <c r="Q267" s="15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2">
        <f t="shared" si="16"/>
        <v>66</v>
      </c>
      <c r="O268" s="7" t="str">
        <f>Calc!B268</f>
        <v>C</v>
      </c>
      <c r="P268" s="7">
        <f>IFERROR(VLOOKUP(A268,'Absence Report'!$A$4:$E$689,2,0),0)</f>
        <v>0</v>
      </c>
      <c r="Q268" s="15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2">
        <f t="shared" si="16"/>
        <v>67.75</v>
      </c>
      <c r="O269" s="7" t="str">
        <f>Calc!B269</f>
        <v>C</v>
      </c>
      <c r="P269" s="7">
        <f>IFERROR(VLOOKUP(A269,'Absence Report'!$A$4:$E$689,2,0),0)</f>
        <v>0</v>
      </c>
      <c r="Q269" s="15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2">
        <f t="shared" si="16"/>
        <v>63.25</v>
      </c>
      <c r="O270" s="7" t="str">
        <f>Calc!B270</f>
        <v>D</v>
      </c>
      <c r="P270" s="7">
        <f>IFERROR(VLOOKUP(A270,'Absence Report'!$A$4:$E$689,2,0),0)</f>
        <v>0</v>
      </c>
      <c r="Q270" s="15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2">
        <f t="shared" si="16"/>
        <v>41.75</v>
      </c>
      <c r="O271" s="7" t="str">
        <f>Calc!B271</f>
        <v>F</v>
      </c>
      <c r="P271" s="7">
        <f>IFERROR(VLOOKUP(A271,'Absence Report'!$A$4:$E$689,2,0),0)</f>
        <v>0</v>
      </c>
      <c r="Q271" s="15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2">
        <f t="shared" si="16"/>
        <v>31</v>
      </c>
      <c r="O272" s="7" t="str">
        <f>Calc!B272</f>
        <v>Fail</v>
      </c>
      <c r="P272" s="7">
        <f>IFERROR(VLOOKUP(A272,'Absence Report'!$A$4:$E$689,2,0),0)</f>
        <v>0</v>
      </c>
      <c r="Q272" s="15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2">
        <f t="shared" si="16"/>
        <v>86.75</v>
      </c>
      <c r="O273" s="7" t="str">
        <f>Calc!B273</f>
        <v>A</v>
      </c>
      <c r="P273" s="7">
        <f>IFERROR(VLOOKUP(A273,'Absence Report'!$A$4:$E$689,2,0),0)</f>
        <v>0</v>
      </c>
      <c r="Q273" s="15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2">
        <f t="shared" si="16"/>
        <v>63.75</v>
      </c>
      <c r="O274" s="7" t="str">
        <f>Calc!B274</f>
        <v>D</v>
      </c>
      <c r="P274" s="7">
        <f>IFERROR(VLOOKUP(A274,'Absence Report'!$A$4:$E$689,2,0),0)</f>
        <v>0</v>
      </c>
      <c r="Q274" s="15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2">
        <f t="shared" si="16"/>
        <v>84</v>
      </c>
      <c r="O275" s="7" t="str">
        <f>Calc!B275</f>
        <v>B</v>
      </c>
      <c r="P275" s="7">
        <f>IFERROR(VLOOKUP(A275,'Absence Report'!$A$4:$E$689,2,0),0)</f>
        <v>0</v>
      </c>
      <c r="Q275" s="15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2">
        <f t="shared" si="16"/>
        <v>80</v>
      </c>
      <c r="O276" s="7" t="str">
        <f>Calc!B276</f>
        <v>B</v>
      </c>
      <c r="P276" s="7">
        <f>IFERROR(VLOOKUP(A276,'Absence Report'!$A$4:$E$689,2,0),0)</f>
        <v>0</v>
      </c>
      <c r="Q276" s="15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2">
        <f t="shared" si="16"/>
        <v>80.75</v>
      </c>
      <c r="O277" s="7" t="str">
        <f>Calc!B277</f>
        <v>B</v>
      </c>
      <c r="P277" s="7">
        <f>IFERROR(VLOOKUP(A277,'Absence Report'!$A$4:$E$689,2,0),0)</f>
        <v>0</v>
      </c>
      <c r="Q277" s="15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2">
        <f t="shared" si="16"/>
        <v>82.75</v>
      </c>
      <c r="O278" s="7" t="str">
        <f>Calc!B278</f>
        <v>B</v>
      </c>
      <c r="P278" s="7">
        <f>IFERROR(VLOOKUP(A278,'Absence Report'!$A$4:$E$689,2,0),0)</f>
        <v>0</v>
      </c>
      <c r="Q278" s="15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2">
        <f t="shared" si="16"/>
        <v>74.5</v>
      </c>
      <c r="O279" s="7" t="str">
        <f>Calc!B279</f>
        <v>C</v>
      </c>
      <c r="P279" s="7">
        <f>IFERROR(VLOOKUP(A279,'Absence Report'!$A$4:$E$689,2,0),0)</f>
        <v>0</v>
      </c>
      <c r="Q279" s="15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2">
        <f t="shared" si="16"/>
        <v>66.75</v>
      </c>
      <c r="O280" s="7" t="str">
        <f>Calc!B280</f>
        <v>C</v>
      </c>
      <c r="P280" s="7">
        <f>IFERROR(VLOOKUP(A280,'Absence Report'!$A$4:$E$689,2,0),0)</f>
        <v>0</v>
      </c>
      <c r="Q280" s="15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2">
        <f t="shared" si="16"/>
        <v>53</v>
      </c>
      <c r="O281" s="7" t="str">
        <f>Calc!B281</f>
        <v>E</v>
      </c>
      <c r="P281" s="7">
        <f>IFERROR(VLOOKUP(A281,'Absence Report'!$A$4:$E$689,2,0),0)</f>
        <v>0</v>
      </c>
      <c r="Q281" s="15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2">
        <f t="shared" si="16"/>
        <v>44.25</v>
      </c>
      <c r="O282" s="7" t="str">
        <f>Calc!B282</f>
        <v>F</v>
      </c>
      <c r="P282" s="7">
        <f>IFERROR(VLOOKUP(A282,'Absence Report'!$A$4:$E$689,2,0),0)</f>
        <v>0</v>
      </c>
      <c r="Q282" s="15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2">
        <f t="shared" si="16"/>
        <v>29</v>
      </c>
      <c r="O283" s="7" t="str">
        <f>Calc!B283</f>
        <v>Fail</v>
      </c>
      <c r="P283" s="7">
        <f>IFERROR(VLOOKUP(A283,'Absence Report'!$A$4:$E$689,2,0),0)</f>
        <v>0</v>
      </c>
      <c r="Q283" s="15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2">
        <f t="shared" si="16"/>
        <v>63.75</v>
      </c>
      <c r="O284" s="7" t="str">
        <f>Calc!B284</f>
        <v>D</v>
      </c>
      <c r="P284" s="7">
        <f>IFERROR(VLOOKUP(A284,'Absence Report'!$A$4:$E$689,2,0),0)</f>
        <v>0</v>
      </c>
      <c r="Q284" s="15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2">
        <f t="shared" si="16"/>
        <v>71.25</v>
      </c>
      <c r="O285" s="7" t="str">
        <f>Calc!B285</f>
        <v>C</v>
      </c>
      <c r="P285" s="7">
        <f>IFERROR(VLOOKUP(A285,'Absence Report'!$A$4:$E$689,2,0),0)</f>
        <v>0</v>
      </c>
      <c r="Q285" s="15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2">
        <f t="shared" si="16"/>
        <v>96</v>
      </c>
      <c r="O286" s="7" t="str">
        <f>Calc!B286</f>
        <v>A</v>
      </c>
      <c r="P286" s="7">
        <f>IFERROR(VLOOKUP(A286,'Absence Report'!$A$4:$E$689,2,0),0)</f>
        <v>0</v>
      </c>
      <c r="Q286" s="15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2">
        <f t="shared" si="16"/>
        <v>59.75</v>
      </c>
      <c r="O287" s="7" t="str">
        <f>Calc!B287</f>
        <v>D</v>
      </c>
      <c r="P287" s="7">
        <f>IFERROR(VLOOKUP(A287,'Absence Report'!$A$4:$E$689,2,0),0)</f>
        <v>0</v>
      </c>
      <c r="Q287" s="15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2">
        <f t="shared" si="16"/>
        <v>74</v>
      </c>
      <c r="O288" s="7" t="str">
        <f>Calc!B288</f>
        <v>C</v>
      </c>
      <c r="P288" s="7">
        <f>IFERROR(VLOOKUP(A288,'Absence Report'!$A$4:$E$689,2,0),0)</f>
        <v>0</v>
      </c>
      <c r="Q288" s="15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2">
        <f t="shared" si="16"/>
        <v>78.25</v>
      </c>
      <c r="O289" s="7" t="str">
        <f>Calc!B289</f>
        <v>B</v>
      </c>
      <c r="P289" s="7">
        <f>IFERROR(VLOOKUP(A289,'Absence Report'!$A$4:$E$689,2,0),0)</f>
        <v>0</v>
      </c>
      <c r="Q289" s="15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2">
        <f t="shared" si="16"/>
        <v>76.5</v>
      </c>
      <c r="O290" s="7" t="str">
        <f>Calc!B290</f>
        <v>B</v>
      </c>
      <c r="P290" s="7">
        <f>IFERROR(VLOOKUP(A290,'Absence Report'!$A$4:$E$689,2,0),0)</f>
        <v>0</v>
      </c>
      <c r="Q290" s="15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2">
        <f t="shared" si="16"/>
        <v>87.5</v>
      </c>
      <c r="O291" s="7" t="str">
        <f>Calc!B291</f>
        <v>A</v>
      </c>
      <c r="P291" s="7">
        <f>IFERROR(VLOOKUP(A291,'Absence Report'!$A$4:$E$689,2,0),0)</f>
        <v>0</v>
      </c>
      <c r="Q291" s="15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2">
        <f t="shared" si="16"/>
        <v>51.5</v>
      </c>
      <c r="O292" s="7" t="str">
        <f>Calc!B292</f>
        <v>E</v>
      </c>
      <c r="P292" s="7">
        <f>IFERROR(VLOOKUP(A292,'Absence Report'!$A$4:$E$689,2,0),0)</f>
        <v>0</v>
      </c>
      <c r="Q292" s="15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2">
        <f t="shared" si="16"/>
        <v>59.25</v>
      </c>
      <c r="O293" s="7" t="str">
        <f>Calc!B293</f>
        <v>D</v>
      </c>
      <c r="P293" s="7">
        <f>IFERROR(VLOOKUP(A293,'Absence Report'!$A$4:$E$689,2,0),0)</f>
        <v>0</v>
      </c>
      <c r="Q293" s="15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2">
        <f t="shared" si="16"/>
        <v>26.5</v>
      </c>
      <c r="O294" s="7" t="str">
        <f>Calc!B294</f>
        <v>Fail</v>
      </c>
      <c r="P294" s="7">
        <f>IFERROR(VLOOKUP(A294,'Absence Report'!$A$4:$E$689,2,0),0)</f>
        <v>0</v>
      </c>
      <c r="Q294" s="15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2">
        <f t="shared" si="16"/>
        <v>11.5</v>
      </c>
      <c r="O295" s="7" t="str">
        <f>Calc!B295</f>
        <v>Fail</v>
      </c>
      <c r="P295" s="7">
        <f>IFERROR(VLOOKUP(A295,'Absence Report'!$A$4:$E$689,2,0),0)</f>
        <v>0</v>
      </c>
      <c r="Q295" s="15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2">
        <f t="shared" si="16"/>
        <v>48</v>
      </c>
      <c r="O296" s="7" t="str">
        <f>Calc!B296</f>
        <v>E</v>
      </c>
      <c r="P296" s="7">
        <f>IFERROR(VLOOKUP(A296,'Absence Report'!$A$4:$E$689,2,0),0)</f>
        <v>0</v>
      </c>
      <c r="Q296" s="15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2">
        <f t="shared" si="16"/>
        <v>90.25</v>
      </c>
      <c r="O297" s="7" t="str">
        <f>Calc!B297</f>
        <v>A</v>
      </c>
      <c r="P297" s="7">
        <f>IFERROR(VLOOKUP(A297,'Absence Report'!$A$4:$E$689,2,0),0)</f>
        <v>0</v>
      </c>
      <c r="Q297" s="15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2">
        <f t="shared" si="16"/>
        <v>60.5</v>
      </c>
      <c r="O298" s="7" t="str">
        <f>Calc!B298</f>
        <v>D</v>
      </c>
      <c r="P298" s="7">
        <f>IFERROR(VLOOKUP(A298,'Absence Report'!$A$4:$E$689,2,0),0)</f>
        <v>0</v>
      </c>
      <c r="Q298" s="15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2">
        <f t="shared" si="16"/>
        <v>89.5</v>
      </c>
      <c r="O299" s="7" t="str">
        <f>Calc!B299</f>
        <v>A</v>
      </c>
      <c r="P299" s="7">
        <f>IFERROR(VLOOKUP(A299,'Absence Report'!$A$4:$E$689,2,0),0)</f>
        <v>0</v>
      </c>
      <c r="Q299" s="15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2">
        <f t="shared" si="16"/>
        <v>60.25</v>
      </c>
      <c r="O300" s="7" t="str">
        <f>Calc!B300</f>
        <v>D</v>
      </c>
      <c r="P300" s="7">
        <f>IFERROR(VLOOKUP(A300,'Absence Report'!$A$4:$E$689,2,0),0)</f>
        <v>0</v>
      </c>
      <c r="Q300" s="15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2">
        <f t="shared" si="16"/>
        <v>61.5</v>
      </c>
      <c r="O301" s="7" t="str">
        <f>Calc!B301</f>
        <v>D</v>
      </c>
      <c r="P301" s="7">
        <f>IFERROR(VLOOKUP(A301,'Absence Report'!$A$4:$E$689,2,0),0)</f>
        <v>0</v>
      </c>
      <c r="Q301" s="15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2">
        <f t="shared" si="16"/>
        <v>50.5</v>
      </c>
      <c r="O302" s="7" t="str">
        <f>Calc!B302</f>
        <v>E</v>
      </c>
      <c r="P302" s="7">
        <f>IFERROR(VLOOKUP(A302,'Absence Report'!$A$4:$E$689,2,0),0)</f>
        <v>0</v>
      </c>
      <c r="Q302" s="15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2">
        <f t="shared" si="16"/>
        <v>72.5</v>
      </c>
      <c r="O303" s="7" t="str">
        <f>Calc!B303</f>
        <v>C</v>
      </c>
      <c r="P303" s="7">
        <f>IFERROR(VLOOKUP(A303,'Absence Report'!$A$4:$E$689,2,0),0)</f>
        <v>0</v>
      </c>
      <c r="Q303" s="15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2">
        <f t="shared" si="16"/>
        <v>52.5</v>
      </c>
      <c r="O304" s="7" t="str">
        <f>Calc!B304</f>
        <v>E</v>
      </c>
      <c r="P304" s="7">
        <f>IFERROR(VLOOKUP(A304,'Absence Report'!$A$4:$E$689,2,0),0)</f>
        <v>0</v>
      </c>
      <c r="Q304" s="15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2">
        <f t="shared" si="16"/>
        <v>85.75</v>
      </c>
      <c r="O305" s="7" t="str">
        <f>Calc!B305</f>
        <v>A</v>
      </c>
      <c r="P305" s="7">
        <f>IFERROR(VLOOKUP(A305,'Absence Report'!$A$4:$E$689,2,0),0)</f>
        <v>0</v>
      </c>
      <c r="Q305" s="15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2">
        <f t="shared" si="16"/>
        <v>51.5</v>
      </c>
      <c r="O306" s="7" t="str">
        <f>Calc!B306</f>
        <v>E</v>
      </c>
      <c r="P306" s="7">
        <f>IFERROR(VLOOKUP(A306,'Absence Report'!$A$4:$E$689,2,0),0)</f>
        <v>0</v>
      </c>
      <c r="Q306" s="15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2">
        <f t="shared" si="16"/>
        <v>31</v>
      </c>
      <c r="O307" s="7" t="str">
        <f>Calc!B307</f>
        <v>Fail</v>
      </c>
      <c r="P307" s="7">
        <f>IFERROR(VLOOKUP(A307,'Absence Report'!$A$4:$E$689,2,0),0)</f>
        <v>0</v>
      </c>
      <c r="Q307" s="15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2">
        <f t="shared" si="16"/>
        <v>51.75</v>
      </c>
      <c r="O308" s="7" t="str">
        <f>Calc!B308</f>
        <v>E</v>
      </c>
      <c r="P308" s="7">
        <f>IFERROR(VLOOKUP(A308,'Absence Report'!$A$4:$E$689,2,0),0)</f>
        <v>0</v>
      </c>
      <c r="Q308" s="15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2">
        <f t="shared" si="16"/>
        <v>82.75</v>
      </c>
      <c r="O309" s="7" t="str">
        <f>Calc!B309</f>
        <v>B</v>
      </c>
      <c r="P309" s="7">
        <f>IFERROR(VLOOKUP(A309,'Absence Report'!$A$4:$E$689,2,0),0)</f>
        <v>0</v>
      </c>
      <c r="Q309" s="15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2">
        <f t="shared" si="16"/>
        <v>95.25</v>
      </c>
      <c r="O310" s="7" t="str">
        <f>Calc!B310</f>
        <v>A</v>
      </c>
      <c r="P310" s="7">
        <f>IFERROR(VLOOKUP(A310,'Absence Report'!$A$4:$E$689,2,0),0)</f>
        <v>0</v>
      </c>
      <c r="Q310" s="15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2">
        <f t="shared" si="16"/>
        <v>83.25</v>
      </c>
      <c r="O311" s="7" t="str">
        <f>Calc!B311</f>
        <v>B</v>
      </c>
      <c r="P311" s="7">
        <f>IFERROR(VLOOKUP(A311,'Absence Report'!$A$4:$E$689,2,0),0)</f>
        <v>0</v>
      </c>
      <c r="Q311" s="15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2">
        <f t="shared" si="16"/>
        <v>46.5</v>
      </c>
      <c r="O312" s="7" t="str">
        <f>Calc!B312</f>
        <v>E</v>
      </c>
      <c r="P312" s="7">
        <f>IFERROR(VLOOKUP(A312,'Absence Report'!$A$4:$E$689,2,0),0)</f>
        <v>0</v>
      </c>
      <c r="Q312" s="15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2">
        <f t="shared" si="16"/>
        <v>87</v>
      </c>
      <c r="O313" s="7" t="str">
        <f>Calc!B313</f>
        <v>A</v>
      </c>
      <c r="P313" s="7">
        <f>IFERROR(VLOOKUP(A313,'Absence Report'!$A$4:$E$689,2,0),0)</f>
        <v>0</v>
      </c>
      <c r="Q313" s="15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2">
        <f t="shared" si="16"/>
        <v>33.25</v>
      </c>
      <c r="O314" s="7" t="str">
        <f>Calc!B314</f>
        <v>Fail</v>
      </c>
      <c r="P314" s="7">
        <f>IFERROR(VLOOKUP(A314,'Absence Report'!$A$4:$E$689,2,0),0)</f>
        <v>0</v>
      </c>
      <c r="Q314" s="15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2">
        <f t="shared" si="16"/>
        <v>71.25</v>
      </c>
      <c r="O315" s="7" t="str">
        <f>Calc!B315</f>
        <v>C</v>
      </c>
      <c r="P315" s="7">
        <f>IFERROR(VLOOKUP(A315,'Absence Report'!$A$4:$E$689,2,0),0)</f>
        <v>0</v>
      </c>
      <c r="Q315" s="15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2">
        <f t="shared" si="16"/>
        <v>58.5</v>
      </c>
      <c r="O316" s="7" t="str">
        <f>Calc!B316</f>
        <v>D</v>
      </c>
      <c r="P316" s="7">
        <f>IFERROR(VLOOKUP(A316,'Absence Report'!$A$4:$E$689,2,0),0)</f>
        <v>0</v>
      </c>
      <c r="Q316" s="15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2">
        <f t="shared" si="16"/>
        <v>56</v>
      </c>
      <c r="O317" s="7" t="str">
        <f>Calc!B317</f>
        <v>D</v>
      </c>
      <c r="P317" s="7">
        <f>IFERROR(VLOOKUP(A317,'Absence Report'!$A$4:$E$689,2,0),0)</f>
        <v>0</v>
      </c>
      <c r="Q317" s="15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2">
        <f t="shared" si="16"/>
        <v>45.5</v>
      </c>
      <c r="O318" s="7" t="str">
        <f>Calc!B318</f>
        <v>E</v>
      </c>
      <c r="P318" s="7">
        <f>IFERROR(VLOOKUP(A318,'Absence Report'!$A$4:$E$689,2,0),0)</f>
        <v>0</v>
      </c>
      <c r="Q318" s="15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2">
        <f t="shared" si="16"/>
        <v>48.75</v>
      </c>
      <c r="O319" s="7" t="str">
        <f>Calc!B319</f>
        <v>E</v>
      </c>
      <c r="P319" s="7">
        <f>IFERROR(VLOOKUP(A319,'Absence Report'!$A$4:$E$689,2,0),0)</f>
        <v>0</v>
      </c>
      <c r="Q319" s="15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2">
        <f t="shared" si="16"/>
        <v>50.25</v>
      </c>
      <c r="O320" s="7" t="str">
        <f>Calc!B320</f>
        <v>E</v>
      </c>
      <c r="P320" s="7">
        <f>IFERROR(VLOOKUP(A320,'Absence Report'!$A$4:$E$689,2,0),0)</f>
        <v>0</v>
      </c>
      <c r="Q320" s="15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2">
        <f t="shared" si="16"/>
        <v>51.75</v>
      </c>
      <c r="O321" s="7" t="str">
        <f>Calc!B321</f>
        <v>E</v>
      </c>
      <c r="P321" s="7">
        <f>IFERROR(VLOOKUP(A321,'Absence Report'!$A$4:$E$689,2,0),0)</f>
        <v>0</v>
      </c>
      <c r="Q321" s="15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2">
        <f t="shared" si="16"/>
        <v>87</v>
      </c>
      <c r="O322" s="7" t="str">
        <f>Calc!B322</f>
        <v>A</v>
      </c>
      <c r="P322" s="7">
        <f>IFERROR(VLOOKUP(A322,'Absence Report'!$A$4:$E$689,2,0),0)</f>
        <v>0</v>
      </c>
      <c r="Q322" s="15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2">
        <f t="shared" si="16"/>
        <v>34.5</v>
      </c>
      <c r="O323" s="7" t="str">
        <f>Calc!B323</f>
        <v>Fail</v>
      </c>
      <c r="P323" s="7">
        <f>IFERROR(VLOOKUP(A323,'Absence Report'!$A$4:$E$689,2,0),0)</f>
        <v>0</v>
      </c>
      <c r="Q323" s="15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2">
        <f t="shared" ref="N324:N387" si="20">AVERAGE(I324:L324)</f>
        <v>65</v>
      </c>
      <c r="O324" s="7" t="str">
        <f>Calc!B324</f>
        <v>C</v>
      </c>
      <c r="P324" s="7">
        <f>IFERROR(VLOOKUP(A324,'Absence Report'!$A$4:$E$689,2,0),0)</f>
        <v>0</v>
      </c>
      <c r="Q324" s="15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PROPER(CONCATENATE(B325," ",C325))</f>
        <v>Mingyan Shao</v>
      </c>
      <c r="E325" t="str">
        <f t="shared" ref="E325:E388" si="22">LOWER(CONCATENATE(LEFT(B325,1),C325,"@newcollege.com"))</f>
        <v>mshao@newcollege.com</v>
      </c>
      <c r="F325" t="str">
        <f t="shared" ref="F325:F388" si="23">CONCATENATE(20,RIGHT(A325,2))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2">
        <f t="shared" si="20"/>
        <v>85.25</v>
      </c>
      <c r="O325" s="7" t="str">
        <f>Calc!B325</f>
        <v>A</v>
      </c>
      <c r="P325" s="7">
        <f>IFERROR(VLOOKUP(A325,'Absence Report'!$A$4:$E$689,2,0),0)</f>
        <v>0</v>
      </c>
      <c r="Q325" s="15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2">
        <f t="shared" si="20"/>
        <v>62.5</v>
      </c>
      <c r="O326" s="7" t="str">
        <f>Calc!B326</f>
        <v>D</v>
      </c>
      <c r="P326" s="7">
        <f>IFERROR(VLOOKUP(A326,'Absence Report'!$A$4:$E$689,2,0),0)</f>
        <v>0</v>
      </c>
      <c r="Q326" s="15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2">
        <f t="shared" si="20"/>
        <v>86.75</v>
      </c>
      <c r="O327" s="7" t="str">
        <f>Calc!B327</f>
        <v>A</v>
      </c>
      <c r="P327" s="7">
        <f>IFERROR(VLOOKUP(A327,'Absence Report'!$A$4:$E$689,2,0),0)</f>
        <v>0</v>
      </c>
      <c r="Q327" s="15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2">
        <f t="shared" si="20"/>
        <v>39</v>
      </c>
      <c r="O328" s="7" t="str">
        <f>Calc!B328</f>
        <v>F</v>
      </c>
      <c r="P328" s="7">
        <f>IFERROR(VLOOKUP(A328,'Absence Report'!$A$4:$E$689,2,0),0)</f>
        <v>0</v>
      </c>
      <c r="Q328" s="15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2">
        <f t="shared" si="20"/>
        <v>35</v>
      </c>
      <c r="O329" s="7" t="str">
        <f>Calc!B329</f>
        <v>F</v>
      </c>
      <c r="P329" s="7">
        <f>IFERROR(VLOOKUP(A329,'Absence Report'!$A$4:$E$689,2,0),0)</f>
        <v>0</v>
      </c>
      <c r="Q329" s="15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2">
        <f t="shared" si="20"/>
        <v>79.5</v>
      </c>
      <c r="O330" s="7" t="str">
        <f>Calc!B330</f>
        <v>B</v>
      </c>
      <c r="P330" s="7">
        <f>IFERROR(VLOOKUP(A330,'Absence Report'!$A$4:$E$689,2,0),0)</f>
        <v>0</v>
      </c>
      <c r="Q330" s="15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2">
        <f t="shared" si="20"/>
        <v>40.25</v>
      </c>
      <c r="O331" s="7" t="str">
        <f>Calc!B331</f>
        <v>F</v>
      </c>
      <c r="P331" s="7">
        <f>IFERROR(VLOOKUP(A331,'Absence Report'!$A$4:$E$689,2,0),0)</f>
        <v>0</v>
      </c>
      <c r="Q331" s="15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2">
        <f t="shared" si="20"/>
        <v>61.5</v>
      </c>
      <c r="O332" s="7" t="str">
        <f>Calc!B332</f>
        <v>D</v>
      </c>
      <c r="P332" s="7">
        <f>IFERROR(VLOOKUP(A332,'Absence Report'!$A$4:$E$689,2,0),0)</f>
        <v>0</v>
      </c>
      <c r="Q332" s="15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2">
        <f t="shared" si="20"/>
        <v>92.75</v>
      </c>
      <c r="O333" s="7" t="str">
        <f>Calc!B333</f>
        <v>A</v>
      </c>
      <c r="P333" s="7">
        <f>IFERROR(VLOOKUP(A333,'Absence Report'!$A$4:$E$689,2,0),0)</f>
        <v>0</v>
      </c>
      <c r="Q333" s="15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2">
        <f t="shared" si="20"/>
        <v>44.5</v>
      </c>
      <c r="O334" s="7" t="str">
        <f>Calc!B334</f>
        <v>F</v>
      </c>
      <c r="P334" s="7">
        <f>IFERROR(VLOOKUP(A334,'Absence Report'!$A$4:$E$689,2,0),0)</f>
        <v>0</v>
      </c>
      <c r="Q334" s="15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2">
        <f t="shared" si="20"/>
        <v>63.75</v>
      </c>
      <c r="O335" s="7" t="str">
        <f>Calc!B335</f>
        <v>D</v>
      </c>
      <c r="P335" s="7">
        <f>IFERROR(VLOOKUP(A335,'Absence Report'!$A$4:$E$689,2,0),0)</f>
        <v>0</v>
      </c>
      <c r="Q335" s="15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2">
        <f t="shared" si="20"/>
        <v>86</v>
      </c>
      <c r="O336" s="7" t="str">
        <f>Calc!B336</f>
        <v>A</v>
      </c>
      <c r="P336" s="7">
        <f>IFERROR(VLOOKUP(A336,'Absence Report'!$A$4:$E$689,2,0),0)</f>
        <v>0</v>
      </c>
      <c r="Q336" s="15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2">
        <f t="shared" si="20"/>
        <v>84</v>
      </c>
      <c r="O337" s="7" t="str">
        <f>Calc!B337</f>
        <v>B</v>
      </c>
      <c r="P337" s="7">
        <f>IFERROR(VLOOKUP(A337,'Absence Report'!$A$4:$E$689,2,0),0)</f>
        <v>0</v>
      </c>
      <c r="Q337" s="15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2">
        <f t="shared" si="20"/>
        <v>16</v>
      </c>
      <c r="O338" s="7" t="str">
        <f>Calc!B338</f>
        <v>Fail</v>
      </c>
      <c r="P338" s="7">
        <f>IFERROR(VLOOKUP(A338,'Absence Report'!$A$4:$E$689,2,0),0)</f>
        <v>0</v>
      </c>
      <c r="Q338" s="15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2">
        <f t="shared" si="20"/>
        <v>92.75</v>
      </c>
      <c r="O339" s="7" t="str">
        <f>Calc!B339</f>
        <v>A</v>
      </c>
      <c r="P339" s="7">
        <f>IFERROR(VLOOKUP(A339,'Absence Report'!$A$4:$E$689,2,0),0)</f>
        <v>0</v>
      </c>
      <c r="Q339" s="15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2">
        <f t="shared" si="20"/>
        <v>49.5</v>
      </c>
      <c r="O340" s="7" t="str">
        <f>Calc!B340</f>
        <v>E</v>
      </c>
      <c r="P340" s="7">
        <f>IFERROR(VLOOKUP(A340,'Absence Report'!$A$4:$E$689,2,0),0)</f>
        <v>0</v>
      </c>
      <c r="Q340" s="15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2">
        <f t="shared" si="20"/>
        <v>91.25</v>
      </c>
      <c r="O341" s="7" t="str">
        <f>Calc!B341</f>
        <v>A</v>
      </c>
      <c r="P341" s="7">
        <f>IFERROR(VLOOKUP(A341,'Absence Report'!$A$4:$E$689,2,0),0)</f>
        <v>0</v>
      </c>
      <c r="Q341" s="15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2">
        <f t="shared" si="20"/>
        <v>94.25</v>
      </c>
      <c r="O342" s="7" t="str">
        <f>Calc!B342</f>
        <v>A</v>
      </c>
      <c r="P342" s="7">
        <f>IFERROR(VLOOKUP(A342,'Absence Report'!$A$4:$E$689,2,0),0)</f>
        <v>0</v>
      </c>
      <c r="Q342" s="15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2">
        <f t="shared" si="20"/>
        <v>32.25</v>
      </c>
      <c r="O343" s="7" t="str">
        <f>Calc!B343</f>
        <v>Fail</v>
      </c>
      <c r="P343" s="7">
        <f>IFERROR(VLOOKUP(A343,'Absence Report'!$A$4:$E$689,2,0),0)</f>
        <v>0</v>
      </c>
      <c r="Q343" s="15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2">
        <f t="shared" si="20"/>
        <v>41.25</v>
      </c>
      <c r="O344" s="7" t="str">
        <f>Calc!B344</f>
        <v>F</v>
      </c>
      <c r="P344" s="7">
        <f>IFERROR(VLOOKUP(A344,'Absence Report'!$A$4:$E$689,2,0),0)</f>
        <v>0</v>
      </c>
      <c r="Q344" s="15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2">
        <f t="shared" si="20"/>
        <v>89.75</v>
      </c>
      <c r="O345" s="7" t="str">
        <f>Calc!B345</f>
        <v>A</v>
      </c>
      <c r="P345" s="7">
        <f>IFERROR(VLOOKUP(A345,'Absence Report'!$A$4:$E$689,2,0),0)</f>
        <v>0</v>
      </c>
      <c r="Q345" s="15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2">
        <f t="shared" si="20"/>
        <v>58</v>
      </c>
      <c r="O346" s="7" t="str">
        <f>Calc!B346</f>
        <v>D</v>
      </c>
      <c r="P346" s="7">
        <f>IFERROR(VLOOKUP(A346,'Absence Report'!$A$4:$E$689,2,0),0)</f>
        <v>0</v>
      </c>
      <c r="Q346" s="15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2">
        <f t="shared" si="20"/>
        <v>84</v>
      </c>
      <c r="O347" s="7" t="str">
        <f>Calc!B347</f>
        <v>B</v>
      </c>
      <c r="P347" s="7">
        <f>IFERROR(VLOOKUP(A347,'Absence Report'!$A$4:$E$689,2,0),0)</f>
        <v>0</v>
      </c>
      <c r="Q347" s="15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2">
        <f t="shared" si="20"/>
        <v>86.75</v>
      </c>
      <c r="O348" s="7" t="str">
        <f>Calc!B348</f>
        <v>A</v>
      </c>
      <c r="P348" s="7">
        <f>IFERROR(VLOOKUP(A348,'Absence Report'!$A$4:$E$689,2,0),0)</f>
        <v>0</v>
      </c>
      <c r="Q348" s="15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2">
        <f t="shared" si="20"/>
        <v>59.25</v>
      </c>
      <c r="O349" s="7" t="str">
        <f>Calc!B349</f>
        <v>D</v>
      </c>
      <c r="P349" s="7">
        <f>IFERROR(VLOOKUP(A349,'Absence Report'!$A$4:$E$689,2,0),0)</f>
        <v>0</v>
      </c>
      <c r="Q349" s="15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2">
        <f t="shared" si="20"/>
        <v>50</v>
      </c>
      <c r="O350" s="7" t="str">
        <f>Calc!B350</f>
        <v>E</v>
      </c>
      <c r="P350" s="7">
        <f>IFERROR(VLOOKUP(A350,'Absence Report'!$A$4:$E$689,2,0),0)</f>
        <v>0</v>
      </c>
      <c r="Q350" s="15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2">
        <f t="shared" si="20"/>
        <v>88.25</v>
      </c>
      <c r="O351" s="7" t="str">
        <f>Calc!B351</f>
        <v>A</v>
      </c>
      <c r="P351" s="7">
        <f>IFERROR(VLOOKUP(A351,'Absence Report'!$A$4:$E$689,2,0),0)</f>
        <v>0</v>
      </c>
      <c r="Q351" s="15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2">
        <f t="shared" si="20"/>
        <v>26.75</v>
      </c>
      <c r="O352" s="7" t="str">
        <f>Calc!B352</f>
        <v>Fail</v>
      </c>
      <c r="P352" s="7">
        <f>IFERROR(VLOOKUP(A352,'Absence Report'!$A$4:$E$689,2,0),0)</f>
        <v>0</v>
      </c>
      <c r="Q352" s="15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2">
        <f t="shared" si="20"/>
        <v>61</v>
      </c>
      <c r="O353" s="7" t="str">
        <f>Calc!B353</f>
        <v>D</v>
      </c>
      <c r="P353" s="7">
        <f>IFERROR(VLOOKUP(A353,'Absence Report'!$A$4:$E$689,2,0),0)</f>
        <v>0</v>
      </c>
      <c r="Q353" s="15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2">
        <f t="shared" si="20"/>
        <v>80</v>
      </c>
      <c r="O354" s="7" t="str">
        <f>Calc!B354</f>
        <v>B</v>
      </c>
      <c r="P354" s="7">
        <f>IFERROR(VLOOKUP(A354,'Absence Report'!$A$4:$E$689,2,0),0)</f>
        <v>0</v>
      </c>
      <c r="Q354" s="15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2">
        <f t="shared" si="20"/>
        <v>83.5</v>
      </c>
      <c r="O355" s="7" t="str">
        <f>Calc!B355</f>
        <v>B</v>
      </c>
      <c r="P355" s="7">
        <f>IFERROR(VLOOKUP(A355,'Absence Report'!$A$4:$E$689,2,0),0)</f>
        <v>0</v>
      </c>
      <c r="Q355" s="15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2">
        <f t="shared" si="20"/>
        <v>31.5</v>
      </c>
      <c r="O356" s="7" t="str">
        <f>Calc!B356</f>
        <v>Fail</v>
      </c>
      <c r="P356" s="7">
        <f>IFERROR(VLOOKUP(A356,'Absence Report'!$A$4:$E$689,2,0),0)</f>
        <v>0</v>
      </c>
      <c r="Q356" s="15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2">
        <f t="shared" si="20"/>
        <v>52.25</v>
      </c>
      <c r="O357" s="7" t="str">
        <f>Calc!B357</f>
        <v>E</v>
      </c>
      <c r="P357" s="7">
        <f>IFERROR(VLOOKUP(A357,'Absence Report'!$A$4:$E$689,2,0),0)</f>
        <v>0</v>
      </c>
      <c r="Q357" s="15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2">
        <f t="shared" si="20"/>
        <v>43.25</v>
      </c>
      <c r="O358" s="7" t="str">
        <f>Calc!B358</f>
        <v>F</v>
      </c>
      <c r="P358" s="7">
        <f>IFERROR(VLOOKUP(A358,'Absence Report'!$A$4:$E$689,2,0),0)</f>
        <v>0</v>
      </c>
      <c r="Q358" s="15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2">
        <f t="shared" si="20"/>
        <v>93.25</v>
      </c>
      <c r="O359" s="7" t="str">
        <f>Calc!B359</f>
        <v>A</v>
      </c>
      <c r="P359" s="7">
        <f>IFERROR(VLOOKUP(A359,'Absence Report'!$A$4:$E$689,2,0),0)</f>
        <v>0</v>
      </c>
      <c r="Q359" s="15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2">
        <f t="shared" si="20"/>
        <v>82.75</v>
      </c>
      <c r="O360" s="7" t="str">
        <f>Calc!B360</f>
        <v>B</v>
      </c>
      <c r="P360" s="7">
        <f>IFERROR(VLOOKUP(A360,'Absence Report'!$A$4:$E$689,2,0),0)</f>
        <v>0</v>
      </c>
      <c r="Q360" s="15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2">
        <f t="shared" si="20"/>
        <v>70.75</v>
      </c>
      <c r="O361" s="7" t="str">
        <f>Calc!B361</f>
        <v>C</v>
      </c>
      <c r="P361" s="7">
        <f>IFERROR(VLOOKUP(A361,'Absence Report'!$A$4:$E$689,2,0),0)</f>
        <v>0</v>
      </c>
      <c r="Q361" s="15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2">
        <f t="shared" si="20"/>
        <v>61.25</v>
      </c>
      <c r="O362" s="7" t="str">
        <f>Calc!B362</f>
        <v>D</v>
      </c>
      <c r="P362" s="7">
        <f>IFERROR(VLOOKUP(A362,'Absence Report'!$A$4:$E$689,2,0),0)</f>
        <v>0</v>
      </c>
      <c r="Q362" s="15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2">
        <f t="shared" si="20"/>
        <v>51.75</v>
      </c>
      <c r="O363" s="7" t="str">
        <f>Calc!B363</f>
        <v>E</v>
      </c>
      <c r="P363" s="7">
        <f>IFERROR(VLOOKUP(A363,'Absence Report'!$A$4:$E$689,2,0),0)</f>
        <v>0</v>
      </c>
      <c r="Q363" s="15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2">
        <f t="shared" si="20"/>
        <v>59.25</v>
      </c>
      <c r="O364" s="7" t="str">
        <f>Calc!B364</f>
        <v>D</v>
      </c>
      <c r="P364" s="7">
        <f>IFERROR(VLOOKUP(A364,'Absence Report'!$A$4:$E$689,2,0),0)</f>
        <v>0</v>
      </c>
      <c r="Q364" s="15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2">
        <f t="shared" si="20"/>
        <v>22</v>
      </c>
      <c r="O365" s="7" t="str">
        <f>Calc!B365</f>
        <v>Fail</v>
      </c>
      <c r="P365" s="7">
        <f>IFERROR(VLOOKUP(A365,'Absence Report'!$A$4:$E$689,2,0),0)</f>
        <v>0</v>
      </c>
      <c r="Q365" s="15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2">
        <f t="shared" si="20"/>
        <v>78.75</v>
      </c>
      <c r="O366" s="7" t="str">
        <f>Calc!B366</f>
        <v>B</v>
      </c>
      <c r="P366" s="7">
        <f>IFERROR(VLOOKUP(A366,'Absence Report'!$A$4:$E$689,2,0),0)</f>
        <v>0</v>
      </c>
      <c r="Q366" s="15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2">
        <f t="shared" si="20"/>
        <v>34.25</v>
      </c>
      <c r="O367" s="7" t="str">
        <f>Calc!B367</f>
        <v>Fail</v>
      </c>
      <c r="P367" s="7">
        <f>IFERROR(VLOOKUP(A367,'Absence Report'!$A$4:$E$689,2,0),0)</f>
        <v>0</v>
      </c>
      <c r="Q367" s="15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2">
        <f t="shared" si="20"/>
        <v>13.5</v>
      </c>
      <c r="O368" s="7" t="str">
        <f>Calc!B368</f>
        <v>Fail</v>
      </c>
      <c r="P368" s="7">
        <f>IFERROR(VLOOKUP(A368,'Absence Report'!$A$4:$E$689,2,0),0)</f>
        <v>0</v>
      </c>
      <c r="Q368" s="15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2">
        <f t="shared" si="20"/>
        <v>35.5</v>
      </c>
      <c r="O369" s="7" t="str">
        <f>Calc!B369</f>
        <v>F</v>
      </c>
      <c r="P369" s="7">
        <f>IFERROR(VLOOKUP(A369,'Absence Report'!$A$4:$E$689,2,0),0)</f>
        <v>0</v>
      </c>
      <c r="Q369" s="15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2">
        <f t="shared" si="20"/>
        <v>36</v>
      </c>
      <c r="O370" s="7" t="str">
        <f>Calc!B370</f>
        <v>F</v>
      </c>
      <c r="P370" s="7">
        <f>IFERROR(VLOOKUP(A370,'Absence Report'!$A$4:$E$689,2,0),0)</f>
        <v>0</v>
      </c>
      <c r="Q370" s="15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2">
        <f t="shared" si="20"/>
        <v>69.25</v>
      </c>
      <c r="O371" s="7" t="str">
        <f>Calc!B371</f>
        <v>C</v>
      </c>
      <c r="P371" s="7">
        <f>IFERROR(VLOOKUP(A371,'Absence Report'!$A$4:$E$689,2,0),0)</f>
        <v>0</v>
      </c>
      <c r="Q371" s="15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2">
        <f t="shared" si="20"/>
        <v>77.75</v>
      </c>
      <c r="O372" s="7" t="str">
        <f>Calc!B372</f>
        <v>B</v>
      </c>
      <c r="P372" s="7">
        <f>IFERROR(VLOOKUP(A372,'Absence Report'!$A$4:$E$689,2,0),0)</f>
        <v>0</v>
      </c>
      <c r="Q372" s="15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2">
        <f t="shared" si="20"/>
        <v>37.25</v>
      </c>
      <c r="O373" s="7" t="str">
        <f>Calc!B373</f>
        <v>F</v>
      </c>
      <c r="P373" s="7">
        <f>IFERROR(VLOOKUP(A373,'Absence Report'!$A$4:$E$689,2,0),0)</f>
        <v>0</v>
      </c>
      <c r="Q373" s="15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2">
        <f t="shared" si="20"/>
        <v>45</v>
      </c>
      <c r="O374" s="7" t="str">
        <f>Calc!B374</f>
        <v>E</v>
      </c>
      <c r="P374" s="7">
        <f>IFERROR(VLOOKUP(A374,'Absence Report'!$A$4:$E$689,2,0),0)</f>
        <v>0</v>
      </c>
      <c r="Q374" s="15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2">
        <f t="shared" si="20"/>
        <v>90.25</v>
      </c>
      <c r="O375" s="7" t="str">
        <f>Calc!B375</f>
        <v>A</v>
      </c>
      <c r="P375" s="7">
        <f>IFERROR(VLOOKUP(A375,'Absence Report'!$A$4:$E$689,2,0),0)</f>
        <v>0</v>
      </c>
      <c r="Q375" s="15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2">
        <f t="shared" si="20"/>
        <v>30.5</v>
      </c>
      <c r="O376" s="7" t="str">
        <f>Calc!B376</f>
        <v>Fail</v>
      </c>
      <c r="P376" s="7">
        <f>IFERROR(VLOOKUP(A376,'Absence Report'!$A$4:$E$689,2,0),0)</f>
        <v>0</v>
      </c>
      <c r="Q376" s="15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2">
        <f t="shared" si="20"/>
        <v>89</v>
      </c>
      <c r="O377" s="7" t="str">
        <f>Calc!B377</f>
        <v>A</v>
      </c>
      <c r="P377" s="7">
        <f>IFERROR(VLOOKUP(A377,'Absence Report'!$A$4:$E$689,2,0),0)</f>
        <v>0</v>
      </c>
      <c r="Q377" s="15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2">
        <f t="shared" si="20"/>
        <v>33.25</v>
      </c>
      <c r="O378" s="7" t="str">
        <f>Calc!B378</f>
        <v>Fail</v>
      </c>
      <c r="P378" s="7">
        <f>IFERROR(VLOOKUP(A378,'Absence Report'!$A$4:$E$689,2,0),0)</f>
        <v>0</v>
      </c>
      <c r="Q378" s="15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2">
        <f t="shared" si="20"/>
        <v>68.25</v>
      </c>
      <c r="O379" s="7" t="str">
        <f>Calc!B379</f>
        <v>C</v>
      </c>
      <c r="P379" s="7">
        <f>IFERROR(VLOOKUP(A379,'Absence Report'!$A$4:$E$689,2,0),0)</f>
        <v>0</v>
      </c>
      <c r="Q379" s="15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2">
        <f t="shared" si="20"/>
        <v>36.75</v>
      </c>
      <c r="O380" s="7" t="str">
        <f>Calc!B380</f>
        <v>F</v>
      </c>
      <c r="P380" s="7">
        <f>IFERROR(VLOOKUP(A380,'Absence Report'!$A$4:$E$689,2,0),0)</f>
        <v>0</v>
      </c>
      <c r="Q380" s="15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2">
        <f t="shared" si="20"/>
        <v>57.75</v>
      </c>
      <c r="O381" s="7" t="str">
        <f>Calc!B381</f>
        <v>D</v>
      </c>
      <c r="P381" s="7">
        <f>IFERROR(VLOOKUP(A381,'Absence Report'!$A$4:$E$689,2,0),0)</f>
        <v>0</v>
      </c>
      <c r="Q381" s="15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2">
        <f t="shared" si="20"/>
        <v>74.75</v>
      </c>
      <c r="O382" s="7" t="str">
        <f>Calc!B382</f>
        <v>C</v>
      </c>
      <c r="P382" s="7">
        <f>IFERROR(VLOOKUP(A382,'Absence Report'!$A$4:$E$689,2,0),0)</f>
        <v>0</v>
      </c>
      <c r="Q382" s="15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2">
        <f t="shared" si="20"/>
        <v>41.25</v>
      </c>
      <c r="O383" s="7" t="str">
        <f>Calc!B383</f>
        <v>F</v>
      </c>
      <c r="P383" s="7">
        <f>IFERROR(VLOOKUP(A383,'Absence Report'!$A$4:$E$689,2,0),0)</f>
        <v>0</v>
      </c>
      <c r="Q383" s="15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2">
        <f t="shared" si="20"/>
        <v>83</v>
      </c>
      <c r="O384" s="7" t="str">
        <f>Calc!B384</f>
        <v>B</v>
      </c>
      <c r="P384" s="7">
        <f>IFERROR(VLOOKUP(A384,'Absence Report'!$A$4:$E$689,2,0),0)</f>
        <v>0</v>
      </c>
      <c r="Q384" s="15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2">
        <f t="shared" si="20"/>
        <v>69.75</v>
      </c>
      <c r="O385" s="7" t="str">
        <f>Calc!B385</f>
        <v>C</v>
      </c>
      <c r="P385" s="7">
        <f>IFERROR(VLOOKUP(A385,'Absence Report'!$A$4:$E$689,2,0),0)</f>
        <v>0</v>
      </c>
      <c r="Q385" s="15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2">
        <f t="shared" si="20"/>
        <v>38.25</v>
      </c>
      <c r="O386" s="7" t="str">
        <f>Calc!B386</f>
        <v>F</v>
      </c>
      <c r="P386" s="7">
        <f>IFERROR(VLOOKUP(A386,'Absence Report'!$A$4:$E$689,2,0),0)</f>
        <v>0</v>
      </c>
      <c r="Q386" s="15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2">
        <f t="shared" si="20"/>
        <v>70.25</v>
      </c>
      <c r="O387" s="7" t="str">
        <f>Calc!B387</f>
        <v>C</v>
      </c>
      <c r="P387" s="7">
        <f>IFERROR(VLOOKUP(A387,'Absence Report'!$A$4:$E$689,2,0),0)</f>
        <v>0</v>
      </c>
      <c r="Q387" s="15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2">
        <f t="shared" ref="N388:N451" si="24">AVERAGE(I388:L388)</f>
        <v>50</v>
      </c>
      <c r="O388" s="7" t="str">
        <f>Calc!B388</f>
        <v>E</v>
      </c>
      <c r="P388" s="7">
        <f>IFERROR(VLOOKUP(A388,'Absence Report'!$A$4:$E$689,2,0),0)</f>
        <v>0</v>
      </c>
      <c r="Q388" s="15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PROPER(CONCATENATE(B389," ",C389))</f>
        <v>Yuesheng Wang</v>
      </c>
      <c r="E389" t="str">
        <f t="shared" ref="E389:E452" si="26">LOWER(CONCATENATE(LEFT(B389,1),C389,"@newcollege.com"))</f>
        <v>ywang@newcollege.com</v>
      </c>
      <c r="F389" t="str">
        <f t="shared" ref="F389:F452" si="27">CONCATENATE(20,RIGHT(A389,2))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2">
        <f t="shared" si="24"/>
        <v>48</v>
      </c>
      <c r="O389" s="7" t="str">
        <f>Calc!B389</f>
        <v>E</v>
      </c>
      <c r="P389" s="7">
        <f>IFERROR(VLOOKUP(A389,'Absence Report'!$A$4:$E$689,2,0),0)</f>
        <v>0</v>
      </c>
      <c r="Q389" s="15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2">
        <f t="shared" si="24"/>
        <v>75.75</v>
      </c>
      <c r="O390" s="7" t="str">
        <f>Calc!B390</f>
        <v>B</v>
      </c>
      <c r="P390" s="7">
        <f>IFERROR(VLOOKUP(A390,'Absence Report'!$A$4:$E$689,2,0),0)</f>
        <v>0</v>
      </c>
      <c r="Q390" s="15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2">
        <f t="shared" si="24"/>
        <v>71</v>
      </c>
      <c r="O391" s="7" t="str">
        <f>Calc!B391</f>
        <v>C</v>
      </c>
      <c r="P391" s="7">
        <f>IFERROR(VLOOKUP(A391,'Absence Report'!$A$4:$E$689,2,0),0)</f>
        <v>0</v>
      </c>
      <c r="Q391" s="15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2">
        <f t="shared" si="24"/>
        <v>88.5</v>
      </c>
      <c r="O392" s="7" t="str">
        <f>Calc!B392</f>
        <v>A</v>
      </c>
      <c r="P392" s="7">
        <f>IFERROR(VLOOKUP(A392,'Absence Report'!$A$4:$E$689,2,0),0)</f>
        <v>0</v>
      </c>
      <c r="Q392" s="15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2">
        <f t="shared" si="24"/>
        <v>54.75</v>
      </c>
      <c r="O393" s="7" t="str">
        <f>Calc!B393</f>
        <v>E</v>
      </c>
      <c r="P393" s="7">
        <f>IFERROR(VLOOKUP(A393,'Absence Report'!$A$4:$E$689,2,0),0)</f>
        <v>0</v>
      </c>
      <c r="Q393" s="15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2">
        <f t="shared" si="24"/>
        <v>83</v>
      </c>
      <c r="O394" s="7" t="str">
        <f>Calc!B394</f>
        <v>B</v>
      </c>
      <c r="P394" s="7">
        <f>IFERROR(VLOOKUP(A394,'Absence Report'!$A$4:$E$689,2,0),0)</f>
        <v>0</v>
      </c>
      <c r="Q394" s="15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2">
        <f t="shared" si="24"/>
        <v>97.25</v>
      </c>
      <c r="O395" s="7" t="str">
        <f>Calc!B395</f>
        <v>A</v>
      </c>
      <c r="P395" s="7">
        <f>IFERROR(VLOOKUP(A395,'Absence Report'!$A$4:$E$689,2,0),0)</f>
        <v>0</v>
      </c>
      <c r="Q395" s="15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2">
        <f t="shared" si="24"/>
        <v>83.5</v>
      </c>
      <c r="O396" s="7" t="str">
        <f>Calc!B396</f>
        <v>B</v>
      </c>
      <c r="P396" s="7">
        <f>IFERROR(VLOOKUP(A396,'Absence Report'!$A$4:$E$689,2,0),0)</f>
        <v>0</v>
      </c>
      <c r="Q396" s="15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2">
        <f t="shared" si="24"/>
        <v>92.75</v>
      </c>
      <c r="O397" s="7" t="str">
        <f>Calc!B397</f>
        <v>A</v>
      </c>
      <c r="P397" s="7">
        <f>IFERROR(VLOOKUP(A397,'Absence Report'!$A$4:$E$689,2,0),0)</f>
        <v>0</v>
      </c>
      <c r="Q397" s="15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2">
        <f t="shared" si="24"/>
        <v>79</v>
      </c>
      <c r="O398" s="7" t="str">
        <f>Calc!B398</f>
        <v>B</v>
      </c>
      <c r="P398" s="7">
        <f>IFERROR(VLOOKUP(A398,'Absence Report'!$A$4:$E$689,2,0),0)</f>
        <v>0</v>
      </c>
      <c r="Q398" s="15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2">
        <f t="shared" si="24"/>
        <v>27.25</v>
      </c>
      <c r="O399" s="7" t="str">
        <f>Calc!B399</f>
        <v>Fail</v>
      </c>
      <c r="P399" s="7">
        <f>IFERROR(VLOOKUP(A399,'Absence Report'!$A$4:$E$689,2,0),0)</f>
        <v>0</v>
      </c>
      <c r="Q399" s="15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2">
        <f t="shared" si="24"/>
        <v>37.5</v>
      </c>
      <c r="O400" s="7" t="str">
        <f>Calc!B400</f>
        <v>F</v>
      </c>
      <c r="P400" s="7">
        <f>IFERROR(VLOOKUP(A400,'Absence Report'!$A$4:$E$689,2,0),0)</f>
        <v>0</v>
      </c>
      <c r="Q400" s="15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2">
        <f t="shared" si="24"/>
        <v>32.75</v>
      </c>
      <c r="O401" s="7" t="str">
        <f>Calc!B401</f>
        <v>Fail</v>
      </c>
      <c r="P401" s="7">
        <f>IFERROR(VLOOKUP(A401,'Absence Report'!$A$4:$E$689,2,0),0)</f>
        <v>0</v>
      </c>
      <c r="Q401" s="15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2">
        <f t="shared" si="24"/>
        <v>26.75</v>
      </c>
      <c r="O402" s="7" t="str">
        <f>Calc!B402</f>
        <v>Fail</v>
      </c>
      <c r="P402" s="7">
        <f>IFERROR(VLOOKUP(A402,'Absence Report'!$A$4:$E$689,2,0),0)</f>
        <v>0</v>
      </c>
      <c r="Q402" s="15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2">
        <f t="shared" si="24"/>
        <v>93.75</v>
      </c>
      <c r="O403" s="7" t="str">
        <f>Calc!B403</f>
        <v>A</v>
      </c>
      <c r="P403" s="7">
        <f>IFERROR(VLOOKUP(A403,'Absence Report'!$A$4:$E$689,2,0),0)</f>
        <v>0</v>
      </c>
      <c r="Q403" s="15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2">
        <f t="shared" si="24"/>
        <v>94.25</v>
      </c>
      <c r="O404" s="7" t="str">
        <f>Calc!B404</f>
        <v>A</v>
      </c>
      <c r="P404" s="7">
        <f>IFERROR(VLOOKUP(A404,'Absence Report'!$A$4:$E$689,2,0),0)</f>
        <v>0</v>
      </c>
      <c r="Q404" s="15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2">
        <f t="shared" si="24"/>
        <v>72</v>
      </c>
      <c r="O405" s="7" t="str">
        <f>Calc!B405</f>
        <v>C</v>
      </c>
      <c r="P405" s="7">
        <f>IFERROR(VLOOKUP(A405,'Absence Report'!$A$4:$E$689,2,0),0)</f>
        <v>0</v>
      </c>
      <c r="Q405" s="15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2">
        <f t="shared" si="24"/>
        <v>84.25</v>
      </c>
      <c r="O406" s="7" t="str">
        <f>Calc!B406</f>
        <v>B</v>
      </c>
      <c r="P406" s="7">
        <f>IFERROR(VLOOKUP(A406,'Absence Report'!$A$4:$E$689,2,0),0)</f>
        <v>0</v>
      </c>
      <c r="Q406" s="15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2">
        <f t="shared" si="24"/>
        <v>67</v>
      </c>
      <c r="O407" s="7" t="str">
        <f>Calc!B407</f>
        <v>C</v>
      </c>
      <c r="P407" s="7">
        <f>IFERROR(VLOOKUP(A407,'Absence Report'!$A$4:$E$689,2,0),0)</f>
        <v>0</v>
      </c>
      <c r="Q407" s="15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2">
        <f t="shared" si="24"/>
        <v>60.5</v>
      </c>
      <c r="O408" s="7" t="str">
        <f>Calc!B408</f>
        <v>D</v>
      </c>
      <c r="P408" s="7">
        <f>IFERROR(VLOOKUP(A408,'Absence Report'!$A$4:$E$689,2,0),0)</f>
        <v>0</v>
      </c>
      <c r="Q408" s="15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2">
        <f t="shared" si="24"/>
        <v>77.75</v>
      </c>
      <c r="O409" s="7" t="str">
        <f>Calc!B409</f>
        <v>B</v>
      </c>
      <c r="P409" s="7">
        <f>IFERROR(VLOOKUP(A409,'Absence Report'!$A$4:$E$689,2,0),0)</f>
        <v>0</v>
      </c>
      <c r="Q409" s="15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2">
        <f t="shared" si="24"/>
        <v>47.75</v>
      </c>
      <c r="O410" s="7" t="str">
        <f>Calc!B410</f>
        <v>E</v>
      </c>
      <c r="P410" s="7">
        <f>IFERROR(VLOOKUP(A410,'Absence Report'!$A$4:$E$689,2,0),0)</f>
        <v>0</v>
      </c>
      <c r="Q410" s="15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2">
        <f t="shared" si="24"/>
        <v>38.25</v>
      </c>
      <c r="O411" s="7" t="str">
        <f>Calc!B411</f>
        <v>F</v>
      </c>
      <c r="P411" s="7">
        <f>IFERROR(VLOOKUP(A411,'Absence Report'!$A$4:$E$689,2,0),0)</f>
        <v>0</v>
      </c>
      <c r="Q411" s="15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2">
        <f t="shared" si="24"/>
        <v>57.75</v>
      </c>
      <c r="O412" s="7" t="str">
        <f>Calc!B412</f>
        <v>D</v>
      </c>
      <c r="P412" s="7">
        <f>IFERROR(VLOOKUP(A412,'Absence Report'!$A$4:$E$689,2,0),0)</f>
        <v>0</v>
      </c>
      <c r="Q412" s="15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2">
        <f t="shared" si="24"/>
        <v>83.75</v>
      </c>
      <c r="O413" s="7" t="str">
        <f>Calc!B413</f>
        <v>B</v>
      </c>
      <c r="P413" s="7">
        <f>IFERROR(VLOOKUP(A413,'Absence Report'!$A$4:$E$689,2,0),0)</f>
        <v>0</v>
      </c>
      <c r="Q413" s="15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2">
        <f t="shared" si="24"/>
        <v>74.5</v>
      </c>
      <c r="O414" s="7" t="str">
        <f>Calc!B414</f>
        <v>C</v>
      </c>
      <c r="P414" s="7">
        <f>IFERROR(VLOOKUP(A414,'Absence Report'!$A$4:$E$689,2,0),0)</f>
        <v>0</v>
      </c>
      <c r="Q414" s="15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2">
        <f t="shared" si="24"/>
        <v>90</v>
      </c>
      <c r="O415" s="7" t="str">
        <f>Calc!B415</f>
        <v>A</v>
      </c>
      <c r="P415" s="7">
        <f>IFERROR(VLOOKUP(A415,'Absence Report'!$A$4:$E$689,2,0),0)</f>
        <v>0</v>
      </c>
      <c r="Q415" s="15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2">
        <f t="shared" si="24"/>
        <v>87.25</v>
      </c>
      <c r="O416" s="7" t="str">
        <f>Calc!B416</f>
        <v>A</v>
      </c>
      <c r="P416" s="7">
        <f>IFERROR(VLOOKUP(A416,'Absence Report'!$A$4:$E$689,2,0),0)</f>
        <v>0</v>
      </c>
      <c r="Q416" s="15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2">
        <f t="shared" si="24"/>
        <v>68</v>
      </c>
      <c r="O417" s="7" t="str">
        <f>Calc!B417</f>
        <v>C</v>
      </c>
      <c r="P417" s="7">
        <f>IFERROR(VLOOKUP(A417,'Absence Report'!$A$4:$E$689,2,0),0)</f>
        <v>0</v>
      </c>
      <c r="Q417" s="15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2">
        <f t="shared" si="24"/>
        <v>70.5</v>
      </c>
      <c r="O418" s="7" t="str">
        <f>Calc!B418</f>
        <v>C</v>
      </c>
      <c r="P418" s="7">
        <f>IFERROR(VLOOKUP(A418,'Absence Report'!$A$4:$E$689,2,0),0)</f>
        <v>0</v>
      </c>
      <c r="Q418" s="15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2">
        <f t="shared" si="24"/>
        <v>93.5</v>
      </c>
      <c r="O419" s="7" t="str">
        <f>Calc!B419</f>
        <v>A</v>
      </c>
      <c r="P419" s="7">
        <f>IFERROR(VLOOKUP(A419,'Absence Report'!$A$4:$E$689,2,0),0)</f>
        <v>0</v>
      </c>
      <c r="Q419" s="15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2">
        <f t="shared" si="24"/>
        <v>47.5</v>
      </c>
      <c r="O420" s="7" t="str">
        <f>Calc!B420</f>
        <v>E</v>
      </c>
      <c r="P420" s="7">
        <f>IFERROR(VLOOKUP(A420,'Absence Report'!$A$4:$E$689,2,0),0)</f>
        <v>0</v>
      </c>
      <c r="Q420" s="15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2">
        <f t="shared" si="24"/>
        <v>73.5</v>
      </c>
      <c r="O421" s="7" t="str">
        <f>Calc!B421</f>
        <v>C</v>
      </c>
      <c r="P421" s="7">
        <f>IFERROR(VLOOKUP(A421,'Absence Report'!$A$4:$E$689,2,0),0)</f>
        <v>0</v>
      </c>
      <c r="Q421" s="15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2">
        <f t="shared" si="24"/>
        <v>85.75</v>
      </c>
      <c r="O422" s="7" t="str">
        <f>Calc!B422</f>
        <v>A</v>
      </c>
      <c r="P422" s="7">
        <f>IFERROR(VLOOKUP(A422,'Absence Report'!$A$4:$E$689,2,0),0)</f>
        <v>0</v>
      </c>
      <c r="Q422" s="15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2">
        <f t="shared" si="24"/>
        <v>34.75</v>
      </c>
      <c r="O423" s="7" t="str">
        <f>Calc!B423</f>
        <v>Fail</v>
      </c>
      <c r="P423" s="7">
        <f>IFERROR(VLOOKUP(A423,'Absence Report'!$A$4:$E$689,2,0),0)</f>
        <v>0</v>
      </c>
      <c r="Q423" s="15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2">
        <f t="shared" si="24"/>
        <v>44.25</v>
      </c>
      <c r="O424" s="7" t="str">
        <f>Calc!B424</f>
        <v>F</v>
      </c>
      <c r="P424" s="7">
        <f>IFERROR(VLOOKUP(A424,'Absence Report'!$A$4:$E$689,2,0),0)</f>
        <v>0</v>
      </c>
      <c r="Q424" s="15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2">
        <f t="shared" si="24"/>
        <v>53</v>
      </c>
      <c r="O425" s="7" t="str">
        <f>Calc!B425</f>
        <v>E</v>
      </c>
      <c r="P425" s="7">
        <f>IFERROR(VLOOKUP(A425,'Absence Report'!$A$4:$E$689,2,0),0)</f>
        <v>0</v>
      </c>
      <c r="Q425" s="15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2">
        <f t="shared" si="24"/>
        <v>63.25</v>
      </c>
      <c r="O426" s="7" t="str">
        <f>Calc!B426</f>
        <v>D</v>
      </c>
      <c r="P426" s="7">
        <f>IFERROR(VLOOKUP(A426,'Absence Report'!$A$4:$E$689,2,0),0)</f>
        <v>0</v>
      </c>
      <c r="Q426" s="15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2">
        <f t="shared" si="24"/>
        <v>43.25</v>
      </c>
      <c r="O427" s="7" t="str">
        <f>Calc!B427</f>
        <v>F</v>
      </c>
      <c r="P427" s="7">
        <f>IFERROR(VLOOKUP(A427,'Absence Report'!$A$4:$E$689,2,0),0)</f>
        <v>0</v>
      </c>
      <c r="Q427" s="15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2">
        <f t="shared" si="24"/>
        <v>62.25</v>
      </c>
      <c r="O428" s="7" t="str">
        <f>Calc!B428</f>
        <v>D</v>
      </c>
      <c r="P428" s="7">
        <f>IFERROR(VLOOKUP(A428,'Absence Report'!$A$4:$E$689,2,0),0)</f>
        <v>0</v>
      </c>
      <c r="Q428" s="15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2">
        <f t="shared" si="24"/>
        <v>41.5</v>
      </c>
      <c r="O429" s="7" t="str">
        <f>Calc!B429</f>
        <v>F</v>
      </c>
      <c r="P429" s="7">
        <f>IFERROR(VLOOKUP(A429,'Absence Report'!$A$4:$E$689,2,0),0)</f>
        <v>0</v>
      </c>
      <c r="Q429" s="15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2">
        <f t="shared" si="24"/>
        <v>91.25</v>
      </c>
      <c r="O430" s="7" t="str">
        <f>Calc!B430</f>
        <v>A</v>
      </c>
      <c r="P430" s="7">
        <f>IFERROR(VLOOKUP(A430,'Absence Report'!$A$4:$E$689,2,0),0)</f>
        <v>0</v>
      </c>
      <c r="Q430" s="15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2">
        <f t="shared" si="24"/>
        <v>88</v>
      </c>
      <c r="O431" s="7" t="str">
        <f>Calc!B431</f>
        <v>A</v>
      </c>
      <c r="P431" s="7">
        <f>IFERROR(VLOOKUP(A431,'Absence Report'!$A$4:$E$689,2,0),0)</f>
        <v>0</v>
      </c>
      <c r="Q431" s="15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2">
        <f t="shared" si="24"/>
        <v>63.75</v>
      </c>
      <c r="O432" s="7" t="str">
        <f>Calc!B432</f>
        <v>D</v>
      </c>
      <c r="P432" s="7">
        <f>IFERROR(VLOOKUP(A432,'Absence Report'!$A$4:$E$689,2,0),0)</f>
        <v>0</v>
      </c>
      <c r="Q432" s="15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2">
        <f t="shared" si="24"/>
        <v>55.75</v>
      </c>
      <c r="O433" s="7" t="str">
        <f>Calc!B433</f>
        <v>D</v>
      </c>
      <c r="P433" s="7">
        <f>IFERROR(VLOOKUP(A433,'Absence Report'!$A$4:$E$689,2,0),0)</f>
        <v>0</v>
      </c>
      <c r="Q433" s="15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2">
        <f t="shared" si="24"/>
        <v>51.75</v>
      </c>
      <c r="O434" s="7" t="str">
        <f>Calc!B434</f>
        <v>E</v>
      </c>
      <c r="P434" s="7">
        <f>IFERROR(VLOOKUP(A434,'Absence Report'!$A$4:$E$689,2,0),0)</f>
        <v>0</v>
      </c>
      <c r="Q434" s="15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2">
        <f t="shared" si="24"/>
        <v>71.25</v>
      </c>
      <c r="O435" s="7" t="str">
        <f>Calc!B435</f>
        <v>C</v>
      </c>
      <c r="P435" s="7">
        <f>IFERROR(VLOOKUP(A435,'Absence Report'!$A$4:$E$689,2,0),0)</f>
        <v>0</v>
      </c>
      <c r="Q435" s="15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2">
        <f t="shared" si="24"/>
        <v>74</v>
      </c>
      <c r="O436" s="7" t="str">
        <f>Calc!B436</f>
        <v>C</v>
      </c>
      <c r="P436" s="7">
        <f>IFERROR(VLOOKUP(A436,'Absence Report'!$A$4:$E$689,2,0),0)</f>
        <v>0</v>
      </c>
      <c r="Q436" s="15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2">
        <f t="shared" si="24"/>
        <v>57</v>
      </c>
      <c r="O437" s="7" t="str">
        <f>Calc!B437</f>
        <v>D</v>
      </c>
      <c r="P437" s="7">
        <f>IFERROR(VLOOKUP(A437,'Absence Report'!$A$4:$E$689,2,0),0)</f>
        <v>0</v>
      </c>
      <c r="Q437" s="15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2">
        <f t="shared" si="24"/>
        <v>53</v>
      </c>
      <c r="O438" s="7" t="str">
        <f>Calc!B438</f>
        <v>E</v>
      </c>
      <c r="P438" s="7">
        <f>IFERROR(VLOOKUP(A438,'Absence Report'!$A$4:$E$689,2,0),0)</f>
        <v>0</v>
      </c>
      <c r="Q438" s="15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2">
        <f t="shared" si="24"/>
        <v>46.75</v>
      </c>
      <c r="O439" s="7" t="str">
        <f>Calc!B439</f>
        <v>E</v>
      </c>
      <c r="P439" s="7">
        <f>IFERROR(VLOOKUP(A439,'Absence Report'!$A$4:$E$689,2,0),0)</f>
        <v>0</v>
      </c>
      <c r="Q439" s="15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2">
        <f t="shared" si="24"/>
        <v>48.5</v>
      </c>
      <c r="O440" s="7" t="str">
        <f>Calc!B440</f>
        <v>E</v>
      </c>
      <c r="P440" s="7">
        <f>IFERROR(VLOOKUP(A440,'Absence Report'!$A$4:$E$689,2,0),0)</f>
        <v>0</v>
      </c>
      <c r="Q440" s="15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2">
        <f t="shared" si="24"/>
        <v>66</v>
      </c>
      <c r="O441" s="7" t="str">
        <f>Calc!B441</f>
        <v>C</v>
      </c>
      <c r="P441" s="7">
        <f>IFERROR(VLOOKUP(A441,'Absence Report'!$A$4:$E$689,2,0),0)</f>
        <v>0</v>
      </c>
      <c r="Q441" s="15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2">
        <f t="shared" si="24"/>
        <v>58.5</v>
      </c>
      <c r="O442" s="7" t="str">
        <f>Calc!B442</f>
        <v>D</v>
      </c>
      <c r="P442" s="7">
        <f>IFERROR(VLOOKUP(A442,'Absence Report'!$A$4:$E$689,2,0),0)</f>
        <v>0</v>
      </c>
      <c r="Q442" s="15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2">
        <f t="shared" si="24"/>
        <v>73.5</v>
      </c>
      <c r="O443" s="7" t="str">
        <f>Calc!B443</f>
        <v>C</v>
      </c>
      <c r="P443" s="7">
        <f>IFERROR(VLOOKUP(A443,'Absence Report'!$A$4:$E$689,2,0),0)</f>
        <v>0</v>
      </c>
      <c r="Q443" s="15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2">
        <f t="shared" si="24"/>
        <v>47.5</v>
      </c>
      <c r="O444" s="7" t="str">
        <f>Calc!B444</f>
        <v>E</v>
      </c>
      <c r="P444" s="7">
        <f>IFERROR(VLOOKUP(A444,'Absence Report'!$A$4:$E$689,2,0),0)</f>
        <v>0</v>
      </c>
      <c r="Q444" s="15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2">
        <f t="shared" si="24"/>
        <v>30.75</v>
      </c>
      <c r="O445" s="7" t="str">
        <f>Calc!B445</f>
        <v>Fail</v>
      </c>
      <c r="P445" s="7">
        <f>IFERROR(VLOOKUP(A445,'Absence Report'!$A$4:$E$689,2,0),0)</f>
        <v>0</v>
      </c>
      <c r="Q445" s="15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2">
        <f t="shared" si="24"/>
        <v>43</v>
      </c>
      <c r="O446" s="7" t="str">
        <f>Calc!B446</f>
        <v>F</v>
      </c>
      <c r="P446" s="7">
        <f>IFERROR(VLOOKUP(A446,'Absence Report'!$A$4:$E$689,2,0),0)</f>
        <v>0</v>
      </c>
      <c r="Q446" s="15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2">
        <f t="shared" si="24"/>
        <v>28.5</v>
      </c>
      <c r="O447" s="7" t="str">
        <f>Calc!B447</f>
        <v>Fail</v>
      </c>
      <c r="P447" s="7">
        <f>IFERROR(VLOOKUP(A447,'Absence Report'!$A$4:$E$689,2,0),0)</f>
        <v>0</v>
      </c>
      <c r="Q447" s="15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2">
        <f t="shared" si="24"/>
        <v>91.5</v>
      </c>
      <c r="O448" s="7" t="str">
        <f>Calc!B448</f>
        <v>A</v>
      </c>
      <c r="P448" s="7">
        <f>IFERROR(VLOOKUP(A448,'Absence Report'!$A$4:$E$689,2,0),0)</f>
        <v>0</v>
      </c>
      <c r="Q448" s="15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2">
        <f t="shared" si="24"/>
        <v>58</v>
      </c>
      <c r="O449" s="7" t="str">
        <f>Calc!B449</f>
        <v>D</v>
      </c>
      <c r="P449" s="7">
        <f>IFERROR(VLOOKUP(A449,'Absence Report'!$A$4:$E$689,2,0),0)</f>
        <v>0</v>
      </c>
      <c r="Q449" s="15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2">
        <f t="shared" si="24"/>
        <v>46</v>
      </c>
      <c r="O450" s="7" t="str">
        <f>Calc!B450</f>
        <v>E</v>
      </c>
      <c r="P450" s="7">
        <f>IFERROR(VLOOKUP(A450,'Absence Report'!$A$4:$E$689,2,0),0)</f>
        <v>0</v>
      </c>
      <c r="Q450" s="15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2">
        <f t="shared" si="24"/>
        <v>35</v>
      </c>
      <c r="O451" s="7" t="str">
        <f>Calc!B451</f>
        <v>F</v>
      </c>
      <c r="P451" s="7">
        <f>IFERROR(VLOOKUP(A451,'Absence Report'!$A$4:$E$689,2,0),0)</f>
        <v>0</v>
      </c>
      <c r="Q451" s="15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2">
        <f t="shared" ref="N452:N465" si="28">AVERAGE(I452:L452)</f>
        <v>34.25</v>
      </c>
      <c r="O452" s="7" t="str">
        <f>Calc!B452</f>
        <v>Fail</v>
      </c>
      <c r="P452" s="7">
        <f>IFERROR(VLOOKUP(A452,'Absence Report'!$A$4:$E$689,2,0),0)</f>
        <v>0</v>
      </c>
      <c r="Q452" s="15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PROPER(CONCATENATE(B453," ",C453))</f>
        <v>Zuhui Zhao</v>
      </c>
      <c r="E453" t="str">
        <f t="shared" ref="E453:E465" si="30">LOWER(CONCATENATE(LEFT(B453,1),C453,"@newcollege.com"))</f>
        <v>zzhao@newcollege.com</v>
      </c>
      <c r="F453" t="str">
        <f t="shared" ref="F453:F465" si="31">CONCATENATE(20,RIGHT(A453,2))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2">
        <f t="shared" si="28"/>
        <v>44.5</v>
      </c>
      <c r="O453" s="7" t="str">
        <f>Calc!B453</f>
        <v>F</v>
      </c>
      <c r="P453" s="7">
        <f>IFERROR(VLOOKUP(A453,'Absence Report'!$A$4:$E$689,2,0),0)</f>
        <v>0</v>
      </c>
      <c r="Q453" s="15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2">
        <f t="shared" si="28"/>
        <v>43.5</v>
      </c>
      <c r="O454" s="7" t="str">
        <f>Calc!B454</f>
        <v>F</v>
      </c>
      <c r="P454" s="7">
        <f>IFERROR(VLOOKUP(A454,'Absence Report'!$A$4:$E$689,2,0),0)</f>
        <v>0</v>
      </c>
      <c r="Q454" s="15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2">
        <f t="shared" si="28"/>
        <v>52.5</v>
      </c>
      <c r="O455" s="7" t="str">
        <f>Calc!B455</f>
        <v>E</v>
      </c>
      <c r="P455" s="7">
        <f>IFERROR(VLOOKUP(A455,'Absence Report'!$A$4:$E$689,2,0),0)</f>
        <v>0</v>
      </c>
      <c r="Q455" s="15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2">
        <f t="shared" si="28"/>
        <v>83.25</v>
      </c>
      <c r="O456" s="7" t="str">
        <f>Calc!B456</f>
        <v>B</v>
      </c>
      <c r="P456" s="7">
        <f>IFERROR(VLOOKUP(A456,'Absence Report'!$A$4:$E$689,2,0),0)</f>
        <v>0</v>
      </c>
      <c r="Q456" s="15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2">
        <f t="shared" si="28"/>
        <v>74.25</v>
      </c>
      <c r="O457" s="7" t="str">
        <f>Calc!B457</f>
        <v>C</v>
      </c>
      <c r="P457" s="7">
        <f>IFERROR(VLOOKUP(A457,'Absence Report'!$A$4:$E$689,2,0),0)</f>
        <v>0</v>
      </c>
      <c r="Q457" s="15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2">
        <f t="shared" si="28"/>
        <v>84</v>
      </c>
      <c r="O458" s="7" t="str">
        <f>Calc!B458</f>
        <v>B</v>
      </c>
      <c r="P458" s="7">
        <f>IFERROR(VLOOKUP(A458,'Absence Report'!$A$4:$E$689,2,0),0)</f>
        <v>0</v>
      </c>
      <c r="Q458" s="15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2">
        <f t="shared" si="28"/>
        <v>54.75</v>
      </c>
      <c r="O459" s="7" t="str">
        <f>Calc!B459</f>
        <v>E</v>
      </c>
      <c r="P459" s="7">
        <f>IFERROR(VLOOKUP(A459,'Absence Report'!$A$4:$E$689,2,0),0)</f>
        <v>0</v>
      </c>
      <c r="Q459" s="15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2">
        <f t="shared" si="28"/>
        <v>64</v>
      </c>
      <c r="O460" s="7" t="str">
        <f>Calc!B460</f>
        <v>D</v>
      </c>
      <c r="P460" s="7">
        <f>IFERROR(VLOOKUP(A460,'Absence Report'!$A$4:$E$689,2,0),0)</f>
        <v>0</v>
      </c>
      <c r="Q460" s="15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2">
        <f t="shared" si="28"/>
        <v>69</v>
      </c>
      <c r="O461" s="7" t="str">
        <f>Calc!B461</f>
        <v>C</v>
      </c>
      <c r="P461" s="7">
        <f>IFERROR(VLOOKUP(A461,'Absence Report'!$A$4:$E$689,2,0),0)</f>
        <v>0</v>
      </c>
      <c r="Q461" s="15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2">
        <f t="shared" si="28"/>
        <v>75.5</v>
      </c>
      <c r="O462" s="7" t="str">
        <f>Calc!B462</f>
        <v>B</v>
      </c>
      <c r="P462" s="7">
        <f>IFERROR(VLOOKUP(A462,'Absence Report'!$A$4:$E$689,2,0),0)</f>
        <v>0</v>
      </c>
      <c r="Q462" s="15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2">
        <f t="shared" si="28"/>
        <v>59.5</v>
      </c>
      <c r="O463" s="7" t="str">
        <f>Calc!B463</f>
        <v>D</v>
      </c>
      <c r="P463" s="7">
        <f>IFERROR(VLOOKUP(A463,'Absence Report'!$A$4:$E$689,2,0),0)</f>
        <v>0</v>
      </c>
      <c r="Q463" s="15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2">
        <f t="shared" si="28"/>
        <v>70.75</v>
      </c>
      <c r="O464" s="7" t="str">
        <f>Calc!B464</f>
        <v>C</v>
      </c>
      <c r="P464" s="7">
        <f>IFERROR(VLOOKUP(A464,'Absence Report'!$A$4:$E$689,2,0),0)</f>
        <v>0</v>
      </c>
      <c r="Q464" s="15">
        <v>11588</v>
      </c>
    </row>
    <row r="465" spans="1:23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2">
        <f t="shared" si="28"/>
        <v>68.75</v>
      </c>
      <c r="O465" s="7" t="str">
        <f>Calc!B465</f>
        <v>C</v>
      </c>
      <c r="P465" s="7">
        <f>IFERROR(VLOOKUP(A465,'Absence Report'!$A$4:$E$689,2,0),0)</f>
        <v>0</v>
      </c>
      <c r="Q465" s="15">
        <v>0</v>
      </c>
    </row>
    <row r="466" spans="1:23" x14ac:dyDescent="0.25">
      <c r="A466" s="4" t="s">
        <v>1299</v>
      </c>
      <c r="F466">
        <f>SUBTOTAL(103,Table3[Year Enrolled])</f>
        <v>462</v>
      </c>
      <c r="H466">
        <f>SUBTOTAL(103,Table3[Student Type])</f>
        <v>462</v>
      </c>
      <c r="Q466" s="15">
        <f>SUBTOTAL(109,Table3[Fees Owing])</f>
        <v>3451742</v>
      </c>
      <c r="W466" s="15">
        <f>SUM(Table3[Fees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424C4BAD-9B46-40C2-A998-5706BB7EE8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695"/>
  <sheetViews>
    <sheetView workbookViewId="0">
      <selection activeCell="L119" sqref="L119"/>
    </sheetView>
  </sheetViews>
  <sheetFormatPr defaultRowHeight="15" outlineLevelRow="3" x14ac:dyDescent="0.25"/>
  <cols>
    <col min="1" max="3" width="2.85546875" customWidth="1"/>
    <col min="4" max="4" width="10.140625" customWidth="1"/>
    <col min="5" max="5" width="13.28515625" bestFit="1" customWidth="1"/>
  </cols>
  <sheetData>
    <row r="1" spans="1:5" ht="23.25" x14ac:dyDescent="0.35">
      <c r="A1" s="1" t="s">
        <v>1268</v>
      </c>
      <c r="B1" s="1"/>
      <c r="C1" s="1"/>
      <c r="D1" s="1"/>
    </row>
    <row r="3" spans="1:5" ht="15.75" thickBot="1" x14ac:dyDescent="0.3">
      <c r="A3" s="2" t="s">
        <v>756</v>
      </c>
      <c r="B3" s="2"/>
      <c r="C3" s="2"/>
      <c r="D3" s="2"/>
      <c r="E3" s="2" t="s">
        <v>1269</v>
      </c>
    </row>
    <row r="4" spans="1:5" x14ac:dyDescent="0.25">
      <c r="E4" t="s">
        <v>1267</v>
      </c>
    </row>
    <row r="5" spans="1:5" hidden="1" outlineLevel="3" x14ac:dyDescent="0.25">
      <c r="D5" t="s">
        <v>1298</v>
      </c>
      <c r="E5" s="10">
        <f>'Absences Term 1'!$B$2</f>
        <v>42775</v>
      </c>
    </row>
    <row r="6" spans="1:5" hidden="1" outlineLevel="3" collapsed="1" x14ac:dyDescent="0.25">
      <c r="E6" s="10">
        <f>'Absences Term 1'!$B$23</f>
        <v>42795</v>
      </c>
    </row>
    <row r="7" spans="1:5" hidden="1" outlineLevel="3" collapsed="1" x14ac:dyDescent="0.25">
      <c r="E7" s="10">
        <f>'Absences Term 1'!$B$24</f>
        <v>42795</v>
      </c>
    </row>
    <row r="8" spans="1:5" hidden="1" outlineLevel="3" collapsed="1" x14ac:dyDescent="0.25">
      <c r="E8" s="10">
        <f>'Absences Term 1'!$B$66</f>
        <v>42832</v>
      </c>
    </row>
    <row r="9" spans="1:5" hidden="1" outlineLevel="3" collapsed="1" x14ac:dyDescent="0.25">
      <c r="D9" t="s">
        <v>1298</v>
      </c>
      <c r="E9" s="10">
        <f>'Absences Term 2'!$B$56</f>
        <v>42891</v>
      </c>
    </row>
    <row r="10" spans="1:5" hidden="1" outlineLevel="3" collapsed="1" x14ac:dyDescent="0.25">
      <c r="D10" t="s">
        <v>1298</v>
      </c>
      <c r="E10" s="10">
        <f>'Absences Term 3'!$B$28</f>
        <v>42947</v>
      </c>
    </row>
    <row r="11" spans="1:5" hidden="1" outlineLevel="3" collapsed="1" x14ac:dyDescent="0.25">
      <c r="D11" t="s">
        <v>1298</v>
      </c>
      <c r="E11" s="10">
        <f>'Absences Term 4'!$B$4</f>
        <v>43013</v>
      </c>
    </row>
    <row r="12" spans="1:5" hidden="1" outlineLevel="3" collapsed="1" x14ac:dyDescent="0.25">
      <c r="E12" s="10">
        <f>'Absences Term 4'!$B$29</f>
        <v>43033</v>
      </c>
    </row>
    <row r="13" spans="1:5" hidden="1" outlineLevel="3" collapsed="1" x14ac:dyDescent="0.25">
      <c r="E13" s="10">
        <f>'Absences Term 4'!$B$70</f>
        <v>43066</v>
      </c>
    </row>
    <row r="14" spans="1:5" outlineLevel="2" collapsed="1" x14ac:dyDescent="0.25">
      <c r="C14" t="s">
        <v>765</v>
      </c>
      <c r="E14" s="10">
        <f>COUNTA(E5:E13)</f>
        <v>9</v>
      </c>
    </row>
    <row r="15" spans="1:5" hidden="1" outlineLevel="3" x14ac:dyDescent="0.25">
      <c r="D15" t="s">
        <v>1298</v>
      </c>
      <c r="E15" s="10">
        <f>'Absences Term 1'!$B$3</f>
        <v>42778</v>
      </c>
    </row>
    <row r="16" spans="1:5" hidden="1" outlineLevel="3" collapsed="1" x14ac:dyDescent="0.25">
      <c r="E16" s="10">
        <f>'Absences Term 1'!$B$60</f>
        <v>42825</v>
      </c>
    </row>
    <row r="17" spans="3:5" hidden="1" outlineLevel="3" collapsed="1" x14ac:dyDescent="0.25">
      <c r="E17" s="10">
        <f>'Absences Term 1'!$B$77</f>
        <v>42840</v>
      </c>
    </row>
    <row r="18" spans="3:5" hidden="1" outlineLevel="3" collapsed="1" x14ac:dyDescent="0.25">
      <c r="D18" t="s">
        <v>1298</v>
      </c>
      <c r="E18" s="10">
        <f>'Absences Term 2'!$B$62</f>
        <v>42896</v>
      </c>
    </row>
    <row r="19" spans="3:5" hidden="1" outlineLevel="3" collapsed="1" x14ac:dyDescent="0.25">
      <c r="E19" s="10">
        <f>'Absences Term 2'!$B$72</f>
        <v>42906</v>
      </c>
    </row>
    <row r="20" spans="3:5" hidden="1" outlineLevel="3" collapsed="1" x14ac:dyDescent="0.25">
      <c r="D20" t="s">
        <v>1298</v>
      </c>
      <c r="E20" s="10">
        <f>'Absences Term 3'!$B$6</f>
        <v>42922</v>
      </c>
    </row>
    <row r="21" spans="3:5" hidden="1" outlineLevel="3" collapsed="1" x14ac:dyDescent="0.25">
      <c r="E21" s="10">
        <f>'Absences Term 3'!$B$64</f>
        <v>42984</v>
      </c>
    </row>
    <row r="22" spans="3:5" hidden="1" outlineLevel="3" collapsed="1" x14ac:dyDescent="0.25">
      <c r="D22" t="s">
        <v>1298</v>
      </c>
      <c r="E22" s="10">
        <f>'Absences Term 4'!$B$40</f>
        <v>43041</v>
      </c>
    </row>
    <row r="23" spans="3:5" hidden="1" outlineLevel="3" collapsed="1" x14ac:dyDescent="0.25">
      <c r="E23" s="10">
        <f>'Absences Term 4'!$B$67</f>
        <v>43060</v>
      </c>
    </row>
    <row r="24" spans="3:5" outlineLevel="2" collapsed="1" x14ac:dyDescent="0.25">
      <c r="C24" t="s">
        <v>1174</v>
      </c>
      <c r="E24" s="10">
        <f>COUNTA(E15:E23)</f>
        <v>9</v>
      </c>
    </row>
    <row r="25" spans="3:5" hidden="1" outlineLevel="3" x14ac:dyDescent="0.25">
      <c r="D25" t="s">
        <v>1298</v>
      </c>
      <c r="E25" s="10">
        <f>'Absences Term 1'!$B$4</f>
        <v>42778</v>
      </c>
    </row>
    <row r="26" spans="3:5" hidden="1" outlineLevel="3" collapsed="1" x14ac:dyDescent="0.25">
      <c r="E26" s="10">
        <f>'Absences Term 1'!$B$52</f>
        <v>42817</v>
      </c>
    </row>
    <row r="27" spans="3:5" hidden="1" outlineLevel="3" collapsed="1" x14ac:dyDescent="0.25">
      <c r="E27" s="10">
        <f>'Absences Term 1'!$B$65</f>
        <v>42831</v>
      </c>
    </row>
    <row r="28" spans="3:5" hidden="1" outlineLevel="3" collapsed="1" x14ac:dyDescent="0.25">
      <c r="D28" t="s">
        <v>1298</v>
      </c>
      <c r="E28" s="10">
        <f>'Absences Term 2'!$B$50</f>
        <v>42886</v>
      </c>
    </row>
    <row r="29" spans="3:5" hidden="1" outlineLevel="3" collapsed="1" x14ac:dyDescent="0.25">
      <c r="D29" t="s">
        <v>1298</v>
      </c>
      <c r="E29" s="10">
        <f>'Absences Term 4'!$B$30</f>
        <v>43033</v>
      </c>
    </row>
    <row r="30" spans="3:5" hidden="1" outlineLevel="3" collapsed="1" x14ac:dyDescent="0.25">
      <c r="E30" s="10">
        <f>'Absences Term 4'!$B$48</f>
        <v>43047</v>
      </c>
    </row>
    <row r="31" spans="3:5" outlineLevel="2" collapsed="1" x14ac:dyDescent="0.25">
      <c r="C31" t="s">
        <v>1037</v>
      </c>
      <c r="E31" s="10">
        <f>COUNTA(E25:E30)</f>
        <v>6</v>
      </c>
    </row>
    <row r="32" spans="3:5" hidden="1" outlineLevel="3" x14ac:dyDescent="0.25">
      <c r="D32" t="s">
        <v>1298</v>
      </c>
      <c r="E32" s="10">
        <f>'Absences Term 1'!$B$5</f>
        <v>42779</v>
      </c>
    </row>
    <row r="33" spans="4:5" hidden="1" outlineLevel="3" collapsed="1" x14ac:dyDescent="0.25">
      <c r="E33" s="10">
        <f>'Absences Term 1'!$B$45</f>
        <v>42811</v>
      </c>
    </row>
    <row r="34" spans="4:5" hidden="1" outlineLevel="3" collapsed="1" x14ac:dyDescent="0.25">
      <c r="E34" s="10">
        <f>'Absences Term 1'!$B$49</f>
        <v>42813</v>
      </c>
    </row>
    <row r="35" spans="4:5" hidden="1" outlineLevel="3" collapsed="1" x14ac:dyDescent="0.25">
      <c r="E35" s="10">
        <f>'Absences Term 1'!$B$63</f>
        <v>42829</v>
      </c>
    </row>
    <row r="36" spans="4:5" hidden="1" outlineLevel="3" collapsed="1" x14ac:dyDescent="0.25">
      <c r="E36" s="10">
        <f>'Absences Term 1'!$B$73</f>
        <v>42837</v>
      </c>
    </row>
    <row r="37" spans="4:5" hidden="1" outlineLevel="3" collapsed="1" x14ac:dyDescent="0.25">
      <c r="E37" s="10">
        <f>'Absences Term 1'!$B$74</f>
        <v>42838</v>
      </c>
    </row>
    <row r="38" spans="4:5" hidden="1" outlineLevel="3" collapsed="1" x14ac:dyDescent="0.25">
      <c r="D38" t="s">
        <v>1298</v>
      </c>
      <c r="E38" s="10">
        <f>'Absences Term 2'!$B$34</f>
        <v>42876</v>
      </c>
    </row>
    <row r="39" spans="4:5" hidden="1" outlineLevel="3" collapsed="1" x14ac:dyDescent="0.25">
      <c r="D39" t="s">
        <v>1298</v>
      </c>
      <c r="E39" s="10">
        <f>'Absences Term 3'!$B$29</f>
        <v>42947</v>
      </c>
    </row>
    <row r="40" spans="4:5" hidden="1" outlineLevel="3" collapsed="1" x14ac:dyDescent="0.25">
      <c r="E40" s="10">
        <f>'Absences Term 3'!$B$46</f>
        <v>42968</v>
      </c>
    </row>
    <row r="41" spans="4:5" hidden="1" outlineLevel="3" collapsed="1" x14ac:dyDescent="0.25">
      <c r="E41" s="10">
        <f>'Absences Term 3'!$B$47</f>
        <v>42968</v>
      </c>
    </row>
    <row r="42" spans="4:5" hidden="1" outlineLevel="3" collapsed="1" x14ac:dyDescent="0.25">
      <c r="E42" s="10">
        <f>'Absences Term 3'!$B$49</f>
        <v>42970</v>
      </c>
    </row>
    <row r="43" spans="4:5" hidden="1" outlineLevel="3" collapsed="1" x14ac:dyDescent="0.25">
      <c r="E43" s="10">
        <f>'Absences Term 3'!$B$50</f>
        <v>42970</v>
      </c>
    </row>
    <row r="44" spans="4:5" hidden="1" outlineLevel="3" collapsed="1" x14ac:dyDescent="0.25">
      <c r="E44" s="10">
        <f>'Absences Term 3'!$B$76</f>
        <v>42993</v>
      </c>
    </row>
    <row r="45" spans="4:5" hidden="1" outlineLevel="3" collapsed="1" x14ac:dyDescent="0.25">
      <c r="D45" t="s">
        <v>1298</v>
      </c>
      <c r="E45" s="10">
        <f>'Absences Term 4'!$B$13</f>
        <v>43019</v>
      </c>
    </row>
    <row r="46" spans="4:5" hidden="1" outlineLevel="3" collapsed="1" x14ac:dyDescent="0.25">
      <c r="E46" s="10">
        <f>'Absences Term 4'!$B$35</f>
        <v>43039</v>
      </c>
    </row>
    <row r="47" spans="4:5" hidden="1" outlineLevel="3" collapsed="1" x14ac:dyDescent="0.25">
      <c r="E47" s="10">
        <f>'Absences Term 4'!$B$44</f>
        <v>43044</v>
      </c>
    </row>
    <row r="48" spans="4:5" hidden="1" outlineLevel="3" collapsed="1" x14ac:dyDescent="0.25">
      <c r="E48" s="10">
        <f>'Absences Term 4'!$B$68</f>
        <v>43064</v>
      </c>
    </row>
    <row r="49" spans="3:5" hidden="1" outlineLevel="3" collapsed="1" x14ac:dyDescent="0.25">
      <c r="E49" s="10">
        <f>'Absences Term 4'!$B$72</f>
        <v>43069</v>
      </c>
    </row>
    <row r="50" spans="3:5" outlineLevel="2" collapsed="1" x14ac:dyDescent="0.25">
      <c r="C50" t="s">
        <v>777</v>
      </c>
      <c r="E50" s="10">
        <f>COUNTA(E32:E49)</f>
        <v>18</v>
      </c>
    </row>
    <row r="51" spans="3:5" hidden="1" outlineLevel="3" x14ac:dyDescent="0.25">
      <c r="D51" t="s">
        <v>1298</v>
      </c>
      <c r="E51" s="10">
        <f>'Absences Term 1'!$B$6</f>
        <v>42781</v>
      </c>
    </row>
    <row r="52" spans="3:5" hidden="1" outlineLevel="3" collapsed="1" x14ac:dyDescent="0.25">
      <c r="E52" s="10">
        <f>'Absences Term 1'!$B$16</f>
        <v>42789</v>
      </c>
    </row>
    <row r="53" spans="3:5" hidden="1" outlineLevel="3" collapsed="1" x14ac:dyDescent="0.25">
      <c r="E53" s="10">
        <f>'Absences Term 1'!$B$28</f>
        <v>42799</v>
      </c>
    </row>
    <row r="54" spans="3:5" hidden="1" outlineLevel="3" collapsed="1" x14ac:dyDescent="0.25">
      <c r="E54" s="10">
        <f>'Absences Term 1'!$B$48</f>
        <v>42813</v>
      </c>
    </row>
    <row r="55" spans="3:5" hidden="1" outlineLevel="3" collapsed="1" x14ac:dyDescent="0.25">
      <c r="D55" t="s">
        <v>1298</v>
      </c>
      <c r="E55" s="10">
        <f>'Absences Term 2'!$B$28</f>
        <v>42872</v>
      </c>
    </row>
    <row r="56" spans="3:5" hidden="1" outlineLevel="3" collapsed="1" x14ac:dyDescent="0.25">
      <c r="D56" t="s">
        <v>1298</v>
      </c>
      <c r="E56" s="10">
        <f>'Absences Term 3'!$B$4</f>
        <v>42920</v>
      </c>
    </row>
    <row r="57" spans="3:5" hidden="1" outlineLevel="3" collapsed="1" x14ac:dyDescent="0.25">
      <c r="E57" s="10">
        <f>'Absences Term 3'!$B$37</f>
        <v>42960</v>
      </c>
    </row>
    <row r="58" spans="3:5" hidden="1" outlineLevel="3" collapsed="1" x14ac:dyDescent="0.25">
      <c r="E58" s="10">
        <f>'Absences Term 3'!$B$39</f>
        <v>42964</v>
      </c>
    </row>
    <row r="59" spans="3:5" hidden="1" outlineLevel="3" collapsed="1" x14ac:dyDescent="0.25">
      <c r="E59" s="10">
        <f>'Absences Term 3'!$B$67</f>
        <v>42987</v>
      </c>
    </row>
    <row r="60" spans="3:5" hidden="1" outlineLevel="3" collapsed="1" x14ac:dyDescent="0.25">
      <c r="E60" s="10">
        <f>'Absences Term 3'!$B$72</f>
        <v>42993</v>
      </c>
    </row>
    <row r="61" spans="3:5" hidden="1" outlineLevel="3" collapsed="1" x14ac:dyDescent="0.25">
      <c r="D61" t="s">
        <v>1298</v>
      </c>
      <c r="E61" s="10">
        <f>'Absences Term 4'!$B$42</f>
        <v>43042</v>
      </c>
    </row>
    <row r="62" spans="3:5" hidden="1" outlineLevel="3" collapsed="1" x14ac:dyDescent="0.25">
      <c r="E62" s="10">
        <f>'Absences Term 4'!$B$55</f>
        <v>43050</v>
      </c>
    </row>
    <row r="63" spans="3:5" outlineLevel="2" collapsed="1" x14ac:dyDescent="0.25">
      <c r="C63" t="s">
        <v>833</v>
      </c>
      <c r="E63" s="10">
        <f>COUNTA(E51:E62)</f>
        <v>12</v>
      </c>
    </row>
    <row r="64" spans="3:5" hidden="1" outlineLevel="3" x14ac:dyDescent="0.25">
      <c r="D64" t="s">
        <v>1298</v>
      </c>
      <c r="E64" s="10">
        <f>'Absences Term 1'!$B$7</f>
        <v>42781</v>
      </c>
    </row>
    <row r="65" spans="3:5" hidden="1" outlineLevel="3" collapsed="1" x14ac:dyDescent="0.25">
      <c r="D65" t="s">
        <v>1298</v>
      </c>
      <c r="E65" s="10">
        <f>'Absences Term 2'!$B$38</f>
        <v>42878</v>
      </c>
    </row>
    <row r="66" spans="3:5" hidden="1" outlineLevel="3" collapsed="1" x14ac:dyDescent="0.25">
      <c r="E66" s="10">
        <f>'Absences Term 2'!$B$52</f>
        <v>42888</v>
      </c>
    </row>
    <row r="67" spans="3:5" hidden="1" outlineLevel="3" collapsed="1" x14ac:dyDescent="0.25">
      <c r="E67" s="10">
        <f>'Absences Term 2'!$B$57</f>
        <v>42892</v>
      </c>
    </row>
    <row r="68" spans="3:5" hidden="1" outlineLevel="3" collapsed="1" x14ac:dyDescent="0.25">
      <c r="D68" t="s">
        <v>1298</v>
      </c>
      <c r="E68" s="10">
        <f>'Absences Term 3'!$B$13</f>
        <v>42931</v>
      </c>
    </row>
    <row r="69" spans="3:5" hidden="1" outlineLevel="3" collapsed="1" x14ac:dyDescent="0.25">
      <c r="E69" s="10">
        <f>'Absences Term 3'!$B$18</f>
        <v>42935</v>
      </c>
    </row>
    <row r="70" spans="3:5" hidden="1" outlineLevel="3" collapsed="1" x14ac:dyDescent="0.25">
      <c r="E70" s="10">
        <f>'Absences Term 3'!$B$43</f>
        <v>42966</v>
      </c>
    </row>
    <row r="71" spans="3:5" hidden="1" outlineLevel="3" collapsed="1" x14ac:dyDescent="0.25">
      <c r="E71" s="10">
        <f>'Absences Term 3'!$B$48</f>
        <v>42969</v>
      </c>
    </row>
    <row r="72" spans="3:5" hidden="1" outlineLevel="3" collapsed="1" x14ac:dyDescent="0.25">
      <c r="D72" t="s">
        <v>1298</v>
      </c>
      <c r="E72" s="10">
        <f>'Absences Term 4'!$B$5</f>
        <v>43014</v>
      </c>
    </row>
    <row r="73" spans="3:5" hidden="1" outlineLevel="3" collapsed="1" x14ac:dyDescent="0.25">
      <c r="E73" s="10">
        <f>'Absences Term 4'!$B$10</f>
        <v>43017</v>
      </c>
    </row>
    <row r="74" spans="3:5" hidden="1" outlineLevel="3" collapsed="1" x14ac:dyDescent="0.25">
      <c r="E74" s="10">
        <f>'Absences Term 4'!$B$43</f>
        <v>43042</v>
      </c>
    </row>
    <row r="75" spans="3:5" hidden="1" outlineLevel="3" collapsed="1" x14ac:dyDescent="0.25">
      <c r="E75" s="10">
        <f>'Absences Term 4'!$B$71</f>
        <v>43068</v>
      </c>
    </row>
    <row r="76" spans="3:5" outlineLevel="1" x14ac:dyDescent="0.25">
      <c r="C76" t="s">
        <v>768</v>
      </c>
      <c r="E76" s="10">
        <f>COUNTA(E64:E75)</f>
        <v>12</v>
      </c>
    </row>
    <row r="77" spans="3:5" hidden="1" outlineLevel="3" x14ac:dyDescent="0.25">
      <c r="D77" t="s">
        <v>1298</v>
      </c>
      <c r="E77" s="10">
        <f>'Absences Term 1'!$B$8</f>
        <v>42782</v>
      </c>
    </row>
    <row r="78" spans="3:5" hidden="1" outlineLevel="3" collapsed="1" x14ac:dyDescent="0.25">
      <c r="E78" s="10">
        <f>'Absences Term 1'!$B$17</f>
        <v>42789</v>
      </c>
    </row>
    <row r="79" spans="3:5" hidden="1" outlineLevel="3" collapsed="1" x14ac:dyDescent="0.25">
      <c r="E79" s="10">
        <f>'Absences Term 1'!$B$22</f>
        <v>42794</v>
      </c>
    </row>
    <row r="80" spans="3:5" hidden="1" outlineLevel="3" collapsed="1" x14ac:dyDescent="0.25">
      <c r="E80" s="10">
        <f>'Absences Term 1'!$B$27</f>
        <v>42798</v>
      </c>
    </row>
    <row r="81" spans="3:5" hidden="1" outlineLevel="3" collapsed="1" x14ac:dyDescent="0.25">
      <c r="E81" s="10">
        <f>'Absences Term 1'!$B$42</f>
        <v>42808</v>
      </c>
    </row>
    <row r="82" spans="3:5" hidden="1" outlineLevel="3" collapsed="1" x14ac:dyDescent="0.25">
      <c r="E82" s="10">
        <f>'Absences Term 1'!$B$53</f>
        <v>42818</v>
      </c>
    </row>
    <row r="83" spans="3:5" hidden="1" outlineLevel="3" collapsed="1" x14ac:dyDescent="0.25">
      <c r="D83" t="s">
        <v>1298</v>
      </c>
      <c r="E83" s="10">
        <f>'Absences Term 2'!$B$18</f>
        <v>42865</v>
      </c>
    </row>
    <row r="84" spans="3:5" hidden="1" outlineLevel="3" collapsed="1" x14ac:dyDescent="0.25">
      <c r="E84" s="10">
        <f>'Absences Term 2'!$B$41</f>
        <v>42880</v>
      </c>
    </row>
    <row r="85" spans="3:5" hidden="1" outlineLevel="3" collapsed="1" x14ac:dyDescent="0.25">
      <c r="E85" s="10">
        <f>'Absences Term 2'!$B$44</f>
        <v>42882</v>
      </c>
    </row>
    <row r="86" spans="3:5" hidden="1" outlineLevel="3" collapsed="1" x14ac:dyDescent="0.25">
      <c r="D86" t="s">
        <v>1298</v>
      </c>
      <c r="E86" s="10">
        <f>'Absences Term 3'!$B$8</f>
        <v>42923</v>
      </c>
    </row>
    <row r="87" spans="3:5" hidden="1" outlineLevel="3" collapsed="1" x14ac:dyDescent="0.25">
      <c r="E87" s="10">
        <f>'Absences Term 3'!$B$20</f>
        <v>42937</v>
      </c>
    </row>
    <row r="88" spans="3:5" hidden="1" outlineLevel="3" collapsed="1" x14ac:dyDescent="0.25">
      <c r="E88" s="10">
        <f>'Absences Term 3'!$B$44</f>
        <v>42967</v>
      </c>
    </row>
    <row r="89" spans="3:5" hidden="1" outlineLevel="3" collapsed="1" x14ac:dyDescent="0.25">
      <c r="E89" s="10">
        <f>'Absences Term 3'!$B$57</f>
        <v>42979</v>
      </c>
    </row>
    <row r="90" spans="3:5" hidden="1" outlineLevel="3" collapsed="1" x14ac:dyDescent="0.25">
      <c r="E90" s="10">
        <f>'Absences Term 3'!$B$70</f>
        <v>42989</v>
      </c>
    </row>
    <row r="91" spans="3:5" hidden="1" outlineLevel="3" collapsed="1" x14ac:dyDescent="0.25">
      <c r="E91" s="10">
        <f>'Absences Term 3'!$B$74</f>
        <v>42993</v>
      </c>
    </row>
    <row r="92" spans="3:5" outlineLevel="2" collapsed="1" x14ac:dyDescent="0.25">
      <c r="C92" t="s">
        <v>1197</v>
      </c>
      <c r="E92" s="10">
        <f>COUNTA(E77:E91)</f>
        <v>15</v>
      </c>
    </row>
    <row r="93" spans="3:5" hidden="1" outlineLevel="3" x14ac:dyDescent="0.25">
      <c r="D93" t="s">
        <v>1298</v>
      </c>
      <c r="E93" s="10">
        <f>'Absences Term 1'!$B$9</f>
        <v>42783</v>
      </c>
    </row>
    <row r="94" spans="3:5" hidden="1" outlineLevel="3" collapsed="1" x14ac:dyDescent="0.25">
      <c r="E94" s="10">
        <f>'Absences Term 1'!$B$31</f>
        <v>42801</v>
      </c>
    </row>
    <row r="95" spans="3:5" hidden="1" outlineLevel="3" collapsed="1" x14ac:dyDescent="0.25">
      <c r="E95" s="10">
        <f>'Absences Term 1'!$B$33</f>
        <v>42801</v>
      </c>
    </row>
    <row r="96" spans="3:5" hidden="1" outlineLevel="3" collapsed="1" x14ac:dyDescent="0.25">
      <c r="E96" s="10">
        <f>'Absences Term 1'!$B$75</f>
        <v>42839</v>
      </c>
    </row>
    <row r="97" spans="3:5" hidden="1" outlineLevel="3" collapsed="1" x14ac:dyDescent="0.25">
      <c r="D97" t="s">
        <v>1298</v>
      </c>
      <c r="E97" s="10">
        <f>'Absences Term 2'!$B$37</f>
        <v>42878</v>
      </c>
    </row>
    <row r="98" spans="3:5" hidden="1" outlineLevel="3" collapsed="1" x14ac:dyDescent="0.25">
      <c r="E98" s="10">
        <f>'Absences Term 2'!$B$65</f>
        <v>42902</v>
      </c>
    </row>
    <row r="99" spans="3:5" hidden="1" outlineLevel="3" collapsed="1" x14ac:dyDescent="0.25">
      <c r="D99" t="s">
        <v>1298</v>
      </c>
      <c r="E99" s="10">
        <f>'Absences Term 3'!$B$35</f>
        <v>42958</v>
      </c>
    </row>
    <row r="100" spans="3:5" hidden="1" outlineLevel="3" collapsed="1" x14ac:dyDescent="0.25">
      <c r="E100" s="10">
        <f>'Absences Term 3'!$B$59</f>
        <v>42979</v>
      </c>
    </row>
    <row r="101" spans="3:5" hidden="1" outlineLevel="3" collapsed="1" x14ac:dyDescent="0.25">
      <c r="D101" t="s">
        <v>1298</v>
      </c>
      <c r="E101" s="10">
        <f>'Absences Term 4'!$B$11</f>
        <v>43018</v>
      </c>
    </row>
    <row r="102" spans="3:5" hidden="1" outlineLevel="3" collapsed="1" x14ac:dyDescent="0.25">
      <c r="E102" s="10">
        <f>'Absences Term 4'!$B$64</f>
        <v>43056</v>
      </c>
    </row>
    <row r="103" spans="3:5" outlineLevel="2" collapsed="1" x14ac:dyDescent="0.25">
      <c r="C103" t="s">
        <v>1210</v>
      </c>
      <c r="E103" s="10">
        <f>COUNTA(E93:E102)</f>
        <v>10</v>
      </c>
    </row>
    <row r="104" spans="3:5" hidden="1" outlineLevel="3" x14ac:dyDescent="0.25">
      <c r="D104" t="s">
        <v>1298</v>
      </c>
      <c r="E104" s="10">
        <f>'Absences Term 1'!$B$10</f>
        <v>42783</v>
      </c>
    </row>
    <row r="105" spans="3:5" hidden="1" outlineLevel="3" collapsed="1" x14ac:dyDescent="0.25">
      <c r="E105" s="10">
        <f>'Absences Term 1'!$B$35</f>
        <v>42801</v>
      </c>
    </row>
    <row r="106" spans="3:5" hidden="1" outlineLevel="3" collapsed="1" x14ac:dyDescent="0.25">
      <c r="E106" s="10">
        <f>'Absences Term 1'!$B$36</f>
        <v>42802</v>
      </c>
    </row>
    <row r="107" spans="3:5" hidden="1" outlineLevel="3" collapsed="1" x14ac:dyDescent="0.25">
      <c r="E107" s="10">
        <f>'Absences Term 1'!$B$46</f>
        <v>42811</v>
      </c>
    </row>
    <row r="108" spans="3:5" hidden="1" outlineLevel="3" collapsed="1" x14ac:dyDescent="0.25">
      <c r="E108" s="10">
        <f>'Absences Term 1'!$B$69</f>
        <v>42832</v>
      </c>
    </row>
    <row r="109" spans="3:5" hidden="1" outlineLevel="3" collapsed="1" x14ac:dyDescent="0.25">
      <c r="E109" s="10">
        <f>'Absences Term 1'!$B$71</f>
        <v>42834</v>
      </c>
    </row>
    <row r="110" spans="3:5" hidden="1" outlineLevel="3" collapsed="1" x14ac:dyDescent="0.25">
      <c r="D110" t="s">
        <v>1298</v>
      </c>
      <c r="E110" s="10">
        <f>'Absences Term 2'!$B$9</f>
        <v>42859</v>
      </c>
    </row>
    <row r="111" spans="3:5" hidden="1" outlineLevel="3" collapsed="1" x14ac:dyDescent="0.25">
      <c r="E111" s="10">
        <f>'Absences Term 2'!$B$60</f>
        <v>42895</v>
      </c>
    </row>
    <row r="112" spans="3:5" hidden="1" outlineLevel="3" collapsed="1" x14ac:dyDescent="0.25">
      <c r="E112" s="10">
        <f>'Absences Term 2'!$B$73</f>
        <v>42906</v>
      </c>
    </row>
    <row r="113" spans="3:5" hidden="1" outlineLevel="3" collapsed="1" x14ac:dyDescent="0.25">
      <c r="D113" t="s">
        <v>1298</v>
      </c>
      <c r="E113" s="10">
        <f>'Absences Term 3'!$B$14</f>
        <v>42932</v>
      </c>
    </row>
    <row r="114" spans="3:5" hidden="1" outlineLevel="3" collapsed="1" x14ac:dyDescent="0.25">
      <c r="E114" s="10">
        <f>'Absences Term 3'!$B$22</f>
        <v>42941</v>
      </c>
    </row>
    <row r="115" spans="3:5" hidden="1" outlineLevel="3" collapsed="1" x14ac:dyDescent="0.25">
      <c r="E115" s="10">
        <f>'Absences Term 3'!$B$25</f>
        <v>42942</v>
      </c>
    </row>
    <row r="116" spans="3:5" hidden="1" outlineLevel="3" collapsed="1" x14ac:dyDescent="0.25">
      <c r="D116" t="s">
        <v>1298</v>
      </c>
      <c r="E116" s="10">
        <f>'Absences Term 4'!$B$6</f>
        <v>43015</v>
      </c>
    </row>
    <row r="117" spans="3:5" hidden="1" outlineLevel="3" collapsed="1" x14ac:dyDescent="0.25">
      <c r="E117" s="10">
        <f>'Absences Term 4'!$B$20</f>
        <v>43029</v>
      </c>
    </row>
    <row r="118" spans="3:5" hidden="1" outlineLevel="3" collapsed="1" x14ac:dyDescent="0.25">
      <c r="E118" s="10">
        <f>'Absences Term 4'!$B$58</f>
        <v>43052</v>
      </c>
    </row>
    <row r="119" spans="3:5" outlineLevel="2" collapsed="1" x14ac:dyDescent="0.25">
      <c r="C119" t="s">
        <v>766</v>
      </c>
      <c r="E119" s="10">
        <f>COUNTA(E104:E118)</f>
        <v>15</v>
      </c>
    </row>
    <row r="120" spans="3:5" hidden="1" outlineLevel="3" x14ac:dyDescent="0.25">
      <c r="D120" t="s">
        <v>1298</v>
      </c>
      <c r="E120" s="10">
        <f>'Absences Term 1'!$B$11</f>
        <v>42784</v>
      </c>
    </row>
    <row r="121" spans="3:5" hidden="1" outlineLevel="3" collapsed="1" x14ac:dyDescent="0.25">
      <c r="E121" s="10">
        <f>'Absences Term 1'!$B$18</f>
        <v>42792</v>
      </c>
    </row>
    <row r="122" spans="3:5" hidden="1" outlineLevel="3" collapsed="1" x14ac:dyDescent="0.25">
      <c r="E122" s="10">
        <f>'Absences Term 1'!$B$40</f>
        <v>42804</v>
      </c>
    </row>
    <row r="123" spans="3:5" hidden="1" outlineLevel="3" collapsed="1" x14ac:dyDescent="0.25">
      <c r="E123" s="10">
        <f>'Absences Term 1'!$B$41</f>
        <v>42806</v>
      </c>
    </row>
    <row r="124" spans="3:5" hidden="1" outlineLevel="3" collapsed="1" x14ac:dyDescent="0.25">
      <c r="E124" s="10">
        <f>'Absences Term 1'!$B$43</f>
        <v>42809</v>
      </c>
    </row>
    <row r="125" spans="3:5" hidden="1" outlineLevel="3" collapsed="1" x14ac:dyDescent="0.25">
      <c r="E125" s="10">
        <f>'Absences Term 1'!$B$57</f>
        <v>42820</v>
      </c>
    </row>
    <row r="126" spans="3:5" hidden="1" outlineLevel="3" collapsed="1" x14ac:dyDescent="0.25">
      <c r="D126" t="s">
        <v>1298</v>
      </c>
      <c r="E126" s="10">
        <f>'Absences Term 2'!$B$10</f>
        <v>42860</v>
      </c>
    </row>
    <row r="127" spans="3:5" hidden="1" outlineLevel="3" collapsed="1" x14ac:dyDescent="0.25">
      <c r="E127" s="10">
        <f>'Absences Term 2'!$B$40</f>
        <v>42879</v>
      </c>
    </row>
    <row r="128" spans="3:5" hidden="1" outlineLevel="3" collapsed="1" x14ac:dyDescent="0.25">
      <c r="E128" s="10">
        <f>'Absences Term 2'!$B$58</f>
        <v>42894</v>
      </c>
    </row>
    <row r="129" spans="3:5" hidden="1" outlineLevel="3" collapsed="1" x14ac:dyDescent="0.25">
      <c r="D129" t="s">
        <v>1298</v>
      </c>
      <c r="E129" s="10">
        <f>'Absences Term 3'!$B$3</f>
        <v>42919</v>
      </c>
    </row>
    <row r="130" spans="3:5" hidden="1" outlineLevel="3" collapsed="1" x14ac:dyDescent="0.25">
      <c r="E130" s="10">
        <f>'Absences Term 3'!$B$27</f>
        <v>42947</v>
      </c>
    </row>
    <row r="131" spans="3:5" hidden="1" outlineLevel="3" collapsed="1" x14ac:dyDescent="0.25">
      <c r="E131" s="10">
        <f>'Absences Term 3'!$B$33</f>
        <v>42956</v>
      </c>
    </row>
    <row r="132" spans="3:5" hidden="1" outlineLevel="3" collapsed="1" x14ac:dyDescent="0.25">
      <c r="E132" s="10">
        <f>'Absences Term 3'!$B$41</f>
        <v>42965</v>
      </c>
    </row>
    <row r="133" spans="3:5" hidden="1" outlineLevel="3" collapsed="1" x14ac:dyDescent="0.25">
      <c r="D133" t="s">
        <v>1298</v>
      </c>
      <c r="E133" s="10">
        <f>'Absences Term 4'!$B$33</f>
        <v>43038</v>
      </c>
    </row>
    <row r="134" spans="3:5" hidden="1" outlineLevel="3" collapsed="1" x14ac:dyDescent="0.25">
      <c r="E134" s="10">
        <f>'Absences Term 4'!$B$41</f>
        <v>43041</v>
      </c>
    </row>
    <row r="135" spans="3:5" hidden="1" outlineLevel="3" collapsed="1" x14ac:dyDescent="0.25">
      <c r="E135" s="10">
        <f>'Absences Term 4'!$B$52</f>
        <v>43048</v>
      </c>
    </row>
    <row r="136" spans="3:5" outlineLevel="2" collapsed="1" x14ac:dyDescent="0.25">
      <c r="C136" t="s">
        <v>1219</v>
      </c>
      <c r="E136" s="10">
        <f>COUNTA(E120:E135)</f>
        <v>16</v>
      </c>
    </row>
    <row r="137" spans="3:5" hidden="1" outlineLevel="3" x14ac:dyDescent="0.25">
      <c r="D137" t="s">
        <v>1298</v>
      </c>
      <c r="E137" s="10">
        <f>'Absences Term 1'!$B$12</f>
        <v>42786</v>
      </c>
    </row>
    <row r="138" spans="3:5" hidden="1" outlineLevel="3" collapsed="1" x14ac:dyDescent="0.25">
      <c r="E138" s="10">
        <f>'Absences Term 1'!$B$34</f>
        <v>42801</v>
      </c>
    </row>
    <row r="139" spans="3:5" hidden="1" outlineLevel="3" collapsed="1" x14ac:dyDescent="0.25">
      <c r="E139" s="10">
        <f>'Absences Term 1'!$B$39</f>
        <v>42804</v>
      </c>
    </row>
    <row r="140" spans="3:5" hidden="1" outlineLevel="3" collapsed="1" x14ac:dyDescent="0.25">
      <c r="E140" s="10">
        <f>'Absences Term 1'!$B$55</f>
        <v>42818</v>
      </c>
    </row>
    <row r="141" spans="3:5" hidden="1" outlineLevel="3" collapsed="1" x14ac:dyDescent="0.25">
      <c r="D141" t="s">
        <v>1298</v>
      </c>
      <c r="E141" s="10">
        <f>'Absences Term 2'!$B$67</f>
        <v>42902</v>
      </c>
    </row>
    <row r="142" spans="3:5" hidden="1" outlineLevel="3" collapsed="1" x14ac:dyDescent="0.25">
      <c r="D142" t="s">
        <v>1298</v>
      </c>
      <c r="E142" s="10">
        <f>'Absences Term 3'!$B$21</f>
        <v>42938</v>
      </c>
    </row>
    <row r="143" spans="3:5" hidden="1" outlineLevel="3" collapsed="1" x14ac:dyDescent="0.25">
      <c r="E143" s="10">
        <f>'Absences Term 3'!$B$56</f>
        <v>42978</v>
      </c>
    </row>
    <row r="144" spans="3:5" hidden="1" outlineLevel="3" collapsed="1" x14ac:dyDescent="0.25">
      <c r="E144" s="10">
        <f>'Absences Term 3'!$B$62</f>
        <v>42983</v>
      </c>
    </row>
    <row r="145" spans="3:5" hidden="1" outlineLevel="3" collapsed="1" x14ac:dyDescent="0.25">
      <c r="D145" t="s">
        <v>1298</v>
      </c>
      <c r="E145" s="10">
        <f>'Absences Term 4'!$B$17</f>
        <v>43021</v>
      </c>
    </row>
    <row r="146" spans="3:5" hidden="1" outlineLevel="3" collapsed="1" x14ac:dyDescent="0.25">
      <c r="E146" s="10">
        <f>'Absences Term 4'!$B$51</f>
        <v>43047</v>
      </c>
    </row>
    <row r="147" spans="3:5" outlineLevel="2" collapsed="1" x14ac:dyDescent="0.25">
      <c r="C147" t="s">
        <v>820</v>
      </c>
      <c r="E147" s="10">
        <f>COUNTA(E137:E146)</f>
        <v>10</v>
      </c>
    </row>
    <row r="148" spans="3:5" hidden="1" outlineLevel="3" x14ac:dyDescent="0.25">
      <c r="D148" t="s">
        <v>1298</v>
      </c>
      <c r="E148" s="10">
        <f>'Absences Term 1'!$B$13</f>
        <v>42786</v>
      </c>
    </row>
    <row r="149" spans="3:5" hidden="1" outlineLevel="3" collapsed="1" x14ac:dyDescent="0.25">
      <c r="D149" t="s">
        <v>1298</v>
      </c>
      <c r="E149" s="10">
        <f>'Absences Term 2'!$B$13</f>
        <v>42861</v>
      </c>
    </row>
    <row r="150" spans="3:5" hidden="1" outlineLevel="3" collapsed="1" x14ac:dyDescent="0.25">
      <c r="E150" s="10">
        <f>'Absences Term 2'!$B$32</f>
        <v>42875</v>
      </c>
    </row>
    <row r="151" spans="3:5" hidden="1" outlineLevel="3" collapsed="1" x14ac:dyDescent="0.25">
      <c r="E151" s="10">
        <f>'Absences Term 2'!$B$51</f>
        <v>42887</v>
      </c>
    </row>
    <row r="152" spans="3:5" hidden="1" outlineLevel="3" collapsed="1" x14ac:dyDescent="0.25">
      <c r="D152" t="s">
        <v>1298</v>
      </c>
      <c r="E152" s="10">
        <f>'Absences Term 3'!$B$7</f>
        <v>42922</v>
      </c>
    </row>
    <row r="153" spans="3:5" hidden="1" outlineLevel="3" collapsed="1" x14ac:dyDescent="0.25">
      <c r="E153" s="10">
        <f>'Absences Term 3'!$B$16</f>
        <v>42934</v>
      </c>
    </row>
    <row r="154" spans="3:5" hidden="1" outlineLevel="3" collapsed="1" x14ac:dyDescent="0.25">
      <c r="E154" s="10">
        <f>'Absences Term 3'!$B$32</f>
        <v>42953</v>
      </c>
    </row>
    <row r="155" spans="3:5" hidden="1" outlineLevel="3" collapsed="1" x14ac:dyDescent="0.25">
      <c r="E155" s="10">
        <f>'Absences Term 3'!$B$51</f>
        <v>42970</v>
      </c>
    </row>
    <row r="156" spans="3:5" hidden="1" outlineLevel="3" collapsed="1" x14ac:dyDescent="0.25">
      <c r="E156" s="10">
        <f>'Absences Term 3'!$B$53</f>
        <v>42973</v>
      </c>
    </row>
    <row r="157" spans="3:5" hidden="1" outlineLevel="3" collapsed="1" x14ac:dyDescent="0.25">
      <c r="E157" s="10">
        <f>'Absences Term 3'!$B$63</f>
        <v>42983</v>
      </c>
    </row>
    <row r="158" spans="3:5" hidden="1" outlineLevel="3" collapsed="1" x14ac:dyDescent="0.25">
      <c r="E158" s="10">
        <f>'Absences Term 3'!$B$66</f>
        <v>42986</v>
      </c>
    </row>
    <row r="159" spans="3:5" outlineLevel="1" x14ac:dyDescent="0.25">
      <c r="C159" t="s">
        <v>830</v>
      </c>
      <c r="E159" s="10">
        <f>COUNTA(E148:E158)</f>
        <v>11</v>
      </c>
    </row>
    <row r="160" spans="3:5" hidden="1" outlineLevel="3" x14ac:dyDescent="0.25">
      <c r="D160" t="s">
        <v>1298</v>
      </c>
      <c r="E160" s="10">
        <f>'Absences Term 1'!$B$14</f>
        <v>42786</v>
      </c>
    </row>
    <row r="161" spans="3:5" outlineLevel="2" collapsed="1" x14ac:dyDescent="0.25">
      <c r="C161" t="s">
        <v>1081</v>
      </c>
      <c r="E161" s="10">
        <f>COUNTA(E160)</f>
        <v>1</v>
      </c>
    </row>
    <row r="162" spans="3:5" hidden="1" outlineLevel="3" x14ac:dyDescent="0.25">
      <c r="D162" t="s">
        <v>1298</v>
      </c>
      <c r="E162" s="10">
        <f>'Absences Term 2'!$B$7</f>
        <v>42858</v>
      </c>
    </row>
    <row r="163" spans="3:5" hidden="1" outlineLevel="3" collapsed="1" x14ac:dyDescent="0.25">
      <c r="E163" s="10">
        <f>'Absences Term 2'!$B$35</f>
        <v>42877</v>
      </c>
    </row>
    <row r="164" spans="3:5" hidden="1" outlineLevel="3" collapsed="1" x14ac:dyDescent="0.25">
      <c r="D164" t="s">
        <v>1298</v>
      </c>
      <c r="E164" s="10">
        <f>'Absences Term 3'!$B$10</f>
        <v>42926</v>
      </c>
    </row>
    <row r="165" spans="3:5" hidden="1" outlineLevel="3" collapsed="1" x14ac:dyDescent="0.25">
      <c r="E165" s="10">
        <f>'Absences Term 3'!$B$36</f>
        <v>42960</v>
      </c>
    </row>
    <row r="166" spans="3:5" hidden="1" outlineLevel="3" collapsed="1" x14ac:dyDescent="0.25">
      <c r="E166" s="10">
        <f>'Absences Term 3'!$B$73</f>
        <v>42993</v>
      </c>
    </row>
    <row r="167" spans="3:5" hidden="1" outlineLevel="3" collapsed="1" x14ac:dyDescent="0.25">
      <c r="D167" t="s">
        <v>1298</v>
      </c>
      <c r="E167" s="10">
        <f>'Absences Term 4'!$B$7</f>
        <v>43016</v>
      </c>
    </row>
    <row r="168" spans="3:5" hidden="1" outlineLevel="3" collapsed="1" x14ac:dyDescent="0.25">
      <c r="E168" s="10">
        <f>'Absences Term 4'!$B$56</f>
        <v>43051</v>
      </c>
    </row>
    <row r="169" spans="3:5" outlineLevel="2" collapsed="1" x14ac:dyDescent="0.25">
      <c r="C169" t="s">
        <v>1196</v>
      </c>
      <c r="E169" s="10">
        <f>COUNTA(E162:E168)</f>
        <v>7</v>
      </c>
    </row>
    <row r="170" spans="3:5" hidden="1" outlineLevel="3" x14ac:dyDescent="0.25">
      <c r="D170" t="s">
        <v>1298</v>
      </c>
      <c r="E170" s="10">
        <f>'Absences Term 1'!$B$15</f>
        <v>42789</v>
      </c>
    </row>
    <row r="171" spans="3:5" hidden="1" outlineLevel="3" collapsed="1" x14ac:dyDescent="0.25">
      <c r="E171" s="10">
        <f>'Absences Term 1'!$B$29</f>
        <v>42799</v>
      </c>
    </row>
    <row r="172" spans="3:5" hidden="1" outlineLevel="3" collapsed="1" x14ac:dyDescent="0.25">
      <c r="D172" t="s">
        <v>1298</v>
      </c>
      <c r="E172" s="10">
        <f>'Absences Term 2'!$B$8</f>
        <v>42858</v>
      </c>
    </row>
    <row r="173" spans="3:5" hidden="1" outlineLevel="3" collapsed="1" x14ac:dyDescent="0.25">
      <c r="E173" s="10">
        <f>'Absences Term 2'!$B$68</f>
        <v>42903</v>
      </c>
    </row>
    <row r="174" spans="3:5" hidden="1" outlineLevel="3" collapsed="1" x14ac:dyDescent="0.25">
      <c r="D174" t="s">
        <v>1298</v>
      </c>
      <c r="E174" s="10">
        <f>'Absences Term 3'!$B$23</f>
        <v>42941</v>
      </c>
    </row>
    <row r="175" spans="3:5" hidden="1" outlineLevel="3" collapsed="1" x14ac:dyDescent="0.25">
      <c r="E175" s="10">
        <f>'Absences Term 3'!$B$45</f>
        <v>42967</v>
      </c>
    </row>
    <row r="176" spans="3:5" hidden="1" outlineLevel="3" collapsed="1" x14ac:dyDescent="0.25">
      <c r="D176" t="s">
        <v>1298</v>
      </c>
      <c r="E176" s="10">
        <f>'Absences Term 4'!$B$46</f>
        <v>43046</v>
      </c>
    </row>
    <row r="177" spans="3:5" hidden="1" outlineLevel="3" collapsed="1" x14ac:dyDescent="0.25">
      <c r="E177" s="10">
        <f>'Absences Term 4'!$B$49</f>
        <v>43047</v>
      </c>
    </row>
    <row r="178" spans="3:5" outlineLevel="2" collapsed="1" x14ac:dyDescent="0.25">
      <c r="C178" t="s">
        <v>917</v>
      </c>
      <c r="E178" s="10">
        <f>COUNTA(E170:E177)</f>
        <v>8</v>
      </c>
    </row>
    <row r="179" spans="3:5" hidden="1" outlineLevel="3" x14ac:dyDescent="0.25">
      <c r="D179" t="s">
        <v>1298</v>
      </c>
      <c r="E179" s="10">
        <f>'Absences Term 2'!$B$5</f>
        <v>42857</v>
      </c>
    </row>
    <row r="180" spans="3:5" hidden="1" outlineLevel="3" collapsed="1" x14ac:dyDescent="0.25">
      <c r="E180" s="10">
        <f>'Absences Term 2'!$B$25</f>
        <v>42870</v>
      </c>
    </row>
    <row r="181" spans="3:5" hidden="1" outlineLevel="3" collapsed="1" x14ac:dyDescent="0.25">
      <c r="E181" s="10">
        <f>'Absences Term 2'!$B$39</f>
        <v>42878</v>
      </c>
    </row>
    <row r="182" spans="3:5" hidden="1" outlineLevel="3" collapsed="1" x14ac:dyDescent="0.25">
      <c r="E182" s="10">
        <f>'Absences Term 2'!$B$42</f>
        <v>42882</v>
      </c>
    </row>
    <row r="183" spans="3:5" hidden="1" outlineLevel="3" collapsed="1" x14ac:dyDescent="0.25">
      <c r="E183" s="10">
        <f>'Absences Term 2'!$B$55</f>
        <v>42891</v>
      </c>
    </row>
    <row r="184" spans="3:5" hidden="1" outlineLevel="3" collapsed="1" x14ac:dyDescent="0.25">
      <c r="E184" s="10">
        <f>'Absences Term 2'!$B$63</f>
        <v>42897</v>
      </c>
    </row>
    <row r="185" spans="3:5" hidden="1" outlineLevel="3" collapsed="1" x14ac:dyDescent="0.25">
      <c r="D185" t="s">
        <v>1298</v>
      </c>
      <c r="E185" s="10">
        <f>'Absences Term 3'!$B$2</f>
        <v>42919</v>
      </c>
    </row>
    <row r="186" spans="3:5" hidden="1" outlineLevel="3" collapsed="1" x14ac:dyDescent="0.25">
      <c r="E186" s="10">
        <f>'Absences Term 3'!$B$26</f>
        <v>42944</v>
      </c>
    </row>
    <row r="187" spans="3:5" hidden="1" outlineLevel="3" collapsed="1" x14ac:dyDescent="0.25">
      <c r="E187" s="10">
        <f>'Absences Term 3'!$B$58</f>
        <v>42979</v>
      </c>
    </row>
    <row r="188" spans="3:5" hidden="1" outlineLevel="3" collapsed="1" x14ac:dyDescent="0.25">
      <c r="D188" t="s">
        <v>1298</v>
      </c>
      <c r="E188" s="10">
        <f>'Absences Term 4'!$B$54</f>
        <v>43050</v>
      </c>
    </row>
    <row r="189" spans="3:5" outlineLevel="2" collapsed="1" x14ac:dyDescent="0.25">
      <c r="C189" t="s">
        <v>1170</v>
      </c>
      <c r="E189" s="10">
        <f>COUNTA(E179:E188)</f>
        <v>10</v>
      </c>
    </row>
    <row r="190" spans="3:5" hidden="1" outlineLevel="3" x14ac:dyDescent="0.25">
      <c r="D190" t="s">
        <v>1298</v>
      </c>
      <c r="E190" s="10">
        <f>'Absences Term 1'!$B$19</f>
        <v>42792</v>
      </c>
    </row>
    <row r="191" spans="3:5" hidden="1" outlineLevel="3" collapsed="1" x14ac:dyDescent="0.25">
      <c r="E191" s="10">
        <f>'Absences Term 1'!$B$50</f>
        <v>42814</v>
      </c>
    </row>
    <row r="192" spans="3:5" hidden="1" outlineLevel="3" collapsed="1" x14ac:dyDescent="0.25">
      <c r="E192" s="10">
        <f>'Absences Term 1'!$B$56</f>
        <v>42819</v>
      </c>
    </row>
    <row r="193" spans="3:5" hidden="1" outlineLevel="3" collapsed="1" x14ac:dyDescent="0.25">
      <c r="E193" s="10">
        <f>'Absences Term 1'!$B$67</f>
        <v>42832</v>
      </c>
    </row>
    <row r="194" spans="3:5" hidden="1" outlineLevel="3" collapsed="1" x14ac:dyDescent="0.25">
      <c r="D194" t="s">
        <v>1298</v>
      </c>
      <c r="E194" s="10">
        <f>'Absences Term 2'!$B$6</f>
        <v>42858</v>
      </c>
    </row>
    <row r="195" spans="3:5" hidden="1" outlineLevel="3" collapsed="1" x14ac:dyDescent="0.25">
      <c r="E195" s="10">
        <f>'Absences Term 2'!$B$59</f>
        <v>42895</v>
      </c>
    </row>
    <row r="196" spans="3:5" hidden="1" outlineLevel="3" collapsed="1" x14ac:dyDescent="0.25">
      <c r="D196" t="s">
        <v>1298</v>
      </c>
      <c r="E196" s="10">
        <f>'Absences Term 3'!$B$17</f>
        <v>42935</v>
      </c>
    </row>
    <row r="197" spans="3:5" hidden="1" outlineLevel="3" collapsed="1" x14ac:dyDescent="0.25">
      <c r="E197" s="10">
        <f>'Absences Term 3'!$B$24</f>
        <v>42942</v>
      </c>
    </row>
    <row r="198" spans="3:5" hidden="1" outlineLevel="3" collapsed="1" x14ac:dyDescent="0.25">
      <c r="E198" s="10">
        <f>'Absences Term 3'!$B$38</f>
        <v>42963</v>
      </c>
    </row>
    <row r="199" spans="3:5" hidden="1" outlineLevel="3" collapsed="1" x14ac:dyDescent="0.25">
      <c r="E199" s="10">
        <f>'Absences Term 3'!$B$71</f>
        <v>42991</v>
      </c>
    </row>
    <row r="200" spans="3:5" hidden="1" outlineLevel="3" collapsed="1" x14ac:dyDescent="0.25">
      <c r="D200" t="s">
        <v>1298</v>
      </c>
      <c r="E200" s="10">
        <f>'Absences Term 4'!$B$2</f>
        <v>43012</v>
      </c>
    </row>
    <row r="201" spans="3:5" hidden="1" outlineLevel="3" collapsed="1" x14ac:dyDescent="0.25">
      <c r="E201" s="10">
        <f>'Absences Term 4'!$B$69</f>
        <v>43066</v>
      </c>
    </row>
    <row r="202" spans="3:5" outlineLevel="1" x14ac:dyDescent="0.25">
      <c r="C202" t="s">
        <v>1049</v>
      </c>
      <c r="E202" s="10">
        <f>COUNTA(E190:E201)</f>
        <v>12</v>
      </c>
    </row>
    <row r="203" spans="3:5" hidden="1" outlineLevel="3" x14ac:dyDescent="0.25">
      <c r="D203" t="s">
        <v>1298</v>
      </c>
      <c r="E203" s="10">
        <f>'Absences Term 1'!$B$20</f>
        <v>42793</v>
      </c>
    </row>
    <row r="204" spans="3:5" hidden="1" outlineLevel="3" collapsed="1" x14ac:dyDescent="0.25">
      <c r="E204" s="10">
        <f>'Absences Term 1'!$B$21</f>
        <v>42793</v>
      </c>
    </row>
    <row r="205" spans="3:5" hidden="1" outlineLevel="3" collapsed="1" x14ac:dyDescent="0.25">
      <c r="E205" s="10">
        <f>'Absences Term 1'!$B$59</f>
        <v>42823</v>
      </c>
    </row>
    <row r="206" spans="3:5" hidden="1" outlineLevel="3" collapsed="1" x14ac:dyDescent="0.25">
      <c r="D206" t="s">
        <v>1298</v>
      </c>
      <c r="E206" s="10">
        <f>'Absences Term 2'!$B$11</f>
        <v>42860</v>
      </c>
    </row>
    <row r="207" spans="3:5" hidden="1" outlineLevel="3" collapsed="1" x14ac:dyDescent="0.25">
      <c r="E207" s="10">
        <f>'Absences Term 2'!$B$12</f>
        <v>42861</v>
      </c>
    </row>
    <row r="208" spans="3:5" hidden="1" outlineLevel="3" collapsed="1" x14ac:dyDescent="0.25">
      <c r="E208" s="10">
        <f>'Absences Term 2'!$B$53</f>
        <v>42888</v>
      </c>
    </row>
    <row r="209" spans="3:5" hidden="1" outlineLevel="3" collapsed="1" x14ac:dyDescent="0.25">
      <c r="D209" t="s">
        <v>1298</v>
      </c>
      <c r="E209" s="10">
        <f>'Absences Term 4'!$B$15</f>
        <v>43021</v>
      </c>
    </row>
    <row r="210" spans="3:5" hidden="1" outlineLevel="3" collapsed="1" x14ac:dyDescent="0.25">
      <c r="E210" s="10">
        <f>'Absences Term 4'!$B$21</f>
        <v>43031</v>
      </c>
    </row>
    <row r="211" spans="3:5" hidden="1" outlineLevel="3" collapsed="1" x14ac:dyDescent="0.25">
      <c r="E211" s="10">
        <f>'Absences Term 4'!$B$26</f>
        <v>43032</v>
      </c>
    </row>
    <row r="212" spans="3:5" hidden="1" outlineLevel="3" collapsed="1" x14ac:dyDescent="0.25">
      <c r="E212" s="10">
        <f>'Absences Term 4'!$B$27</f>
        <v>43032</v>
      </c>
    </row>
    <row r="213" spans="3:5" hidden="1" outlineLevel="3" collapsed="1" x14ac:dyDescent="0.25">
      <c r="E213" s="10">
        <f>'Absences Term 4'!$B$28</f>
        <v>43032</v>
      </c>
    </row>
    <row r="214" spans="3:5" hidden="1" outlineLevel="3" collapsed="1" x14ac:dyDescent="0.25">
      <c r="E214" s="10">
        <f>'Absences Term 4'!$B$34</f>
        <v>43038</v>
      </c>
    </row>
    <row r="215" spans="3:5" hidden="1" outlineLevel="3" collapsed="1" x14ac:dyDescent="0.25">
      <c r="E215" s="10">
        <f>'Absences Term 4'!$B$36</f>
        <v>43039</v>
      </c>
    </row>
    <row r="216" spans="3:5" hidden="1" outlineLevel="3" collapsed="1" x14ac:dyDescent="0.25">
      <c r="E216" s="10">
        <f>'Absences Term 4'!$B$45</f>
        <v>43045</v>
      </c>
    </row>
    <row r="217" spans="3:5" outlineLevel="2" collapsed="1" x14ac:dyDescent="0.25">
      <c r="C217" t="s">
        <v>891</v>
      </c>
      <c r="E217" s="10">
        <f>COUNTA(E203:E216)</f>
        <v>14</v>
      </c>
    </row>
    <row r="218" spans="3:5" hidden="1" outlineLevel="3" x14ac:dyDescent="0.25">
      <c r="D218" t="s">
        <v>1298</v>
      </c>
      <c r="E218" s="10">
        <f>'Absences Term 1'!$B$25</f>
        <v>42795</v>
      </c>
    </row>
    <row r="219" spans="3:5" hidden="1" outlineLevel="3" collapsed="1" x14ac:dyDescent="0.25">
      <c r="E219" s="10">
        <f>'Absences Term 1'!$B$26</f>
        <v>42797</v>
      </c>
    </row>
    <row r="220" spans="3:5" hidden="1" outlineLevel="3" collapsed="1" x14ac:dyDescent="0.25">
      <c r="E220" s="10">
        <f>'Absences Term 1'!$B$61</f>
        <v>42827</v>
      </c>
    </row>
    <row r="221" spans="3:5" hidden="1" outlineLevel="3" collapsed="1" x14ac:dyDescent="0.25">
      <c r="D221" t="s">
        <v>1298</v>
      </c>
      <c r="E221" s="10">
        <f>'Absences Term 2'!$B$2</f>
        <v>42856</v>
      </c>
    </row>
    <row r="222" spans="3:5" hidden="1" outlineLevel="3" collapsed="1" x14ac:dyDescent="0.25">
      <c r="D222" t="s">
        <v>1298</v>
      </c>
      <c r="E222" s="10">
        <f>'Absences Term 3'!$B$54</f>
        <v>42973</v>
      </c>
    </row>
    <row r="223" spans="3:5" hidden="1" outlineLevel="3" collapsed="1" x14ac:dyDescent="0.25">
      <c r="D223" t="s">
        <v>1298</v>
      </c>
      <c r="E223" s="10">
        <f>'Absences Term 4'!$B$14</f>
        <v>43020</v>
      </c>
    </row>
    <row r="224" spans="3:5" hidden="1" outlineLevel="3" collapsed="1" x14ac:dyDescent="0.25">
      <c r="E224" s="10">
        <f>'Absences Term 4'!$B$22</f>
        <v>43031</v>
      </c>
    </row>
    <row r="225" spans="3:5" hidden="1" outlineLevel="3" collapsed="1" x14ac:dyDescent="0.25">
      <c r="E225" s="10">
        <f>'Absences Term 4'!$B$57</f>
        <v>43051</v>
      </c>
    </row>
    <row r="226" spans="3:5" hidden="1" outlineLevel="3" collapsed="1" x14ac:dyDescent="0.25">
      <c r="E226" s="10">
        <f>'Absences Term 4'!$B$60</f>
        <v>43054</v>
      </c>
    </row>
    <row r="227" spans="3:5" outlineLevel="2" collapsed="1" x14ac:dyDescent="0.25">
      <c r="C227" t="s">
        <v>1087</v>
      </c>
      <c r="E227" s="10">
        <f>COUNTA(E218:E226)</f>
        <v>9</v>
      </c>
    </row>
    <row r="228" spans="3:5" hidden="1" outlineLevel="3" x14ac:dyDescent="0.25">
      <c r="D228" t="s">
        <v>1298</v>
      </c>
      <c r="E228" s="10">
        <f>'Absences Term 1'!$B$30</f>
        <v>42800</v>
      </c>
    </row>
    <row r="229" spans="3:5" hidden="1" outlineLevel="3" collapsed="1" x14ac:dyDescent="0.25">
      <c r="E229" s="10">
        <f>'Absences Term 1'!$B$38</f>
        <v>42803</v>
      </c>
    </row>
    <row r="230" spans="3:5" hidden="1" outlineLevel="3" collapsed="1" x14ac:dyDescent="0.25">
      <c r="E230" s="10">
        <f>'Absences Term 1'!$B$64</f>
        <v>42829</v>
      </c>
    </row>
    <row r="231" spans="3:5" hidden="1" outlineLevel="3" collapsed="1" x14ac:dyDescent="0.25">
      <c r="D231" t="s">
        <v>1298</v>
      </c>
      <c r="E231" s="10">
        <f>'Absences Term 2'!$B$17</f>
        <v>42865</v>
      </c>
    </row>
    <row r="232" spans="3:5" hidden="1" outlineLevel="3" collapsed="1" x14ac:dyDescent="0.25">
      <c r="E232" s="10">
        <f>'Absences Term 2'!$B$26</f>
        <v>42871</v>
      </c>
    </row>
    <row r="233" spans="3:5" hidden="1" outlineLevel="3" collapsed="1" x14ac:dyDescent="0.25">
      <c r="E233" s="10">
        <f>'Absences Term 2'!$B$29</f>
        <v>42872</v>
      </c>
    </row>
    <row r="234" spans="3:5" hidden="1" outlineLevel="3" collapsed="1" x14ac:dyDescent="0.25">
      <c r="E234" s="10">
        <f>'Absences Term 2'!$B$49</f>
        <v>42885</v>
      </c>
    </row>
    <row r="235" spans="3:5" hidden="1" outlineLevel="3" collapsed="1" x14ac:dyDescent="0.25">
      <c r="E235" s="10">
        <f>'Absences Term 2'!$B$66</f>
        <v>42902</v>
      </c>
    </row>
    <row r="236" spans="3:5" hidden="1" outlineLevel="3" collapsed="1" x14ac:dyDescent="0.25">
      <c r="E236" s="10">
        <f>'Absences Term 2'!$B$70</f>
        <v>42904</v>
      </c>
    </row>
    <row r="237" spans="3:5" hidden="1" outlineLevel="3" collapsed="1" x14ac:dyDescent="0.25">
      <c r="D237" t="s">
        <v>1298</v>
      </c>
      <c r="E237" s="10">
        <f>'Absences Term 3'!$B$30</f>
        <v>42951</v>
      </c>
    </row>
    <row r="238" spans="3:5" hidden="1" outlineLevel="3" collapsed="1" x14ac:dyDescent="0.25">
      <c r="E238" s="10">
        <f>'Absences Term 3'!$B$52</f>
        <v>42972</v>
      </c>
    </row>
    <row r="239" spans="3:5" hidden="1" outlineLevel="3" collapsed="1" x14ac:dyDescent="0.25">
      <c r="E239" s="10">
        <f>'Absences Term 3'!$B$68</f>
        <v>42987</v>
      </c>
    </row>
    <row r="240" spans="3:5" hidden="1" outlineLevel="3" collapsed="1" x14ac:dyDescent="0.25">
      <c r="D240" t="s">
        <v>1298</v>
      </c>
      <c r="E240" s="10">
        <f>'Absences Term 4'!$B$8</f>
        <v>43016</v>
      </c>
    </row>
    <row r="241" spans="3:5" hidden="1" outlineLevel="3" collapsed="1" x14ac:dyDescent="0.25">
      <c r="E241" s="10">
        <f>'Absences Term 4'!$B$25</f>
        <v>43031</v>
      </c>
    </row>
    <row r="242" spans="3:5" hidden="1" outlineLevel="3" collapsed="1" x14ac:dyDescent="0.25">
      <c r="E242" s="10">
        <f>'Absences Term 4'!$B$32</f>
        <v>43037</v>
      </c>
    </row>
    <row r="243" spans="3:5" outlineLevel="2" collapsed="1" x14ac:dyDescent="0.25">
      <c r="C243" t="s">
        <v>1105</v>
      </c>
      <c r="E243" s="10">
        <f>COUNTA(E228:E242)</f>
        <v>15</v>
      </c>
    </row>
    <row r="244" spans="3:5" hidden="1" outlineLevel="3" x14ac:dyDescent="0.25">
      <c r="D244" t="s">
        <v>1298</v>
      </c>
      <c r="E244" s="10">
        <f>'Absences Term 1'!$B$32</f>
        <v>42801</v>
      </c>
    </row>
    <row r="245" spans="3:5" hidden="1" outlineLevel="3" collapsed="1" x14ac:dyDescent="0.25">
      <c r="D245" t="s">
        <v>1298</v>
      </c>
      <c r="E245" s="10">
        <f>'Absences Term 2'!$B$15</f>
        <v>42861</v>
      </c>
    </row>
    <row r="246" spans="3:5" hidden="1" outlineLevel="3" collapsed="1" x14ac:dyDescent="0.25">
      <c r="E246" s="10">
        <f>'Absences Term 2'!$B$27</f>
        <v>42871</v>
      </c>
    </row>
    <row r="247" spans="3:5" hidden="1" outlineLevel="3" collapsed="1" x14ac:dyDescent="0.25">
      <c r="E247" s="10">
        <f>'Absences Term 2'!$B$45</f>
        <v>42883</v>
      </c>
    </row>
    <row r="248" spans="3:5" hidden="1" outlineLevel="3" collapsed="1" x14ac:dyDescent="0.25">
      <c r="E248" s="10">
        <f>'Absences Term 2'!$B$71</f>
        <v>42904</v>
      </c>
    </row>
    <row r="249" spans="3:5" hidden="1" outlineLevel="3" collapsed="1" x14ac:dyDescent="0.25">
      <c r="D249" t="s">
        <v>1298</v>
      </c>
      <c r="E249" s="10">
        <f>'Absences Term 3'!$B$69</f>
        <v>42988</v>
      </c>
    </row>
    <row r="250" spans="3:5" hidden="1" outlineLevel="3" collapsed="1" x14ac:dyDescent="0.25">
      <c r="E250" s="10">
        <f>'Absences Term 3'!$B$75</f>
        <v>42993</v>
      </c>
    </row>
    <row r="251" spans="3:5" hidden="1" outlineLevel="3" collapsed="1" x14ac:dyDescent="0.25">
      <c r="D251" t="s">
        <v>1298</v>
      </c>
      <c r="E251" s="10">
        <f>'Absences Term 4'!$B$24</f>
        <v>43031</v>
      </c>
    </row>
    <row r="252" spans="3:5" hidden="1" outlineLevel="3" collapsed="1" x14ac:dyDescent="0.25">
      <c r="E252" s="10">
        <f>'Absences Term 4'!$B$37</f>
        <v>43040</v>
      </c>
    </row>
    <row r="253" spans="3:5" hidden="1" outlineLevel="3" collapsed="1" x14ac:dyDescent="0.25">
      <c r="E253" s="10">
        <f>'Absences Term 4'!$B$53</f>
        <v>43049</v>
      </c>
    </row>
    <row r="254" spans="3:5" hidden="1" outlineLevel="3" collapsed="1" x14ac:dyDescent="0.25">
      <c r="E254" s="10">
        <f>'Absences Term 4'!$B$62</f>
        <v>43055</v>
      </c>
    </row>
    <row r="255" spans="3:5" hidden="1" outlineLevel="3" collapsed="1" x14ac:dyDescent="0.25">
      <c r="E255" s="10">
        <f>'Absences Term 4'!$B$63</f>
        <v>43056</v>
      </c>
    </row>
    <row r="256" spans="3:5" outlineLevel="2" collapsed="1" x14ac:dyDescent="0.25">
      <c r="C256" t="s">
        <v>1194</v>
      </c>
      <c r="E256" s="10">
        <f>COUNTA(E244:E255)</f>
        <v>12</v>
      </c>
    </row>
    <row r="257" spans="3:5" hidden="1" outlineLevel="3" x14ac:dyDescent="0.25">
      <c r="D257" t="s">
        <v>1298</v>
      </c>
      <c r="E257" s="10">
        <f>'Absences Term 1'!$B$37</f>
        <v>42802</v>
      </c>
    </row>
    <row r="258" spans="3:5" hidden="1" outlineLevel="3" collapsed="1" x14ac:dyDescent="0.25">
      <c r="E258" s="10">
        <f>'Absences Term 1'!$B$44</f>
        <v>42810</v>
      </c>
    </row>
    <row r="259" spans="3:5" hidden="1" outlineLevel="3" collapsed="1" x14ac:dyDescent="0.25">
      <c r="E259" s="10">
        <f>'Absences Term 1'!$B$68</f>
        <v>42832</v>
      </c>
    </row>
    <row r="260" spans="3:5" hidden="1" outlineLevel="3" collapsed="1" x14ac:dyDescent="0.25">
      <c r="D260" t="s">
        <v>1298</v>
      </c>
      <c r="E260" s="10">
        <f>'Absences Term 2'!$B$20</f>
        <v>42866</v>
      </c>
    </row>
    <row r="261" spans="3:5" hidden="1" outlineLevel="3" collapsed="1" x14ac:dyDescent="0.25">
      <c r="E261" s="10">
        <f>'Absences Term 2'!$B$30</f>
        <v>42872</v>
      </c>
    </row>
    <row r="262" spans="3:5" hidden="1" outlineLevel="3" collapsed="1" x14ac:dyDescent="0.25">
      <c r="E262" s="10">
        <f>'Absences Term 2'!$B$31</f>
        <v>42874</v>
      </c>
    </row>
    <row r="263" spans="3:5" hidden="1" outlineLevel="3" collapsed="1" x14ac:dyDescent="0.25">
      <c r="E263" s="10">
        <f>'Absences Term 2'!$B$54</f>
        <v>42889</v>
      </c>
    </row>
    <row r="264" spans="3:5" hidden="1" outlineLevel="3" collapsed="1" x14ac:dyDescent="0.25">
      <c r="D264" t="s">
        <v>1298</v>
      </c>
      <c r="E264" s="10">
        <f>'Absences Term 3'!$B$34</f>
        <v>42956</v>
      </c>
    </row>
    <row r="265" spans="3:5" hidden="1" outlineLevel="3" collapsed="1" x14ac:dyDescent="0.25">
      <c r="E265" s="10">
        <f>'Absences Term 3'!$B$42</f>
        <v>42965</v>
      </c>
    </row>
    <row r="266" spans="3:5" hidden="1" outlineLevel="3" collapsed="1" x14ac:dyDescent="0.25">
      <c r="E266" s="10">
        <f>'Absences Term 3'!$B$61</f>
        <v>42982</v>
      </c>
    </row>
    <row r="267" spans="3:5" hidden="1" outlineLevel="3" collapsed="1" x14ac:dyDescent="0.25">
      <c r="D267" t="s">
        <v>1298</v>
      </c>
      <c r="E267" s="10">
        <f>'Absences Term 4'!$B$12</f>
        <v>43018</v>
      </c>
    </row>
    <row r="268" spans="3:5" hidden="1" outlineLevel="3" collapsed="1" x14ac:dyDescent="0.25">
      <c r="E268" s="10">
        <f>'Absences Term 4'!$B$38</f>
        <v>43040</v>
      </c>
    </row>
    <row r="269" spans="3:5" hidden="1" outlineLevel="3" collapsed="1" x14ac:dyDescent="0.25">
      <c r="E269" s="10">
        <f>'Absences Term 4'!$B$39</f>
        <v>43041</v>
      </c>
    </row>
    <row r="270" spans="3:5" outlineLevel="2" collapsed="1" x14ac:dyDescent="0.25">
      <c r="C270" t="s">
        <v>1020</v>
      </c>
      <c r="E270" s="10">
        <f>COUNTA(E257:E269)</f>
        <v>13</v>
      </c>
    </row>
    <row r="271" spans="3:5" hidden="1" outlineLevel="3" x14ac:dyDescent="0.25">
      <c r="D271" t="s">
        <v>1298</v>
      </c>
      <c r="E271" s="10">
        <f>'Absences Term 1'!$B$47</f>
        <v>42811</v>
      </c>
    </row>
    <row r="272" spans="3:5" hidden="1" outlineLevel="3" collapsed="1" x14ac:dyDescent="0.25">
      <c r="E272" s="10">
        <f>'Absences Term 1'!$B$51</f>
        <v>42814</v>
      </c>
    </row>
    <row r="273" spans="3:5" hidden="1" outlineLevel="3" collapsed="1" x14ac:dyDescent="0.25">
      <c r="D273" t="s">
        <v>1298</v>
      </c>
      <c r="E273" s="10">
        <f>'Absences Term 2'!$B$3</f>
        <v>42856</v>
      </c>
    </row>
    <row r="274" spans="3:5" hidden="1" outlineLevel="3" collapsed="1" x14ac:dyDescent="0.25">
      <c r="E274" s="10">
        <f>'Absences Term 2'!$B$22</f>
        <v>42867</v>
      </c>
    </row>
    <row r="275" spans="3:5" hidden="1" outlineLevel="3" collapsed="1" x14ac:dyDescent="0.25">
      <c r="E275" s="10">
        <f>'Absences Term 2'!$B$23</f>
        <v>42868</v>
      </c>
    </row>
    <row r="276" spans="3:5" hidden="1" outlineLevel="3" collapsed="1" x14ac:dyDescent="0.25">
      <c r="E276" s="10">
        <f>'Absences Term 2'!$B$24</f>
        <v>42869</v>
      </c>
    </row>
    <row r="277" spans="3:5" hidden="1" outlineLevel="3" collapsed="1" x14ac:dyDescent="0.25">
      <c r="E277" s="10">
        <f>'Absences Term 2'!$B$46</f>
        <v>42883</v>
      </c>
    </row>
    <row r="278" spans="3:5" hidden="1" outlineLevel="3" collapsed="1" x14ac:dyDescent="0.25">
      <c r="E278" s="10">
        <f>'Absences Term 2'!$B$61</f>
        <v>42896</v>
      </c>
    </row>
    <row r="279" spans="3:5" hidden="1" outlineLevel="3" collapsed="1" x14ac:dyDescent="0.25">
      <c r="D279" t="s">
        <v>1298</v>
      </c>
      <c r="E279" s="10">
        <f>'Absences Term 3'!$B$55</f>
        <v>42974</v>
      </c>
    </row>
    <row r="280" spans="3:5" hidden="1" outlineLevel="3" collapsed="1" x14ac:dyDescent="0.25">
      <c r="E280" s="10">
        <f>'Absences Term 3'!$B$65</f>
        <v>42984</v>
      </c>
    </row>
    <row r="281" spans="3:5" hidden="1" outlineLevel="3" collapsed="1" x14ac:dyDescent="0.25">
      <c r="D281" t="s">
        <v>1298</v>
      </c>
      <c r="E281" s="10">
        <f>'Absences Term 4'!$B$9</f>
        <v>43016</v>
      </c>
    </row>
    <row r="282" spans="3:5" hidden="1" outlineLevel="3" collapsed="1" x14ac:dyDescent="0.25">
      <c r="E282" s="10">
        <f>'Absences Term 4'!$B$47</f>
        <v>43046</v>
      </c>
    </row>
    <row r="283" spans="3:5" outlineLevel="2" collapsed="1" x14ac:dyDescent="0.25">
      <c r="C283" t="s">
        <v>933</v>
      </c>
      <c r="E283" s="10">
        <f>COUNTA(E271:E282)</f>
        <v>12</v>
      </c>
    </row>
    <row r="284" spans="3:5" hidden="1" outlineLevel="3" x14ac:dyDescent="0.25">
      <c r="D284" t="s">
        <v>1298</v>
      </c>
      <c r="E284" s="10">
        <f>'Absences Term 1'!$B$54</f>
        <v>42818</v>
      </c>
    </row>
    <row r="285" spans="3:5" hidden="1" outlineLevel="3" collapsed="1" x14ac:dyDescent="0.25">
      <c r="E285" s="10">
        <f>'Absences Term 1'!$B$58</f>
        <v>42821</v>
      </c>
    </row>
    <row r="286" spans="3:5" hidden="1" outlineLevel="3" collapsed="1" x14ac:dyDescent="0.25">
      <c r="D286" t="s">
        <v>1298</v>
      </c>
      <c r="E286" s="10">
        <f>'Absences Term 2'!$B$14</f>
        <v>42861</v>
      </c>
    </row>
    <row r="287" spans="3:5" hidden="1" outlineLevel="3" collapsed="1" x14ac:dyDescent="0.25">
      <c r="E287" s="10">
        <f>'Absences Term 2'!$B$33</f>
        <v>42876</v>
      </c>
    </row>
    <row r="288" spans="3:5" hidden="1" outlineLevel="3" collapsed="1" x14ac:dyDescent="0.25">
      <c r="E288" s="10">
        <f>'Absences Term 2'!$B$48</f>
        <v>42883</v>
      </c>
    </row>
    <row r="289" spans="3:5" hidden="1" outlineLevel="3" collapsed="1" x14ac:dyDescent="0.25">
      <c r="D289" t="s">
        <v>1298</v>
      </c>
      <c r="E289" s="10">
        <f>'Absences Term 3'!$B$9</f>
        <v>42925</v>
      </c>
    </row>
    <row r="290" spans="3:5" hidden="1" outlineLevel="3" collapsed="1" x14ac:dyDescent="0.25">
      <c r="E290" s="10">
        <f>'Absences Term 3'!$B$11</f>
        <v>42927</v>
      </c>
    </row>
    <row r="291" spans="3:5" hidden="1" outlineLevel="3" collapsed="1" x14ac:dyDescent="0.25">
      <c r="E291" s="10">
        <f>'Absences Term 3'!$B$31</f>
        <v>42953</v>
      </c>
    </row>
    <row r="292" spans="3:5" hidden="1" outlineLevel="3" collapsed="1" x14ac:dyDescent="0.25">
      <c r="E292" s="10">
        <f>'Absences Term 3'!$B$60</f>
        <v>42982</v>
      </c>
    </row>
    <row r="293" spans="3:5" hidden="1" outlineLevel="3" collapsed="1" x14ac:dyDescent="0.25">
      <c r="D293" t="s">
        <v>1298</v>
      </c>
      <c r="E293" s="10">
        <f>'Absences Term 4'!$B$3</f>
        <v>43013</v>
      </c>
    </row>
    <row r="294" spans="3:5" hidden="1" outlineLevel="3" collapsed="1" x14ac:dyDescent="0.25">
      <c r="E294" s="10">
        <f>'Absences Term 4'!$B$16</f>
        <v>43021</v>
      </c>
    </row>
    <row r="295" spans="3:5" hidden="1" outlineLevel="3" collapsed="1" x14ac:dyDescent="0.25">
      <c r="E295" s="10">
        <f>'Absences Term 4'!$B$19</f>
        <v>43029</v>
      </c>
    </row>
    <row r="296" spans="3:5" hidden="1" outlineLevel="3" collapsed="1" x14ac:dyDescent="0.25">
      <c r="E296" s="10">
        <f>'Absences Term 4'!$B$31</f>
        <v>43036</v>
      </c>
    </row>
    <row r="297" spans="3:5" hidden="1" outlineLevel="3" collapsed="1" x14ac:dyDescent="0.25">
      <c r="E297" s="10">
        <f>'Absences Term 4'!$B$59</f>
        <v>43054</v>
      </c>
    </row>
    <row r="298" spans="3:5" hidden="1" outlineLevel="3" collapsed="1" x14ac:dyDescent="0.25">
      <c r="E298" s="10">
        <f>'Absences Term 4'!$B$66</f>
        <v>43060</v>
      </c>
    </row>
    <row r="299" spans="3:5" outlineLevel="2" collapsed="1" x14ac:dyDescent="0.25">
      <c r="C299" t="s">
        <v>942</v>
      </c>
      <c r="E299" s="10">
        <f>COUNTA(E284:E298)</f>
        <v>15</v>
      </c>
    </row>
    <row r="300" spans="3:5" hidden="1" outlineLevel="3" x14ac:dyDescent="0.25">
      <c r="D300" t="s">
        <v>1298</v>
      </c>
      <c r="E300" s="10">
        <f>'Absences Term 1'!$B$62</f>
        <v>42828</v>
      </c>
    </row>
    <row r="301" spans="3:5" hidden="1" outlineLevel="3" collapsed="1" x14ac:dyDescent="0.25">
      <c r="E301" s="10">
        <f>'Absences Term 1'!$B$70</f>
        <v>42833</v>
      </c>
    </row>
    <row r="302" spans="3:5" hidden="1" outlineLevel="3" collapsed="1" x14ac:dyDescent="0.25">
      <c r="E302" s="10">
        <f>'Absences Term 1'!$B$76</f>
        <v>42839</v>
      </c>
    </row>
    <row r="303" spans="3:5" hidden="1" outlineLevel="3" collapsed="1" x14ac:dyDescent="0.25">
      <c r="D303" t="s">
        <v>1298</v>
      </c>
      <c r="E303" s="10">
        <f>'Absences Term 2'!$B$4</f>
        <v>42856</v>
      </c>
    </row>
    <row r="304" spans="3:5" hidden="1" outlineLevel="3" collapsed="1" x14ac:dyDescent="0.25">
      <c r="E304" s="10">
        <f>'Absences Term 2'!$B$16</f>
        <v>42863</v>
      </c>
    </row>
    <row r="305" spans="3:5" hidden="1" outlineLevel="3" collapsed="1" x14ac:dyDescent="0.25">
      <c r="E305" s="10">
        <f>'Absences Term 2'!$B$21</f>
        <v>42867</v>
      </c>
    </row>
    <row r="306" spans="3:5" hidden="1" outlineLevel="3" collapsed="1" x14ac:dyDescent="0.25">
      <c r="E306" s="10">
        <f>'Absences Term 2'!$B$43</f>
        <v>42882</v>
      </c>
    </row>
    <row r="307" spans="3:5" hidden="1" outlineLevel="3" collapsed="1" x14ac:dyDescent="0.25">
      <c r="E307" s="10">
        <f>'Absences Term 2'!$B$47</f>
        <v>42883</v>
      </c>
    </row>
    <row r="308" spans="3:5" hidden="1" outlineLevel="3" collapsed="1" x14ac:dyDescent="0.25">
      <c r="E308" s="10">
        <f>'Absences Term 2'!$B$69</f>
        <v>42904</v>
      </c>
    </row>
    <row r="309" spans="3:5" hidden="1" outlineLevel="3" collapsed="1" x14ac:dyDescent="0.25">
      <c r="D309" t="s">
        <v>1298</v>
      </c>
      <c r="E309" s="10">
        <f>'Absences Term 3'!$B$5</f>
        <v>42920</v>
      </c>
    </row>
    <row r="310" spans="3:5" hidden="1" outlineLevel="3" collapsed="1" x14ac:dyDescent="0.25">
      <c r="E310" s="10">
        <f>'Absences Term 3'!$B$12</f>
        <v>42929</v>
      </c>
    </row>
    <row r="311" spans="3:5" hidden="1" outlineLevel="3" collapsed="1" x14ac:dyDescent="0.25">
      <c r="E311" s="10">
        <f>'Absences Term 3'!$B$15</f>
        <v>42934</v>
      </c>
    </row>
    <row r="312" spans="3:5" hidden="1" outlineLevel="3" collapsed="1" x14ac:dyDescent="0.25">
      <c r="E312" s="10">
        <f>'Absences Term 3'!$B$19</f>
        <v>42935</v>
      </c>
    </row>
    <row r="313" spans="3:5" hidden="1" outlineLevel="3" collapsed="1" x14ac:dyDescent="0.25">
      <c r="D313" t="s">
        <v>1298</v>
      </c>
      <c r="E313" s="10">
        <f>'Absences Term 4'!$B$18</f>
        <v>43025</v>
      </c>
    </row>
    <row r="314" spans="3:5" hidden="1" outlineLevel="3" collapsed="1" x14ac:dyDescent="0.25">
      <c r="E314" s="10">
        <f>'Absences Term 4'!$B$50</f>
        <v>43047</v>
      </c>
    </row>
    <row r="315" spans="3:5" hidden="1" outlineLevel="3" collapsed="1" x14ac:dyDescent="0.25">
      <c r="E315" s="10">
        <f>'Absences Term 4'!$B$61</f>
        <v>43055</v>
      </c>
    </row>
    <row r="316" spans="3:5" outlineLevel="1" x14ac:dyDescent="0.25">
      <c r="C316" t="s">
        <v>989</v>
      </c>
      <c r="E316" s="10">
        <f>COUNTA(E300:E315)</f>
        <v>16</v>
      </c>
    </row>
    <row r="317" spans="3:5" hidden="1" outlineLevel="3" x14ac:dyDescent="0.25">
      <c r="D317" t="s">
        <v>1298</v>
      </c>
      <c r="E317" s="10">
        <f>'Absences Term 1'!$B$72</f>
        <v>42835</v>
      </c>
    </row>
    <row r="318" spans="3:5" hidden="1" outlineLevel="3" collapsed="1" x14ac:dyDescent="0.25">
      <c r="D318" t="s">
        <v>1298</v>
      </c>
      <c r="E318" s="10">
        <f>'Absences Term 2'!$B$19</f>
        <v>42865</v>
      </c>
    </row>
    <row r="319" spans="3:5" hidden="1" outlineLevel="3" collapsed="1" x14ac:dyDescent="0.25">
      <c r="E319" s="10">
        <f>'Absences Term 2'!$B$36</f>
        <v>42878</v>
      </c>
    </row>
    <row r="320" spans="3:5" hidden="1" outlineLevel="3" collapsed="1" x14ac:dyDescent="0.25">
      <c r="E320" s="10">
        <f>'Absences Term 2'!$B$64</f>
        <v>42899</v>
      </c>
    </row>
    <row r="321" spans="3:5" hidden="1" outlineLevel="3" collapsed="1" x14ac:dyDescent="0.25">
      <c r="D321" t="s">
        <v>1298</v>
      </c>
      <c r="E321" s="10">
        <f>'Absences Term 3'!$B$40</f>
        <v>42964</v>
      </c>
    </row>
    <row r="322" spans="3:5" hidden="1" outlineLevel="3" collapsed="1" x14ac:dyDescent="0.25">
      <c r="D322" t="s">
        <v>1298</v>
      </c>
      <c r="E322" s="10">
        <f>'Absences Term 4'!$B$23</f>
        <v>43031</v>
      </c>
    </row>
    <row r="323" spans="3:5" hidden="1" outlineLevel="3" collapsed="1" x14ac:dyDescent="0.25">
      <c r="E323" s="10">
        <f>'Absences Term 4'!$B$65</f>
        <v>43059</v>
      </c>
    </row>
    <row r="324" spans="3:5" outlineLevel="2" collapsed="1" x14ac:dyDescent="0.25">
      <c r="C324" t="s">
        <v>982</v>
      </c>
      <c r="E324" s="10">
        <f>COUNTA(E317:E323)</f>
        <v>7</v>
      </c>
    </row>
    <row r="325" spans="3:5" outlineLevel="2" collapsed="1" x14ac:dyDescent="0.25">
      <c r="E325" s="10"/>
    </row>
    <row r="326" spans="3:5" outlineLevel="2" collapsed="1" x14ac:dyDescent="0.25">
      <c r="E326" s="10"/>
    </row>
    <row r="327" spans="3:5" outlineLevel="2" collapsed="1" x14ac:dyDescent="0.25">
      <c r="E327" s="10"/>
    </row>
    <row r="328" spans="3:5" outlineLevel="2" collapsed="1" x14ac:dyDescent="0.25">
      <c r="E328" s="10"/>
    </row>
    <row r="329" spans="3:5" outlineLevel="1" x14ac:dyDescent="0.25">
      <c r="E329" s="10"/>
    </row>
    <row r="330" spans="3:5" outlineLevel="2" x14ac:dyDescent="0.25">
      <c r="E330" s="10"/>
    </row>
    <row r="331" spans="3:5" outlineLevel="2" collapsed="1" x14ac:dyDescent="0.25">
      <c r="E331" s="10"/>
    </row>
    <row r="332" spans="3:5" outlineLevel="2" collapsed="1" x14ac:dyDescent="0.25">
      <c r="E332" s="10"/>
    </row>
    <row r="333" spans="3:5" outlineLevel="2" collapsed="1" x14ac:dyDescent="0.25">
      <c r="E333" s="10"/>
    </row>
    <row r="334" spans="3:5" outlineLevel="1" x14ac:dyDescent="0.25">
      <c r="E334" s="10"/>
    </row>
    <row r="335" spans="3:5" outlineLevel="2" x14ac:dyDescent="0.25">
      <c r="E335" s="10"/>
    </row>
    <row r="336" spans="3:5" outlineLevel="2" x14ac:dyDescent="0.25">
      <c r="E336" s="10"/>
    </row>
    <row r="337" spans="5:5" outlineLevel="2" x14ac:dyDescent="0.25">
      <c r="E337" s="10"/>
    </row>
    <row r="338" spans="5:5" outlineLevel="2" x14ac:dyDescent="0.25">
      <c r="E338" s="10"/>
    </row>
    <row r="339" spans="5:5" outlineLevel="2" x14ac:dyDescent="0.25">
      <c r="E339" s="10"/>
    </row>
    <row r="340" spans="5:5" outlineLevel="2" x14ac:dyDescent="0.25">
      <c r="E340" s="10"/>
    </row>
    <row r="341" spans="5:5" outlineLevel="2" x14ac:dyDescent="0.25">
      <c r="E341" s="10"/>
    </row>
    <row r="342" spans="5:5" outlineLevel="2" x14ac:dyDescent="0.25">
      <c r="E342" s="10"/>
    </row>
    <row r="343" spans="5:5" outlineLevel="2" x14ac:dyDescent="0.25">
      <c r="E343" s="10"/>
    </row>
    <row r="344" spans="5:5" x14ac:dyDescent="0.25">
      <c r="E344" s="10"/>
    </row>
    <row r="345" spans="5:5" outlineLevel="2" x14ac:dyDescent="0.25">
      <c r="E345" s="10"/>
    </row>
    <row r="346" spans="5:5" outlineLevel="2" collapsed="1" x14ac:dyDescent="0.25">
      <c r="E346" s="10"/>
    </row>
    <row r="347" spans="5:5" outlineLevel="2" collapsed="1" x14ac:dyDescent="0.25">
      <c r="E347" s="10"/>
    </row>
    <row r="348" spans="5:5" outlineLevel="2" collapsed="1" x14ac:dyDescent="0.25">
      <c r="E348" s="10"/>
    </row>
    <row r="349" spans="5:5" outlineLevel="2" collapsed="1" x14ac:dyDescent="0.25">
      <c r="E349" s="10"/>
    </row>
    <row r="350" spans="5:5" outlineLevel="2" collapsed="1" x14ac:dyDescent="0.25">
      <c r="E350" s="10"/>
    </row>
    <row r="351" spans="5:5" outlineLevel="1" x14ac:dyDescent="0.25">
      <c r="E351" s="10"/>
    </row>
    <row r="352" spans="5:5" outlineLevel="2" x14ac:dyDescent="0.25">
      <c r="E352" s="10"/>
    </row>
    <row r="353" spans="5:5" outlineLevel="2" collapsed="1" x14ac:dyDescent="0.25">
      <c r="E353" s="10"/>
    </row>
    <row r="354" spans="5:5" outlineLevel="2" collapsed="1" x14ac:dyDescent="0.25">
      <c r="E354" s="10"/>
    </row>
    <row r="355" spans="5:5" outlineLevel="2" collapsed="1" x14ac:dyDescent="0.25">
      <c r="E355" s="10"/>
    </row>
    <row r="356" spans="5:5" outlineLevel="2" collapsed="1" x14ac:dyDescent="0.25">
      <c r="E356" s="10"/>
    </row>
    <row r="357" spans="5:5" outlineLevel="2" collapsed="1" x14ac:dyDescent="0.25">
      <c r="E357" s="10"/>
    </row>
    <row r="358" spans="5:5" outlineLevel="2" collapsed="1" x14ac:dyDescent="0.25">
      <c r="E358" s="10"/>
    </row>
    <row r="359" spans="5:5" outlineLevel="2" collapsed="1" x14ac:dyDescent="0.25">
      <c r="E359" s="10"/>
    </row>
    <row r="360" spans="5:5" outlineLevel="2" collapsed="1" x14ac:dyDescent="0.25">
      <c r="E360" s="10"/>
    </row>
    <row r="361" spans="5:5" outlineLevel="1" x14ac:dyDescent="0.25">
      <c r="E361" s="10"/>
    </row>
    <row r="362" spans="5:5" outlineLevel="2" x14ac:dyDescent="0.25">
      <c r="E362" s="10"/>
    </row>
    <row r="363" spans="5:5" outlineLevel="2" collapsed="1" x14ac:dyDescent="0.25">
      <c r="E363" s="10"/>
    </row>
    <row r="364" spans="5:5" outlineLevel="2" collapsed="1" x14ac:dyDescent="0.25">
      <c r="E364" s="10"/>
    </row>
    <row r="365" spans="5:5" outlineLevel="2" collapsed="1" x14ac:dyDescent="0.25">
      <c r="E365" s="10"/>
    </row>
    <row r="366" spans="5:5" outlineLevel="2" collapsed="1" x14ac:dyDescent="0.25">
      <c r="E366" s="10"/>
    </row>
    <row r="367" spans="5:5" outlineLevel="2" collapsed="1" x14ac:dyDescent="0.25">
      <c r="E367" s="10"/>
    </row>
    <row r="368" spans="5:5" outlineLevel="2" collapsed="1" x14ac:dyDescent="0.25">
      <c r="E368" s="10"/>
    </row>
    <row r="369" spans="5:5" outlineLevel="2" collapsed="1" x14ac:dyDescent="0.25">
      <c r="E369" s="10"/>
    </row>
    <row r="370" spans="5:5" outlineLevel="2" collapsed="1" x14ac:dyDescent="0.25">
      <c r="E370" s="10"/>
    </row>
    <row r="371" spans="5:5" outlineLevel="1" x14ac:dyDescent="0.25">
      <c r="E371" s="10"/>
    </row>
    <row r="372" spans="5:5" outlineLevel="2" x14ac:dyDescent="0.25">
      <c r="E372" s="10"/>
    </row>
    <row r="373" spans="5:5" outlineLevel="2" collapsed="1" x14ac:dyDescent="0.25">
      <c r="E373" s="10"/>
    </row>
    <row r="374" spans="5:5" outlineLevel="2" collapsed="1" x14ac:dyDescent="0.25">
      <c r="E374" s="10"/>
    </row>
    <row r="375" spans="5:5" outlineLevel="2" collapsed="1" x14ac:dyDescent="0.25">
      <c r="E375" s="10"/>
    </row>
    <row r="376" spans="5:5" outlineLevel="2" collapsed="1" x14ac:dyDescent="0.25">
      <c r="E376" s="10"/>
    </row>
    <row r="377" spans="5:5" outlineLevel="1" x14ac:dyDescent="0.25">
      <c r="E377" s="10"/>
    </row>
    <row r="378" spans="5:5" outlineLevel="2" x14ac:dyDescent="0.25">
      <c r="E378" s="10"/>
    </row>
    <row r="379" spans="5:5" outlineLevel="2" collapsed="1" x14ac:dyDescent="0.25">
      <c r="E379" s="10"/>
    </row>
    <row r="380" spans="5:5" outlineLevel="2" collapsed="1" x14ac:dyDescent="0.25">
      <c r="E380" s="10"/>
    </row>
    <row r="381" spans="5:5" outlineLevel="2" collapsed="1" x14ac:dyDescent="0.25">
      <c r="E381" s="10"/>
    </row>
    <row r="382" spans="5:5" outlineLevel="1" x14ac:dyDescent="0.25">
      <c r="E382" s="10"/>
    </row>
    <row r="383" spans="5:5" outlineLevel="2" x14ac:dyDescent="0.25">
      <c r="E383" s="10"/>
    </row>
    <row r="384" spans="5:5" outlineLevel="1" x14ac:dyDescent="0.25">
      <c r="E384" s="10"/>
    </row>
    <row r="385" spans="5:5" outlineLevel="2" x14ac:dyDescent="0.25">
      <c r="E385" s="10"/>
    </row>
    <row r="386" spans="5:5" outlineLevel="2" collapsed="1" x14ac:dyDescent="0.25">
      <c r="E386" s="10"/>
    </row>
    <row r="387" spans="5:5" outlineLevel="1" x14ac:dyDescent="0.25">
      <c r="E387" s="10"/>
    </row>
    <row r="388" spans="5:5" outlineLevel="2" x14ac:dyDescent="0.25">
      <c r="E388" s="10"/>
    </row>
    <row r="389" spans="5:5" outlineLevel="2" x14ac:dyDescent="0.25">
      <c r="E389" s="10"/>
    </row>
    <row r="390" spans="5:5" outlineLevel="2" x14ac:dyDescent="0.25">
      <c r="E390" s="10"/>
    </row>
    <row r="391" spans="5:5" outlineLevel="2" x14ac:dyDescent="0.25">
      <c r="E391" s="10"/>
    </row>
    <row r="392" spans="5:5" x14ac:dyDescent="0.25">
      <c r="E392" s="10"/>
    </row>
    <row r="393" spans="5:5" outlineLevel="2" x14ac:dyDescent="0.25">
      <c r="E393" s="10"/>
    </row>
    <row r="394" spans="5:5" outlineLevel="2" collapsed="1" x14ac:dyDescent="0.25">
      <c r="E394" s="10"/>
    </row>
    <row r="395" spans="5:5" outlineLevel="2" collapsed="1" x14ac:dyDescent="0.25">
      <c r="E395" s="10"/>
    </row>
    <row r="396" spans="5:5" outlineLevel="2" collapsed="1" x14ac:dyDescent="0.25">
      <c r="E396" s="10"/>
    </row>
    <row r="397" spans="5:5" outlineLevel="2" collapsed="1" x14ac:dyDescent="0.25">
      <c r="E397" s="10"/>
    </row>
    <row r="398" spans="5:5" outlineLevel="2" collapsed="1" x14ac:dyDescent="0.25">
      <c r="E398" s="10"/>
    </row>
    <row r="399" spans="5:5" outlineLevel="1" x14ac:dyDescent="0.25">
      <c r="E399" s="10"/>
    </row>
    <row r="400" spans="5:5" outlineLevel="2" x14ac:dyDescent="0.25">
      <c r="E400" s="10"/>
    </row>
    <row r="401" spans="5:5" outlineLevel="2" collapsed="1" x14ac:dyDescent="0.25">
      <c r="E401" s="10"/>
    </row>
    <row r="402" spans="5:5" outlineLevel="2" collapsed="1" x14ac:dyDescent="0.25">
      <c r="E402" s="10"/>
    </row>
    <row r="403" spans="5:5" outlineLevel="2" collapsed="1" x14ac:dyDescent="0.25">
      <c r="E403" s="10"/>
    </row>
    <row r="404" spans="5:5" outlineLevel="2" collapsed="1" x14ac:dyDescent="0.25">
      <c r="E404" s="10"/>
    </row>
    <row r="405" spans="5:5" outlineLevel="2" collapsed="1" x14ac:dyDescent="0.25">
      <c r="E405" s="10"/>
    </row>
    <row r="406" spans="5:5" outlineLevel="1" x14ac:dyDescent="0.25">
      <c r="E406" s="10"/>
    </row>
    <row r="407" spans="5:5" outlineLevel="2" x14ac:dyDescent="0.25">
      <c r="E407" s="10"/>
    </row>
    <row r="408" spans="5:5" outlineLevel="2" collapsed="1" x14ac:dyDescent="0.25">
      <c r="E408" s="10"/>
    </row>
    <row r="409" spans="5:5" outlineLevel="2" collapsed="1" x14ac:dyDescent="0.25">
      <c r="E409" s="10"/>
    </row>
    <row r="410" spans="5:5" outlineLevel="2" collapsed="1" x14ac:dyDescent="0.25">
      <c r="E410" s="10"/>
    </row>
    <row r="411" spans="5:5" outlineLevel="2" collapsed="1" x14ac:dyDescent="0.25">
      <c r="E411" s="10"/>
    </row>
    <row r="412" spans="5:5" outlineLevel="2" collapsed="1" x14ac:dyDescent="0.25">
      <c r="E412" s="10"/>
    </row>
    <row r="413" spans="5:5" outlineLevel="1" x14ac:dyDescent="0.25">
      <c r="E413" s="10"/>
    </row>
    <row r="414" spans="5:5" outlineLevel="2" x14ac:dyDescent="0.25">
      <c r="E414" s="10"/>
    </row>
    <row r="415" spans="5:5" outlineLevel="2" collapsed="1" x14ac:dyDescent="0.25">
      <c r="E415" s="10"/>
    </row>
    <row r="416" spans="5:5" outlineLevel="2" collapsed="1" x14ac:dyDescent="0.25">
      <c r="E416" s="10"/>
    </row>
    <row r="417" spans="5:5" outlineLevel="2" collapsed="1" x14ac:dyDescent="0.25">
      <c r="E417" s="10"/>
    </row>
    <row r="418" spans="5:5" outlineLevel="1" x14ac:dyDescent="0.25">
      <c r="E418" s="10"/>
    </row>
    <row r="419" spans="5:5" outlineLevel="2" x14ac:dyDescent="0.25">
      <c r="E419" s="10"/>
    </row>
    <row r="420" spans="5:5" outlineLevel="2" x14ac:dyDescent="0.25">
      <c r="E420" s="10"/>
    </row>
    <row r="421" spans="5:5" outlineLevel="2" x14ac:dyDescent="0.25">
      <c r="E421" s="10"/>
    </row>
    <row r="422" spans="5:5" outlineLevel="2" x14ac:dyDescent="0.25">
      <c r="E422" s="10"/>
    </row>
    <row r="423" spans="5:5" outlineLevel="2" x14ac:dyDescent="0.25">
      <c r="E423" s="10"/>
    </row>
    <row r="424" spans="5:5" outlineLevel="2" x14ac:dyDescent="0.25">
      <c r="E424" s="10"/>
    </row>
    <row r="425" spans="5:5" outlineLevel="2" x14ac:dyDescent="0.25">
      <c r="E425" s="10"/>
    </row>
    <row r="426" spans="5:5" outlineLevel="2" x14ac:dyDescent="0.25">
      <c r="E426" s="10"/>
    </row>
    <row r="427" spans="5:5" outlineLevel="2" x14ac:dyDescent="0.25">
      <c r="E427" s="10"/>
    </row>
    <row r="428" spans="5:5" x14ac:dyDescent="0.25">
      <c r="E428" s="10"/>
    </row>
    <row r="429" spans="5:5" outlineLevel="2" x14ac:dyDescent="0.25">
      <c r="E429" s="10"/>
    </row>
    <row r="430" spans="5:5" outlineLevel="2" collapsed="1" x14ac:dyDescent="0.25">
      <c r="E430" s="10"/>
    </row>
    <row r="431" spans="5:5" outlineLevel="2" collapsed="1" x14ac:dyDescent="0.25">
      <c r="E431" s="10"/>
    </row>
    <row r="432" spans="5:5" outlineLevel="2" collapsed="1" x14ac:dyDescent="0.25">
      <c r="E432" s="10"/>
    </row>
    <row r="433" spans="5:5" outlineLevel="2" collapsed="1" x14ac:dyDescent="0.25">
      <c r="E433" s="10"/>
    </row>
    <row r="434" spans="5:5" outlineLevel="1" x14ac:dyDescent="0.25">
      <c r="E434" s="10"/>
    </row>
    <row r="435" spans="5:5" outlineLevel="2" x14ac:dyDescent="0.25">
      <c r="E435" s="10"/>
    </row>
    <row r="436" spans="5:5" outlineLevel="2" collapsed="1" x14ac:dyDescent="0.25">
      <c r="E436" s="10"/>
    </row>
    <row r="437" spans="5:5" outlineLevel="2" collapsed="1" x14ac:dyDescent="0.25">
      <c r="E437" s="10"/>
    </row>
    <row r="438" spans="5:5" outlineLevel="2" collapsed="1" x14ac:dyDescent="0.25">
      <c r="E438" s="10"/>
    </row>
    <row r="439" spans="5:5" outlineLevel="2" collapsed="1" x14ac:dyDescent="0.25">
      <c r="E439" s="10"/>
    </row>
    <row r="440" spans="5:5" outlineLevel="2" collapsed="1" x14ac:dyDescent="0.25">
      <c r="E440" s="10"/>
    </row>
    <row r="441" spans="5:5" outlineLevel="2" collapsed="1" x14ac:dyDescent="0.25">
      <c r="E441" s="10"/>
    </row>
    <row r="442" spans="5:5" outlineLevel="1" x14ac:dyDescent="0.25">
      <c r="E442" s="10"/>
    </row>
    <row r="443" spans="5:5" outlineLevel="2" x14ac:dyDescent="0.25">
      <c r="E443" s="10"/>
    </row>
    <row r="444" spans="5:5" outlineLevel="2" collapsed="1" x14ac:dyDescent="0.25">
      <c r="E444" s="10"/>
    </row>
    <row r="445" spans="5:5" outlineLevel="2" collapsed="1" x14ac:dyDescent="0.25">
      <c r="E445" s="10"/>
    </row>
    <row r="446" spans="5:5" outlineLevel="2" collapsed="1" x14ac:dyDescent="0.25">
      <c r="E446" s="10"/>
    </row>
    <row r="447" spans="5:5" outlineLevel="2" collapsed="1" x14ac:dyDescent="0.25">
      <c r="E447" s="10"/>
    </row>
    <row r="448" spans="5:5" outlineLevel="2" collapsed="1" x14ac:dyDescent="0.25">
      <c r="E448" s="10"/>
    </row>
    <row r="449" spans="5:5" outlineLevel="2" collapsed="1" x14ac:dyDescent="0.25">
      <c r="E449" s="10"/>
    </row>
    <row r="450" spans="5:5" outlineLevel="2" collapsed="1" x14ac:dyDescent="0.25">
      <c r="E450" s="10"/>
    </row>
    <row r="451" spans="5:5" outlineLevel="1" x14ac:dyDescent="0.25">
      <c r="E451" s="10"/>
    </row>
    <row r="452" spans="5:5" outlineLevel="2" x14ac:dyDescent="0.25">
      <c r="E452" s="10"/>
    </row>
    <row r="453" spans="5:5" outlineLevel="2" collapsed="1" x14ac:dyDescent="0.25">
      <c r="E453" s="10"/>
    </row>
    <row r="454" spans="5:5" outlineLevel="2" collapsed="1" x14ac:dyDescent="0.25">
      <c r="E454" s="10"/>
    </row>
    <row r="455" spans="5:5" outlineLevel="2" collapsed="1" x14ac:dyDescent="0.25">
      <c r="E455" s="10"/>
    </row>
    <row r="456" spans="5:5" outlineLevel="2" collapsed="1" x14ac:dyDescent="0.25">
      <c r="E456" s="10"/>
    </row>
    <row r="457" spans="5:5" outlineLevel="1" x14ac:dyDescent="0.25">
      <c r="E457" s="10"/>
    </row>
    <row r="458" spans="5:5" outlineLevel="2" x14ac:dyDescent="0.25">
      <c r="E458" s="10"/>
    </row>
    <row r="459" spans="5:5" outlineLevel="2" collapsed="1" x14ac:dyDescent="0.25">
      <c r="E459" s="10"/>
    </row>
    <row r="460" spans="5:5" outlineLevel="2" collapsed="1" x14ac:dyDescent="0.25">
      <c r="E460" s="10"/>
    </row>
    <row r="461" spans="5:5" outlineLevel="2" collapsed="1" x14ac:dyDescent="0.25">
      <c r="E461" s="10"/>
    </row>
    <row r="462" spans="5:5" outlineLevel="2" collapsed="1" x14ac:dyDescent="0.25">
      <c r="E462" s="10"/>
    </row>
    <row r="463" spans="5:5" outlineLevel="2" collapsed="1" x14ac:dyDescent="0.25">
      <c r="E463" s="10"/>
    </row>
    <row r="464" spans="5:5" outlineLevel="2" collapsed="1" x14ac:dyDescent="0.25">
      <c r="E464" s="10"/>
    </row>
    <row r="465" spans="5:5" outlineLevel="2" collapsed="1" x14ac:dyDescent="0.25">
      <c r="E465" s="10"/>
    </row>
    <row r="466" spans="5:5" outlineLevel="2" collapsed="1" x14ac:dyDescent="0.25">
      <c r="E466" s="10"/>
    </row>
    <row r="467" spans="5:5" outlineLevel="1" x14ac:dyDescent="0.25">
      <c r="E467" s="10"/>
    </row>
    <row r="468" spans="5:5" outlineLevel="2" x14ac:dyDescent="0.25">
      <c r="E468" s="10"/>
    </row>
    <row r="469" spans="5:5" outlineLevel="2" x14ac:dyDescent="0.25">
      <c r="E469" s="10"/>
    </row>
    <row r="470" spans="5:5" outlineLevel="2" x14ac:dyDescent="0.25">
      <c r="E470" s="10"/>
    </row>
    <row r="471" spans="5:5" outlineLevel="2" x14ac:dyDescent="0.25">
      <c r="E471" s="10"/>
    </row>
    <row r="472" spans="5:5" outlineLevel="1" x14ac:dyDescent="0.25">
      <c r="E472" s="10"/>
    </row>
    <row r="473" spans="5:5" outlineLevel="1" collapsed="1" x14ac:dyDescent="0.25">
      <c r="E473" s="10"/>
    </row>
    <row r="474" spans="5:5" outlineLevel="1" collapsed="1" x14ac:dyDescent="0.25">
      <c r="E474" s="10"/>
    </row>
    <row r="475" spans="5:5" outlineLevel="1" collapsed="1" x14ac:dyDescent="0.25">
      <c r="E475" s="10"/>
    </row>
    <row r="476" spans="5:5" outlineLevel="1" collapsed="1" x14ac:dyDescent="0.25">
      <c r="E476" s="10"/>
    </row>
    <row r="477" spans="5:5" outlineLevel="1" collapsed="1" x14ac:dyDescent="0.25">
      <c r="E477" s="10"/>
    </row>
    <row r="478" spans="5:5" outlineLevel="1" collapsed="1" x14ac:dyDescent="0.25">
      <c r="E478" s="10"/>
    </row>
    <row r="479" spans="5:5" outlineLevel="1" collapsed="1" x14ac:dyDescent="0.25">
      <c r="E479" s="10"/>
    </row>
    <row r="480" spans="5:5" x14ac:dyDescent="0.25">
      <c r="E480" s="10"/>
    </row>
    <row r="481" spans="5:5" outlineLevel="1" x14ac:dyDescent="0.25">
      <c r="E481" s="10"/>
    </row>
    <row r="482" spans="5:5" outlineLevel="1" collapsed="1" x14ac:dyDescent="0.25">
      <c r="E482" s="10"/>
    </row>
    <row r="483" spans="5:5" outlineLevel="1" collapsed="1" x14ac:dyDescent="0.25">
      <c r="E483" s="10"/>
    </row>
    <row r="484" spans="5:5" outlineLevel="1" collapsed="1" x14ac:dyDescent="0.25">
      <c r="E484" s="10"/>
    </row>
    <row r="485" spans="5:5" outlineLevel="1" collapsed="1" x14ac:dyDescent="0.25">
      <c r="E485" s="10"/>
    </row>
    <row r="486" spans="5:5" outlineLevel="1" collapsed="1" x14ac:dyDescent="0.25">
      <c r="E486" s="10"/>
    </row>
    <row r="487" spans="5:5" outlineLevel="1" collapsed="1" x14ac:dyDescent="0.25">
      <c r="E487" s="10"/>
    </row>
    <row r="488" spans="5:5" outlineLevel="1" collapsed="1" x14ac:dyDescent="0.25">
      <c r="E488" s="10"/>
    </row>
    <row r="489" spans="5:5" outlineLevel="1" collapsed="1" x14ac:dyDescent="0.25">
      <c r="E489" s="10"/>
    </row>
    <row r="490" spans="5:5" outlineLevel="1" collapsed="1" x14ac:dyDescent="0.25">
      <c r="E490" s="10"/>
    </row>
    <row r="491" spans="5:5" x14ac:dyDescent="0.25">
      <c r="E491" s="10"/>
    </row>
    <row r="492" spans="5:5" outlineLevel="1" x14ac:dyDescent="0.25">
      <c r="E492" s="10"/>
    </row>
    <row r="493" spans="5:5" outlineLevel="1" collapsed="1" x14ac:dyDescent="0.25">
      <c r="E493" s="10"/>
    </row>
    <row r="494" spans="5:5" outlineLevel="1" collapsed="1" x14ac:dyDescent="0.25">
      <c r="E494" s="10"/>
    </row>
    <row r="495" spans="5:5" outlineLevel="1" collapsed="1" x14ac:dyDescent="0.25">
      <c r="E495" s="10"/>
    </row>
    <row r="496" spans="5:5" outlineLevel="1" collapsed="1" x14ac:dyDescent="0.25">
      <c r="E496" s="10"/>
    </row>
    <row r="497" spans="5:5" outlineLevel="1" collapsed="1" x14ac:dyDescent="0.25">
      <c r="E497" s="10"/>
    </row>
    <row r="498" spans="5:5" outlineLevel="1" collapsed="1" x14ac:dyDescent="0.25">
      <c r="E498" s="10"/>
    </row>
    <row r="499" spans="5:5" outlineLevel="1" collapsed="1" x14ac:dyDescent="0.25">
      <c r="E499" s="10"/>
    </row>
    <row r="500" spans="5:5" x14ac:dyDescent="0.25">
      <c r="E500" s="10"/>
    </row>
    <row r="501" spans="5:5" outlineLevel="1" x14ac:dyDescent="0.25">
      <c r="E501" s="10"/>
    </row>
    <row r="502" spans="5:5" outlineLevel="1" collapsed="1" x14ac:dyDescent="0.25">
      <c r="E502" s="10"/>
    </row>
    <row r="503" spans="5:5" outlineLevel="1" collapsed="1" x14ac:dyDescent="0.25">
      <c r="E503" s="10"/>
    </row>
    <row r="504" spans="5:5" outlineLevel="1" collapsed="1" x14ac:dyDescent="0.25">
      <c r="E504" s="10"/>
    </row>
    <row r="505" spans="5:5" outlineLevel="1" collapsed="1" x14ac:dyDescent="0.25">
      <c r="E505" s="10"/>
    </row>
    <row r="506" spans="5:5" outlineLevel="1" collapsed="1" x14ac:dyDescent="0.25">
      <c r="E506" s="10"/>
    </row>
    <row r="507" spans="5:5" outlineLevel="1" collapsed="1" x14ac:dyDescent="0.25">
      <c r="E507" s="10"/>
    </row>
    <row r="508" spans="5:5" outlineLevel="1" collapsed="1" x14ac:dyDescent="0.25">
      <c r="E508" s="10"/>
    </row>
    <row r="509" spans="5:5" outlineLevel="1" collapsed="1" x14ac:dyDescent="0.25">
      <c r="E509" s="10"/>
    </row>
    <row r="510" spans="5:5" outlineLevel="1" collapsed="1" x14ac:dyDescent="0.25">
      <c r="E510" s="10"/>
    </row>
    <row r="511" spans="5:5" outlineLevel="1" collapsed="1" x14ac:dyDescent="0.25">
      <c r="E511" s="10"/>
    </row>
    <row r="512" spans="5:5" outlineLevel="1" collapsed="1" x14ac:dyDescent="0.25">
      <c r="E512" s="10"/>
    </row>
    <row r="513" spans="5:5" outlineLevel="1" collapsed="1" x14ac:dyDescent="0.25">
      <c r="E513" s="10"/>
    </row>
    <row r="514" spans="5:5" outlineLevel="1" collapsed="1" x14ac:dyDescent="0.25">
      <c r="E514" s="10"/>
    </row>
    <row r="515" spans="5:5" outlineLevel="1" collapsed="1" x14ac:dyDescent="0.25">
      <c r="E515" s="10"/>
    </row>
    <row r="516" spans="5:5" x14ac:dyDescent="0.25">
      <c r="E516" s="10"/>
    </row>
    <row r="517" spans="5:5" outlineLevel="1" x14ac:dyDescent="0.25">
      <c r="E517" s="10"/>
    </row>
    <row r="518" spans="5:5" outlineLevel="1" collapsed="1" x14ac:dyDescent="0.25">
      <c r="E518" s="10"/>
    </row>
    <row r="519" spans="5:5" outlineLevel="1" collapsed="1" x14ac:dyDescent="0.25">
      <c r="E519" s="10"/>
    </row>
    <row r="520" spans="5:5" outlineLevel="1" collapsed="1" x14ac:dyDescent="0.25">
      <c r="E520" s="10"/>
    </row>
    <row r="521" spans="5:5" outlineLevel="1" collapsed="1" x14ac:dyDescent="0.25">
      <c r="E521" s="10"/>
    </row>
    <row r="522" spans="5:5" outlineLevel="1" collapsed="1" x14ac:dyDescent="0.25">
      <c r="E522" s="10"/>
    </row>
    <row r="523" spans="5:5" outlineLevel="1" collapsed="1" x14ac:dyDescent="0.25">
      <c r="E523" s="10"/>
    </row>
    <row r="524" spans="5:5" outlineLevel="1" collapsed="1" x14ac:dyDescent="0.25">
      <c r="E524" s="10"/>
    </row>
    <row r="525" spans="5:5" x14ac:dyDescent="0.25">
      <c r="E525" s="10"/>
    </row>
    <row r="526" spans="5:5" outlineLevel="1" x14ac:dyDescent="0.25">
      <c r="E526" s="10"/>
    </row>
    <row r="527" spans="5:5" outlineLevel="1" collapsed="1" x14ac:dyDescent="0.25">
      <c r="E527" s="10"/>
    </row>
    <row r="528" spans="5:5" outlineLevel="1" collapsed="1" x14ac:dyDescent="0.25">
      <c r="E528" s="10"/>
    </row>
    <row r="529" spans="5:5" outlineLevel="1" collapsed="1" x14ac:dyDescent="0.25">
      <c r="E529" s="10"/>
    </row>
    <row r="530" spans="5:5" outlineLevel="1" collapsed="1" x14ac:dyDescent="0.25">
      <c r="E530" s="10"/>
    </row>
    <row r="531" spans="5:5" outlineLevel="1" collapsed="1" x14ac:dyDescent="0.25">
      <c r="E531" s="10"/>
    </row>
    <row r="532" spans="5:5" outlineLevel="1" collapsed="1" x14ac:dyDescent="0.25">
      <c r="E532" s="10"/>
    </row>
    <row r="533" spans="5:5" outlineLevel="1" collapsed="1" x14ac:dyDescent="0.25">
      <c r="E533" s="10"/>
    </row>
    <row r="534" spans="5:5" outlineLevel="1" collapsed="1" x14ac:dyDescent="0.25">
      <c r="E534" s="10"/>
    </row>
    <row r="535" spans="5:5" outlineLevel="1" collapsed="1" x14ac:dyDescent="0.25">
      <c r="E535" s="10"/>
    </row>
    <row r="536" spans="5:5" outlineLevel="1" collapsed="1" x14ac:dyDescent="0.25">
      <c r="E536" s="10"/>
    </row>
    <row r="537" spans="5:5" outlineLevel="1" collapsed="1" x14ac:dyDescent="0.25">
      <c r="E537" s="10"/>
    </row>
    <row r="538" spans="5:5" x14ac:dyDescent="0.25">
      <c r="E538" s="10"/>
    </row>
    <row r="539" spans="5:5" outlineLevel="1" x14ac:dyDescent="0.25">
      <c r="E539" s="10"/>
    </row>
    <row r="540" spans="5:5" outlineLevel="1" collapsed="1" x14ac:dyDescent="0.25">
      <c r="E540" s="10"/>
    </row>
    <row r="541" spans="5:5" outlineLevel="1" collapsed="1" x14ac:dyDescent="0.25">
      <c r="E541" s="10"/>
    </row>
    <row r="542" spans="5:5" outlineLevel="1" collapsed="1" x14ac:dyDescent="0.25">
      <c r="E542" s="10"/>
    </row>
    <row r="543" spans="5:5" outlineLevel="1" collapsed="1" x14ac:dyDescent="0.25">
      <c r="E543" s="10"/>
    </row>
    <row r="544" spans="5:5" outlineLevel="1" collapsed="1" x14ac:dyDescent="0.25">
      <c r="E544" s="10"/>
    </row>
    <row r="545" spans="5:5" outlineLevel="1" collapsed="1" x14ac:dyDescent="0.25">
      <c r="E545" s="10"/>
    </row>
    <row r="546" spans="5:5" outlineLevel="1" collapsed="1" x14ac:dyDescent="0.25">
      <c r="E546" s="10"/>
    </row>
    <row r="547" spans="5:5" outlineLevel="1" collapsed="1" x14ac:dyDescent="0.25">
      <c r="E547" s="10"/>
    </row>
    <row r="548" spans="5:5" outlineLevel="1" collapsed="1" x14ac:dyDescent="0.25">
      <c r="E548" s="10"/>
    </row>
    <row r="549" spans="5:5" outlineLevel="1" collapsed="1" x14ac:dyDescent="0.25">
      <c r="E549" s="10"/>
    </row>
    <row r="550" spans="5:5" outlineLevel="1" collapsed="1" x14ac:dyDescent="0.25">
      <c r="E550" s="10"/>
    </row>
    <row r="551" spans="5:5" outlineLevel="1" collapsed="1" x14ac:dyDescent="0.25">
      <c r="E551" s="10"/>
    </row>
    <row r="552" spans="5:5" x14ac:dyDescent="0.25">
      <c r="E552" s="10"/>
    </row>
    <row r="553" spans="5:5" outlineLevel="1" x14ac:dyDescent="0.25">
      <c r="E553" s="10"/>
    </row>
    <row r="554" spans="5:5" outlineLevel="1" collapsed="1" x14ac:dyDescent="0.25">
      <c r="E554" s="10"/>
    </row>
    <row r="555" spans="5:5" outlineLevel="1" collapsed="1" x14ac:dyDescent="0.25">
      <c r="E555" s="10"/>
    </row>
    <row r="556" spans="5:5" outlineLevel="1" collapsed="1" x14ac:dyDescent="0.25">
      <c r="E556" s="10"/>
    </row>
    <row r="557" spans="5:5" outlineLevel="1" collapsed="1" x14ac:dyDescent="0.25">
      <c r="E557" s="10"/>
    </row>
    <row r="558" spans="5:5" outlineLevel="1" collapsed="1" x14ac:dyDescent="0.25">
      <c r="E558" s="10"/>
    </row>
    <row r="559" spans="5:5" outlineLevel="1" collapsed="1" x14ac:dyDescent="0.25">
      <c r="E559" s="10"/>
    </row>
    <row r="560" spans="5:5" outlineLevel="1" collapsed="1" x14ac:dyDescent="0.25">
      <c r="E560" s="10"/>
    </row>
    <row r="561" spans="5:5" x14ac:dyDescent="0.25">
      <c r="E561" s="10"/>
    </row>
    <row r="562" spans="5:5" outlineLevel="1" x14ac:dyDescent="0.25">
      <c r="E562" s="10"/>
    </row>
    <row r="563" spans="5:5" outlineLevel="1" collapsed="1" x14ac:dyDescent="0.25">
      <c r="E563" s="10"/>
    </row>
    <row r="564" spans="5:5" outlineLevel="1" collapsed="1" x14ac:dyDescent="0.25">
      <c r="E564" s="10"/>
    </row>
    <row r="565" spans="5:5" outlineLevel="1" collapsed="1" x14ac:dyDescent="0.25">
      <c r="E565" s="10"/>
    </row>
    <row r="566" spans="5:5" outlineLevel="1" collapsed="1" x14ac:dyDescent="0.25">
      <c r="E566" s="10"/>
    </row>
    <row r="567" spans="5:5" outlineLevel="1" collapsed="1" x14ac:dyDescent="0.25">
      <c r="E567" s="10"/>
    </row>
    <row r="568" spans="5:5" outlineLevel="1" collapsed="1" x14ac:dyDescent="0.25">
      <c r="E568" s="10"/>
    </row>
    <row r="569" spans="5:5" outlineLevel="1" collapsed="1" x14ac:dyDescent="0.25">
      <c r="E569" s="10"/>
    </row>
    <row r="570" spans="5:5" outlineLevel="1" collapsed="1" x14ac:dyDescent="0.25">
      <c r="E570" s="10"/>
    </row>
    <row r="571" spans="5:5" outlineLevel="1" collapsed="1" x14ac:dyDescent="0.25">
      <c r="E571" s="10"/>
    </row>
    <row r="572" spans="5:5" outlineLevel="1" collapsed="1" x14ac:dyDescent="0.25">
      <c r="E572" s="10"/>
    </row>
    <row r="573" spans="5:5" x14ac:dyDescent="0.25">
      <c r="E573" s="10"/>
    </row>
    <row r="574" spans="5:5" outlineLevel="1" x14ac:dyDescent="0.25">
      <c r="E574" s="10"/>
    </row>
    <row r="575" spans="5:5" x14ac:dyDescent="0.25">
      <c r="E575" s="10"/>
    </row>
    <row r="576" spans="5:5" outlineLevel="1" x14ac:dyDescent="0.25">
      <c r="E576" s="10"/>
    </row>
    <row r="577" spans="5:5" outlineLevel="1" collapsed="1" x14ac:dyDescent="0.25">
      <c r="E577" s="10"/>
    </row>
    <row r="578" spans="5:5" outlineLevel="1" collapsed="1" x14ac:dyDescent="0.25">
      <c r="E578" s="10"/>
    </row>
    <row r="579" spans="5:5" outlineLevel="1" collapsed="1" x14ac:dyDescent="0.25">
      <c r="E579" s="10"/>
    </row>
    <row r="580" spans="5:5" outlineLevel="1" collapsed="1" x14ac:dyDescent="0.25">
      <c r="E580" s="10"/>
    </row>
    <row r="581" spans="5:5" x14ac:dyDescent="0.25">
      <c r="E581" s="10"/>
    </row>
    <row r="582" spans="5:5" outlineLevel="1" x14ac:dyDescent="0.25">
      <c r="E582" s="10"/>
    </row>
    <row r="583" spans="5:5" outlineLevel="1" collapsed="1" x14ac:dyDescent="0.25">
      <c r="E583" s="10"/>
    </row>
    <row r="584" spans="5:5" outlineLevel="1" collapsed="1" x14ac:dyDescent="0.25">
      <c r="E584" s="10"/>
    </row>
    <row r="585" spans="5:5" outlineLevel="1" collapsed="1" x14ac:dyDescent="0.25">
      <c r="E585" s="10"/>
    </row>
    <row r="586" spans="5:5" outlineLevel="1" collapsed="1" x14ac:dyDescent="0.25">
      <c r="E586" s="10"/>
    </row>
    <row r="587" spans="5:5" outlineLevel="1" collapsed="1" x14ac:dyDescent="0.25">
      <c r="E587" s="10"/>
    </row>
    <row r="588" spans="5:5" x14ac:dyDescent="0.25">
      <c r="E588" s="10"/>
    </row>
    <row r="589" spans="5:5" outlineLevel="1" x14ac:dyDescent="0.25">
      <c r="E589" s="10"/>
    </row>
    <row r="590" spans="5:5" outlineLevel="1" collapsed="1" x14ac:dyDescent="0.25">
      <c r="E590" s="10"/>
    </row>
    <row r="591" spans="5:5" outlineLevel="1" collapsed="1" x14ac:dyDescent="0.25">
      <c r="E591" s="10"/>
    </row>
    <row r="592" spans="5:5" outlineLevel="1" collapsed="1" x14ac:dyDescent="0.25">
      <c r="E592" s="10"/>
    </row>
    <row r="593" spans="5:5" outlineLevel="1" collapsed="1" x14ac:dyDescent="0.25">
      <c r="E593" s="10"/>
    </row>
    <row r="594" spans="5:5" outlineLevel="1" collapsed="1" x14ac:dyDescent="0.25">
      <c r="E594" s="10"/>
    </row>
    <row r="595" spans="5:5" outlineLevel="1" collapsed="1" x14ac:dyDescent="0.25">
      <c r="E595" s="10"/>
    </row>
    <row r="596" spans="5:5" outlineLevel="1" collapsed="1" x14ac:dyDescent="0.25">
      <c r="E596" s="10"/>
    </row>
    <row r="597" spans="5:5" outlineLevel="1" collapsed="1" x14ac:dyDescent="0.25">
      <c r="E597" s="10"/>
    </row>
    <row r="598" spans="5:5" x14ac:dyDescent="0.25">
      <c r="E598" s="10"/>
    </row>
    <row r="599" spans="5:5" outlineLevel="1" x14ac:dyDescent="0.25">
      <c r="E599" s="10"/>
    </row>
    <row r="600" spans="5:5" outlineLevel="1" collapsed="1" x14ac:dyDescent="0.25">
      <c r="E600" s="10"/>
    </row>
    <row r="601" spans="5:5" outlineLevel="1" collapsed="1" x14ac:dyDescent="0.25">
      <c r="E601" s="10"/>
    </row>
    <row r="602" spans="5:5" outlineLevel="1" collapsed="1" x14ac:dyDescent="0.25">
      <c r="E602" s="10"/>
    </row>
    <row r="603" spans="5:5" outlineLevel="1" collapsed="1" x14ac:dyDescent="0.25">
      <c r="E603" s="10"/>
    </row>
    <row r="604" spans="5:5" outlineLevel="1" collapsed="1" x14ac:dyDescent="0.25">
      <c r="E604" s="10"/>
    </row>
    <row r="605" spans="5:5" outlineLevel="1" collapsed="1" x14ac:dyDescent="0.25">
      <c r="E605" s="10"/>
    </row>
    <row r="606" spans="5:5" outlineLevel="1" collapsed="1" x14ac:dyDescent="0.25">
      <c r="E606" s="10"/>
    </row>
    <row r="607" spans="5:5" outlineLevel="1" collapsed="1" x14ac:dyDescent="0.25">
      <c r="E607" s="10"/>
    </row>
    <row r="608" spans="5:5" outlineLevel="1" collapsed="1" x14ac:dyDescent="0.25">
      <c r="E608" s="10"/>
    </row>
    <row r="609" spans="5:5" x14ac:dyDescent="0.25">
      <c r="E609" s="10"/>
    </row>
    <row r="610" spans="5:5" outlineLevel="1" x14ac:dyDescent="0.25">
      <c r="E610" s="10"/>
    </row>
    <row r="611" spans="5:5" outlineLevel="1" collapsed="1" x14ac:dyDescent="0.25">
      <c r="E611" s="10"/>
    </row>
    <row r="612" spans="5:5" outlineLevel="1" collapsed="1" x14ac:dyDescent="0.25">
      <c r="E612" s="10"/>
    </row>
    <row r="613" spans="5:5" outlineLevel="1" collapsed="1" x14ac:dyDescent="0.25">
      <c r="E613" s="10"/>
    </row>
    <row r="614" spans="5:5" outlineLevel="1" collapsed="1" x14ac:dyDescent="0.25">
      <c r="E614" s="10"/>
    </row>
    <row r="615" spans="5:5" outlineLevel="1" collapsed="1" x14ac:dyDescent="0.25">
      <c r="E615" s="10"/>
    </row>
    <row r="616" spans="5:5" x14ac:dyDescent="0.25">
      <c r="E616" s="10"/>
    </row>
    <row r="617" spans="5:5" outlineLevel="1" x14ac:dyDescent="0.25">
      <c r="E617" s="10"/>
    </row>
    <row r="618" spans="5:5" outlineLevel="1" collapsed="1" x14ac:dyDescent="0.25">
      <c r="E618" s="10"/>
    </row>
    <row r="619" spans="5:5" outlineLevel="1" collapsed="1" x14ac:dyDescent="0.25">
      <c r="E619" s="10"/>
    </row>
    <row r="620" spans="5:5" outlineLevel="1" collapsed="1" x14ac:dyDescent="0.25">
      <c r="E620" s="10"/>
    </row>
    <row r="621" spans="5:5" outlineLevel="1" collapsed="1" x14ac:dyDescent="0.25">
      <c r="E621" s="10"/>
    </row>
    <row r="622" spans="5:5" x14ac:dyDescent="0.25">
      <c r="E622" s="10"/>
    </row>
    <row r="623" spans="5:5" outlineLevel="1" x14ac:dyDescent="0.25">
      <c r="E623" s="10"/>
    </row>
    <row r="624" spans="5:5" outlineLevel="1" collapsed="1" x14ac:dyDescent="0.25">
      <c r="E624" s="10"/>
    </row>
    <row r="625" spans="5:5" outlineLevel="1" collapsed="1" x14ac:dyDescent="0.25">
      <c r="E625" s="10"/>
    </row>
    <row r="626" spans="5:5" outlineLevel="1" collapsed="1" x14ac:dyDescent="0.25">
      <c r="E626" s="10"/>
    </row>
    <row r="627" spans="5:5" outlineLevel="1" collapsed="1" x14ac:dyDescent="0.25">
      <c r="E627" s="10"/>
    </row>
    <row r="628" spans="5:5" outlineLevel="1" collapsed="1" x14ac:dyDescent="0.25">
      <c r="E628" s="10"/>
    </row>
    <row r="629" spans="5:5" outlineLevel="1" collapsed="1" x14ac:dyDescent="0.25">
      <c r="E629" s="10"/>
    </row>
    <row r="630" spans="5:5" outlineLevel="1" collapsed="1" x14ac:dyDescent="0.25">
      <c r="E630" s="10"/>
    </row>
    <row r="631" spans="5:5" outlineLevel="1" collapsed="1" x14ac:dyDescent="0.25">
      <c r="E631" s="10"/>
    </row>
    <row r="632" spans="5:5" outlineLevel="1" collapsed="1" x14ac:dyDescent="0.25">
      <c r="E632" s="10"/>
    </row>
    <row r="633" spans="5:5" outlineLevel="1" collapsed="1" x14ac:dyDescent="0.25">
      <c r="E633" s="10"/>
    </row>
    <row r="634" spans="5:5" outlineLevel="1" collapsed="1" x14ac:dyDescent="0.25">
      <c r="E634" s="10"/>
    </row>
    <row r="635" spans="5:5" x14ac:dyDescent="0.25">
      <c r="E635" s="10"/>
    </row>
    <row r="636" spans="5:5" outlineLevel="1" x14ac:dyDescent="0.25">
      <c r="E636" s="10"/>
    </row>
    <row r="637" spans="5:5" outlineLevel="1" collapsed="1" x14ac:dyDescent="0.25">
      <c r="E637" s="10"/>
    </row>
    <row r="638" spans="5:5" outlineLevel="1" collapsed="1" x14ac:dyDescent="0.25">
      <c r="E638" s="10"/>
    </row>
    <row r="639" spans="5:5" outlineLevel="1" collapsed="1" x14ac:dyDescent="0.25">
      <c r="E639" s="10"/>
    </row>
    <row r="640" spans="5:5" outlineLevel="1" collapsed="1" x14ac:dyDescent="0.25">
      <c r="E640" s="10"/>
    </row>
    <row r="641" spans="5:5" outlineLevel="1" collapsed="1" x14ac:dyDescent="0.25">
      <c r="E641" s="10"/>
    </row>
    <row r="642" spans="5:5" outlineLevel="1" collapsed="1" x14ac:dyDescent="0.25">
      <c r="E642" s="10"/>
    </row>
    <row r="643" spans="5:5" x14ac:dyDescent="0.25">
      <c r="E643" s="10"/>
    </row>
    <row r="644" spans="5:5" outlineLevel="1" x14ac:dyDescent="0.25">
      <c r="E644" s="10"/>
    </row>
    <row r="645" spans="5:5" outlineLevel="1" collapsed="1" x14ac:dyDescent="0.25">
      <c r="E645" s="10"/>
    </row>
    <row r="646" spans="5:5" outlineLevel="1" collapsed="1" x14ac:dyDescent="0.25">
      <c r="E646" s="10"/>
    </row>
    <row r="647" spans="5:5" outlineLevel="1" collapsed="1" x14ac:dyDescent="0.25">
      <c r="E647" s="10"/>
    </row>
    <row r="648" spans="5:5" outlineLevel="1" collapsed="1" x14ac:dyDescent="0.25">
      <c r="E648" s="10"/>
    </row>
    <row r="649" spans="5:5" outlineLevel="1" collapsed="1" x14ac:dyDescent="0.25">
      <c r="E649" s="10"/>
    </row>
    <row r="650" spans="5:5" outlineLevel="1" collapsed="1" x14ac:dyDescent="0.25">
      <c r="E650" s="10"/>
    </row>
    <row r="651" spans="5:5" outlineLevel="1" collapsed="1" x14ac:dyDescent="0.25">
      <c r="E651" s="10"/>
    </row>
    <row r="652" spans="5:5" outlineLevel="1" collapsed="1" x14ac:dyDescent="0.25">
      <c r="E652" s="10"/>
    </row>
    <row r="653" spans="5:5" outlineLevel="1" collapsed="1" x14ac:dyDescent="0.25">
      <c r="E653" s="10"/>
    </row>
    <row r="654" spans="5:5" x14ac:dyDescent="0.25">
      <c r="E654" s="10"/>
    </row>
    <row r="655" spans="5:5" outlineLevel="1" x14ac:dyDescent="0.25">
      <c r="E655" s="10"/>
    </row>
    <row r="656" spans="5:5" outlineLevel="1" collapsed="1" x14ac:dyDescent="0.25">
      <c r="E656" s="10"/>
    </row>
    <row r="657" spans="5:5" outlineLevel="1" collapsed="1" x14ac:dyDescent="0.25">
      <c r="E657" s="10"/>
    </row>
    <row r="658" spans="5:5" outlineLevel="1" collapsed="1" x14ac:dyDescent="0.25">
      <c r="E658" s="10"/>
    </row>
    <row r="659" spans="5:5" outlineLevel="1" collapsed="1" x14ac:dyDescent="0.25">
      <c r="E659" s="10"/>
    </row>
    <row r="660" spans="5:5" outlineLevel="1" collapsed="1" x14ac:dyDescent="0.25">
      <c r="E660" s="10"/>
    </row>
    <row r="661" spans="5:5" outlineLevel="1" collapsed="1" x14ac:dyDescent="0.25">
      <c r="E661" s="10"/>
    </row>
    <row r="662" spans="5:5" outlineLevel="1" collapsed="1" x14ac:dyDescent="0.25">
      <c r="E662" s="10"/>
    </row>
    <row r="663" spans="5:5" outlineLevel="1" collapsed="1" x14ac:dyDescent="0.25">
      <c r="E663" s="10"/>
    </row>
    <row r="664" spans="5:5" outlineLevel="1" collapsed="1" x14ac:dyDescent="0.25">
      <c r="E664" s="10"/>
    </row>
    <row r="665" spans="5:5" x14ac:dyDescent="0.25">
      <c r="E665" s="10"/>
    </row>
    <row r="666" spans="5:5" outlineLevel="1" x14ac:dyDescent="0.25">
      <c r="E666" s="10"/>
    </row>
    <row r="667" spans="5:5" outlineLevel="1" collapsed="1" x14ac:dyDescent="0.25">
      <c r="E667" s="10"/>
    </row>
    <row r="668" spans="5:5" outlineLevel="1" collapsed="1" x14ac:dyDescent="0.25">
      <c r="E668" s="10"/>
    </row>
    <row r="669" spans="5:5" outlineLevel="1" collapsed="1" x14ac:dyDescent="0.25">
      <c r="E669" s="10"/>
    </row>
    <row r="670" spans="5:5" outlineLevel="1" collapsed="1" x14ac:dyDescent="0.25">
      <c r="E670" s="10"/>
    </row>
    <row r="671" spans="5:5" outlineLevel="1" collapsed="1" x14ac:dyDescent="0.25">
      <c r="E671" s="10"/>
    </row>
    <row r="672" spans="5:5" outlineLevel="1" collapsed="1" x14ac:dyDescent="0.25">
      <c r="E672" s="10"/>
    </row>
    <row r="673" spans="5:5" outlineLevel="1" collapsed="1" x14ac:dyDescent="0.25">
      <c r="E673" s="10"/>
    </row>
    <row r="674" spans="5:5" outlineLevel="1" collapsed="1" x14ac:dyDescent="0.25">
      <c r="E674" s="10"/>
    </row>
    <row r="675" spans="5:5" x14ac:dyDescent="0.25">
      <c r="E675" s="10"/>
    </row>
    <row r="676" spans="5:5" outlineLevel="1" x14ac:dyDescent="0.25">
      <c r="E676" s="10"/>
    </row>
    <row r="677" spans="5:5" outlineLevel="1" collapsed="1" x14ac:dyDescent="0.25">
      <c r="E677" s="10"/>
    </row>
    <row r="678" spans="5:5" outlineLevel="1" collapsed="1" x14ac:dyDescent="0.25">
      <c r="E678" s="10"/>
    </row>
    <row r="679" spans="5:5" outlineLevel="1" collapsed="1" x14ac:dyDescent="0.25">
      <c r="E679" s="10"/>
    </row>
    <row r="680" spans="5:5" outlineLevel="1" collapsed="1" x14ac:dyDescent="0.25">
      <c r="E680" s="10"/>
    </row>
    <row r="681" spans="5:5" outlineLevel="1" collapsed="1" x14ac:dyDescent="0.25">
      <c r="E681" s="10"/>
    </row>
    <row r="682" spans="5:5" outlineLevel="1" collapsed="1" x14ac:dyDescent="0.25">
      <c r="E682" s="10"/>
    </row>
    <row r="683" spans="5:5" outlineLevel="1" collapsed="1" x14ac:dyDescent="0.25">
      <c r="E683" s="10"/>
    </row>
    <row r="684" spans="5:5" outlineLevel="1" collapsed="1" x14ac:dyDescent="0.25">
      <c r="E684" s="10"/>
    </row>
    <row r="685" spans="5:5" outlineLevel="1" collapsed="1" x14ac:dyDescent="0.25">
      <c r="E685" s="10"/>
    </row>
    <row r="686" spans="5:5" outlineLevel="1" collapsed="1" x14ac:dyDescent="0.25">
      <c r="E686" s="10"/>
    </row>
    <row r="687" spans="5:5" outlineLevel="1" collapsed="1" x14ac:dyDescent="0.25">
      <c r="E687" s="10"/>
    </row>
    <row r="688" spans="5:5" outlineLevel="1" collapsed="1" x14ac:dyDescent="0.25">
      <c r="E688" s="10"/>
    </row>
    <row r="689" spans="5:5" x14ac:dyDescent="0.25">
      <c r="E689" s="10"/>
    </row>
    <row r="690" spans="5:5" outlineLevel="1" x14ac:dyDescent="0.25">
      <c r="E690" s="10"/>
    </row>
    <row r="691" spans="5:5" outlineLevel="1" collapsed="1" x14ac:dyDescent="0.25">
      <c r="E691" s="10"/>
    </row>
    <row r="692" spans="5:5" outlineLevel="1" collapsed="1" x14ac:dyDescent="0.25">
      <c r="E692" s="10"/>
    </row>
    <row r="693" spans="5:5" outlineLevel="1" collapsed="1" x14ac:dyDescent="0.25">
      <c r="E693" s="10"/>
    </row>
    <row r="694" spans="5:5" outlineLevel="1" collapsed="1" x14ac:dyDescent="0.25">
      <c r="E694" s="10"/>
    </row>
    <row r="695" spans="5:5" x14ac:dyDescent="0.25">
      <c r="E695" s="10"/>
    </row>
  </sheetData>
  <dataConsolidate function="count" leftLabels="1" topLabels="1" link="1">
    <dataRefs count="4">
      <dataRef ref="A1:B77" sheet="Absences Term 1"/>
      <dataRef ref="A1:B73" sheet="Absences Term 2"/>
      <dataRef ref="A1:B76" sheet="Absences Term 3"/>
      <dataRef ref="A1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474</vt:i4>
      </vt:variant>
    </vt:vector>
  </HeadingPairs>
  <TitlesOfParts>
    <vt:vector size="486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_001185_17</vt:lpstr>
      <vt:lpstr>_009534_15</vt:lpstr>
      <vt:lpstr>_009577_16</vt:lpstr>
      <vt:lpstr>_009704_16</vt:lpstr>
      <vt:lpstr>_009836_17</vt:lpstr>
      <vt:lpstr>_011857_17</vt:lpstr>
      <vt:lpstr>_013264_16</vt:lpstr>
      <vt:lpstr>_014775_16</vt:lpstr>
      <vt:lpstr>_015399_17</vt:lpstr>
      <vt:lpstr>_016077_15</vt:lpstr>
      <vt:lpstr>_016409_15</vt:lpstr>
      <vt:lpstr>_016697_15</vt:lpstr>
      <vt:lpstr>_017774_16</vt:lpstr>
      <vt:lpstr>_018568_16</vt:lpstr>
      <vt:lpstr>_019661_17</vt:lpstr>
      <vt:lpstr>_025416_15</vt:lpstr>
      <vt:lpstr>_025548_16</vt:lpstr>
      <vt:lpstr>_026323_17</vt:lpstr>
      <vt:lpstr>_026528_17</vt:lpstr>
      <vt:lpstr>_026560_15</vt:lpstr>
      <vt:lpstr>_026595_16</vt:lpstr>
      <vt:lpstr>_027125_17</vt:lpstr>
      <vt:lpstr>_027389_15</vt:lpstr>
      <vt:lpstr>_027680_15</vt:lpstr>
      <vt:lpstr>_027885_15</vt:lpstr>
      <vt:lpstr>_027966_17</vt:lpstr>
      <vt:lpstr>_028148_15</vt:lpstr>
      <vt:lpstr>_028199_15</vt:lpstr>
      <vt:lpstr>_028970_15</vt:lpstr>
      <vt:lpstr>_029233_17</vt:lpstr>
      <vt:lpstr>_029462_15</vt:lpstr>
      <vt:lpstr>_029608_16</vt:lpstr>
      <vt:lpstr>_030460_16</vt:lpstr>
      <vt:lpstr>_030770_16</vt:lpstr>
      <vt:lpstr>_030835_15</vt:lpstr>
      <vt:lpstr>_030886_17</vt:lpstr>
      <vt:lpstr>_032196_17</vt:lpstr>
      <vt:lpstr>_032447_15</vt:lpstr>
      <vt:lpstr>_034016_16</vt:lpstr>
      <vt:lpstr>_034113_17</vt:lpstr>
      <vt:lpstr>_034911_15</vt:lpstr>
      <vt:lpstr>_035527_16</vt:lpstr>
      <vt:lpstr>_036051_17</vt:lpstr>
      <vt:lpstr>_037740_15</vt:lpstr>
      <vt:lpstr>_037872_16</vt:lpstr>
      <vt:lpstr>_038631_16</vt:lpstr>
      <vt:lpstr>_039204_17</vt:lpstr>
      <vt:lpstr>_039212_16</vt:lpstr>
      <vt:lpstr>_040342_17</vt:lpstr>
      <vt:lpstr>_040679_15</vt:lpstr>
      <vt:lpstr>_042264_15</vt:lpstr>
      <vt:lpstr>_042361_16</vt:lpstr>
      <vt:lpstr>_048580_16</vt:lpstr>
      <vt:lpstr>_048998_16</vt:lpstr>
      <vt:lpstr>_053274_16</vt:lpstr>
      <vt:lpstr>_053401_17</vt:lpstr>
      <vt:lpstr>_054742_16</vt:lpstr>
      <vt:lpstr>_055281_16</vt:lpstr>
      <vt:lpstr>_056583_17</vt:lpstr>
      <vt:lpstr>_058942_16</vt:lpstr>
      <vt:lpstr>_059221_15</vt:lpstr>
      <vt:lpstr>_059981_15</vt:lpstr>
      <vt:lpstr>_060726_15</vt:lpstr>
      <vt:lpstr>_063830_16</vt:lpstr>
      <vt:lpstr>_065728_15</vt:lpstr>
      <vt:lpstr>_069952_15</vt:lpstr>
      <vt:lpstr>_078419_15</vt:lpstr>
      <vt:lpstr>_079257_17</vt:lpstr>
      <vt:lpstr>_083750_16</vt:lpstr>
      <vt:lpstr>_093543_16</vt:lpstr>
      <vt:lpstr>_099765_17</vt:lpstr>
      <vt:lpstr>_103674_17</vt:lpstr>
      <vt:lpstr>_119798_17</vt:lpstr>
      <vt:lpstr>_158327_17</vt:lpstr>
      <vt:lpstr>_158498_15</vt:lpstr>
      <vt:lpstr>_191878_16</vt:lpstr>
      <vt:lpstr>_219772_16</vt:lpstr>
      <vt:lpstr>_242324_17</vt:lpstr>
      <vt:lpstr>_246109_16</vt:lpstr>
      <vt:lpstr>_269079_16</vt:lpstr>
      <vt:lpstr>_271316_16</vt:lpstr>
      <vt:lpstr>_276024_16</vt:lpstr>
      <vt:lpstr>_276903_15</vt:lpstr>
      <vt:lpstr>_279414_16</vt:lpstr>
      <vt:lpstr>_280552_16</vt:lpstr>
      <vt:lpstr>_284256_16</vt:lpstr>
      <vt:lpstr>_284663_17</vt:lpstr>
      <vt:lpstr>_285082_17</vt:lpstr>
      <vt:lpstr>_293298_16</vt:lpstr>
      <vt:lpstr>_294863_16</vt:lpstr>
      <vt:lpstr>_299032_15</vt:lpstr>
      <vt:lpstr>_303846_17</vt:lpstr>
      <vt:lpstr>_308236_17</vt:lpstr>
      <vt:lpstr>_311156_17</vt:lpstr>
      <vt:lpstr>_335535_16</vt:lpstr>
      <vt:lpstr>_343902_16</vt:lpstr>
      <vt:lpstr>_349048_17</vt:lpstr>
      <vt:lpstr>_364217_17</vt:lpstr>
      <vt:lpstr>_370608_15</vt:lpstr>
      <vt:lpstr>_405223_16</vt:lpstr>
      <vt:lpstr>_410378_16</vt:lpstr>
      <vt:lpstr>_410386_17</vt:lpstr>
      <vt:lpstr>_430511_15</vt:lpstr>
      <vt:lpstr>_443040_17</vt:lpstr>
      <vt:lpstr>_467225_16</vt:lpstr>
      <vt:lpstr>_469817_17</vt:lpstr>
      <vt:lpstr>_472970_15</vt:lpstr>
      <vt:lpstr>_475244_17</vt:lpstr>
      <vt:lpstr>_476805_17</vt:lpstr>
      <vt:lpstr>_482348_16</vt:lpstr>
      <vt:lpstr>_487033_17</vt:lpstr>
      <vt:lpstr>_488234_15</vt:lpstr>
      <vt:lpstr>_499422_17</vt:lpstr>
      <vt:lpstr>_507115_15</vt:lpstr>
      <vt:lpstr>_507573_16</vt:lpstr>
      <vt:lpstr>_509126_15</vt:lpstr>
      <vt:lpstr>_514782_16</vt:lpstr>
      <vt:lpstr>_533531_15</vt:lpstr>
      <vt:lpstr>_553722_16</vt:lpstr>
      <vt:lpstr>_553757_17</vt:lpstr>
      <vt:lpstr>_553986_17</vt:lpstr>
      <vt:lpstr>_554087_17</vt:lpstr>
      <vt:lpstr>_554435_15</vt:lpstr>
      <vt:lpstr>_554990_15</vt:lpstr>
      <vt:lpstr>_555415_17</vt:lpstr>
      <vt:lpstr>_555873_15</vt:lpstr>
      <vt:lpstr>_556349_15</vt:lpstr>
      <vt:lpstr>_557469_17</vt:lpstr>
      <vt:lpstr>_557663_15</vt:lpstr>
      <vt:lpstr>_558341_16</vt:lpstr>
      <vt:lpstr>_558600_17</vt:lpstr>
      <vt:lpstr>_558961_16</vt:lpstr>
      <vt:lpstr>_559240_15</vt:lpstr>
      <vt:lpstr>_559909_16</vt:lpstr>
      <vt:lpstr>_559917_17</vt:lpstr>
      <vt:lpstr>_560354_15</vt:lpstr>
      <vt:lpstr>_560370_15</vt:lpstr>
      <vt:lpstr>_560699_15</vt:lpstr>
      <vt:lpstr>_561008_17</vt:lpstr>
      <vt:lpstr>_561865_15</vt:lpstr>
      <vt:lpstr>_563159_17</vt:lpstr>
      <vt:lpstr>_563841_15</vt:lpstr>
      <vt:lpstr>_563957_15</vt:lpstr>
      <vt:lpstr>_563965_15</vt:lpstr>
      <vt:lpstr>_565119_16</vt:lpstr>
      <vt:lpstr>_565526_16</vt:lpstr>
      <vt:lpstr>_566220_15</vt:lpstr>
      <vt:lpstr>_566255_17</vt:lpstr>
      <vt:lpstr>_572336_17</vt:lpstr>
      <vt:lpstr>_572638_15</vt:lpstr>
      <vt:lpstr>_572794_17</vt:lpstr>
      <vt:lpstr>_573022_17</vt:lpstr>
      <vt:lpstr>_573073_17</vt:lpstr>
      <vt:lpstr>_573081_17</vt:lpstr>
      <vt:lpstr>_573138_17</vt:lpstr>
      <vt:lpstr>_573197_16</vt:lpstr>
      <vt:lpstr>_573537_15</vt:lpstr>
      <vt:lpstr>_573626_17</vt:lpstr>
      <vt:lpstr>_573634_16</vt:lpstr>
      <vt:lpstr>_573669_17</vt:lpstr>
      <vt:lpstr>_573847_16</vt:lpstr>
      <vt:lpstr>_574142_16</vt:lpstr>
      <vt:lpstr>_574150_16</vt:lpstr>
      <vt:lpstr>_575552_16</vt:lpstr>
      <vt:lpstr>_575943_17</vt:lpstr>
      <vt:lpstr>_576052_16</vt:lpstr>
      <vt:lpstr>_576591_17</vt:lpstr>
      <vt:lpstr>_577001_16</vt:lpstr>
      <vt:lpstr>_577318_17</vt:lpstr>
      <vt:lpstr>_580525_15</vt:lpstr>
      <vt:lpstr>_582889_16</vt:lpstr>
      <vt:lpstr>_583788_16</vt:lpstr>
      <vt:lpstr>_584237_17</vt:lpstr>
      <vt:lpstr>_584772_16</vt:lpstr>
      <vt:lpstr>_584822_16</vt:lpstr>
      <vt:lpstr>_585071_17</vt:lpstr>
      <vt:lpstr>_586027_15</vt:lpstr>
      <vt:lpstr>_586876_15</vt:lpstr>
      <vt:lpstr>_587031_16</vt:lpstr>
      <vt:lpstr>_587538_15</vt:lpstr>
      <vt:lpstr>_587651_17</vt:lpstr>
      <vt:lpstr>_587767_16</vt:lpstr>
      <vt:lpstr>_587813_17</vt:lpstr>
      <vt:lpstr>_588143_16</vt:lpstr>
      <vt:lpstr>_588399_17</vt:lpstr>
      <vt:lpstr>_588429_16</vt:lpstr>
      <vt:lpstr>_588593_17</vt:lpstr>
      <vt:lpstr>_588798_17</vt:lpstr>
      <vt:lpstr>_588801_16</vt:lpstr>
      <vt:lpstr>_589220_17</vt:lpstr>
      <vt:lpstr>_589243_16</vt:lpstr>
      <vt:lpstr>_589360_15</vt:lpstr>
      <vt:lpstr>_590253_17</vt:lpstr>
      <vt:lpstr>_590385_15</vt:lpstr>
      <vt:lpstr>_590865_17</vt:lpstr>
      <vt:lpstr>_591020_16</vt:lpstr>
      <vt:lpstr>_591179_16</vt:lpstr>
      <vt:lpstr>_591438_16</vt:lpstr>
      <vt:lpstr>_591748_17</vt:lpstr>
      <vt:lpstr>_592078_16</vt:lpstr>
      <vt:lpstr>_592175_17</vt:lpstr>
      <vt:lpstr>_592272_17</vt:lpstr>
      <vt:lpstr>_592620_16</vt:lpstr>
      <vt:lpstr>_593511_17</vt:lpstr>
      <vt:lpstr>_593589_16</vt:lpstr>
      <vt:lpstr>_593694_15</vt:lpstr>
      <vt:lpstr>_593961_17</vt:lpstr>
      <vt:lpstr>_594824_17</vt:lpstr>
      <vt:lpstr>_595034_17</vt:lpstr>
      <vt:lpstr>_595190_17</vt:lpstr>
      <vt:lpstr>_595336_15</vt:lpstr>
      <vt:lpstr>_597266_16</vt:lpstr>
      <vt:lpstr>_598009_16</vt:lpstr>
      <vt:lpstr>_603940_17</vt:lpstr>
      <vt:lpstr>_607047_15</vt:lpstr>
      <vt:lpstr>_609507_15</vt:lpstr>
      <vt:lpstr>_609639_16</vt:lpstr>
      <vt:lpstr>_609892_17</vt:lpstr>
      <vt:lpstr>_610181_17</vt:lpstr>
      <vt:lpstr>_610408_16</vt:lpstr>
      <vt:lpstr>_610548_15</vt:lpstr>
      <vt:lpstr>_610726_15</vt:lpstr>
      <vt:lpstr>_612613_16</vt:lpstr>
      <vt:lpstr>_612915_16</vt:lpstr>
      <vt:lpstr>_612982_15</vt:lpstr>
      <vt:lpstr>_612990_15</vt:lpstr>
      <vt:lpstr>_613202_15</vt:lpstr>
      <vt:lpstr>_614454_16</vt:lpstr>
      <vt:lpstr>_614896_15</vt:lpstr>
      <vt:lpstr>_616058_15</vt:lpstr>
      <vt:lpstr>_617364_15</vt:lpstr>
      <vt:lpstr>_617522_16</vt:lpstr>
      <vt:lpstr>_617720_17</vt:lpstr>
      <vt:lpstr>_618018_17</vt:lpstr>
      <vt:lpstr>_618379_15</vt:lpstr>
      <vt:lpstr>_619398_17</vt:lpstr>
      <vt:lpstr>_619774_17</vt:lpstr>
      <vt:lpstr>_620519_15</vt:lpstr>
      <vt:lpstr>_620535_16</vt:lpstr>
      <vt:lpstr>_621228_16</vt:lpstr>
      <vt:lpstr>_622287_15</vt:lpstr>
      <vt:lpstr>_622309_15</vt:lpstr>
      <vt:lpstr>_622317_16</vt:lpstr>
      <vt:lpstr>_623356_15</vt:lpstr>
      <vt:lpstr>_623550_16</vt:lpstr>
      <vt:lpstr>_623980_15</vt:lpstr>
      <vt:lpstr>_624670_17</vt:lpstr>
      <vt:lpstr>_626142_17</vt:lpstr>
      <vt:lpstr>_626858_16</vt:lpstr>
      <vt:lpstr>_626955_15</vt:lpstr>
      <vt:lpstr>_627327_16</vt:lpstr>
      <vt:lpstr>_627432_17</vt:lpstr>
      <vt:lpstr>_627440_15</vt:lpstr>
      <vt:lpstr>_627688_15</vt:lpstr>
      <vt:lpstr>_628222_15</vt:lpstr>
      <vt:lpstr>_628625_16</vt:lpstr>
      <vt:lpstr>_628889_16</vt:lpstr>
      <vt:lpstr>_628986_16</vt:lpstr>
      <vt:lpstr>_629524_15</vt:lpstr>
      <vt:lpstr>_629648_17</vt:lpstr>
      <vt:lpstr>_629938_17</vt:lpstr>
      <vt:lpstr>_631138_15</vt:lpstr>
      <vt:lpstr>_631456_16</vt:lpstr>
      <vt:lpstr>_631529_15</vt:lpstr>
      <vt:lpstr>_631693_16</vt:lpstr>
      <vt:lpstr>_632037_17</vt:lpstr>
      <vt:lpstr>_634722_17</vt:lpstr>
      <vt:lpstr>_636504_16</vt:lpstr>
      <vt:lpstr>_637620_16</vt:lpstr>
      <vt:lpstr>_641028_15</vt:lpstr>
      <vt:lpstr>_641664_15</vt:lpstr>
      <vt:lpstr>_641768_15</vt:lpstr>
      <vt:lpstr>_642121_16</vt:lpstr>
      <vt:lpstr>_642172_15</vt:lpstr>
      <vt:lpstr>_642598_17</vt:lpstr>
      <vt:lpstr>_643683_15</vt:lpstr>
      <vt:lpstr>_643802_16</vt:lpstr>
      <vt:lpstr>_643918_17</vt:lpstr>
      <vt:lpstr>_646291_17</vt:lpstr>
      <vt:lpstr>_646441_16</vt:lpstr>
      <vt:lpstr>_647069_15</vt:lpstr>
      <vt:lpstr>_647573_15</vt:lpstr>
      <vt:lpstr>_647581_16</vt:lpstr>
      <vt:lpstr>_648677_17</vt:lpstr>
      <vt:lpstr>_649304_15</vt:lpstr>
      <vt:lpstr>_649606_17</vt:lpstr>
      <vt:lpstr>_650752_15</vt:lpstr>
      <vt:lpstr>_650884_16</vt:lpstr>
      <vt:lpstr>_651074_16</vt:lpstr>
      <vt:lpstr>_653588_17</vt:lpstr>
      <vt:lpstr>_653662_16</vt:lpstr>
      <vt:lpstr>_653898_15</vt:lpstr>
      <vt:lpstr>_653987_16</vt:lpstr>
      <vt:lpstr>_654162_15</vt:lpstr>
      <vt:lpstr>_654452_17</vt:lpstr>
      <vt:lpstr>_656137_16</vt:lpstr>
      <vt:lpstr>_660835_15</vt:lpstr>
      <vt:lpstr>_662483_15</vt:lpstr>
      <vt:lpstr>_666213_16</vt:lpstr>
      <vt:lpstr>_666586_17</vt:lpstr>
      <vt:lpstr>_666612_16</vt:lpstr>
      <vt:lpstr>_667027_15</vt:lpstr>
      <vt:lpstr>_670109_16</vt:lpstr>
      <vt:lpstr>_670265_17</vt:lpstr>
      <vt:lpstr>_670605_16</vt:lpstr>
      <vt:lpstr>_670857_15</vt:lpstr>
      <vt:lpstr>_671652_17</vt:lpstr>
      <vt:lpstr>_671873_17</vt:lpstr>
      <vt:lpstr>_672012_17</vt:lpstr>
      <vt:lpstr>_672829_16</vt:lpstr>
      <vt:lpstr>_673643_15</vt:lpstr>
      <vt:lpstr>_673949_15</vt:lpstr>
      <vt:lpstr>_674309_17</vt:lpstr>
      <vt:lpstr>_675798_17</vt:lpstr>
      <vt:lpstr>_675836_16</vt:lpstr>
      <vt:lpstr>_676026_15</vt:lpstr>
      <vt:lpstr>_676212_16</vt:lpstr>
      <vt:lpstr>_676618_15</vt:lpstr>
      <vt:lpstr>_677707_17</vt:lpstr>
      <vt:lpstr>_678010_15</vt:lpstr>
      <vt:lpstr>_678149_17</vt:lpstr>
      <vt:lpstr>_679920_15</vt:lpstr>
      <vt:lpstr>_680194_15</vt:lpstr>
      <vt:lpstr>_680747_16</vt:lpstr>
      <vt:lpstr>_681034_16</vt:lpstr>
      <vt:lpstr>_681727_15</vt:lpstr>
      <vt:lpstr>_684041_17</vt:lpstr>
      <vt:lpstr>_684300_17</vt:lpstr>
      <vt:lpstr>_691986_15</vt:lpstr>
      <vt:lpstr>_694772_15</vt:lpstr>
      <vt:lpstr>_695019_16</vt:lpstr>
      <vt:lpstr>_707602_17</vt:lpstr>
      <vt:lpstr>_710719_16</vt:lpstr>
      <vt:lpstr>_711235_15</vt:lpstr>
      <vt:lpstr>_711561_16</vt:lpstr>
      <vt:lpstr>_713173_17</vt:lpstr>
      <vt:lpstr>_719791_16</vt:lpstr>
      <vt:lpstr>_724175_15</vt:lpstr>
      <vt:lpstr>_727484_15</vt:lpstr>
      <vt:lpstr>_729088_16</vt:lpstr>
      <vt:lpstr>_743447_17</vt:lpstr>
      <vt:lpstr>_746830_17</vt:lpstr>
      <vt:lpstr>_747012_15</vt:lpstr>
      <vt:lpstr>_747020_15</vt:lpstr>
      <vt:lpstr>_747055_17</vt:lpstr>
      <vt:lpstr>_747438_15</vt:lpstr>
      <vt:lpstr>_747691_17</vt:lpstr>
      <vt:lpstr>_747721_16</vt:lpstr>
      <vt:lpstr>_747802_16</vt:lpstr>
      <vt:lpstr>_747829_15</vt:lpstr>
      <vt:lpstr>_748361_15</vt:lpstr>
      <vt:lpstr>_748787_15</vt:lpstr>
      <vt:lpstr>_748981_16</vt:lpstr>
      <vt:lpstr>_749090_17</vt:lpstr>
      <vt:lpstr>_749384_15</vt:lpstr>
      <vt:lpstr>_751990_16</vt:lpstr>
      <vt:lpstr>_752059_15</vt:lpstr>
      <vt:lpstr>_752121_17</vt:lpstr>
      <vt:lpstr>_752466_17</vt:lpstr>
      <vt:lpstr>_752644_15</vt:lpstr>
      <vt:lpstr>_753779_15</vt:lpstr>
      <vt:lpstr>_754627_16</vt:lpstr>
      <vt:lpstr>_754694_17</vt:lpstr>
      <vt:lpstr>_766633_16</vt:lpstr>
      <vt:lpstr>_767656_15</vt:lpstr>
      <vt:lpstr>_768478_15</vt:lpstr>
      <vt:lpstr>_769245_16</vt:lpstr>
      <vt:lpstr>_769594_17</vt:lpstr>
      <vt:lpstr>_771548_16</vt:lpstr>
      <vt:lpstr>_772645_15</vt:lpstr>
      <vt:lpstr>_772653_15</vt:lpstr>
      <vt:lpstr>_773137_16</vt:lpstr>
      <vt:lpstr>_778635_17</vt:lpstr>
      <vt:lpstr>_784082_15</vt:lpstr>
      <vt:lpstr>_785258_15</vt:lpstr>
      <vt:lpstr>_785895_16</vt:lpstr>
      <vt:lpstr>_787193_15</vt:lpstr>
      <vt:lpstr>_787657_16</vt:lpstr>
      <vt:lpstr>_791395_17</vt:lpstr>
      <vt:lpstr>_794436_15</vt:lpstr>
      <vt:lpstr>_796079_15</vt:lpstr>
      <vt:lpstr>_796587_15</vt:lpstr>
      <vt:lpstr>_802893_15</vt:lpstr>
      <vt:lpstr>_803709_16</vt:lpstr>
      <vt:lpstr>_816634_16</vt:lpstr>
      <vt:lpstr>_831079_17</vt:lpstr>
      <vt:lpstr>_833543_17</vt:lpstr>
      <vt:lpstr>_839103_16</vt:lpstr>
      <vt:lpstr>_848699_17</vt:lpstr>
      <vt:lpstr>_852978_16</vt:lpstr>
      <vt:lpstr>_853374_15</vt:lpstr>
      <vt:lpstr>_854222_15</vt:lpstr>
      <vt:lpstr>_854419_17</vt:lpstr>
      <vt:lpstr>_854788_17</vt:lpstr>
      <vt:lpstr>_855497_17</vt:lpstr>
      <vt:lpstr>_855520_17</vt:lpstr>
      <vt:lpstr>_860257_17</vt:lpstr>
      <vt:lpstr>_860397_15</vt:lpstr>
      <vt:lpstr>_866042_17</vt:lpstr>
      <vt:lpstr>_866476_17</vt:lpstr>
      <vt:lpstr>_867030_16</vt:lpstr>
      <vt:lpstr>_875653_16</vt:lpstr>
      <vt:lpstr>_883714_17</vt:lpstr>
      <vt:lpstr>_885691_15</vt:lpstr>
      <vt:lpstr>_892632_17</vt:lpstr>
      <vt:lpstr>_896812_15</vt:lpstr>
      <vt:lpstr>_899246_15</vt:lpstr>
      <vt:lpstr>_899270_16</vt:lpstr>
      <vt:lpstr>_907504_16</vt:lpstr>
      <vt:lpstr>_911036_16</vt:lpstr>
      <vt:lpstr>_911176_16</vt:lpstr>
      <vt:lpstr>_921531_17</vt:lpstr>
      <vt:lpstr>_922392_17</vt:lpstr>
      <vt:lpstr>_925085_15</vt:lpstr>
      <vt:lpstr>_926456_16</vt:lpstr>
      <vt:lpstr>_926855_16</vt:lpstr>
      <vt:lpstr>_927513_16</vt:lpstr>
      <vt:lpstr>_928777_17</vt:lpstr>
      <vt:lpstr>_929508_17</vt:lpstr>
      <vt:lpstr>_929536_15</vt:lpstr>
      <vt:lpstr>_935455_17</vt:lpstr>
      <vt:lpstr>_936733_15</vt:lpstr>
      <vt:lpstr>_939821_17</vt:lpstr>
      <vt:lpstr>_941699_17</vt:lpstr>
      <vt:lpstr>_942938_15</vt:lpstr>
      <vt:lpstr>_943040_15</vt:lpstr>
      <vt:lpstr>_943628_17</vt:lpstr>
      <vt:lpstr>_943636_16</vt:lpstr>
      <vt:lpstr>_949316_16</vt:lpstr>
      <vt:lpstr>_950802_15</vt:lpstr>
      <vt:lpstr>_951503_15</vt:lpstr>
      <vt:lpstr>_956521_16</vt:lpstr>
      <vt:lpstr>_958354_15</vt:lpstr>
      <vt:lpstr>_959601_17</vt:lpstr>
      <vt:lpstr>_960391_16</vt:lpstr>
      <vt:lpstr>_961754_15</vt:lpstr>
      <vt:lpstr>_962835_15</vt:lpstr>
      <vt:lpstr>_964591_16</vt:lpstr>
      <vt:lpstr>_967736_15</vt:lpstr>
      <vt:lpstr>_969208_16</vt:lpstr>
      <vt:lpstr>_971125_15</vt:lpstr>
      <vt:lpstr>_971814_16</vt:lpstr>
      <vt:lpstr>_971923_15</vt:lpstr>
      <vt:lpstr>_978975_17</vt:lpstr>
      <vt:lpstr>_981496_17</vt:lpstr>
      <vt:lpstr>_981542_17</vt:lpstr>
      <vt:lpstr>_981801_15</vt:lpstr>
      <vt:lpstr>_981852_15</vt:lpstr>
      <vt:lpstr>_981895_15</vt:lpstr>
      <vt:lpstr>_981933_15</vt:lpstr>
      <vt:lpstr>_981984_16</vt:lpstr>
      <vt:lpstr>_982433_16</vt:lpstr>
      <vt:lpstr>_982859_17</vt:lpstr>
      <vt:lpstr>_982875_15</vt:lpstr>
      <vt:lpstr>_985394_15</vt:lpstr>
      <vt:lpstr>_985703_15</vt:lpstr>
      <vt:lpstr>_986319_16</vt:lpstr>
      <vt:lpstr>_986890_17</vt:lpstr>
      <vt:lpstr>_989717_16</vt:lpstr>
      <vt:lpstr>_993567_16</vt:lpstr>
      <vt:lpstr>_995233_16</vt:lpstr>
      <vt:lpstr>_995950_15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chowdary</dc:creator>
  <cp:lastModifiedBy>venkatesh chowdary</cp:lastModifiedBy>
  <dcterms:created xsi:type="dcterms:W3CDTF">2017-11-17T01:15:55Z</dcterms:created>
  <dcterms:modified xsi:type="dcterms:W3CDTF">2019-04-03T09:10:20Z</dcterms:modified>
</cp:coreProperties>
</file>