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A9AE3B7-D306-4B6F-90C0-8AB4B7F47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3conTub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2" i="1"/>
  <c r="F16" i="1"/>
  <c r="G16" i="1"/>
  <c r="F18" i="1"/>
  <c r="G18" i="1"/>
  <c r="D2" i="3"/>
  <c r="D88" i="3" s="1"/>
  <c r="D83" i="3"/>
  <c r="D84" i="3"/>
  <c r="D85" i="3"/>
  <c r="D77" i="3"/>
  <c r="D78" i="3"/>
  <c r="D79" i="3"/>
  <c r="D80" i="3"/>
  <c r="D81" i="3"/>
  <c r="D74" i="3"/>
  <c r="D75" i="3"/>
  <c r="D76" i="3"/>
  <c r="D71" i="3"/>
  <c r="D69" i="3"/>
  <c r="D70" i="3"/>
  <c r="D66" i="3"/>
  <c r="D64" i="3"/>
  <c r="D59" i="3"/>
  <c r="D54" i="3"/>
  <c r="D47" i="3"/>
  <c r="D48" i="3"/>
  <c r="D49" i="3"/>
  <c r="D42" i="3"/>
  <c r="D43" i="3"/>
  <c r="D44" i="3"/>
  <c r="D39" i="3"/>
  <c r="D34" i="3"/>
  <c r="D12" i="3"/>
  <c r="D13" i="3"/>
  <c r="D14" i="3"/>
  <c r="D7" i="3"/>
  <c r="D8" i="3"/>
  <c r="D27" i="3"/>
  <c r="D32" i="3"/>
  <c r="D37" i="3"/>
  <c r="D57" i="3"/>
  <c r="D52" i="3"/>
  <c r="D62" i="3"/>
  <c r="D67" i="3"/>
  <c r="D72" i="3"/>
  <c r="D82" i="3"/>
  <c r="D22" i="3"/>
  <c r="D17" i="3"/>
  <c r="D28" i="3"/>
  <c r="D33" i="3"/>
  <c r="D38" i="3"/>
  <c r="D58" i="3"/>
  <c r="D53" i="3"/>
  <c r="D63" i="3"/>
  <c r="D68" i="3"/>
  <c r="D73" i="3"/>
  <c r="D86" i="3"/>
  <c r="D3" i="3"/>
  <c r="D23" i="3"/>
  <c r="D18" i="3"/>
  <c r="D65" i="3"/>
  <c r="D61" i="3"/>
  <c r="D60" i="3"/>
  <c r="D56" i="3"/>
  <c r="D55" i="3"/>
  <c r="D51" i="3"/>
  <c r="D50" i="3"/>
  <c r="D46" i="3"/>
  <c r="D45" i="3"/>
  <c r="D41" i="3"/>
  <c r="D40" i="3"/>
  <c r="D36" i="3"/>
  <c r="D35" i="3"/>
  <c r="D31" i="3"/>
  <c r="D30" i="3"/>
  <c r="D29" i="3"/>
  <c r="D26" i="3"/>
  <c r="D25" i="3"/>
  <c r="D24" i="3"/>
  <c r="D21" i="3"/>
  <c r="D20" i="3"/>
  <c r="D19" i="3"/>
  <c r="D16" i="3"/>
  <c r="D15" i="3"/>
  <c r="D11" i="3"/>
  <c r="D10" i="3"/>
  <c r="D9" i="3"/>
  <c r="D6" i="3"/>
  <c r="D5" i="3"/>
  <c r="D4" i="3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G14" i="1"/>
  <c r="G15" i="1"/>
  <c r="G17" i="1"/>
  <c r="G19" i="1"/>
  <c r="G20" i="1"/>
  <c r="G21" i="1"/>
  <c r="G22" i="1"/>
  <c r="G23" i="1"/>
  <c r="G24" i="1"/>
  <c r="G25" i="1"/>
  <c r="G26" i="1"/>
  <c r="G27" i="1"/>
  <c r="F14" i="1"/>
  <c r="F15" i="1"/>
  <c r="F17" i="1"/>
  <c r="F19" i="1"/>
  <c r="F20" i="1"/>
  <c r="F21" i="1"/>
  <c r="F22" i="1"/>
  <c r="F23" i="1"/>
  <c r="F24" i="1"/>
  <c r="F25" i="1"/>
  <c r="F26" i="1"/>
  <c r="F27" i="1"/>
  <c r="G64" i="1"/>
  <c r="F64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8" i="1"/>
  <c r="H66" i="1" l="1" a="1"/>
  <c r="H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<sst xmlns="http://schemas.openxmlformats.org/spreadsheetml/2006/main" count="485" uniqueCount="225">
  <si>
    <t>C</t>
  </si>
  <si>
    <t>C#</t>
  </si>
  <si>
    <t>D</t>
  </si>
  <si>
    <t>Eb</t>
  </si>
  <si>
    <t>E</t>
  </si>
  <si>
    <t>F</t>
  </si>
  <si>
    <t>F#</t>
  </si>
  <si>
    <t>G</t>
  </si>
  <si>
    <t>G#</t>
  </si>
  <si>
    <t>A</t>
  </si>
  <si>
    <t>Bb</t>
  </si>
  <si>
    <t>B</t>
  </si>
  <si>
    <t>16.35</t>
  </si>
  <si>
    <t>17.32</t>
  </si>
  <si>
    <t>18.35</t>
  </si>
  <si>
    <t>19.45</t>
  </si>
  <si>
    <t>20.60</t>
  </si>
  <si>
    <t>21.83</t>
  </si>
  <si>
    <t>23.12</t>
  </si>
  <si>
    <t>24.50</t>
  </si>
  <si>
    <t>25.96</t>
  </si>
  <si>
    <t>27.50</t>
  </si>
  <si>
    <t>29.14</t>
  </si>
  <si>
    <t>30.87</t>
  </si>
  <si>
    <t>32.70</t>
  </si>
  <si>
    <t>34.65</t>
  </si>
  <si>
    <t>36.71</t>
  </si>
  <si>
    <t>38.89</t>
  </si>
  <si>
    <t>41.20</t>
  </si>
  <si>
    <t>43.65</t>
  </si>
  <si>
    <t>46.25</t>
  </si>
  <si>
    <t>49.00</t>
  </si>
  <si>
    <t>51.91</t>
  </si>
  <si>
    <t>55.00</t>
  </si>
  <si>
    <t>58.27</t>
  </si>
  <si>
    <t>61.74</t>
  </si>
  <si>
    <t>65.41</t>
  </si>
  <si>
    <t>69.30</t>
  </si>
  <si>
    <t>73.42</t>
  </si>
  <si>
    <t>77.78</t>
  </si>
  <si>
    <t>82.41</t>
  </si>
  <si>
    <t>87.31</t>
  </si>
  <si>
    <t>92.50</t>
  </si>
  <si>
    <t>98.00</t>
  </si>
  <si>
    <t>103.8</t>
  </si>
  <si>
    <t>110.0</t>
  </si>
  <si>
    <t>116.5</t>
  </si>
  <si>
    <t>123.5</t>
  </si>
  <si>
    <t>130.8</t>
  </si>
  <si>
    <t>138.6</t>
  </si>
  <si>
    <t>146.8</t>
  </si>
  <si>
    <t>155.6</t>
  </si>
  <si>
    <t>164.8</t>
  </si>
  <si>
    <t>174.6</t>
  </si>
  <si>
    <t>185.0</t>
  </si>
  <si>
    <t>196.0</t>
  </si>
  <si>
    <t>207.7</t>
  </si>
  <si>
    <t>220.0</t>
  </si>
  <si>
    <t>233.1</t>
  </si>
  <si>
    <t>246.9</t>
  </si>
  <si>
    <t>261.6</t>
  </si>
  <si>
    <t>277.2</t>
  </si>
  <si>
    <t>293.7</t>
  </si>
  <si>
    <t>311.1</t>
  </si>
  <si>
    <t>329.6</t>
  </si>
  <si>
    <t>349.2</t>
  </si>
  <si>
    <t>370.0</t>
  </si>
  <si>
    <t>392.0</t>
  </si>
  <si>
    <t>415.3</t>
  </si>
  <si>
    <t>440.0</t>
  </si>
  <si>
    <t>466.2</t>
  </si>
  <si>
    <t>493.9</t>
  </si>
  <si>
    <t>523.3</t>
  </si>
  <si>
    <t>554.4</t>
  </si>
  <si>
    <t>587.3</t>
  </si>
  <si>
    <t>622.3</t>
  </si>
  <si>
    <t>659.3</t>
  </si>
  <si>
    <t>698.5</t>
  </si>
  <si>
    <t>740.0</t>
  </si>
  <si>
    <t>784.0</t>
  </si>
  <si>
    <t>830.6</t>
  </si>
  <si>
    <t>880.0</t>
  </si>
  <si>
    <t>932.3</t>
  </si>
  <si>
    <t>987.8</t>
  </si>
  <si>
    <t>C3</t>
  </si>
  <si>
    <t>D3</t>
  </si>
  <si>
    <t>Eb3</t>
  </si>
  <si>
    <t>E3</t>
  </si>
  <si>
    <t>F3</t>
  </si>
  <si>
    <t>F#3</t>
  </si>
  <si>
    <t>G3</t>
  </si>
  <si>
    <t>G#3</t>
  </si>
  <si>
    <t>A3</t>
  </si>
  <si>
    <t>Bb3</t>
  </si>
  <si>
    <t>B3</t>
  </si>
  <si>
    <t>C4</t>
  </si>
  <si>
    <t>C#4</t>
  </si>
  <si>
    <t>D4</t>
  </si>
  <si>
    <t>Eb4</t>
  </si>
  <si>
    <t>E4</t>
  </si>
  <si>
    <t>F4</t>
  </si>
  <si>
    <t>F#4</t>
  </si>
  <si>
    <t>G4</t>
  </si>
  <si>
    <t>G#4</t>
  </si>
  <si>
    <t>A4</t>
  </si>
  <si>
    <t>Bb4</t>
  </si>
  <si>
    <t>B4</t>
  </si>
  <si>
    <t>C5</t>
  </si>
  <si>
    <t>C#5</t>
  </si>
  <si>
    <t>D5</t>
  </si>
  <si>
    <t>Eb5</t>
  </si>
  <si>
    <t>E5</t>
  </si>
  <si>
    <t>F5</t>
  </si>
  <si>
    <t>F#5</t>
  </si>
  <si>
    <t>G5</t>
  </si>
  <si>
    <t>G#5</t>
  </si>
  <si>
    <t>A5</t>
  </si>
  <si>
    <t>Bb5</t>
  </si>
  <si>
    <t>B5</t>
  </si>
  <si>
    <t>Cs3</t>
  </si>
  <si>
    <t>Fs3</t>
  </si>
  <si>
    <t>Gs3</t>
  </si>
  <si>
    <t>Cs4</t>
  </si>
  <si>
    <t>Fs4</t>
  </si>
  <si>
    <t>Gs4</t>
  </si>
  <si>
    <t>Cs5</t>
  </si>
  <si>
    <t>Fs5</t>
  </si>
  <si>
    <t>Gs5</t>
  </si>
  <si>
    <t>C6</t>
  </si>
  <si>
    <t>C2</t>
  </si>
  <si>
    <t>Cs2</t>
  </si>
  <si>
    <t>D2</t>
  </si>
  <si>
    <t>Eb2</t>
  </si>
  <si>
    <t>E2</t>
  </si>
  <si>
    <t>F2</t>
  </si>
  <si>
    <t>Fs2</t>
  </si>
  <si>
    <t>G2</t>
  </si>
  <si>
    <t>Gs2</t>
  </si>
  <si>
    <t>A2</t>
  </si>
  <si>
    <t>Bb2</t>
  </si>
  <si>
    <t>B2</t>
  </si>
  <si>
    <t>LA 1-2</t>
  </si>
  <si>
    <r>
      <t>respuesta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indice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"42"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palabra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"SOL 1-3"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tipo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"G3"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extension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"image/png"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imagen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"iVBORw0KGgoAAAANSUhEUgAAAEkAAAA0CAYAAADGzxXDAAAYQG…J5yHMCJIQCy8SJJ6HMPsPM7CzCkEkiEYAAAAASUVORK5CYII="</t>
    </r>
    <r>
      <rPr>
        <sz val="9"/>
        <color rgb="FF212121"/>
        <rFont val="Consolas"/>
        <family val="3"/>
      </rPr>
      <t>}</t>
    </r>
  </si>
  <si>
    <r>
      <t>consulta</t>
    </r>
    <r>
      <rPr>
        <sz val="9"/>
        <color rgb="FF212121"/>
        <rFont val="Consolas"/>
        <family val="3"/>
      </rPr>
      <t>: 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 xml:space="preserve"> TRUE order by rand() LIMIT 1</t>
    </r>
    <r>
      <rPr>
        <sz val="9"/>
        <color rgb="FF222222"/>
        <rFont val="Consolas"/>
        <family val="3"/>
      </rPr>
      <t>"</t>
    </r>
  </si>
  <si>
    <r>
      <t>mensaje</t>
    </r>
    <r>
      <rPr>
        <sz val="9"/>
        <color rgb="FF212121"/>
        <rFont val="Consolas"/>
        <family val="3"/>
      </rPr>
      <t>: 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exito</t>
    </r>
    <r>
      <rPr>
        <sz val="9"/>
        <color rgb="FF222222"/>
        <rFont val="Consolas"/>
        <family val="3"/>
      </rPr>
      <t>"</t>
    </r>
  </si>
  <si>
    <t>LAb 2-3</t>
  </si>
  <si>
    <t>Ab3</t>
  </si>
  <si>
    <t>Ab4</t>
  </si>
  <si>
    <t>Ab5</t>
  </si>
  <si>
    <t>LA# 1</t>
  </si>
  <si>
    <t>As4</t>
  </si>
  <si>
    <t>As5</t>
  </si>
  <si>
    <t>SI 2</t>
  </si>
  <si>
    <t>SIb 1</t>
  </si>
  <si>
    <t>DO 0</t>
  </si>
  <si>
    <t>DO# 1-2-3</t>
  </si>
  <si>
    <t>DO# 1-2</t>
  </si>
  <si>
    <t>RE 1-3</t>
  </si>
  <si>
    <t>RE 1</t>
  </si>
  <si>
    <t>REb 1-2-3</t>
  </si>
  <si>
    <t>Db4</t>
  </si>
  <si>
    <t>REb 1-2</t>
  </si>
  <si>
    <t>Db5</t>
  </si>
  <si>
    <t>RE# 2-3</t>
  </si>
  <si>
    <t>Ds4</t>
  </si>
  <si>
    <t>RE# 2</t>
  </si>
  <si>
    <t>Ds5</t>
  </si>
  <si>
    <t>MI 1-2</t>
  </si>
  <si>
    <t>MI 0</t>
  </si>
  <si>
    <t>MIb 2-3</t>
  </si>
  <si>
    <t>MIb 2</t>
  </si>
  <si>
    <t>FA 1</t>
  </si>
  <si>
    <t>C1</t>
  </si>
  <si>
    <t>Cs1</t>
  </si>
  <si>
    <t>C#1</t>
  </si>
  <si>
    <t>D1</t>
  </si>
  <si>
    <t>Eb1</t>
  </si>
  <si>
    <t>E1</t>
  </si>
  <si>
    <t>F1</t>
  </si>
  <si>
    <t>Fs1</t>
  </si>
  <si>
    <t>F#1</t>
  </si>
  <si>
    <t>G1</t>
  </si>
  <si>
    <t>Gs1</t>
  </si>
  <si>
    <t>G#1</t>
  </si>
  <si>
    <t>A1</t>
  </si>
  <si>
    <t>Bb1</t>
  </si>
  <si>
    <t>B1</t>
  </si>
  <si>
    <t>SOL 0</t>
  </si>
  <si>
    <t>FA# 2</t>
  </si>
  <si>
    <t>Columna1</t>
  </si>
  <si>
    <t>Columna2</t>
  </si>
  <si>
    <t>Columna3</t>
  </si>
  <si>
    <t>Columna4</t>
  </si>
  <si>
    <t>Columna5</t>
  </si>
  <si>
    <t>Columna6</t>
  </si>
  <si>
    <t>Ab1</t>
  </si>
  <si>
    <t>Ab2</t>
  </si>
  <si>
    <t>As1</t>
  </si>
  <si>
    <t>As2</t>
  </si>
  <si>
    <t>As3</t>
  </si>
  <si>
    <t>Db1</t>
  </si>
  <si>
    <t>Db2</t>
  </si>
  <si>
    <t>Db3</t>
  </si>
  <si>
    <t>Ds1</t>
  </si>
  <si>
    <t>Ds2</t>
  </si>
  <si>
    <t>Ds3</t>
  </si>
  <si>
    <t>Gb1</t>
  </si>
  <si>
    <t>Gb2</t>
  </si>
  <si>
    <t>Gb3</t>
  </si>
  <si>
    <t>Gb4</t>
  </si>
  <si>
    <t>Gb5</t>
  </si>
  <si>
    <t>[{indice: '1',palabra: 'LA 1-2',tipo: 'A1'},{indice: '2',palabra: 'LA 1-2',tipo: 'A2'},{indice: '3',palabra: 'LA 1-2',tipo: 'A3'},{indice: '4',palabra: 'LA 1-2',tipo: 'A4'},{indice: '5',palabra: 'LA 1-2',tipo: 'A5'},{indice: '6',palabra: 'LAb 2-3',tipo: 'Ab1'},{indice: '7',palabra: 'LAb 2-3',tipo: 'Ab2'},{indice: '8',palabra: 'LAb 2-3',tipo: 'Ab3'},{indice: '9',palabra: 'LAb 2-3',tipo: 'Ab4'},{indice: '10',palabra: 'LAb 2-3',tipo: 'Ab5'},{indice: '11',palabra: 'LA# 1',tipo: 'As1'},{indice: '12',palabra: 'LA# 1',tipo: 'As2'},{indice: '13',palabra: 'LA# 1',tipo: 'As3'},{indice: '14',palabra: 'LA# 1',tipo: 'As4'},{indice: '15',palabra: 'LA# 1',tipo: 'As5'},{indice: '16',palabra: 'SI 2',tipo: 'B1'},{indice: '17',palabra: 'SI 2',tipo: 'B2'},{indice: '18',palabra: 'SI 2',tipo: 'B3'},{indice: '19',palabra: 'SI 2',tipo: 'B4'},{indice: '20',palabra: 'SI 2',tipo: 'B5'},{indice: '21',palabra: 'SIb 1',tipo: 'Bb1'},{indice: '22',palabra: 'SIb 1',tipo: 'Bb2'},{indice: '23',palabra: 'SIb 1',tipo: 'Bb3'},{indice: '24',palabra: 'SIb 1',tipo: 'Bb4'},{indice: '25',palabra: 'SIb 1',tipo: 'Bb5'},{indice: '26',palabra: 'DO 0',tipo: 'C1'},{indice: '27',palabra: 'DO 0',tipo: 'C2'},{indice: '28',palabra: 'DO 0',tipo: 'C3'},{indice: '29',palabra: 'DO 0',tipo: 'C4'},{indice: '30',palabra: 'DO 0',tipo: 'C5'},{indice: '31',palabra: '',tipo: 'Cs1'},{indice: '32',palabra: '',tipo: 'Cs2'},{indice: '33',palabra: '',tipo: 'Cs3'},{indice: '34',palabra: 'DO# 1-2-3',tipo: 'Cs4'},{indice: '35',palabra: 'DO# 1-2',tipo: 'Cs5'},{indice: '36',palabra: '',tipo: 'D1'},{indice: '37',palabra: '',tipo: 'D2'},{indice: '38',palabra: '',tipo: 'D3'},{indice: '39',palabra: 'RE 1-3',tipo: 'D4'},{indice: '40',palabra: 'RE 1',tipo: 'D5'},{indice: '41',palabra: '',tipo: 'Db1'},{indice: '42',palabra: '',tipo: 'Db2'},{indice: '43',palabra: '',tipo: 'Db3'},{indice: '44',palabra: 'REb 1-2-3',tipo: 'Db4'},{indice: '45',palabra: 'REb 1-2',tipo: 'Db5'},{indice: '46',palabra: '',tipo: 'Ds1'},{indice: '47',palabra: '',tipo: 'Ds2'},{indice: '48',palabra: '',tipo: 'Ds3'},{indice: '49',palabra: 'RE# 2-3',tipo: 'Ds4'},{indice: '50',palabra: 'RE# 2',tipo: 'Ds5'},{indice: '51',palabra: '',tipo: 'E1'},{indice: '52',palabra: '',tipo: 'E2'},{indice: '53',palabra: '',tipo: 'E3'},{indice: '54',palabra: 'MI 1-2',tipo: 'E4'},{indice: '55',palabra: 'MI 0',tipo: 'E5'},{indice: '56',palabra: '',tipo: 'Eb1'},{indice: '57',palabra: '',tipo: 'Eb2'},{indice: '58',palabra: '',tipo: 'Eb3'},{indice: '59',palabra: 'MIb 2-3',tipo: 'Eb4'},{indice: '60',palabra: 'MIb 2',tipo: 'Eb5'},{indice: '61',palabra: 'FA 1',tipo: 'F1'},{indice: '62',palabra: 'FA 1',tipo: 'F2'},{indice: '63',palabra: '',tipo: 'F3'},{indice: '64',palabra: 'FA 1',tipo: 'F4'},{indice: '65',palabra: '',tipo: 'F5'},{indice: '66',palabra: 'FA# 2',tipo: 'Fs1'},{indice: '67',palabra: 'FA# 2',tipo: 'Fs2'},{indice: '68',palabra: '',tipo: 'Fs3'},{indice: '69',palabra: '',tipo: 'Fs4'},{indice: '70',palabra: '',tipo: 'Fs5'},{indice: '71',palabra: 'SOL 0',tipo: 'G1'},{indice: '72',palabra: 'SOL 0',tipo: 'G2'},{indice: '73',palabra: '',tipo: 'G3'},{indice: '74',palabra: '',tipo: 'G4'},{indice: '75',palabra: '',tipo: 'G5'},{indice: '76',palabra: '',tipo: 'Gs1'},{indice: '77',palabra: '',tipo: 'Gs2'},{indice: '78',palabra: '',tipo: 'Gs3'},{indice: '79',palabra: '',tipo: 'Gs4'},{indice: '80',palabra: '',tipo: 'Gs5'},{indice: '81',palabra: '',tipo: 'Gb1'},{indice: '82',palabra: '',tipo: 'Gb2'},{indice: '83',palabra: '',tipo: 'Gb3'},{indice: '84',palabra: '',tipo: 'Gb4'},{indice: '85',palabra: '',tipo: 'Gb5'}]</t>
  </si>
  <si>
    <t>indice</t>
  </si>
  <si>
    <t>tipo</t>
  </si>
  <si>
    <t>frecuencia</t>
  </si>
  <si>
    <t>DO#</t>
  </si>
  <si>
    <t>RE</t>
  </si>
  <si>
    <t>MI b</t>
  </si>
  <si>
    <t>MI  1-2</t>
  </si>
  <si>
    <t>SOL#</t>
  </si>
  <si>
    <t>RE#</t>
  </si>
  <si>
    <t>RE b</t>
  </si>
  <si>
    <t>digitacionDO</t>
  </si>
  <si>
    <t>digitacionSIb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</si>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</sst>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545454"/>
      <name val="Anonymousregular"/>
    </font>
    <font>
      <sz val="9"/>
      <color rgb="FF545454"/>
      <name val="Anonymousregular"/>
    </font>
    <font>
      <sz val="9"/>
      <color rgb="FF881391"/>
      <name val="Consolas"/>
      <family val="3"/>
    </font>
    <font>
      <sz val="9"/>
      <color rgb="FF212121"/>
      <name val="Consolas"/>
      <family val="3"/>
    </font>
    <font>
      <sz val="9"/>
      <color rgb="FF565656"/>
      <name val="Consolas"/>
      <family val="3"/>
    </font>
    <font>
      <sz val="9"/>
      <color rgb="FFC41A16"/>
      <name val="Consolas"/>
      <family val="3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indent="1"/>
    </xf>
    <xf numFmtId="0" fontId="1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0" borderId="2" xfId="0" applyFont="1" applyBorder="1"/>
    <xf numFmtId="0" fontId="0" fillId="0" borderId="0" xfId="0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6DBCC-63BA-4810-92A1-E996D387A8EC}" name="Tabla1" displayName="Tabla1" ref="A1:F87" totalsRowCount="1">
  <autoFilter ref="A1:F86" xr:uid="{C6C6DBCC-63BA-4810-92A1-E996D387A8EC}"/>
  <sortState xmlns:xlrd2="http://schemas.microsoft.com/office/spreadsheetml/2017/richdata2" ref="A2:F86">
    <sortCondition ref="C1:C86"/>
  </sortState>
  <tableColumns count="6">
    <tableColumn id="1" xr3:uid="{3B61C2E4-5329-4A3A-9D65-495F563495B1}" name="Columna1"/>
    <tableColumn id="2" xr3:uid="{21F50FCE-BE5E-4575-AC8F-87786E223686}" name="Columna2"/>
    <tableColumn id="3" xr3:uid="{D084EBFA-21B0-47F7-83E5-4D791EFF7CAD}" name="Columna3"/>
    <tableColumn id="4" xr3:uid="{FA877ACF-965A-4E9A-BC2C-B74C7A5EF884}" name="Columna4">
      <calculatedColumnFormula>CONCATENATE("{indice: '",A2,"',palabra: '",B2,"',tipo: '",C2,"'}")</calculatedColumnFormula>
    </tableColumn>
    <tableColumn id="5" xr3:uid="{9B0A7003-BD64-447D-8D2B-F34C945F4144}" name="Columna5"/>
    <tableColumn id="6" xr3:uid="{DCBC0395-1CD5-4C2F-A3C9-EBD15DBC3624}" name="Columna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6"/>
  <sheetViews>
    <sheetView tabSelected="1" topLeftCell="F34" workbookViewId="0">
      <selection activeCell="H66" sqref="H66:BT66"/>
    </sheetView>
  </sheetViews>
  <sheetFormatPr baseColWidth="10" defaultRowHeight="15"/>
  <cols>
    <col min="1" max="1" width="6.85546875" style="7" bestFit="1" customWidth="1"/>
    <col min="2" max="2" width="14.7109375" style="7" bestFit="1" customWidth="1"/>
    <col min="3" max="3" width="13.7109375" style="7" bestFit="1" customWidth="1"/>
    <col min="4" max="4" width="6.140625" style="7" customWidth="1"/>
    <col min="5" max="5" width="11.140625" style="7" bestFit="1" customWidth="1"/>
    <col min="6" max="6" width="13.5703125" bestFit="1" customWidth="1"/>
    <col min="7" max="7" width="32.140625" bestFit="1" customWidth="1"/>
    <col min="8" max="8" width="69.42578125" bestFit="1" customWidth="1"/>
    <col min="9" max="71" width="1.7109375" customWidth="1"/>
  </cols>
  <sheetData>
    <row r="1" spans="1:23" ht="25.5" thickBot="1">
      <c r="A1" s="8" t="s">
        <v>212</v>
      </c>
      <c r="B1" s="8" t="s">
        <v>222</v>
      </c>
      <c r="C1" s="8" t="s">
        <v>223</v>
      </c>
      <c r="D1" s="8" t="s">
        <v>213</v>
      </c>
      <c r="E1" s="8" t="s">
        <v>214</v>
      </c>
      <c r="F1" s="8"/>
      <c r="G1" s="8"/>
      <c r="H1" s="8"/>
      <c r="J1" s="1" t="s">
        <v>0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23" ht="15" customHeight="1" thickBot="1">
      <c r="A2" s="7">
        <v>1</v>
      </c>
      <c r="B2" s="9" t="s">
        <v>154</v>
      </c>
      <c r="C2" s="9" t="s">
        <v>224</v>
      </c>
      <c r="D2" s="13" t="s">
        <v>172</v>
      </c>
      <c r="E2" s="2" t="s">
        <v>24</v>
      </c>
      <c r="F2" t="str">
        <f t="shared" ref="F2:F33" si="0">CONCATENATE("var ",D2,"=",E2,";")</f>
        <v>var C1=32.70;</v>
      </c>
      <c r="G2" t="str">
        <f t="shared" ref="G2:G33" si="1">CONCATENATE("case '",D2,"': frequency= ",E2,";break;",)</f>
        <v>case 'C1': frequency= 32.70;break;</v>
      </c>
      <c r="H2" t="str">
        <f>CONCATENATE("{",$A$1,": ",A2,",",$B$1,": '",B2,"',",$C$1,": '",C2,"',",$D$1,": '",D2,"',",$E$1,": ",E2,"}")</f>
        <v>{indice: 1,digitacionDO: 'DO 0',digitacionSIb: '?',tipo: 'C1',frecuencia: 32.70}</v>
      </c>
      <c r="J2" s="1">
        <v>0</v>
      </c>
      <c r="K2" s="1"/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15" customHeight="1" thickBot="1">
      <c r="A3" s="7">
        <v>2</v>
      </c>
      <c r="B3" s="13" t="s">
        <v>174</v>
      </c>
      <c r="C3" s="9" t="s">
        <v>224</v>
      </c>
      <c r="D3" s="13" t="s">
        <v>173</v>
      </c>
      <c r="E3" s="2" t="s">
        <v>25</v>
      </c>
      <c r="F3" t="str">
        <f t="shared" si="0"/>
        <v>var Cs1=34.65;</v>
      </c>
      <c r="G3" t="str">
        <f t="shared" si="1"/>
        <v>case 'Cs1': frequency= 34.65;break;</v>
      </c>
      <c r="H3" t="str">
        <f t="shared" ref="H3:H64" si="2">CONCATENATE("{",$A$1,": ",A3,",",$B$1,": '",B3,"',",$C$1,": '",C3,"',",$D$1,": '",D3,"',",$E$1,": ",E3,"}")</f>
        <v>{indice: 2,digitacionDO: 'C#1',digitacionSIb: '?',tipo: 'Cs1',frecuencia: 34.65}</v>
      </c>
      <c r="J3" s="1">
        <v>1</v>
      </c>
      <c r="K3" s="1"/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</row>
    <row r="4" spans="1:23" ht="15" customHeight="1" thickBot="1">
      <c r="A4" s="7">
        <v>3</v>
      </c>
      <c r="B4" s="13" t="s">
        <v>175</v>
      </c>
      <c r="C4" s="9" t="s">
        <v>224</v>
      </c>
      <c r="D4" s="13" t="s">
        <v>175</v>
      </c>
      <c r="E4" s="2" t="s">
        <v>26</v>
      </c>
      <c r="F4" t="str">
        <f t="shared" si="0"/>
        <v>var D1=36.71;</v>
      </c>
      <c r="G4" t="str">
        <f t="shared" si="1"/>
        <v>case 'D1': frequency= 36.71;break;</v>
      </c>
      <c r="H4" t="str">
        <f t="shared" si="2"/>
        <v>{indice: 3,digitacionDO: 'D1',digitacionSIb: '?',tipo: 'D1',frecuencia: 36.71}</v>
      </c>
      <c r="J4" s="1">
        <v>2</v>
      </c>
      <c r="K4" s="1"/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</row>
    <row r="5" spans="1:23" ht="15" customHeight="1" thickBot="1">
      <c r="A5" s="7">
        <v>4</v>
      </c>
      <c r="B5" s="13" t="s">
        <v>176</v>
      </c>
      <c r="C5" s="9" t="s">
        <v>224</v>
      </c>
      <c r="D5" s="13" t="s">
        <v>176</v>
      </c>
      <c r="E5" s="2" t="s">
        <v>27</v>
      </c>
      <c r="F5" t="str">
        <f t="shared" si="0"/>
        <v>var Eb1=38.89;</v>
      </c>
      <c r="G5" t="str">
        <f t="shared" si="1"/>
        <v>case 'Eb1': frequency= 38.89;break;</v>
      </c>
      <c r="H5" t="str">
        <f t="shared" si="2"/>
        <v>{indice: 4,digitacionDO: 'Eb1',digitacionSIb: '?',tipo: 'Eb1',frecuencia: 38.89}</v>
      </c>
      <c r="J5" s="1">
        <v>3</v>
      </c>
      <c r="K5" s="1"/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59</v>
      </c>
    </row>
    <row r="6" spans="1:23" ht="15" customHeight="1" thickBot="1">
      <c r="A6" s="7">
        <v>5</v>
      </c>
      <c r="B6" s="13" t="s">
        <v>177</v>
      </c>
      <c r="C6" s="9" t="s">
        <v>224</v>
      </c>
      <c r="D6" s="13" t="s">
        <v>177</v>
      </c>
      <c r="E6" s="2" t="s">
        <v>28</v>
      </c>
      <c r="F6" t="str">
        <f t="shared" si="0"/>
        <v>var E1=41.20;</v>
      </c>
      <c r="G6" t="str">
        <f t="shared" si="1"/>
        <v>case 'E1': frequency= 41.20;break;</v>
      </c>
      <c r="H6" t="str">
        <f t="shared" si="2"/>
        <v>{indice: 5,digitacionDO: 'E1',digitacionSIb: '?',tipo: 'E1',frecuencia: 41.20}</v>
      </c>
      <c r="J6" s="1">
        <v>4</v>
      </c>
      <c r="K6" s="1"/>
      <c r="L6" s="2" t="s">
        <v>60</v>
      </c>
      <c r="M6" s="2" t="s">
        <v>61</v>
      </c>
      <c r="N6" s="2" t="s">
        <v>62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68</v>
      </c>
      <c r="U6" s="2" t="s">
        <v>69</v>
      </c>
      <c r="V6" s="2" t="s">
        <v>70</v>
      </c>
      <c r="W6" s="2" t="s">
        <v>71</v>
      </c>
    </row>
    <row r="7" spans="1:23" ht="15" customHeight="1" thickBot="1">
      <c r="A7" s="7">
        <v>6</v>
      </c>
      <c r="B7" s="13" t="s">
        <v>178</v>
      </c>
      <c r="C7" s="9" t="s">
        <v>224</v>
      </c>
      <c r="D7" s="13" t="s">
        <v>178</v>
      </c>
      <c r="E7" s="2" t="s">
        <v>29</v>
      </c>
      <c r="F7" t="str">
        <f t="shared" si="0"/>
        <v>var F1=43.65;</v>
      </c>
      <c r="G7" t="str">
        <f t="shared" si="1"/>
        <v>case 'F1': frequency= 43.65;break;</v>
      </c>
      <c r="H7" t="str">
        <f t="shared" si="2"/>
        <v>{indice: 6,digitacionDO: 'F1',digitacionSIb: '?',tipo: 'F1',frecuencia: 43.65}</v>
      </c>
      <c r="J7" s="1">
        <v>5</v>
      </c>
      <c r="K7" s="1"/>
      <c r="L7" s="2" t="s">
        <v>72</v>
      </c>
      <c r="M7" s="2" t="s">
        <v>73</v>
      </c>
      <c r="N7" s="2" t="s">
        <v>74</v>
      </c>
      <c r="O7" s="2" t="s">
        <v>75</v>
      </c>
      <c r="P7" s="2" t="s">
        <v>76</v>
      </c>
      <c r="Q7" s="2" t="s">
        <v>77</v>
      </c>
      <c r="R7" s="2" t="s">
        <v>78</v>
      </c>
      <c r="S7" s="2" t="s">
        <v>79</v>
      </c>
      <c r="T7" s="2" t="s">
        <v>80</v>
      </c>
      <c r="U7" s="2" t="s">
        <v>81</v>
      </c>
      <c r="V7" s="2" t="s">
        <v>82</v>
      </c>
      <c r="W7" s="2" t="s">
        <v>83</v>
      </c>
    </row>
    <row r="8" spans="1:23" ht="15" customHeight="1" thickBot="1">
      <c r="A8" s="7">
        <v>7</v>
      </c>
      <c r="B8" s="13" t="s">
        <v>180</v>
      </c>
      <c r="C8" s="9" t="s">
        <v>224</v>
      </c>
      <c r="D8" s="13" t="s">
        <v>179</v>
      </c>
      <c r="E8" s="2" t="s">
        <v>30</v>
      </c>
      <c r="F8" t="str">
        <f t="shared" si="0"/>
        <v>var Fs1=46.25;</v>
      </c>
      <c r="G8" t="str">
        <f t="shared" si="1"/>
        <v>case 'Fs1': frequency= 46.25;break;</v>
      </c>
      <c r="H8" t="str">
        <f t="shared" si="2"/>
        <v>{indice: 7,digitacionDO: 'F#1',digitacionSIb: '?',tipo: 'Fs1',frecuencia: 46.25}</v>
      </c>
      <c r="J8" s="1">
        <v>6</v>
      </c>
      <c r="K8" s="1"/>
      <c r="L8" s="2">
        <v>1047</v>
      </c>
      <c r="M8" s="2">
        <v>1109</v>
      </c>
      <c r="N8" s="2">
        <v>1175</v>
      </c>
      <c r="O8" s="2">
        <v>1245</v>
      </c>
      <c r="P8" s="2">
        <v>1319</v>
      </c>
      <c r="Q8" s="2">
        <v>1397</v>
      </c>
      <c r="R8" s="2">
        <v>1480</v>
      </c>
      <c r="S8" s="2">
        <v>1568</v>
      </c>
      <c r="T8" s="2">
        <v>1661</v>
      </c>
      <c r="U8" s="2">
        <v>1760</v>
      </c>
      <c r="V8" s="2">
        <v>1865</v>
      </c>
      <c r="W8" s="2">
        <v>1976</v>
      </c>
    </row>
    <row r="9" spans="1:23" ht="15.75" thickBot="1">
      <c r="A9" s="7">
        <v>8</v>
      </c>
      <c r="B9" s="13" t="s">
        <v>181</v>
      </c>
      <c r="C9" s="9" t="s">
        <v>224</v>
      </c>
      <c r="D9" s="13" t="s">
        <v>181</v>
      </c>
      <c r="E9" s="2" t="s">
        <v>31</v>
      </c>
      <c r="F9" t="str">
        <f t="shared" si="0"/>
        <v>var G1=49.00;</v>
      </c>
      <c r="G9" t="str">
        <f t="shared" si="1"/>
        <v>case 'G1': frequency= 49.00;break;</v>
      </c>
      <c r="H9" t="str">
        <f t="shared" si="2"/>
        <v>{indice: 8,digitacionDO: 'G1',digitacionSIb: '?',tipo: 'G1',frecuencia: 49.00}</v>
      </c>
      <c r="J9" s="1">
        <v>7</v>
      </c>
      <c r="K9" s="1"/>
      <c r="L9" s="2">
        <v>2093</v>
      </c>
      <c r="M9" s="2">
        <v>2217</v>
      </c>
      <c r="N9" s="2">
        <v>2349</v>
      </c>
      <c r="O9" s="2">
        <v>2489</v>
      </c>
      <c r="P9" s="2">
        <v>2637</v>
      </c>
      <c r="Q9" s="2">
        <v>2794</v>
      </c>
      <c r="R9" s="2">
        <v>2960</v>
      </c>
      <c r="S9" s="2">
        <v>3136</v>
      </c>
      <c r="T9" s="2">
        <v>3322</v>
      </c>
      <c r="U9" s="2">
        <v>3520</v>
      </c>
      <c r="V9" s="2">
        <v>3729</v>
      </c>
      <c r="W9" s="2">
        <v>3951</v>
      </c>
    </row>
    <row r="10" spans="1:23" ht="15.75" thickBot="1">
      <c r="A10" s="7">
        <v>9</v>
      </c>
      <c r="B10" s="13" t="s">
        <v>183</v>
      </c>
      <c r="C10" s="9" t="s">
        <v>224</v>
      </c>
      <c r="D10" s="13" t="s">
        <v>182</v>
      </c>
      <c r="E10" s="2" t="s">
        <v>32</v>
      </c>
      <c r="F10" t="str">
        <f t="shared" si="0"/>
        <v>var Gs1=51.91;</v>
      </c>
      <c r="G10" t="str">
        <f t="shared" si="1"/>
        <v>case 'Gs1': frequency= 51.91;break;</v>
      </c>
      <c r="H10" t="str">
        <f t="shared" si="2"/>
        <v>{indice: 9,digitacionDO: 'G#1',digitacionSIb: '?',tipo: 'Gs1',frecuencia: 51.91}</v>
      </c>
      <c r="J10" s="1">
        <v>8</v>
      </c>
      <c r="K10" s="1"/>
      <c r="L10" s="2">
        <v>4186</v>
      </c>
      <c r="M10" s="2">
        <v>4435</v>
      </c>
      <c r="N10" s="2">
        <v>4699</v>
      </c>
      <c r="O10" s="2">
        <v>4978</v>
      </c>
      <c r="P10" s="2">
        <v>5274</v>
      </c>
      <c r="Q10" s="2">
        <v>5588</v>
      </c>
      <c r="R10" s="2">
        <v>5920</v>
      </c>
      <c r="S10" s="2">
        <v>6272</v>
      </c>
      <c r="T10" s="2">
        <v>6645</v>
      </c>
      <c r="U10" s="2">
        <v>7040</v>
      </c>
      <c r="V10" s="2">
        <v>7459</v>
      </c>
      <c r="W10" s="2">
        <v>7902</v>
      </c>
    </row>
    <row r="11" spans="1:23" ht="15.75" thickBot="1">
      <c r="A11" s="7">
        <v>10</v>
      </c>
      <c r="B11" s="10" t="s">
        <v>141</v>
      </c>
      <c r="C11" s="9" t="s">
        <v>224</v>
      </c>
      <c r="D11" s="13" t="s">
        <v>184</v>
      </c>
      <c r="E11" s="2" t="s">
        <v>33</v>
      </c>
      <c r="F11" t="str">
        <f t="shared" si="0"/>
        <v>var A1=55.00;</v>
      </c>
      <c r="G11" t="str">
        <f t="shared" si="1"/>
        <v>case 'A1': frequency= 55.00;break;</v>
      </c>
      <c r="H11" t="str">
        <f t="shared" si="2"/>
        <v>{indice: 10,digitacionDO: 'LA 1-2',digitacionSIb: '?',tipo: 'A1',frecuencia: 55.00}</v>
      </c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thickBot="1">
      <c r="A12" s="7">
        <v>11</v>
      </c>
      <c r="B12" s="11" t="s">
        <v>153</v>
      </c>
      <c r="C12" s="11" t="s">
        <v>224</v>
      </c>
      <c r="D12" s="14" t="s">
        <v>185</v>
      </c>
      <c r="E12" s="2" t="s">
        <v>34</v>
      </c>
      <c r="F12" t="str">
        <f t="shared" si="0"/>
        <v>var Bb1=58.27;</v>
      </c>
      <c r="G12" t="str">
        <f t="shared" si="1"/>
        <v>case 'Bb1': frequency= 58.27;break;</v>
      </c>
      <c r="H12" t="str">
        <f t="shared" si="2"/>
        <v>{indice: 11,digitacionDO: 'SIb 1',digitacionSIb: '?',tipo: 'Bb1',frecuencia: 58.27}</v>
      </c>
    </row>
    <row r="13" spans="1:23" ht="15.75" thickBot="1">
      <c r="A13" s="7">
        <v>12</v>
      </c>
      <c r="B13" s="11" t="s">
        <v>152</v>
      </c>
      <c r="C13" s="11" t="s">
        <v>224</v>
      </c>
      <c r="D13" s="14" t="s">
        <v>186</v>
      </c>
      <c r="E13" s="2" t="s">
        <v>35</v>
      </c>
      <c r="F13" t="str">
        <f t="shared" si="0"/>
        <v>var B1=61.74;</v>
      </c>
      <c r="G13" t="str">
        <f t="shared" si="1"/>
        <v>case 'B1': frequency= 61.74;break;</v>
      </c>
      <c r="H13" t="str">
        <f t="shared" si="2"/>
        <v>{indice: 12,digitacionDO: 'SI 2',digitacionSIb: '?',tipo: 'B1',frecuencia: 61.74}</v>
      </c>
    </row>
    <row r="14" spans="1:23" ht="15.75" thickBot="1">
      <c r="A14" s="7">
        <v>13</v>
      </c>
      <c r="B14" s="12" t="s">
        <v>154</v>
      </c>
      <c r="C14" s="11" t="s">
        <v>224</v>
      </c>
      <c r="D14" s="14" t="s">
        <v>129</v>
      </c>
      <c r="E14" s="2" t="s">
        <v>36</v>
      </c>
      <c r="F14" t="str">
        <f t="shared" si="0"/>
        <v>var C2=65.41;</v>
      </c>
      <c r="G14" t="str">
        <f t="shared" si="1"/>
        <v>case 'C2': frequency= 65.41;break;</v>
      </c>
      <c r="H14" t="str">
        <f t="shared" si="2"/>
        <v>{indice: 13,digitacionDO: 'DO 0',digitacionSIb: '?',tipo: 'C2',frecuencia: 65.41}</v>
      </c>
    </row>
    <row r="15" spans="1:23" ht="15.75" thickBot="1">
      <c r="A15" s="7">
        <v>14</v>
      </c>
      <c r="B15" s="13" t="s">
        <v>215</v>
      </c>
      <c r="C15" s="9" t="s">
        <v>224</v>
      </c>
      <c r="D15" s="14" t="s">
        <v>130</v>
      </c>
      <c r="E15" s="2" t="s">
        <v>37</v>
      </c>
      <c r="F15" t="str">
        <f t="shared" si="0"/>
        <v>var Cs2=69.30;</v>
      </c>
      <c r="G15" t="str">
        <f t="shared" si="1"/>
        <v>case 'Cs2': frequency= 69.30;break;</v>
      </c>
      <c r="H15" t="str">
        <f t="shared" si="2"/>
        <v>{indice: 14,digitacionDO: 'DO#',digitacionSIb: '?',tipo: 'Cs2',frecuencia: 69.30}</v>
      </c>
    </row>
    <row r="16" spans="1:23" ht="15.75" thickBot="1">
      <c r="A16" s="7">
        <v>15</v>
      </c>
      <c r="B16" s="13" t="s">
        <v>221</v>
      </c>
      <c r="C16" s="9" t="s">
        <v>224</v>
      </c>
      <c r="D16" s="14" t="s">
        <v>201</v>
      </c>
      <c r="E16" s="2" t="s">
        <v>37</v>
      </c>
      <c r="F16" t="str">
        <f t="shared" si="0"/>
        <v>var Db2=69.30;</v>
      </c>
      <c r="G16" t="str">
        <f t="shared" si="1"/>
        <v>case 'Db2': frequency= 69.30;break;</v>
      </c>
      <c r="H16" t="str">
        <f t="shared" si="2"/>
        <v>{indice: 15,digitacionDO: 'RE b',digitacionSIb: '?',tipo: 'Db2',frecuencia: 69.30}</v>
      </c>
    </row>
    <row r="17" spans="1:8" ht="15.75" thickBot="1">
      <c r="A17" s="7">
        <v>16</v>
      </c>
      <c r="B17" s="13" t="s">
        <v>216</v>
      </c>
      <c r="C17" s="9" t="s">
        <v>224</v>
      </c>
      <c r="D17" s="14" t="s">
        <v>131</v>
      </c>
      <c r="E17" s="2" t="s">
        <v>38</v>
      </c>
      <c r="F17" t="str">
        <f t="shared" si="0"/>
        <v>var D2=73.42;</v>
      </c>
      <c r="G17" t="str">
        <f t="shared" si="1"/>
        <v>case 'D2': frequency= 73.42;break;</v>
      </c>
      <c r="H17" t="str">
        <f t="shared" si="2"/>
        <v>{indice: 16,digitacionDO: 'RE',digitacionSIb: '?',tipo: 'D2',frecuencia: 73.42}</v>
      </c>
    </row>
    <row r="18" spans="1:8" ht="15.75" thickBot="1">
      <c r="A18" s="7">
        <v>17</v>
      </c>
      <c r="B18" s="13" t="s">
        <v>220</v>
      </c>
      <c r="C18" s="9" t="s">
        <v>224</v>
      </c>
      <c r="D18" s="14" t="s">
        <v>204</v>
      </c>
      <c r="E18" s="2" t="s">
        <v>39</v>
      </c>
      <c r="F18" t="str">
        <f t="shared" si="0"/>
        <v>var Ds2=77.78;</v>
      </c>
      <c r="G18" t="str">
        <f t="shared" si="1"/>
        <v>case 'Ds2': frequency= 77.78;break;</v>
      </c>
      <c r="H18" t="str">
        <f t="shared" si="2"/>
        <v>{indice: 17,digitacionDO: 'RE#',digitacionSIb: '?',tipo: 'Ds2',frecuencia: 77.78}</v>
      </c>
    </row>
    <row r="19" spans="1:8" ht="15.75" thickBot="1">
      <c r="A19" s="7">
        <v>18</v>
      </c>
      <c r="B19" s="13" t="s">
        <v>217</v>
      </c>
      <c r="C19" s="9" t="s">
        <v>224</v>
      </c>
      <c r="D19" s="14" t="s">
        <v>132</v>
      </c>
      <c r="E19" s="2" t="s">
        <v>39</v>
      </c>
      <c r="F19" t="str">
        <f t="shared" si="0"/>
        <v>var Eb2=77.78;</v>
      </c>
      <c r="G19" t="str">
        <f t="shared" si="1"/>
        <v>case 'Eb2': frequency= 77.78;break;</v>
      </c>
      <c r="H19" t="str">
        <f t="shared" si="2"/>
        <v>{indice: 18,digitacionDO: 'MI b',digitacionSIb: '?',tipo: 'Eb2',frecuencia: 77.78}</v>
      </c>
    </row>
    <row r="20" spans="1:8" ht="15.75" thickBot="1">
      <c r="A20" s="7">
        <v>19</v>
      </c>
      <c r="B20" s="14" t="s">
        <v>218</v>
      </c>
      <c r="C20" s="11" t="s">
        <v>224</v>
      </c>
      <c r="D20" s="14" t="s">
        <v>133</v>
      </c>
      <c r="E20" s="2" t="s">
        <v>40</v>
      </c>
      <c r="F20" t="str">
        <f t="shared" si="0"/>
        <v>var E2=82.41;</v>
      </c>
      <c r="G20" t="str">
        <f t="shared" si="1"/>
        <v>case 'E2': frequency= 82.41;break;</v>
      </c>
      <c r="H20" t="str">
        <f t="shared" si="2"/>
        <v>{indice: 19,digitacionDO: 'MI  1-2',digitacionSIb: '?',tipo: 'E2',frecuencia: 82.41}</v>
      </c>
    </row>
    <row r="21" spans="1:8" ht="15.75" thickBot="1">
      <c r="A21" s="7">
        <v>20</v>
      </c>
      <c r="B21" s="14" t="s">
        <v>171</v>
      </c>
      <c r="C21" s="11" t="s">
        <v>224</v>
      </c>
      <c r="D21" s="14" t="s">
        <v>134</v>
      </c>
      <c r="E21" s="2" t="s">
        <v>41</v>
      </c>
      <c r="F21" t="str">
        <f t="shared" si="0"/>
        <v>var F2=87.31;</v>
      </c>
      <c r="G21" t="str">
        <f t="shared" si="1"/>
        <v>case 'F2': frequency= 87.31;break;</v>
      </c>
      <c r="H21" t="str">
        <f t="shared" si="2"/>
        <v>{indice: 20,digitacionDO: 'FA 1',digitacionSIb: '?',tipo: 'F2',frecuencia: 87.31}</v>
      </c>
    </row>
    <row r="22" spans="1:8" ht="15.75" thickBot="1">
      <c r="A22" s="7">
        <v>21</v>
      </c>
      <c r="B22" s="14" t="s">
        <v>188</v>
      </c>
      <c r="C22" s="11" t="s">
        <v>224</v>
      </c>
      <c r="D22" s="14" t="s">
        <v>135</v>
      </c>
      <c r="E22" s="2" t="s">
        <v>42</v>
      </c>
      <c r="F22" t="str">
        <f t="shared" si="0"/>
        <v>var Fs2=92.50;</v>
      </c>
      <c r="G22" t="str">
        <f t="shared" si="1"/>
        <v>case 'Fs2': frequency= 92.50;break;</v>
      </c>
      <c r="H22" t="str">
        <f t="shared" si="2"/>
        <v>{indice: 21,digitacionDO: 'FA# 2',digitacionSIb: '?',tipo: 'Fs2',frecuencia: 92.50}</v>
      </c>
    </row>
    <row r="23" spans="1:8" ht="15.75" thickBot="1">
      <c r="A23" s="7">
        <v>22</v>
      </c>
      <c r="B23" s="11" t="s">
        <v>187</v>
      </c>
      <c r="C23" s="11" t="s">
        <v>224</v>
      </c>
      <c r="D23" s="14" t="s">
        <v>136</v>
      </c>
      <c r="E23" s="2" t="s">
        <v>43</v>
      </c>
      <c r="F23" t="str">
        <f t="shared" si="0"/>
        <v>var G2=98.00;</v>
      </c>
      <c r="G23" t="str">
        <f t="shared" si="1"/>
        <v>case 'G2': frequency= 98.00;break;</v>
      </c>
      <c r="H23" t="str">
        <f t="shared" si="2"/>
        <v>{indice: 22,digitacionDO: 'SOL 0',digitacionSIb: '?',tipo: 'G2',frecuencia: 98.00}</v>
      </c>
    </row>
    <row r="24" spans="1:8" ht="15.75" thickBot="1">
      <c r="A24" s="7">
        <v>23</v>
      </c>
      <c r="B24" s="13" t="s">
        <v>219</v>
      </c>
      <c r="C24" s="9" t="s">
        <v>224</v>
      </c>
      <c r="D24" s="14" t="s">
        <v>137</v>
      </c>
      <c r="E24" s="2" t="s">
        <v>44</v>
      </c>
      <c r="F24" t="str">
        <f t="shared" si="0"/>
        <v>var Gs2=103.8;</v>
      </c>
      <c r="G24" t="str">
        <f t="shared" si="1"/>
        <v>case 'Gs2': frequency= 103.8;break;</v>
      </c>
      <c r="H24" t="str">
        <f t="shared" si="2"/>
        <v>{indice: 23,digitacionDO: 'SOL#',digitacionSIb: '?',tipo: 'Gs2',frecuencia: 103.8}</v>
      </c>
    </row>
    <row r="25" spans="1:8" ht="15.75" thickBot="1">
      <c r="A25" s="7">
        <v>24</v>
      </c>
      <c r="B25" s="13" t="s">
        <v>141</v>
      </c>
      <c r="C25" s="9" t="s">
        <v>224</v>
      </c>
      <c r="D25" s="14" t="s">
        <v>138</v>
      </c>
      <c r="E25" s="2" t="s">
        <v>45</v>
      </c>
      <c r="F25" t="str">
        <f t="shared" si="0"/>
        <v>var A2=110.0;</v>
      </c>
      <c r="G25" t="str">
        <f t="shared" si="1"/>
        <v>case 'A2': frequency= 110.0;break;</v>
      </c>
      <c r="H25" t="str">
        <f t="shared" si="2"/>
        <v>{indice: 24,digitacionDO: 'LA 1-2',digitacionSIb: '?',tipo: 'A2',frecuencia: 110.0}</v>
      </c>
    </row>
    <row r="26" spans="1:8" ht="15.75" thickBot="1">
      <c r="A26" s="7">
        <v>25</v>
      </c>
      <c r="B26" s="11" t="s">
        <v>153</v>
      </c>
      <c r="C26" s="11" t="s">
        <v>224</v>
      </c>
      <c r="D26" s="14" t="s">
        <v>139</v>
      </c>
      <c r="E26" s="2" t="s">
        <v>46</v>
      </c>
      <c r="F26" t="str">
        <f t="shared" si="0"/>
        <v>var Bb2=116.5;</v>
      </c>
      <c r="G26" t="str">
        <f t="shared" si="1"/>
        <v>case 'Bb2': frequency= 116.5;break;</v>
      </c>
      <c r="H26" t="str">
        <f t="shared" si="2"/>
        <v>{indice: 25,digitacionDO: 'SIb 1',digitacionSIb: '?',tipo: 'Bb2',frecuencia: 116.5}</v>
      </c>
    </row>
    <row r="27" spans="1:8" ht="15.75" thickBot="1">
      <c r="A27" s="7">
        <v>26</v>
      </c>
      <c r="B27" s="11" t="s">
        <v>152</v>
      </c>
      <c r="C27" s="11" t="s">
        <v>224</v>
      </c>
      <c r="D27" s="14" t="s">
        <v>140</v>
      </c>
      <c r="E27" s="2" t="s">
        <v>47</v>
      </c>
      <c r="F27" t="str">
        <f t="shared" si="0"/>
        <v>var B2=123.5;</v>
      </c>
      <c r="G27" t="str">
        <f t="shared" si="1"/>
        <v>case 'B2': frequency= 123.5;break;</v>
      </c>
      <c r="H27" t="str">
        <f t="shared" si="2"/>
        <v>{indice: 26,digitacionDO: 'SI 2',digitacionSIb: '?',tipo: 'B2',frecuencia: 123.5}</v>
      </c>
    </row>
    <row r="28" spans="1:8" ht="15.75" thickBot="1">
      <c r="A28" s="7">
        <v>27</v>
      </c>
      <c r="B28" s="12" t="s">
        <v>154</v>
      </c>
      <c r="C28" s="11" t="s">
        <v>224</v>
      </c>
      <c r="D28" s="14" t="s">
        <v>84</v>
      </c>
      <c r="E28" s="2" t="s">
        <v>48</v>
      </c>
      <c r="F28" t="str">
        <f t="shared" si="0"/>
        <v>var C3=130.8;</v>
      </c>
      <c r="G28" t="str">
        <f t="shared" si="1"/>
        <v>case 'C3': frequency= 130.8;break;</v>
      </c>
      <c r="H28" t="str">
        <f t="shared" si="2"/>
        <v>{indice: 27,digitacionDO: 'DO 0',digitacionSIb: '?',tipo: 'C3',frecuencia: 130.8}</v>
      </c>
    </row>
    <row r="29" spans="1:8" ht="15.75" thickBot="1">
      <c r="A29" s="7">
        <v>28</v>
      </c>
      <c r="B29" s="13" t="s">
        <v>215</v>
      </c>
      <c r="C29" s="9" t="s">
        <v>224</v>
      </c>
      <c r="D29" s="13" t="s">
        <v>119</v>
      </c>
      <c r="E29" s="2" t="s">
        <v>49</v>
      </c>
      <c r="F29" t="str">
        <f t="shared" si="0"/>
        <v>var Cs3=138.6;</v>
      </c>
      <c r="G29" t="str">
        <f t="shared" si="1"/>
        <v>case 'Cs3': frequency= 138.6;break;</v>
      </c>
      <c r="H29" t="str">
        <f t="shared" si="2"/>
        <v>{indice: 28,digitacionDO: 'DO#',digitacionSIb: '?',tipo: 'Cs3',frecuencia: 138.6}</v>
      </c>
    </row>
    <row r="30" spans="1:8" ht="15.75" thickBot="1">
      <c r="A30" s="7">
        <v>29</v>
      </c>
      <c r="B30" s="13" t="s">
        <v>216</v>
      </c>
      <c r="C30" s="9" t="s">
        <v>224</v>
      </c>
      <c r="D30" s="13" t="s">
        <v>85</v>
      </c>
      <c r="E30" s="2" t="s">
        <v>50</v>
      </c>
      <c r="F30" t="str">
        <f t="shared" si="0"/>
        <v>var D3=146.8;</v>
      </c>
      <c r="G30" t="str">
        <f t="shared" si="1"/>
        <v>case 'D3': frequency= 146.8;break;</v>
      </c>
      <c r="H30" t="str">
        <f t="shared" si="2"/>
        <v>{indice: 29,digitacionDO: 'RE',digitacionSIb: '?',tipo: 'D3',frecuencia: 146.8}</v>
      </c>
    </row>
    <row r="31" spans="1:8" ht="15.75" thickBot="1">
      <c r="A31" s="7">
        <v>30</v>
      </c>
      <c r="B31" s="13" t="s">
        <v>86</v>
      </c>
      <c r="C31" s="9" t="s">
        <v>224</v>
      </c>
      <c r="D31" s="15" t="s">
        <v>86</v>
      </c>
      <c r="E31" s="2" t="s">
        <v>51</v>
      </c>
      <c r="F31" t="str">
        <f t="shared" si="0"/>
        <v>var Eb3=155.6;</v>
      </c>
      <c r="G31" t="str">
        <f t="shared" si="1"/>
        <v>case 'Eb3': frequency= 155.6;break;</v>
      </c>
      <c r="H31" t="str">
        <f t="shared" si="2"/>
        <v>{indice: 30,digitacionDO: 'Eb3',digitacionSIb: '?',tipo: 'Eb3',frecuencia: 155.6}</v>
      </c>
    </row>
    <row r="32" spans="1:8" ht="15.75" thickBot="1">
      <c r="A32" s="7">
        <v>31</v>
      </c>
      <c r="B32" s="14" t="s">
        <v>218</v>
      </c>
      <c r="C32" s="11" t="s">
        <v>224</v>
      </c>
      <c r="D32" s="15" t="s">
        <v>87</v>
      </c>
      <c r="E32" s="2" t="s">
        <v>52</v>
      </c>
      <c r="F32" t="str">
        <f t="shared" si="0"/>
        <v>var E3=164.8;</v>
      </c>
      <c r="G32" t="str">
        <f t="shared" si="1"/>
        <v>case 'E3': frequency= 164.8;break;</v>
      </c>
      <c r="H32" t="str">
        <f t="shared" si="2"/>
        <v>{indice: 31,digitacionDO: 'MI  1-2',digitacionSIb: '?',tipo: 'E3',frecuencia: 164.8}</v>
      </c>
    </row>
    <row r="33" spans="1:8" ht="15.75" thickBot="1">
      <c r="A33" s="7">
        <v>32</v>
      </c>
      <c r="B33" s="13" t="s">
        <v>88</v>
      </c>
      <c r="C33" s="9" t="s">
        <v>224</v>
      </c>
      <c r="D33" s="15" t="s">
        <v>88</v>
      </c>
      <c r="E33" s="2" t="s">
        <v>53</v>
      </c>
      <c r="F33" t="str">
        <f t="shared" si="0"/>
        <v>var F3=174.6;</v>
      </c>
      <c r="G33" t="str">
        <f t="shared" si="1"/>
        <v>case 'F3': frequency= 174.6;break;</v>
      </c>
      <c r="H33" t="str">
        <f t="shared" si="2"/>
        <v>{indice: 32,digitacionDO: 'F3',digitacionSIb: '?',tipo: 'F3',frecuencia: 174.6}</v>
      </c>
    </row>
    <row r="34" spans="1:8" ht="15.75" thickBot="1">
      <c r="A34" s="7">
        <v>33</v>
      </c>
      <c r="B34" s="13" t="s">
        <v>89</v>
      </c>
      <c r="C34" s="9" t="s">
        <v>224</v>
      </c>
      <c r="D34" s="15" t="s">
        <v>120</v>
      </c>
      <c r="E34" s="2" t="s">
        <v>54</v>
      </c>
      <c r="F34" t="str">
        <f t="shared" ref="F34:F65" si="3">CONCATENATE("var ",D34,"=",E34,";")</f>
        <v>var Fs3=185.0;</v>
      </c>
      <c r="G34" t="str">
        <f t="shared" ref="G34:G64" si="4">CONCATENATE("case '",D34,"': frequency= ",E34,";break;",)</f>
        <v>case 'Fs3': frequency= 185.0;break;</v>
      </c>
      <c r="H34" t="str">
        <f t="shared" si="2"/>
        <v>{indice: 33,digitacionDO: 'F#3',digitacionSIb: '?',tipo: 'Fs3',frecuencia: 185.0}</v>
      </c>
    </row>
    <row r="35" spans="1:8" ht="15.75" thickBot="1">
      <c r="A35" s="7">
        <v>34</v>
      </c>
      <c r="B35" s="13" t="s">
        <v>90</v>
      </c>
      <c r="C35" s="9" t="s">
        <v>224</v>
      </c>
      <c r="D35" s="15" t="s">
        <v>90</v>
      </c>
      <c r="E35" s="2" t="s">
        <v>55</v>
      </c>
      <c r="F35" t="str">
        <f t="shared" si="3"/>
        <v>var G3=196.0;</v>
      </c>
      <c r="G35" t="str">
        <f t="shared" si="4"/>
        <v>case 'G3': frequency= 196.0;break;</v>
      </c>
      <c r="H35" t="str">
        <f t="shared" si="2"/>
        <v>{indice: 34,digitacionDO: 'G3',digitacionSIb: '?',tipo: 'G3',frecuencia: 196.0}</v>
      </c>
    </row>
    <row r="36" spans="1:8" ht="15.75" thickBot="1">
      <c r="A36" s="7">
        <v>35</v>
      </c>
      <c r="B36" s="13" t="s">
        <v>91</v>
      </c>
      <c r="C36" s="9" t="s">
        <v>224</v>
      </c>
      <c r="D36" s="15" t="s">
        <v>121</v>
      </c>
      <c r="E36" s="2" t="s">
        <v>56</v>
      </c>
      <c r="F36" t="str">
        <f t="shared" si="3"/>
        <v>var Gs3=207.7;</v>
      </c>
      <c r="G36" t="str">
        <f t="shared" si="4"/>
        <v>case 'Gs3': frequency= 207.7;break;</v>
      </c>
      <c r="H36" t="str">
        <f t="shared" si="2"/>
        <v>{indice: 35,digitacionDO: 'G#3',digitacionSIb: '?',tipo: 'Gs3',frecuencia: 207.7}</v>
      </c>
    </row>
    <row r="37" spans="1:8" ht="15.75" thickBot="1">
      <c r="A37" s="7">
        <v>36</v>
      </c>
      <c r="B37" s="13" t="s">
        <v>92</v>
      </c>
      <c r="C37" s="9" t="s">
        <v>224</v>
      </c>
      <c r="D37" s="15" t="s">
        <v>92</v>
      </c>
      <c r="E37" s="2" t="s">
        <v>57</v>
      </c>
      <c r="F37" t="str">
        <f t="shared" si="3"/>
        <v>var A3=220.0;</v>
      </c>
      <c r="G37" t="str">
        <f t="shared" si="4"/>
        <v>case 'A3': frequency= 220.0;break;</v>
      </c>
      <c r="H37" t="str">
        <f t="shared" si="2"/>
        <v>{indice: 36,digitacionDO: 'A3',digitacionSIb: '?',tipo: 'A3',frecuencia: 220.0}</v>
      </c>
    </row>
    <row r="38" spans="1:8" ht="15.75" thickBot="1">
      <c r="A38" s="7">
        <v>37</v>
      </c>
      <c r="B38" s="13" t="s">
        <v>93</v>
      </c>
      <c r="C38" s="9" t="s">
        <v>224</v>
      </c>
      <c r="D38" s="15" t="s">
        <v>93</v>
      </c>
      <c r="E38" s="2" t="s">
        <v>58</v>
      </c>
      <c r="F38" t="str">
        <f t="shared" si="3"/>
        <v>var Bb3=233.1;</v>
      </c>
      <c r="G38" t="str">
        <f t="shared" si="4"/>
        <v>case 'Bb3': frequency= 233.1;break;</v>
      </c>
      <c r="H38" t="str">
        <f t="shared" si="2"/>
        <v>{indice: 37,digitacionDO: 'Bb3',digitacionSIb: '?',tipo: 'Bb3',frecuencia: 233.1}</v>
      </c>
    </row>
    <row r="39" spans="1:8" ht="15.75" thickBot="1">
      <c r="A39" s="7">
        <v>38</v>
      </c>
      <c r="B39" s="13" t="s">
        <v>94</v>
      </c>
      <c r="C39" s="9" t="s">
        <v>224</v>
      </c>
      <c r="D39" s="15" t="s">
        <v>94</v>
      </c>
      <c r="E39" s="2" t="s">
        <v>59</v>
      </c>
      <c r="F39" t="str">
        <f t="shared" si="3"/>
        <v>var B3=246.9;</v>
      </c>
      <c r="G39" t="str">
        <f t="shared" si="4"/>
        <v>case 'B3': frequency= 246.9;break;</v>
      </c>
      <c r="H39" t="str">
        <f t="shared" si="2"/>
        <v>{indice: 38,digitacionDO: 'B3',digitacionSIb: '?',tipo: 'B3',frecuencia: 246.9}</v>
      </c>
    </row>
    <row r="40" spans="1:8" ht="15.75" thickBot="1">
      <c r="A40" s="7">
        <v>39</v>
      </c>
      <c r="B40" s="13" t="s">
        <v>95</v>
      </c>
      <c r="C40" s="9" t="s">
        <v>224</v>
      </c>
      <c r="D40" s="15" t="s">
        <v>95</v>
      </c>
      <c r="E40" s="2" t="s">
        <v>60</v>
      </c>
      <c r="F40" t="str">
        <f t="shared" si="3"/>
        <v>var C4=261.6;</v>
      </c>
      <c r="G40" t="str">
        <f t="shared" si="4"/>
        <v>case 'C4': frequency= 261.6;break;</v>
      </c>
      <c r="H40" t="str">
        <f t="shared" si="2"/>
        <v>{indice: 39,digitacionDO: 'C4',digitacionSIb: '?',tipo: 'C4',frecuencia: 261.6}</v>
      </c>
    </row>
    <row r="41" spans="1:8" ht="15.75" thickBot="1">
      <c r="A41" s="7">
        <v>40</v>
      </c>
      <c r="B41" s="13" t="s">
        <v>96</v>
      </c>
      <c r="C41" s="9" t="s">
        <v>224</v>
      </c>
      <c r="D41" s="15" t="s">
        <v>122</v>
      </c>
      <c r="E41" s="2" t="s">
        <v>61</v>
      </c>
      <c r="F41" t="str">
        <f t="shared" si="3"/>
        <v>var Cs4=277.2;</v>
      </c>
      <c r="G41" t="str">
        <f t="shared" si="4"/>
        <v>case 'Cs4': frequency= 277.2;break;</v>
      </c>
      <c r="H41" t="str">
        <f t="shared" si="2"/>
        <v>{indice: 40,digitacionDO: 'C#4',digitacionSIb: '?',tipo: 'Cs4',frecuencia: 277.2}</v>
      </c>
    </row>
    <row r="42" spans="1:8" ht="15.75" thickBot="1">
      <c r="A42" s="7">
        <v>41</v>
      </c>
      <c r="B42" s="13" t="s">
        <v>97</v>
      </c>
      <c r="C42" s="9" t="s">
        <v>224</v>
      </c>
      <c r="D42" s="15" t="s">
        <v>97</v>
      </c>
      <c r="E42" s="2" t="s">
        <v>62</v>
      </c>
      <c r="F42" t="str">
        <f t="shared" si="3"/>
        <v>var D4=293.7;</v>
      </c>
      <c r="G42" t="str">
        <f t="shared" si="4"/>
        <v>case 'D4': frequency= 293.7;break;</v>
      </c>
      <c r="H42" t="str">
        <f t="shared" si="2"/>
        <v>{indice: 41,digitacionDO: 'D4',digitacionSIb: '?',tipo: 'D4',frecuencia: 293.7}</v>
      </c>
    </row>
    <row r="43" spans="1:8" ht="15.75" thickBot="1">
      <c r="A43" s="7">
        <v>42</v>
      </c>
      <c r="B43" s="13" t="s">
        <v>98</v>
      </c>
      <c r="C43" s="9" t="s">
        <v>224</v>
      </c>
      <c r="D43" s="15" t="s">
        <v>98</v>
      </c>
      <c r="E43" s="2" t="s">
        <v>63</v>
      </c>
      <c r="F43" t="str">
        <f t="shared" si="3"/>
        <v>var Eb4=311.1;</v>
      </c>
      <c r="G43" t="str">
        <f t="shared" si="4"/>
        <v>case 'Eb4': frequency= 311.1;break;</v>
      </c>
      <c r="H43" t="str">
        <f t="shared" si="2"/>
        <v>{indice: 42,digitacionDO: 'Eb4',digitacionSIb: '?',tipo: 'Eb4',frecuencia: 311.1}</v>
      </c>
    </row>
    <row r="44" spans="1:8" ht="15.75" thickBot="1">
      <c r="A44" s="7">
        <v>43</v>
      </c>
      <c r="B44" s="14" t="s">
        <v>218</v>
      </c>
      <c r="C44" s="11" t="s">
        <v>224</v>
      </c>
      <c r="D44" s="15" t="s">
        <v>99</v>
      </c>
      <c r="E44" s="2" t="s">
        <v>64</v>
      </c>
      <c r="F44" t="str">
        <f t="shared" si="3"/>
        <v>var E4=329.6;</v>
      </c>
      <c r="G44" t="str">
        <f t="shared" si="4"/>
        <v>case 'E4': frequency= 329.6;break;</v>
      </c>
      <c r="H44" t="str">
        <f t="shared" si="2"/>
        <v>{indice: 43,digitacionDO: 'MI  1-2',digitacionSIb: '?',tipo: 'E4',frecuencia: 329.6}</v>
      </c>
    </row>
    <row r="45" spans="1:8" ht="15.75" thickBot="1">
      <c r="A45" s="7">
        <v>44</v>
      </c>
      <c r="B45" s="13" t="s">
        <v>100</v>
      </c>
      <c r="C45" s="9" t="s">
        <v>224</v>
      </c>
      <c r="D45" s="15" t="s">
        <v>100</v>
      </c>
      <c r="E45" s="2" t="s">
        <v>65</v>
      </c>
      <c r="F45" t="str">
        <f t="shared" si="3"/>
        <v>var F4=349.2;</v>
      </c>
      <c r="G45" t="str">
        <f t="shared" si="4"/>
        <v>case 'F4': frequency= 349.2;break;</v>
      </c>
      <c r="H45" t="str">
        <f t="shared" si="2"/>
        <v>{indice: 44,digitacionDO: 'F4',digitacionSIb: '?',tipo: 'F4',frecuencia: 349.2}</v>
      </c>
    </row>
    <row r="46" spans="1:8" ht="15.75" thickBot="1">
      <c r="A46" s="7">
        <v>45</v>
      </c>
      <c r="B46" s="13" t="s">
        <v>101</v>
      </c>
      <c r="C46" s="9" t="s">
        <v>224</v>
      </c>
      <c r="D46" s="15" t="s">
        <v>123</v>
      </c>
      <c r="E46" s="2" t="s">
        <v>66</v>
      </c>
      <c r="F46" t="str">
        <f t="shared" si="3"/>
        <v>var Fs4=370.0;</v>
      </c>
      <c r="G46" t="str">
        <f t="shared" si="4"/>
        <v>case 'Fs4': frequency= 370.0;break;</v>
      </c>
      <c r="H46" t="str">
        <f t="shared" si="2"/>
        <v>{indice: 45,digitacionDO: 'F#4',digitacionSIb: '?',tipo: 'Fs4',frecuencia: 370.0}</v>
      </c>
    </row>
    <row r="47" spans="1:8" ht="15.75" thickBot="1">
      <c r="A47" s="7">
        <v>46</v>
      </c>
      <c r="B47" s="13" t="s">
        <v>102</v>
      </c>
      <c r="C47" s="9" t="s">
        <v>224</v>
      </c>
      <c r="D47" s="15" t="s">
        <v>102</v>
      </c>
      <c r="E47" s="2" t="s">
        <v>67</v>
      </c>
      <c r="F47" t="str">
        <f t="shared" si="3"/>
        <v>var G4=392.0;</v>
      </c>
      <c r="G47" t="str">
        <f t="shared" si="4"/>
        <v>case 'G4': frequency= 392.0;break;</v>
      </c>
      <c r="H47" t="str">
        <f t="shared" si="2"/>
        <v>{indice: 46,digitacionDO: 'G4',digitacionSIb: '?',tipo: 'G4',frecuencia: 392.0}</v>
      </c>
    </row>
    <row r="48" spans="1:8" ht="15.75" thickBot="1">
      <c r="A48" s="7">
        <v>47</v>
      </c>
      <c r="B48" s="13" t="s">
        <v>103</v>
      </c>
      <c r="C48" s="9" t="s">
        <v>224</v>
      </c>
      <c r="D48" s="15" t="s">
        <v>124</v>
      </c>
      <c r="E48" s="2" t="s">
        <v>68</v>
      </c>
      <c r="F48" t="str">
        <f t="shared" si="3"/>
        <v>var Gs4=415.3;</v>
      </c>
      <c r="G48" t="str">
        <f t="shared" si="4"/>
        <v>case 'Gs4': frequency= 415.3;break;</v>
      </c>
      <c r="H48" t="str">
        <f t="shared" si="2"/>
        <v>{indice: 47,digitacionDO: 'G#4',digitacionSIb: '?',tipo: 'Gs4',frecuencia: 415.3}</v>
      </c>
    </row>
    <row r="49" spans="1:8" ht="15.75" thickBot="1">
      <c r="A49" s="7">
        <v>48</v>
      </c>
      <c r="B49" s="13" t="s">
        <v>104</v>
      </c>
      <c r="C49" s="9" t="s">
        <v>224</v>
      </c>
      <c r="D49" s="15" t="s">
        <v>104</v>
      </c>
      <c r="E49" s="2" t="s">
        <v>69</v>
      </c>
      <c r="F49" t="str">
        <f t="shared" si="3"/>
        <v>var A4=440.0;</v>
      </c>
      <c r="G49" t="str">
        <f t="shared" si="4"/>
        <v>case 'A4': frequency= 440.0;break;</v>
      </c>
      <c r="H49" t="str">
        <f t="shared" si="2"/>
        <v>{indice: 48,digitacionDO: 'A4',digitacionSIb: '?',tipo: 'A4',frecuencia: 440.0}</v>
      </c>
    </row>
    <row r="50" spans="1:8" ht="15.75" thickBot="1">
      <c r="A50" s="7">
        <v>49</v>
      </c>
      <c r="B50" s="13" t="s">
        <v>105</v>
      </c>
      <c r="C50" s="9" t="s">
        <v>224</v>
      </c>
      <c r="D50" s="15" t="s">
        <v>105</v>
      </c>
      <c r="E50" s="2" t="s">
        <v>70</v>
      </c>
      <c r="F50" t="str">
        <f t="shared" si="3"/>
        <v>var Bb4=466.2;</v>
      </c>
      <c r="G50" t="str">
        <f t="shared" si="4"/>
        <v>case 'Bb4': frequency= 466.2;break;</v>
      </c>
      <c r="H50" t="str">
        <f t="shared" si="2"/>
        <v>{indice: 49,digitacionDO: 'Bb4',digitacionSIb: '?',tipo: 'Bb4',frecuencia: 466.2}</v>
      </c>
    </row>
    <row r="51" spans="1:8" ht="15.75" thickBot="1">
      <c r="A51" s="7">
        <v>50</v>
      </c>
      <c r="B51" s="13" t="s">
        <v>106</v>
      </c>
      <c r="C51" s="9" t="s">
        <v>224</v>
      </c>
      <c r="D51" s="15" t="s">
        <v>106</v>
      </c>
      <c r="E51" s="2" t="s">
        <v>71</v>
      </c>
      <c r="F51" t="str">
        <f t="shared" si="3"/>
        <v>var B4=493.9;</v>
      </c>
      <c r="G51" t="str">
        <f t="shared" si="4"/>
        <v>case 'B4': frequency= 493.9;break;</v>
      </c>
      <c r="H51" t="str">
        <f t="shared" si="2"/>
        <v>{indice: 50,digitacionDO: 'B4',digitacionSIb: '?',tipo: 'B4',frecuencia: 493.9}</v>
      </c>
    </row>
    <row r="52" spans="1:8" ht="15.75" thickBot="1">
      <c r="A52" s="7">
        <v>51</v>
      </c>
      <c r="B52" s="13" t="s">
        <v>107</v>
      </c>
      <c r="C52" s="9" t="s">
        <v>224</v>
      </c>
      <c r="D52" s="15" t="s">
        <v>107</v>
      </c>
      <c r="E52" s="2" t="s">
        <v>72</v>
      </c>
      <c r="F52" t="str">
        <f t="shared" si="3"/>
        <v>var C5=523.3;</v>
      </c>
      <c r="G52" t="str">
        <f t="shared" si="4"/>
        <v>case 'C5': frequency= 523.3;break;</v>
      </c>
      <c r="H52" t="str">
        <f t="shared" si="2"/>
        <v>{indice: 51,digitacionDO: 'C5',digitacionSIb: '?',tipo: 'C5',frecuencia: 523.3}</v>
      </c>
    </row>
    <row r="53" spans="1:8" ht="15.75" thickBot="1">
      <c r="A53" s="7">
        <v>52</v>
      </c>
      <c r="B53" s="13" t="s">
        <v>108</v>
      </c>
      <c r="C53" s="9" t="s">
        <v>224</v>
      </c>
      <c r="D53" s="15" t="s">
        <v>125</v>
      </c>
      <c r="E53" s="2" t="s">
        <v>73</v>
      </c>
      <c r="F53" t="str">
        <f t="shared" si="3"/>
        <v>var Cs5=554.4;</v>
      </c>
      <c r="G53" t="str">
        <f t="shared" si="4"/>
        <v>case 'Cs5': frequency= 554.4;break;</v>
      </c>
      <c r="H53" t="str">
        <f t="shared" si="2"/>
        <v>{indice: 52,digitacionDO: 'C#5',digitacionSIb: '?',tipo: 'Cs5',frecuencia: 554.4}</v>
      </c>
    </row>
    <row r="54" spans="1:8" ht="15.75" thickBot="1">
      <c r="A54" s="7">
        <v>53</v>
      </c>
      <c r="B54" s="13" t="s">
        <v>109</v>
      </c>
      <c r="C54" s="9" t="s">
        <v>224</v>
      </c>
      <c r="D54" s="15" t="s">
        <v>109</v>
      </c>
      <c r="E54" s="2" t="s">
        <v>74</v>
      </c>
      <c r="F54" t="str">
        <f t="shared" si="3"/>
        <v>var D5=587.3;</v>
      </c>
      <c r="G54" t="str">
        <f t="shared" si="4"/>
        <v>case 'D5': frequency= 587.3;break;</v>
      </c>
      <c r="H54" t="str">
        <f t="shared" si="2"/>
        <v>{indice: 53,digitacionDO: 'D5',digitacionSIb: '?',tipo: 'D5',frecuencia: 587.3}</v>
      </c>
    </row>
    <row r="55" spans="1:8" ht="15.75" thickBot="1">
      <c r="A55" s="7">
        <v>54</v>
      </c>
      <c r="B55" s="13" t="s">
        <v>110</v>
      </c>
      <c r="C55" s="9" t="s">
        <v>224</v>
      </c>
      <c r="D55" s="15" t="s">
        <v>110</v>
      </c>
      <c r="E55" s="2" t="s">
        <v>75</v>
      </c>
      <c r="F55" t="str">
        <f t="shared" si="3"/>
        <v>var Eb5=622.3;</v>
      </c>
      <c r="G55" t="str">
        <f t="shared" si="4"/>
        <v>case 'Eb5': frequency= 622.3;break;</v>
      </c>
      <c r="H55" t="str">
        <f t="shared" si="2"/>
        <v>{indice: 54,digitacionDO: 'Eb5',digitacionSIb: '?',tipo: 'Eb5',frecuencia: 622.3}</v>
      </c>
    </row>
    <row r="56" spans="1:8" ht="15.75" thickBot="1">
      <c r="A56" s="7">
        <v>55</v>
      </c>
      <c r="B56" s="14" t="s">
        <v>218</v>
      </c>
      <c r="C56" s="11" t="s">
        <v>224</v>
      </c>
      <c r="D56" s="15" t="s">
        <v>111</v>
      </c>
      <c r="E56" s="2" t="s">
        <v>76</v>
      </c>
      <c r="F56" t="str">
        <f t="shared" si="3"/>
        <v>var E5=659.3;</v>
      </c>
      <c r="G56" t="str">
        <f t="shared" si="4"/>
        <v>case 'E5': frequency= 659.3;break;</v>
      </c>
      <c r="H56" t="str">
        <f t="shared" si="2"/>
        <v>{indice: 55,digitacionDO: 'MI  1-2',digitacionSIb: '?',tipo: 'E5',frecuencia: 659.3}</v>
      </c>
    </row>
    <row r="57" spans="1:8" ht="15.75" thickBot="1">
      <c r="A57" s="7">
        <v>56</v>
      </c>
      <c r="B57" s="13" t="s">
        <v>112</v>
      </c>
      <c r="C57" s="9" t="s">
        <v>224</v>
      </c>
      <c r="D57" s="15" t="s">
        <v>112</v>
      </c>
      <c r="E57" s="2" t="s">
        <v>77</v>
      </c>
      <c r="F57" t="str">
        <f t="shared" si="3"/>
        <v>var F5=698.5;</v>
      </c>
      <c r="G57" t="str">
        <f t="shared" si="4"/>
        <v>case 'F5': frequency= 698.5;break;</v>
      </c>
      <c r="H57" t="str">
        <f t="shared" si="2"/>
        <v>{indice: 56,digitacionDO: 'F5',digitacionSIb: '?',tipo: 'F5',frecuencia: 698.5}</v>
      </c>
    </row>
    <row r="58" spans="1:8" ht="15.75" thickBot="1">
      <c r="A58" s="7">
        <v>57</v>
      </c>
      <c r="B58" s="13" t="s">
        <v>113</v>
      </c>
      <c r="C58" s="9" t="s">
        <v>224</v>
      </c>
      <c r="D58" s="15" t="s">
        <v>126</v>
      </c>
      <c r="E58" s="2" t="s">
        <v>78</v>
      </c>
      <c r="F58" t="str">
        <f t="shared" si="3"/>
        <v>var Fs5=740.0;</v>
      </c>
      <c r="G58" t="str">
        <f t="shared" si="4"/>
        <v>case 'Fs5': frequency= 740.0;break;</v>
      </c>
      <c r="H58" t="str">
        <f t="shared" si="2"/>
        <v>{indice: 57,digitacionDO: 'F#5',digitacionSIb: '?',tipo: 'Fs5',frecuencia: 740.0}</v>
      </c>
    </row>
    <row r="59" spans="1:8" ht="15.75" thickBot="1">
      <c r="A59" s="7">
        <v>58</v>
      </c>
      <c r="B59" s="13" t="s">
        <v>114</v>
      </c>
      <c r="C59" s="9" t="s">
        <v>224</v>
      </c>
      <c r="D59" s="15" t="s">
        <v>114</v>
      </c>
      <c r="E59" s="2" t="s">
        <v>79</v>
      </c>
      <c r="F59" t="str">
        <f t="shared" si="3"/>
        <v>var G5=784.0;</v>
      </c>
      <c r="G59" t="str">
        <f t="shared" si="4"/>
        <v>case 'G5': frequency= 784.0;break;</v>
      </c>
      <c r="H59" t="str">
        <f t="shared" si="2"/>
        <v>{indice: 58,digitacionDO: 'G5',digitacionSIb: '?',tipo: 'G5',frecuencia: 784.0}</v>
      </c>
    </row>
    <row r="60" spans="1:8" ht="15.75" thickBot="1">
      <c r="A60" s="7">
        <v>59</v>
      </c>
      <c r="B60" s="13" t="s">
        <v>115</v>
      </c>
      <c r="C60" s="9" t="s">
        <v>224</v>
      </c>
      <c r="D60" s="15" t="s">
        <v>127</v>
      </c>
      <c r="E60" s="2" t="s">
        <v>80</v>
      </c>
      <c r="F60" t="str">
        <f t="shared" si="3"/>
        <v>var Gs5=830.6;</v>
      </c>
      <c r="G60" t="str">
        <f t="shared" si="4"/>
        <v>case 'Gs5': frequency= 830.6;break;</v>
      </c>
      <c r="H60" t="str">
        <f t="shared" si="2"/>
        <v>{indice: 59,digitacionDO: 'G#5',digitacionSIb: '?',tipo: 'Gs5',frecuencia: 830.6}</v>
      </c>
    </row>
    <row r="61" spans="1:8" ht="15.75" thickBot="1">
      <c r="A61" s="7">
        <v>60</v>
      </c>
      <c r="B61" s="13" t="s">
        <v>116</v>
      </c>
      <c r="C61" s="9" t="s">
        <v>224</v>
      </c>
      <c r="D61" s="15" t="s">
        <v>116</v>
      </c>
      <c r="E61" s="2" t="s">
        <v>81</v>
      </c>
      <c r="F61" t="str">
        <f t="shared" si="3"/>
        <v>var A5=880.0;</v>
      </c>
      <c r="G61" t="str">
        <f t="shared" si="4"/>
        <v>case 'A5': frequency= 880.0;break;</v>
      </c>
      <c r="H61" t="str">
        <f t="shared" si="2"/>
        <v>{indice: 60,digitacionDO: 'A5',digitacionSIb: '?',tipo: 'A5',frecuencia: 880.0}</v>
      </c>
    </row>
    <row r="62" spans="1:8" ht="15.75" thickBot="1">
      <c r="A62" s="7">
        <v>61</v>
      </c>
      <c r="B62" s="13" t="s">
        <v>117</v>
      </c>
      <c r="C62" s="9" t="s">
        <v>224</v>
      </c>
      <c r="D62" s="15" t="s">
        <v>117</v>
      </c>
      <c r="E62" s="2" t="s">
        <v>82</v>
      </c>
      <c r="F62" t="str">
        <f t="shared" si="3"/>
        <v>var Bb5=932.3;</v>
      </c>
      <c r="G62" t="str">
        <f t="shared" si="4"/>
        <v>case 'Bb5': frequency= 932.3;break;</v>
      </c>
      <c r="H62" t="str">
        <f t="shared" si="2"/>
        <v>{indice: 61,digitacionDO: 'Bb5',digitacionSIb: '?',tipo: 'Bb5',frecuencia: 932.3}</v>
      </c>
    </row>
    <row r="63" spans="1:8" ht="15.75" thickBot="1">
      <c r="A63" s="7">
        <v>62</v>
      </c>
      <c r="B63" s="13" t="s">
        <v>118</v>
      </c>
      <c r="C63" s="9" t="s">
        <v>224</v>
      </c>
      <c r="D63" s="15" t="s">
        <v>118</v>
      </c>
      <c r="E63" s="2" t="s">
        <v>83</v>
      </c>
      <c r="F63" t="str">
        <f t="shared" si="3"/>
        <v>var B5=987.8;</v>
      </c>
      <c r="G63" t="str">
        <f t="shared" si="4"/>
        <v>case 'B5': frequency= 987.8;break;</v>
      </c>
      <c r="H63" t="str">
        <f t="shared" si="2"/>
        <v>{indice: 62,digitacionDO: 'B5',digitacionSIb: '?',tipo: 'B5',frecuencia: 987.8}</v>
      </c>
    </row>
    <row r="64" spans="1:8" ht="15.75" thickBot="1">
      <c r="A64" s="7">
        <v>63</v>
      </c>
      <c r="B64" s="13" t="s">
        <v>128</v>
      </c>
      <c r="C64" s="9" t="s">
        <v>224</v>
      </c>
      <c r="D64" s="15" t="s">
        <v>128</v>
      </c>
      <c r="E64" s="2">
        <v>1047</v>
      </c>
      <c r="F64" t="str">
        <f t="shared" si="3"/>
        <v>var C6=1047;</v>
      </c>
      <c r="G64" t="str">
        <f t="shared" si="4"/>
        <v>case 'C6': frequency= 1047;break;</v>
      </c>
      <c r="H64" t="str">
        <f t="shared" si="2"/>
        <v>{indice: 63,digitacionDO: 'C6',digitacionSIb: '?',tipo: 'C6',frecuencia: 1047}</v>
      </c>
    </row>
    <row r="65" spans="2:70" ht="15.75" thickBot="1">
      <c r="B65" s="1"/>
      <c r="C65" s="1"/>
      <c r="D65" s="1"/>
    </row>
    <row r="66" spans="2:70" ht="15.75" thickBot="1">
      <c r="B66" s="1"/>
      <c r="C66" s="1"/>
      <c r="D66" s="1"/>
      <c r="E66" s="1"/>
      <c r="H66" t="str" cm="1">
        <f t="array" ref="H66:BR66">CONCATENATE(TRANSPOSE(H2:H64)&amp;",")</f>
        <v>{indice: 1,digitacionDO: 'DO 0',digitacionSIb: '?',tipo: 'C1',frecuencia: 32.70},</v>
      </c>
      <c r="I66" t="str">
        <v>{indice: 2,digitacionDO: 'C#1',digitacionSIb: '?',tipo: 'Cs1',frecuencia: 34.65},</v>
      </c>
      <c r="J66" t="str">
        <v>{indice: 3,digitacionDO: 'D1',digitacionSIb: '?',tipo: 'D1',frecuencia: 36.71},</v>
      </c>
      <c r="K66" t="str">
        <v>{indice: 4,digitacionDO: 'Eb1',digitacionSIb: '?',tipo: 'Eb1',frecuencia: 38.89},</v>
      </c>
      <c r="L66" t="str">
        <v>{indice: 5,digitacionDO: 'E1',digitacionSIb: '?',tipo: 'E1',frecuencia: 41.20},</v>
      </c>
      <c r="M66" t="str">
        <v>{indice: 6,digitacionDO: 'F1',digitacionSIb: '?',tipo: 'F1',frecuencia: 43.65},</v>
      </c>
      <c r="N66" t="str">
        <v>{indice: 7,digitacionDO: 'F#1',digitacionSIb: '?',tipo: 'Fs1',frecuencia: 46.25},</v>
      </c>
      <c r="O66" t="str">
        <v>{indice: 8,digitacionDO: 'G1',digitacionSIb: '?',tipo: 'G1',frecuencia: 49.00},</v>
      </c>
      <c r="P66" t="str">
        <v>{indice: 9,digitacionDO: 'G#1',digitacionSIb: '?',tipo: 'Gs1',frecuencia: 51.91},</v>
      </c>
      <c r="Q66" t="str">
        <v>{indice: 10,digitacionDO: 'LA 1-2',digitacionSIb: '?',tipo: 'A1',frecuencia: 55.00},</v>
      </c>
      <c r="R66" t="str">
        <v>{indice: 11,digitacionDO: 'SIb 1',digitacionSIb: '?',tipo: 'Bb1',frecuencia: 58.27},</v>
      </c>
      <c r="S66" t="str">
        <v>{indice: 12,digitacionDO: 'SI 2',digitacionSIb: '?',tipo: 'B1',frecuencia: 61.74},</v>
      </c>
      <c r="T66" t="str">
        <v>{indice: 13,digitacionDO: 'DO 0',digitacionSIb: '?',tipo: 'C2',frecuencia: 65.41},</v>
      </c>
      <c r="U66" t="str">
        <v>{indice: 14,digitacionDO: 'DO#',digitacionSIb: '?',tipo: 'Cs2',frecuencia: 69.30},</v>
      </c>
      <c r="V66" t="str">
        <v>{indice: 15,digitacionDO: 'RE b',digitacionSIb: '?',tipo: 'Db2',frecuencia: 69.30},</v>
      </c>
      <c r="W66" t="str">
        <v>{indice: 16,digitacionDO: 'RE',digitacionSIb: '?',tipo: 'D2',frecuencia: 73.42},</v>
      </c>
      <c r="X66" t="str">
        <v>{indice: 17,digitacionDO: 'RE#',digitacionSIb: '?',tipo: 'Ds2',frecuencia: 77.78},</v>
      </c>
      <c r="Y66" t="str">
        <v>{indice: 18,digitacionDO: 'MI b',digitacionSIb: '?',tipo: 'Eb2',frecuencia: 77.78},</v>
      </c>
      <c r="Z66" t="str">
        <v>{indice: 19,digitacionDO: 'MI  1-2',digitacionSIb: '?',tipo: 'E2',frecuencia: 82.41},</v>
      </c>
      <c r="AA66" t="str">
        <v>{indice: 20,digitacionDO: 'FA 1',digitacionSIb: '?',tipo: 'F2',frecuencia: 87.31},</v>
      </c>
      <c r="AB66" t="str">
        <v>{indice: 21,digitacionDO: 'FA# 2',digitacionSIb: '?',tipo: 'Fs2',frecuencia: 92.50},</v>
      </c>
      <c r="AC66" t="str">
        <v>{indice: 22,digitacionDO: 'SOL 0',digitacionSIb: '?',tipo: 'G2',frecuencia: 98.00},</v>
      </c>
      <c r="AD66" t="str">
        <v>{indice: 23,digitacionDO: 'SOL#',digitacionSIb: '?',tipo: 'Gs2',frecuencia: 103.8},</v>
      </c>
      <c r="AE66" t="str">
        <v>{indice: 24,digitacionDO: 'LA 1-2',digitacionSIb: '?',tipo: 'A2',frecuencia: 110.0},</v>
      </c>
      <c r="AF66" t="str">
        <v>{indice: 25,digitacionDO: 'SIb 1',digitacionSIb: '?',tipo: 'Bb2',frecuencia: 116.5},</v>
      </c>
      <c r="AG66" t="str">
        <v>{indice: 26,digitacionDO: 'SI 2',digitacionSIb: '?',tipo: 'B2',frecuencia: 123.5},</v>
      </c>
      <c r="AH66" t="str">
        <v>{indice: 27,digitacionDO: 'DO 0',digitacionSIb: '?',tipo: 'C3',frecuencia: 130.8},</v>
      </c>
      <c r="AI66" t="str">
        <v>{indice: 28,digitacionDO: 'DO#',digitacionSIb: '?',tipo: 'Cs3',frecuencia: 138.6},</v>
      </c>
      <c r="AJ66" t="str">
        <v>{indice: 29,digitacionDO: 'RE',digitacionSIb: '?',tipo: 'D3',frecuencia: 146.8},</v>
      </c>
      <c r="AK66" t="str">
        <v>{indice: 30,digitacionDO: 'Eb3',digitacionSIb: '?',tipo: 'Eb3',frecuencia: 155.6},</v>
      </c>
      <c r="AL66" t="str">
        <v>{indice: 31,digitacionDO: 'MI  1-2',digitacionSIb: '?',tipo: 'E3',frecuencia: 164.8},</v>
      </c>
      <c r="AM66" t="str">
        <v>{indice: 32,digitacionDO: 'F3',digitacionSIb: '?',tipo: 'F3',frecuencia: 174.6},</v>
      </c>
      <c r="AN66" t="str">
        <v>{indice: 33,digitacionDO: 'F#3',digitacionSIb: '?',tipo: 'Fs3',frecuencia: 185.0},</v>
      </c>
      <c r="AO66" t="str">
        <v>{indice: 34,digitacionDO: 'G3',digitacionSIb: '?',tipo: 'G3',frecuencia: 196.0},</v>
      </c>
      <c r="AP66" t="str">
        <v>{indice: 35,digitacionDO: 'G#3',digitacionSIb: '?',tipo: 'Gs3',frecuencia: 207.7},</v>
      </c>
      <c r="AQ66" t="str">
        <v>{indice: 36,digitacionDO: 'A3',digitacionSIb: '?',tipo: 'A3',frecuencia: 220.0},</v>
      </c>
      <c r="AR66" t="str">
        <v>{indice: 37,digitacionDO: 'Bb3',digitacionSIb: '?',tipo: 'Bb3',frecuencia: 233.1},</v>
      </c>
      <c r="AS66" t="str">
        <v>{indice: 38,digitacionDO: 'B3',digitacionSIb: '?',tipo: 'B3',frecuencia: 246.9},</v>
      </c>
      <c r="AT66" t="str">
        <v>{indice: 39,digitacionDO: 'C4',digitacionSIb: '?',tipo: 'C4',frecuencia: 261.6},</v>
      </c>
      <c r="AU66" t="str">
        <v>{indice: 40,digitacionDO: 'C#4',digitacionSIb: '?',tipo: 'Cs4',frecuencia: 277.2},</v>
      </c>
      <c r="AV66" t="str">
        <v>{indice: 41,digitacionDO: 'D4',digitacionSIb: '?',tipo: 'D4',frecuencia: 293.7},</v>
      </c>
      <c r="AW66" t="str">
        <v>{indice: 42,digitacionDO: 'Eb4',digitacionSIb: '?',tipo: 'Eb4',frecuencia: 311.1},</v>
      </c>
      <c r="AX66" t="str">
        <v>{indice: 43,digitacionDO: 'MI  1-2',digitacionSIb: '?',tipo: 'E4',frecuencia: 329.6},</v>
      </c>
      <c r="AY66" t="str">
        <v>{indice: 44,digitacionDO: 'F4',digitacionSIb: '?',tipo: 'F4',frecuencia: 349.2},</v>
      </c>
      <c r="AZ66" t="str">
        <v>{indice: 45,digitacionDO: 'F#4',digitacionSIb: '?',tipo: 'Fs4',frecuencia: 370.0},</v>
      </c>
      <c r="BA66" t="str">
        <v>{indice: 46,digitacionDO: 'G4',digitacionSIb: '?',tipo: 'G4',frecuencia: 392.0},</v>
      </c>
      <c r="BB66" t="str">
        <v>{indice: 47,digitacionDO: 'G#4',digitacionSIb: '?',tipo: 'Gs4',frecuencia: 415.3},</v>
      </c>
      <c r="BC66" t="str">
        <v>{indice: 48,digitacionDO: 'A4',digitacionSIb: '?',tipo: 'A4',frecuencia: 440.0},</v>
      </c>
      <c r="BD66" t="str">
        <v>{indice: 49,digitacionDO: 'Bb4',digitacionSIb: '?',tipo: 'Bb4',frecuencia: 466.2},</v>
      </c>
      <c r="BE66" t="str">
        <v>{indice: 50,digitacionDO: 'B4',digitacionSIb: '?',tipo: 'B4',frecuencia: 493.9},</v>
      </c>
      <c r="BF66" t="str">
        <v>{indice: 51,digitacionDO: 'C5',digitacionSIb: '?',tipo: 'C5',frecuencia: 523.3},</v>
      </c>
      <c r="BG66" t="str">
        <v>{indice: 52,digitacionDO: 'C#5',digitacionSIb: '?',tipo: 'Cs5',frecuencia: 554.4},</v>
      </c>
      <c r="BH66" t="str">
        <v>{indice: 53,digitacionDO: 'D5',digitacionSIb: '?',tipo: 'D5',frecuencia: 587.3},</v>
      </c>
      <c r="BI66" t="str">
        <v>{indice: 54,digitacionDO: 'Eb5',digitacionSIb: '?',tipo: 'Eb5',frecuencia: 622.3},</v>
      </c>
      <c r="BJ66" t="str">
        <v>{indice: 55,digitacionDO: 'MI  1-2',digitacionSIb: '?',tipo: 'E5',frecuencia: 659.3},</v>
      </c>
      <c r="BK66" t="str">
        <v>{indice: 56,digitacionDO: 'F5',digitacionSIb: '?',tipo: 'F5',frecuencia: 698.5},</v>
      </c>
      <c r="BL66" t="str">
        <v>{indice: 57,digitacionDO: 'F#5',digitacionSIb: '?',tipo: 'Fs5',frecuencia: 740.0},</v>
      </c>
      <c r="BM66" t="str">
        <v>{indice: 58,digitacionDO: 'G5',digitacionSIb: '?',tipo: 'G5',frecuencia: 784.0},</v>
      </c>
      <c r="BN66" t="str">
        <v>{indice: 59,digitacionDO: 'G#5',digitacionSIb: '?',tipo: 'Gs5',frecuencia: 830.6},</v>
      </c>
      <c r="BO66" t="str">
        <v>{indice: 60,digitacionDO: 'A5',digitacionSIb: '?',tipo: 'A5',frecuencia: 880.0},</v>
      </c>
      <c r="BP66" t="str">
        <v>{indice: 61,digitacionDO: 'Bb5',digitacionSIb: '?',tipo: 'Bb5',frecuencia: 932.3},</v>
      </c>
      <c r="BQ66" t="str">
        <v>{indice: 62,digitacionDO: 'B5',digitacionSIb: '?',tipo: 'B5',frecuencia: 987.8},</v>
      </c>
      <c r="BR66" t="str">
        <v>{indice: 63,digitacionDO: 'C6',digitacionSIb: '?',tipo: 'C6',frecuencia: 1047},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4466-9BC7-4FB6-94B3-1E103AFECF95}">
  <dimension ref="A1:G90"/>
  <sheetViews>
    <sheetView workbookViewId="0">
      <selection activeCell="B22" sqref="B22"/>
    </sheetView>
  </sheetViews>
  <sheetFormatPr baseColWidth="10" defaultRowHeight="15"/>
  <cols>
    <col min="1" max="6" width="12" customWidth="1"/>
  </cols>
  <sheetData>
    <row r="1" spans="1:6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>
      <c r="A2">
        <v>1</v>
      </c>
      <c r="B2" t="s">
        <v>141</v>
      </c>
      <c r="C2" t="s">
        <v>184</v>
      </c>
      <c r="D2" t="str">
        <f>CONCATENATE("{indice: '",A2,"',palabra: '",B2,"',tipo: '",C2,"'}")</f>
        <v>{indice: '1',palabra: 'LA 1-2',tipo: 'A1'}</v>
      </c>
    </row>
    <row r="3" spans="1:6">
      <c r="A3">
        <v>2</v>
      </c>
      <c r="B3" t="s">
        <v>141</v>
      </c>
      <c r="C3" t="s">
        <v>138</v>
      </c>
      <c r="D3" t="str">
        <f t="shared" ref="D3:D41" si="0">CONCATENATE("{indice: '",A3,"',palabra: '",B3,"',tipo: '",C3,"'}")</f>
        <v>{indice: '2',palabra: 'LA 1-2',tipo: 'A2'}</v>
      </c>
    </row>
    <row r="4" spans="1:6">
      <c r="A4">
        <v>3</v>
      </c>
      <c r="B4" t="s">
        <v>141</v>
      </c>
      <c r="C4" t="s">
        <v>92</v>
      </c>
      <c r="D4" t="str">
        <f t="shared" si="0"/>
        <v>{indice: '3',palabra: 'LA 1-2',tipo: 'A3'}</v>
      </c>
    </row>
    <row r="5" spans="1:6">
      <c r="A5">
        <v>4</v>
      </c>
      <c r="B5" t="s">
        <v>141</v>
      </c>
      <c r="C5" t="s">
        <v>104</v>
      </c>
      <c r="D5" t="str">
        <f t="shared" si="0"/>
        <v>{indice: '4',palabra: 'LA 1-2',tipo: 'A4'}</v>
      </c>
    </row>
    <row r="6" spans="1:6">
      <c r="A6">
        <v>5</v>
      </c>
      <c r="B6" t="s">
        <v>141</v>
      </c>
      <c r="C6" t="s">
        <v>116</v>
      </c>
      <c r="D6" t="str">
        <f t="shared" si="0"/>
        <v>{indice: '5',palabra: 'LA 1-2',tipo: 'A5'}</v>
      </c>
    </row>
    <row r="7" spans="1:6">
      <c r="A7">
        <v>6</v>
      </c>
      <c r="B7" t="s">
        <v>145</v>
      </c>
      <c r="C7" t="s">
        <v>195</v>
      </c>
      <c r="D7" t="str">
        <f t="shared" si="0"/>
        <v>{indice: '6',palabra: 'LAb 2-3',tipo: 'Ab1'}</v>
      </c>
    </row>
    <row r="8" spans="1:6">
      <c r="A8">
        <v>7</v>
      </c>
      <c r="B8" t="s">
        <v>145</v>
      </c>
      <c r="C8" t="s">
        <v>196</v>
      </c>
      <c r="D8" t="str">
        <f t="shared" si="0"/>
        <v>{indice: '7',palabra: 'LAb 2-3',tipo: 'Ab2'}</v>
      </c>
    </row>
    <row r="9" spans="1:6">
      <c r="A9">
        <v>8</v>
      </c>
      <c r="B9" t="s">
        <v>145</v>
      </c>
      <c r="C9" t="s">
        <v>146</v>
      </c>
      <c r="D9" t="str">
        <f t="shared" si="0"/>
        <v>{indice: '8',palabra: 'LAb 2-3',tipo: 'Ab3'}</v>
      </c>
    </row>
    <row r="10" spans="1:6">
      <c r="A10">
        <v>9</v>
      </c>
      <c r="B10" t="s">
        <v>145</v>
      </c>
      <c r="C10" t="s">
        <v>147</v>
      </c>
      <c r="D10" t="str">
        <f t="shared" si="0"/>
        <v>{indice: '9',palabra: 'LAb 2-3',tipo: 'Ab4'}</v>
      </c>
    </row>
    <row r="11" spans="1:6">
      <c r="A11">
        <v>10</v>
      </c>
      <c r="B11" t="s">
        <v>145</v>
      </c>
      <c r="C11" t="s">
        <v>148</v>
      </c>
      <c r="D11" t="str">
        <f t="shared" si="0"/>
        <v>{indice: '10',palabra: 'LAb 2-3',tipo: 'Ab5'}</v>
      </c>
    </row>
    <row r="12" spans="1:6">
      <c r="A12">
        <v>11</v>
      </c>
      <c r="B12" t="s">
        <v>149</v>
      </c>
      <c r="C12" t="s">
        <v>197</v>
      </c>
      <c r="D12" t="str">
        <f t="shared" si="0"/>
        <v>{indice: '11',palabra: 'LA# 1',tipo: 'As1'}</v>
      </c>
    </row>
    <row r="13" spans="1:6">
      <c r="A13">
        <v>12</v>
      </c>
      <c r="B13" t="s">
        <v>149</v>
      </c>
      <c r="C13" t="s">
        <v>198</v>
      </c>
      <c r="D13" t="str">
        <f t="shared" si="0"/>
        <v>{indice: '12',palabra: 'LA# 1',tipo: 'As2'}</v>
      </c>
    </row>
    <row r="14" spans="1:6">
      <c r="A14">
        <v>13</v>
      </c>
      <c r="B14" t="s">
        <v>149</v>
      </c>
      <c r="C14" t="s">
        <v>199</v>
      </c>
      <c r="D14" t="str">
        <f t="shared" si="0"/>
        <v>{indice: '13',palabra: 'LA# 1',tipo: 'As3'}</v>
      </c>
    </row>
    <row r="15" spans="1:6">
      <c r="A15">
        <v>14</v>
      </c>
      <c r="B15" t="s">
        <v>149</v>
      </c>
      <c r="C15" t="s">
        <v>150</v>
      </c>
      <c r="D15" t="str">
        <f t="shared" si="0"/>
        <v>{indice: '14',palabra: 'LA# 1',tipo: 'As4'}</v>
      </c>
    </row>
    <row r="16" spans="1:6">
      <c r="A16">
        <v>15</v>
      </c>
      <c r="B16" t="s">
        <v>149</v>
      </c>
      <c r="C16" t="s">
        <v>151</v>
      </c>
      <c r="D16" t="str">
        <f t="shared" si="0"/>
        <v>{indice: '15',palabra: 'LA# 1',tipo: 'As5'}</v>
      </c>
    </row>
    <row r="17" spans="1:7">
      <c r="A17">
        <v>16</v>
      </c>
      <c r="B17" t="s">
        <v>152</v>
      </c>
      <c r="C17" t="s">
        <v>186</v>
      </c>
      <c r="D17" t="str">
        <f t="shared" si="0"/>
        <v>{indice: '16',palabra: 'SI 2',tipo: 'B1'}</v>
      </c>
    </row>
    <row r="18" spans="1:7">
      <c r="A18">
        <v>17</v>
      </c>
      <c r="B18" t="s">
        <v>152</v>
      </c>
      <c r="C18" t="s">
        <v>140</v>
      </c>
      <c r="D18" t="str">
        <f t="shared" si="0"/>
        <v>{indice: '17',palabra: 'SI 2',tipo: 'B2'}</v>
      </c>
    </row>
    <row r="19" spans="1:7">
      <c r="A19">
        <v>18</v>
      </c>
      <c r="B19" t="s">
        <v>152</v>
      </c>
      <c r="C19" t="s">
        <v>94</v>
      </c>
      <c r="D19" t="str">
        <f t="shared" si="0"/>
        <v>{indice: '18',palabra: 'SI 2',tipo: 'B3'}</v>
      </c>
    </row>
    <row r="20" spans="1:7">
      <c r="A20">
        <v>19</v>
      </c>
      <c r="B20" t="s">
        <v>152</v>
      </c>
      <c r="C20" t="s">
        <v>106</v>
      </c>
      <c r="D20" t="str">
        <f t="shared" si="0"/>
        <v>{indice: '19',palabra: 'SI 2',tipo: 'B4'}</v>
      </c>
    </row>
    <row r="21" spans="1:7">
      <c r="A21">
        <v>20</v>
      </c>
      <c r="B21" t="s">
        <v>152</v>
      </c>
      <c r="C21" t="s">
        <v>118</v>
      </c>
      <c r="D21" t="str">
        <f t="shared" si="0"/>
        <v>{indice: '20',palabra: 'SI 2',tipo: 'B5'}</v>
      </c>
    </row>
    <row r="22" spans="1:7">
      <c r="A22">
        <v>21</v>
      </c>
      <c r="B22" t="s">
        <v>153</v>
      </c>
      <c r="C22" t="s">
        <v>185</v>
      </c>
      <c r="D22" t="str">
        <f t="shared" si="0"/>
        <v>{indice: '21',palabra: 'SIb 1',tipo: 'Bb1'}</v>
      </c>
    </row>
    <row r="23" spans="1:7">
      <c r="A23">
        <v>22</v>
      </c>
      <c r="B23" t="s">
        <v>153</v>
      </c>
      <c r="C23" t="s">
        <v>139</v>
      </c>
      <c r="D23" t="str">
        <f t="shared" si="0"/>
        <v>{indice: '22',palabra: 'SIb 1',tipo: 'Bb2'}</v>
      </c>
    </row>
    <row r="24" spans="1:7">
      <c r="A24">
        <v>23</v>
      </c>
      <c r="B24" t="s">
        <v>153</v>
      </c>
      <c r="C24" t="s">
        <v>93</v>
      </c>
      <c r="D24" t="str">
        <f t="shared" si="0"/>
        <v>{indice: '23',palabra: 'SIb 1',tipo: 'Bb3'}</v>
      </c>
    </row>
    <row r="25" spans="1:7">
      <c r="A25">
        <v>24</v>
      </c>
      <c r="B25" t="s">
        <v>153</v>
      </c>
      <c r="C25" t="s">
        <v>105</v>
      </c>
      <c r="D25" t="str">
        <f t="shared" si="0"/>
        <v>{indice: '24',palabra: 'SIb 1',tipo: 'Bb4'}</v>
      </c>
    </row>
    <row r="26" spans="1:7">
      <c r="A26">
        <v>25</v>
      </c>
      <c r="B26" t="s">
        <v>153</v>
      </c>
      <c r="C26" t="s">
        <v>117</v>
      </c>
      <c r="D26" t="str">
        <f t="shared" si="0"/>
        <v>{indice: '25',palabra: 'SIb 1',tipo: 'Bb5'}</v>
      </c>
    </row>
    <row r="27" spans="1:7">
      <c r="A27">
        <v>26</v>
      </c>
      <c r="B27" t="s">
        <v>154</v>
      </c>
      <c r="C27" t="s">
        <v>172</v>
      </c>
      <c r="D27" t="str">
        <f t="shared" si="0"/>
        <v>{indice: '26',palabra: 'DO 0',tipo: 'C1'}</v>
      </c>
    </row>
    <row r="28" spans="1:7">
      <c r="A28">
        <v>27</v>
      </c>
      <c r="B28" t="s">
        <v>154</v>
      </c>
      <c r="C28" t="s">
        <v>129</v>
      </c>
      <c r="D28" t="str">
        <f t="shared" si="0"/>
        <v>{indice: '27',palabra: 'DO 0',tipo: 'C2'}</v>
      </c>
    </row>
    <row r="29" spans="1:7">
      <c r="A29">
        <v>28</v>
      </c>
      <c r="B29" t="s">
        <v>154</v>
      </c>
      <c r="C29" t="s">
        <v>84</v>
      </c>
      <c r="D29" t="str">
        <f t="shared" si="0"/>
        <v>{indice: '28',palabra: 'DO 0',tipo: 'C3'}</v>
      </c>
    </row>
    <row r="30" spans="1:7">
      <c r="A30">
        <v>29</v>
      </c>
      <c r="B30" t="s">
        <v>154</v>
      </c>
      <c r="C30" t="s">
        <v>95</v>
      </c>
      <c r="D30" t="str">
        <f t="shared" si="0"/>
        <v>{indice: '29',palabra: 'DO 0',tipo: 'C4'}</v>
      </c>
      <c r="G30" s="3" t="s">
        <v>142</v>
      </c>
    </row>
    <row r="31" spans="1:7">
      <c r="A31">
        <v>30</v>
      </c>
      <c r="B31" t="s">
        <v>154</v>
      </c>
      <c r="C31" t="s">
        <v>107</v>
      </c>
      <c r="D31" t="str">
        <f t="shared" si="0"/>
        <v>{indice: '30',palabra: 'DO 0',tipo: 'C5'}</v>
      </c>
      <c r="G31" s="3" t="s">
        <v>143</v>
      </c>
    </row>
    <row r="32" spans="1:7">
      <c r="A32">
        <v>31</v>
      </c>
      <c r="C32" t="s">
        <v>173</v>
      </c>
      <c r="D32" t="str">
        <f t="shared" si="0"/>
        <v>{indice: '31',palabra: '',tipo: 'Cs1'}</v>
      </c>
      <c r="G32" s="3" t="s">
        <v>144</v>
      </c>
    </row>
    <row r="33" spans="1:4">
      <c r="A33">
        <v>32</v>
      </c>
      <c r="C33" t="s">
        <v>130</v>
      </c>
      <c r="D33" t="str">
        <f t="shared" si="0"/>
        <v>{indice: '32',palabra: '',tipo: 'Cs2'}</v>
      </c>
    </row>
    <row r="34" spans="1:4">
      <c r="A34">
        <v>33</v>
      </c>
      <c r="C34" t="s">
        <v>119</v>
      </c>
      <c r="D34" t="str">
        <f t="shared" si="0"/>
        <v>{indice: '33',palabra: '',tipo: 'Cs3'}</v>
      </c>
    </row>
    <row r="35" spans="1:4">
      <c r="A35">
        <v>34</v>
      </c>
      <c r="B35" t="s">
        <v>155</v>
      </c>
      <c r="C35" t="s">
        <v>122</v>
      </c>
      <c r="D35" t="str">
        <f t="shared" si="0"/>
        <v>{indice: '34',palabra: 'DO# 1-2-3',tipo: 'Cs4'}</v>
      </c>
    </row>
    <row r="36" spans="1:4">
      <c r="A36">
        <v>35</v>
      </c>
      <c r="B36" t="s">
        <v>156</v>
      </c>
      <c r="C36" t="s">
        <v>125</v>
      </c>
      <c r="D36" t="str">
        <f t="shared" si="0"/>
        <v>{indice: '35',palabra: 'DO# 1-2',tipo: 'Cs5'}</v>
      </c>
    </row>
    <row r="37" spans="1:4">
      <c r="A37">
        <v>36</v>
      </c>
      <c r="C37" t="s">
        <v>175</v>
      </c>
      <c r="D37" t="str">
        <f t="shared" si="0"/>
        <v>{indice: '36',palabra: '',tipo: 'D1'}</v>
      </c>
    </row>
    <row r="38" spans="1:4">
      <c r="A38">
        <v>37</v>
      </c>
      <c r="C38" t="s">
        <v>131</v>
      </c>
      <c r="D38" t="str">
        <f t="shared" si="0"/>
        <v>{indice: '37',palabra: '',tipo: 'D2'}</v>
      </c>
    </row>
    <row r="39" spans="1:4">
      <c r="A39">
        <v>38</v>
      </c>
      <c r="C39" t="s">
        <v>85</v>
      </c>
      <c r="D39" t="str">
        <f t="shared" si="0"/>
        <v>{indice: '38',palabra: '',tipo: 'D3'}</v>
      </c>
    </row>
    <row r="40" spans="1:4">
      <c r="A40">
        <v>39</v>
      </c>
      <c r="B40" t="s">
        <v>157</v>
      </c>
      <c r="C40" t="s">
        <v>97</v>
      </c>
      <c r="D40" t="str">
        <f t="shared" si="0"/>
        <v>{indice: '39',palabra: 'RE 1-3',tipo: 'D4'}</v>
      </c>
    </row>
    <row r="41" spans="1:4">
      <c r="A41">
        <v>40</v>
      </c>
      <c r="B41" t="s">
        <v>158</v>
      </c>
      <c r="C41" t="s">
        <v>109</v>
      </c>
      <c r="D41" t="str">
        <f t="shared" si="0"/>
        <v>{indice: '40',palabra: 'RE 1',tipo: 'D5'}</v>
      </c>
    </row>
    <row r="42" spans="1:4">
      <c r="A42">
        <v>41</v>
      </c>
      <c r="C42" t="s">
        <v>200</v>
      </c>
      <c r="D42" t="str">
        <f t="shared" ref="D42:D44" si="1">CONCATENATE("{indice: '",A42,"',palabra: '",B42,"',tipo: '",C42,"'}")</f>
        <v>{indice: '41',palabra: '',tipo: 'Db1'}</v>
      </c>
    </row>
    <row r="43" spans="1:4">
      <c r="A43">
        <v>42</v>
      </c>
      <c r="C43" t="s">
        <v>201</v>
      </c>
      <c r="D43" t="str">
        <f t="shared" si="1"/>
        <v>{indice: '42',palabra: '',tipo: 'Db2'}</v>
      </c>
    </row>
    <row r="44" spans="1:4">
      <c r="A44">
        <v>43</v>
      </c>
      <c r="C44" t="s">
        <v>202</v>
      </c>
      <c r="D44" t="str">
        <f t="shared" si="1"/>
        <v>{indice: '43',palabra: '',tipo: 'Db3'}</v>
      </c>
    </row>
    <row r="45" spans="1:4">
      <c r="A45">
        <v>44</v>
      </c>
      <c r="B45" t="s">
        <v>159</v>
      </c>
      <c r="C45" t="s">
        <v>160</v>
      </c>
      <c r="D45" t="str">
        <f>CONCATENATE("{indice: '",A45,"',palabra: '",B45,"',tipo: '",C45,"'}")</f>
        <v>{indice: '44',palabra: 'REb 1-2-3',tipo: 'Db4'}</v>
      </c>
    </row>
    <row r="46" spans="1:4">
      <c r="A46">
        <v>45</v>
      </c>
      <c r="B46" t="s">
        <v>161</v>
      </c>
      <c r="C46" t="s">
        <v>162</v>
      </c>
      <c r="D46" t="str">
        <f>CONCATENATE("{indice: '",A46,"',palabra: '",B46,"',tipo: '",C46,"'}")</f>
        <v>{indice: '45',palabra: 'REb 1-2',tipo: 'Db5'}</v>
      </c>
    </row>
    <row r="47" spans="1:4">
      <c r="A47">
        <v>46</v>
      </c>
      <c r="C47" t="s">
        <v>203</v>
      </c>
      <c r="D47" t="str">
        <f t="shared" ref="D47:D49" si="2">CONCATENATE("{indice: '",A47,"',palabra: '",B47,"',tipo: '",C47,"'}")</f>
        <v>{indice: '46',palabra: '',tipo: 'Ds1'}</v>
      </c>
    </row>
    <row r="48" spans="1:4">
      <c r="A48">
        <v>47</v>
      </c>
      <c r="C48" t="s">
        <v>204</v>
      </c>
      <c r="D48" t="str">
        <f t="shared" si="2"/>
        <v>{indice: '47',palabra: '',tipo: 'Ds2'}</v>
      </c>
    </row>
    <row r="49" spans="1:4">
      <c r="A49">
        <v>48</v>
      </c>
      <c r="C49" t="s">
        <v>205</v>
      </c>
      <c r="D49" t="str">
        <f t="shared" si="2"/>
        <v>{indice: '48',palabra: '',tipo: 'Ds3'}</v>
      </c>
    </row>
    <row r="50" spans="1:4">
      <c r="A50">
        <v>49</v>
      </c>
      <c r="B50" t="s">
        <v>163</v>
      </c>
      <c r="C50" t="s">
        <v>164</v>
      </c>
      <c r="D50" t="str">
        <f t="shared" ref="D50:D68" si="3">CONCATENATE("{indice: '",A50,"',palabra: '",B50,"',tipo: '",C50,"'}")</f>
        <v>{indice: '49',palabra: 'RE# 2-3',tipo: 'Ds4'}</v>
      </c>
    </row>
    <row r="51" spans="1:4">
      <c r="A51">
        <v>50</v>
      </c>
      <c r="B51" t="s">
        <v>165</v>
      </c>
      <c r="C51" t="s">
        <v>166</v>
      </c>
      <c r="D51" t="str">
        <f t="shared" si="3"/>
        <v>{indice: '50',palabra: 'RE# 2',tipo: 'Ds5'}</v>
      </c>
    </row>
    <row r="52" spans="1:4">
      <c r="A52">
        <v>51</v>
      </c>
      <c r="C52" t="s">
        <v>177</v>
      </c>
      <c r="D52" t="str">
        <f t="shared" si="3"/>
        <v>{indice: '51',palabra: '',tipo: 'E1'}</v>
      </c>
    </row>
    <row r="53" spans="1:4">
      <c r="A53">
        <v>52</v>
      </c>
      <c r="C53" t="s">
        <v>133</v>
      </c>
      <c r="D53" t="str">
        <f t="shared" si="3"/>
        <v>{indice: '52',palabra: '',tipo: 'E2'}</v>
      </c>
    </row>
    <row r="54" spans="1:4">
      <c r="A54">
        <v>53</v>
      </c>
      <c r="C54" t="s">
        <v>87</v>
      </c>
      <c r="D54" t="str">
        <f t="shared" si="3"/>
        <v>{indice: '53',palabra: '',tipo: 'E3'}</v>
      </c>
    </row>
    <row r="55" spans="1:4">
      <c r="A55">
        <v>54</v>
      </c>
      <c r="B55" t="s">
        <v>167</v>
      </c>
      <c r="C55" t="s">
        <v>99</v>
      </c>
      <c r="D55" t="str">
        <f t="shared" si="3"/>
        <v>{indice: '54',palabra: 'MI 1-2',tipo: 'E4'}</v>
      </c>
    </row>
    <row r="56" spans="1:4">
      <c r="A56">
        <v>55</v>
      </c>
      <c r="B56" t="s">
        <v>168</v>
      </c>
      <c r="C56" t="s">
        <v>111</v>
      </c>
      <c r="D56" t="str">
        <f t="shared" si="3"/>
        <v>{indice: '55',palabra: 'MI 0',tipo: 'E5'}</v>
      </c>
    </row>
    <row r="57" spans="1:4">
      <c r="A57">
        <v>56</v>
      </c>
      <c r="C57" t="s">
        <v>176</v>
      </c>
      <c r="D57" t="str">
        <f t="shared" si="3"/>
        <v>{indice: '56',palabra: '',tipo: 'Eb1'}</v>
      </c>
    </row>
    <row r="58" spans="1:4">
      <c r="A58">
        <v>57</v>
      </c>
      <c r="C58" t="s">
        <v>132</v>
      </c>
      <c r="D58" t="str">
        <f t="shared" si="3"/>
        <v>{indice: '57',palabra: '',tipo: 'Eb2'}</v>
      </c>
    </row>
    <row r="59" spans="1:4">
      <c r="A59">
        <v>58</v>
      </c>
      <c r="C59" t="s">
        <v>86</v>
      </c>
      <c r="D59" t="str">
        <f t="shared" si="3"/>
        <v>{indice: '58',palabra: '',tipo: 'Eb3'}</v>
      </c>
    </row>
    <row r="60" spans="1:4">
      <c r="A60">
        <v>59</v>
      </c>
      <c r="B60" t="s">
        <v>169</v>
      </c>
      <c r="C60" t="s">
        <v>98</v>
      </c>
      <c r="D60" t="str">
        <f t="shared" si="3"/>
        <v>{indice: '59',palabra: 'MIb 2-3',tipo: 'Eb4'}</v>
      </c>
    </row>
    <row r="61" spans="1:4">
      <c r="A61">
        <v>60</v>
      </c>
      <c r="B61" t="s">
        <v>170</v>
      </c>
      <c r="C61" t="s">
        <v>110</v>
      </c>
      <c r="D61" t="str">
        <f t="shared" si="3"/>
        <v>{indice: '60',palabra: 'MIb 2',tipo: 'Eb5'}</v>
      </c>
    </row>
    <row r="62" spans="1:4">
      <c r="A62">
        <v>61</v>
      </c>
      <c r="B62" t="s">
        <v>171</v>
      </c>
      <c r="C62" t="s">
        <v>178</v>
      </c>
      <c r="D62" t="str">
        <f t="shared" si="3"/>
        <v>{indice: '61',palabra: 'FA 1',tipo: 'F1'}</v>
      </c>
    </row>
    <row r="63" spans="1:4">
      <c r="A63">
        <v>62</v>
      </c>
      <c r="B63" t="s">
        <v>171</v>
      </c>
      <c r="C63" t="s">
        <v>134</v>
      </c>
      <c r="D63" t="str">
        <f t="shared" si="3"/>
        <v>{indice: '62',palabra: 'FA 1',tipo: 'F2'}</v>
      </c>
    </row>
    <row r="64" spans="1:4">
      <c r="A64">
        <v>63</v>
      </c>
      <c r="C64" t="s">
        <v>88</v>
      </c>
      <c r="D64" t="str">
        <f t="shared" si="3"/>
        <v>{indice: '63',palabra: '',tipo: 'F3'}</v>
      </c>
    </row>
    <row r="65" spans="1:4">
      <c r="A65">
        <v>64</v>
      </c>
      <c r="B65" t="s">
        <v>171</v>
      </c>
      <c r="C65" t="s">
        <v>100</v>
      </c>
      <c r="D65" t="str">
        <f t="shared" si="3"/>
        <v>{indice: '64',palabra: 'FA 1',tipo: 'F4'}</v>
      </c>
    </row>
    <row r="66" spans="1:4">
      <c r="A66">
        <v>65</v>
      </c>
      <c r="C66" t="s">
        <v>112</v>
      </c>
      <c r="D66" t="str">
        <f t="shared" si="3"/>
        <v>{indice: '65',palabra: '',tipo: 'F5'}</v>
      </c>
    </row>
    <row r="67" spans="1:4">
      <c r="A67">
        <v>66</v>
      </c>
      <c r="B67" t="s">
        <v>188</v>
      </c>
      <c r="C67" t="s">
        <v>179</v>
      </c>
      <c r="D67" t="str">
        <f t="shared" si="3"/>
        <v>{indice: '66',palabra: 'FA# 2',tipo: 'Fs1'}</v>
      </c>
    </row>
    <row r="68" spans="1:4">
      <c r="A68">
        <v>67</v>
      </c>
      <c r="B68" t="s">
        <v>188</v>
      </c>
      <c r="C68" t="s">
        <v>135</v>
      </c>
      <c r="D68" t="str">
        <f t="shared" si="3"/>
        <v>{indice: '67',palabra: 'FA# 2',tipo: 'Fs2'}</v>
      </c>
    </row>
    <row r="69" spans="1:4">
      <c r="A69">
        <v>68</v>
      </c>
      <c r="C69" t="s">
        <v>120</v>
      </c>
      <c r="D69" t="str">
        <f t="shared" ref="D69:D70" si="4">CONCATENATE("{indice: '",A69,"',palabra: '",B69,"',tipo: '",C69,"'}")</f>
        <v>{indice: '68',palabra: '',tipo: 'Fs3'}</v>
      </c>
    </row>
    <row r="70" spans="1:4">
      <c r="A70">
        <v>69</v>
      </c>
      <c r="C70" t="s">
        <v>123</v>
      </c>
      <c r="D70" t="str">
        <f t="shared" si="4"/>
        <v>{indice: '69',palabra: '',tipo: 'Fs4'}</v>
      </c>
    </row>
    <row r="71" spans="1:4">
      <c r="A71">
        <v>70</v>
      </c>
      <c r="C71" t="s">
        <v>126</v>
      </c>
      <c r="D71" t="str">
        <f>CONCATENATE("{indice: '",A71,"',palabra: '",B71,"',tipo: '",C71,"'}")</f>
        <v>{indice: '70',palabra: '',tipo: 'Fs5'}</v>
      </c>
    </row>
    <row r="72" spans="1:4">
      <c r="A72">
        <v>71</v>
      </c>
      <c r="B72" t="s">
        <v>187</v>
      </c>
      <c r="C72" t="s">
        <v>181</v>
      </c>
      <c r="D72" t="str">
        <f>CONCATENATE("{indice: '",A72,"',palabra: '",B72,"',tipo: '",C72,"'}")</f>
        <v>{indice: '71',palabra: 'SOL 0',tipo: 'G1'}</v>
      </c>
    </row>
    <row r="73" spans="1:4">
      <c r="A73">
        <v>72</v>
      </c>
      <c r="B73" t="s">
        <v>187</v>
      </c>
      <c r="C73" t="s">
        <v>136</v>
      </c>
      <c r="D73" t="str">
        <f>CONCATENATE("{indice: '",A73,"',palabra: '",B73,"',tipo: '",C73,"'}")</f>
        <v>{indice: '72',palabra: 'SOL 0',tipo: 'G2'}</v>
      </c>
    </row>
    <row r="74" spans="1:4">
      <c r="A74">
        <v>73</v>
      </c>
      <c r="C74" t="s">
        <v>90</v>
      </c>
      <c r="D74" t="str">
        <f t="shared" ref="D74:D76" si="5">CONCATENATE("{indice: '",A74,"',palabra: '",B74,"',tipo: '",C74,"'}")</f>
        <v>{indice: '73',palabra: '',tipo: 'G3'}</v>
      </c>
    </row>
    <row r="75" spans="1:4">
      <c r="A75">
        <v>74</v>
      </c>
      <c r="C75" t="s">
        <v>102</v>
      </c>
      <c r="D75" t="str">
        <f t="shared" si="5"/>
        <v>{indice: '74',palabra: '',tipo: 'G4'}</v>
      </c>
    </row>
    <row r="76" spans="1:4">
      <c r="A76">
        <v>75</v>
      </c>
      <c r="C76" t="s">
        <v>114</v>
      </c>
      <c r="D76" t="str">
        <f t="shared" si="5"/>
        <v>{indice: '75',palabra: '',tipo: 'G5'}</v>
      </c>
    </row>
    <row r="77" spans="1:4">
      <c r="A77">
        <v>76</v>
      </c>
      <c r="C77" t="s">
        <v>182</v>
      </c>
      <c r="D77" t="str">
        <f t="shared" ref="D77:D81" si="6">CONCATENATE("{indice: '",A77,"',palabra: '",B77,"',tipo: '",C77,"'}")</f>
        <v>{indice: '76',palabra: '',tipo: 'Gs1'}</v>
      </c>
    </row>
    <row r="78" spans="1:4">
      <c r="A78">
        <v>77</v>
      </c>
      <c r="C78" t="s">
        <v>137</v>
      </c>
      <c r="D78" t="str">
        <f t="shared" si="6"/>
        <v>{indice: '77',palabra: '',tipo: 'Gs2'}</v>
      </c>
    </row>
    <row r="79" spans="1:4">
      <c r="A79">
        <v>78</v>
      </c>
      <c r="C79" t="s">
        <v>121</v>
      </c>
      <c r="D79" t="str">
        <f t="shared" si="6"/>
        <v>{indice: '78',palabra: '',tipo: 'Gs3'}</v>
      </c>
    </row>
    <row r="80" spans="1:4">
      <c r="A80">
        <v>79</v>
      </c>
      <c r="C80" t="s">
        <v>124</v>
      </c>
      <c r="D80" t="str">
        <f t="shared" si="6"/>
        <v>{indice: '79',palabra: '',tipo: 'Gs4'}</v>
      </c>
    </row>
    <row r="81" spans="1:4">
      <c r="A81">
        <v>80</v>
      </c>
      <c r="C81" t="s">
        <v>127</v>
      </c>
      <c r="D81" t="str">
        <f t="shared" si="6"/>
        <v>{indice: '80',palabra: '',tipo: 'Gs5'}</v>
      </c>
    </row>
    <row r="82" spans="1:4">
      <c r="A82">
        <v>81</v>
      </c>
      <c r="C82" t="s">
        <v>206</v>
      </c>
      <c r="D82" t="str">
        <f>CONCATENATE("{indice: '",A82,"',palabra: '",B82,"',tipo: '",C82,"'}")</f>
        <v>{indice: '81',palabra: '',tipo: 'Gb1'}</v>
      </c>
    </row>
    <row r="83" spans="1:4">
      <c r="A83">
        <v>82</v>
      </c>
      <c r="C83" t="s">
        <v>207</v>
      </c>
      <c r="D83" t="str">
        <f t="shared" ref="D83:D85" si="7">CONCATENATE("{indice: '",A83,"',palabra: '",B83,"',tipo: '",C83,"'}")</f>
        <v>{indice: '82',palabra: '',tipo: 'Gb2'}</v>
      </c>
    </row>
    <row r="84" spans="1:4">
      <c r="A84">
        <v>83</v>
      </c>
      <c r="C84" t="s">
        <v>208</v>
      </c>
      <c r="D84" t="str">
        <f t="shared" si="7"/>
        <v>{indice: '83',palabra: '',tipo: 'Gb3'}</v>
      </c>
    </row>
    <row r="85" spans="1:4">
      <c r="A85">
        <v>84</v>
      </c>
      <c r="C85" t="s">
        <v>209</v>
      </c>
      <c r="D85" t="str">
        <f t="shared" si="7"/>
        <v>{indice: '84',palabra: '',tipo: 'Gb4'}</v>
      </c>
    </row>
    <row r="86" spans="1:4">
      <c r="A86">
        <v>85</v>
      </c>
      <c r="C86" t="s">
        <v>210</v>
      </c>
      <c r="D86" t="str">
        <f>CONCATENATE("{indice: '",A86,"',palabra: '",B86,"',tipo: '",C86,"'}")</f>
        <v>{indice: '85',palabra: '',tipo: 'Gb5'}</v>
      </c>
    </row>
    <row r="88" spans="1:4">
      <c r="D88" s="6" t="str">
        <f>CONCATENATE("[",D2,",",D3,",",D4,",",D5,",",D6,",",D7,",",D8,",",D9,",",D10,",",D11,",",D12,",",D13,",",D14,",",D15,",",D16,",",D17,",",D18,",",D19,",",D20,",",D21,",",D22,",",D23,",",D24,",",D25,",",D26,",",D27,",",D28,",",D29,",",D30,",",D31,",",D32,",",D33,",",D34,",",D35,",",D36,",",D37,",",D38,",",D39,",",D40,",",D41,",",D42,",",D43,",",D44,",",D45,",",D46,",",D47,",",D48,",",D49,",",D50,",",D51,",",D52,",",D53,",",D54,",",D55,",",D56,",",D57,",",D58,",",D59,",",D60,",",D61,",",D62,",",D63,",",D64,",",D65,",",D66,",",D67,",",D68,",",D69,",",D70,",",D71,",",D72,",",D73,",",D74,",",D75,",",D76,",",D77,",",D78,",",D79,",",D80,",",D81,",",D82,",",D83,",",D84,",",D85,",",D86,"]")</f>
        <v>[{indice: '1',palabra: 'LA 1-2',tipo: 'A1'},{indice: '2',palabra: 'LA 1-2',tipo: 'A2'},{indice: '3',palabra: 'LA 1-2',tipo: 'A3'},{indice: '4',palabra: 'LA 1-2',tipo: 'A4'},{indice: '5',palabra: 'LA 1-2',tipo: 'A5'},{indice: '6',palabra: 'LAb 2-3',tipo: 'Ab1'},{indice: '7',palabra: 'LAb 2-3',tipo: 'Ab2'},{indice: '8',palabra: 'LAb 2-3',tipo: 'Ab3'},{indice: '9',palabra: 'LAb 2-3',tipo: 'Ab4'},{indice: '10',palabra: 'LAb 2-3',tipo: 'Ab5'},{indice: '11',palabra: 'LA# 1',tipo: 'As1'},{indice: '12',palabra: 'LA# 1',tipo: 'As2'},{indice: '13',palabra: 'LA# 1',tipo: 'As3'},{indice: '14',palabra: 'LA# 1',tipo: 'As4'},{indice: '15',palabra: 'LA# 1',tipo: 'As5'},{indice: '16',palabra: 'SI 2',tipo: 'B1'},{indice: '17',palabra: 'SI 2',tipo: 'B2'},{indice: '18',palabra: 'SI 2',tipo: 'B3'},{indice: '19',palabra: 'SI 2',tipo: 'B4'},{indice: '20',palabra: 'SI 2',tipo: 'B5'},{indice: '21',palabra: 'SIb 1',tipo: 'Bb1'},{indice: '22',palabra: 'SIb 1',tipo: 'Bb2'},{indice: '23',palabra: 'SIb 1',tipo: 'Bb3'},{indice: '24',palabra: 'SIb 1',tipo: 'Bb4'},{indice: '25',palabra: 'SIb 1',tipo: 'Bb5'},{indice: '26',palabra: 'DO 0',tipo: 'C1'},{indice: '27',palabra: 'DO 0',tipo: 'C2'},{indice: '28',palabra: 'DO 0',tipo: 'C3'},{indice: '29',palabra: 'DO 0',tipo: 'C4'},{indice: '30',palabra: 'DO 0',tipo: 'C5'},{indice: '31',palabra: '',tipo: 'Cs1'},{indice: '32',palabra: '',tipo: 'Cs2'},{indice: '33',palabra: '',tipo: 'Cs3'},{indice: '34',palabra: 'DO# 1-2-3',tipo: 'Cs4'},{indice: '35',palabra: 'DO# 1-2',tipo: 'Cs5'},{indice: '36',palabra: '',tipo: 'D1'},{indice: '37',palabra: '',tipo: 'D2'},{indice: '38',palabra: '',tipo: 'D3'},{indice: '39',palabra: 'RE 1-3',tipo: 'D4'},{indice: '40',palabra: 'RE 1',tipo: 'D5'},{indice: '41',palabra: '',tipo: 'Db1'},{indice: '42',palabra: '',tipo: 'Db2'},{indice: '43',palabra: '',tipo: 'Db3'},{indice: '44',palabra: 'REb 1-2-3',tipo: 'Db4'},{indice: '45',palabra: 'REb 1-2',tipo: 'Db5'},{indice: '46',palabra: '',tipo: 'Ds1'},{indice: '47',palabra: '',tipo: 'Ds2'},{indice: '48',palabra: '',tipo: 'Ds3'},{indice: '49',palabra: 'RE# 2-3',tipo: 'Ds4'},{indice: '50',palabra: 'RE# 2',tipo: 'Ds5'},{indice: '51',palabra: '',tipo: 'E1'},{indice: '52',palabra: '',tipo: 'E2'},{indice: '53',palabra: '',tipo: 'E3'},{indice: '54',palabra: 'MI 1-2',tipo: 'E4'},{indice: '55',palabra: 'MI 0',tipo: 'E5'},{indice: '56',palabra: '',tipo: 'Eb1'},{indice: '57',palabra: '',tipo: 'Eb2'},{indice: '58',palabra: '',tipo: 'Eb3'},{indice: '59',palabra: 'MIb 2-3',tipo: 'Eb4'},{indice: '60',palabra: 'MIb 2',tipo: 'Eb5'},{indice: '61',palabra: 'FA 1',tipo: 'F1'},{indice: '62',palabra: 'FA 1',tipo: 'F2'},{indice: '63',palabra: '',tipo: 'F3'},{indice: '64',palabra: 'FA 1',tipo: 'F4'},{indice: '65',palabra: '',tipo: 'F5'},{indice: '66',palabra: 'FA# 2',tipo: 'Fs1'},{indice: '67',palabra: 'FA# 2',tipo: 'Fs2'},{indice: '68',palabra: '',tipo: 'Fs3'},{indice: '69',palabra: '',tipo: 'Fs4'},{indice: '70',palabra: '',tipo: 'Fs5'},{indice: '71',palabra: 'SOL 0',tipo: 'G1'},{indice: '72',palabra: 'SOL 0',tipo: 'G2'},{indice: '73',palabra: '',tipo: 'G3'},{indice: '74',palabra: '',tipo: 'G4'},{indice: '75',palabra: '',tipo: 'G5'},{indice: '76',palabra: '',tipo: 'Gs1'},{indice: '77',palabra: '',tipo: 'Gs2'},{indice: '78',palabra: '',tipo: 'Gs3'},{indice: '79',palabra: '',tipo: 'Gs4'},{indice: '80',palabra: '',tipo: 'Gs5'},{indice: '81',palabra: '',tipo: 'Gb1'},{indice: '82',palabra: '',tipo: 'Gb2'},{indice: '83',palabra: '',tipo: 'Gb3'},{indice: '84',palabra: '',tipo: 'Gb4'},{indice: '85',palabra: '',tipo: 'Gb5'}]</v>
      </c>
    </row>
    <row r="90" spans="1:4">
      <c r="D90" t="s">
        <v>211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Hoja3conTuba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2022-03-08T15:54:18Z</dcterms:modified>
</cp:coreProperties>
</file>