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Anexo1 - Control" sheetId="1" r:id="rId1"/>
    <sheet name="2 - Revision Doc" sheetId="4" r:id="rId2"/>
    <sheet name="3 - Inspección Fisica" sheetId="5" r:id="rId3"/>
    <sheet name="4 - Disponibilidad" sheetId="3" r:id="rId4"/>
    <sheet name="Anexo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3" l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P27" i="3"/>
  <c r="Q27" i="3"/>
  <c r="R27" i="3"/>
  <c r="R31" i="3"/>
  <c r="Q31" i="3"/>
  <c r="P31" i="3"/>
  <c r="S30" i="3"/>
  <c r="U30" i="3" s="1"/>
  <c r="R30" i="3"/>
  <c r="Q30" i="3"/>
  <c r="P30" i="3"/>
  <c r="R29" i="3"/>
  <c r="Q29" i="3"/>
  <c r="P29" i="3"/>
  <c r="S29" i="3" s="1"/>
  <c r="U29" i="3" s="1"/>
  <c r="R28" i="3"/>
  <c r="Q28" i="3"/>
  <c r="P28" i="3"/>
  <c r="R8" i="3"/>
  <c r="Q8" i="3"/>
  <c r="P8" i="3"/>
  <c r="S8" i="3" s="1"/>
  <c r="U8" i="3" s="1"/>
  <c r="S26" i="3" l="1"/>
  <c r="U26" i="3" s="1"/>
  <c r="S27" i="3"/>
  <c r="U27" i="3" s="1"/>
  <c r="T8" i="3"/>
  <c r="S31" i="3"/>
  <c r="U31" i="3" s="1"/>
  <c r="S28" i="3"/>
  <c r="U28" i="3" s="1"/>
  <c r="V8" i="3" l="1"/>
  <c r="W8" i="3" s="1"/>
</calcChain>
</file>

<file path=xl/comments1.xml><?xml version="1.0" encoding="utf-8"?>
<comments xmlns="http://schemas.openxmlformats.org/spreadsheetml/2006/main">
  <authors>
    <author>Autor</author>
  </authors>
  <commentList>
    <comment ref="F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Si se hace uso de un número interno</t>
        </r>
      </text>
    </comment>
    <comment ref="A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del Puerto o Club Nautico</t>
        </r>
      </text>
    </comment>
    <comment ref="A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Concretar más laubicación en el interior dentro del puerto o CN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Expresado en GGº MM.MMM' X
  - GG son Grados
  - MM.MMM minutos con precisión milesimal
  - X será el cuadrante (N o S, E o O)
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Indicar si es boya, baliza o faro, y 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mayor medida en proyección horizontal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Sobre el nivel del mar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ejemplo:
GpD(3)R 7s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Por ejemplo
L0.5+Oc1+L0.5+Oc1+L0.5+Oc3.5=7
</t>
        </r>
      </text>
    </comment>
  </commentList>
</comments>
</file>

<file path=xl/sharedStrings.xml><?xml version="1.0" encoding="utf-8"?>
<sst xmlns="http://schemas.openxmlformats.org/spreadsheetml/2006/main" count="111" uniqueCount="91">
  <si>
    <t xml:space="preserve">39º 26.611´N  </t>
  </si>
  <si>
    <t>Longitud</t>
  </si>
  <si>
    <t>00º 18.999´ W</t>
  </si>
  <si>
    <t>Flujo luminoso</t>
  </si>
  <si>
    <t>Luminancia intrinseca</t>
  </si>
  <si>
    <t>Dimensiones fuente luz</t>
  </si>
  <si>
    <t>Sistema Optico</t>
  </si>
  <si>
    <t>Dimensiones</t>
  </si>
  <si>
    <t>Reserva flotabilidad</t>
  </si>
  <si>
    <t>Centro Gravedad</t>
  </si>
  <si>
    <t>Centro carena</t>
  </si>
  <si>
    <t>Distancia metacentrica</t>
  </si>
  <si>
    <t>Angulo oscilación</t>
  </si>
  <si>
    <t>Caracteristicas tren de fondeo</t>
  </si>
  <si>
    <t>Caracteristicas del lastre.</t>
  </si>
  <si>
    <t>Localización</t>
  </si>
  <si>
    <t>Coordenadas WGS84</t>
  </si>
  <si>
    <t>Latitud</t>
  </si>
  <si>
    <t>Intensidad estacionaria</t>
  </si>
  <si>
    <t>DESCRIPCION</t>
  </si>
  <si>
    <t xml:space="preserve"> CARACTERISTICAS FUENTE LUZ</t>
  </si>
  <si>
    <t>Marca</t>
  </si>
  <si>
    <t>tope</t>
  </si>
  <si>
    <t>nocturna</t>
  </si>
  <si>
    <t>Color RAL</t>
  </si>
  <si>
    <t>Caracteristica</t>
  </si>
  <si>
    <t xml:space="preserve">Altura </t>
  </si>
  <si>
    <t>Marca diurna</t>
  </si>
  <si>
    <t>RELLENAR SOLO EN EL CASO DE QUE EL AtoN SEA UNA BOYA</t>
  </si>
  <si>
    <t>SISTEMA ALIMENTACION</t>
  </si>
  <si>
    <t>Marque opciones disponibles</t>
  </si>
  <si>
    <t>Potencia (w)</t>
  </si>
  <si>
    <t>Divergencia horizontal (grad)</t>
  </si>
  <si>
    <t>Divergencia vertical (grad)</t>
  </si>
  <si>
    <t>Tiempo Medio de reposición por Categoría</t>
  </si>
  <si>
    <t>Disponibilidad Actual por ayuda</t>
  </si>
  <si>
    <t>Disponibilidad Media por Categoría</t>
  </si>
  <si>
    <t>Disponibilidad Media Ponderada</t>
  </si>
  <si>
    <t>Categoría</t>
  </si>
  <si>
    <t>SEÑAL</t>
  </si>
  <si>
    <t>Fallo 1 (horas)</t>
  </si>
  <si>
    <t>Fallo2 (horas)</t>
  </si>
  <si>
    <t>Fallo 3 (horas)</t>
  </si>
  <si>
    <t>Fallo 4 (horas)</t>
  </si>
  <si>
    <t>T. Tot. Detec.</t>
  </si>
  <si>
    <t>T. Tot. Rep.</t>
  </si>
  <si>
    <t>Nº tot. Fallos</t>
  </si>
  <si>
    <t>T. Tot.Fallos</t>
  </si>
  <si>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TTF/</t>
    </r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NTF</t>
    </r>
  </si>
  <si>
    <r>
      <t>(</t>
    </r>
    <r>
      <rPr>
        <b/>
        <sz val="11"/>
        <color theme="1"/>
        <rFont val="GreekC"/>
      </rPr>
      <t>S</t>
    </r>
    <r>
      <rPr>
        <b/>
        <sz val="11"/>
        <color theme="1"/>
        <rFont val="Calibri"/>
        <family val="2"/>
      </rPr>
      <t>D12)/Nº Ayudas</t>
    </r>
  </si>
  <si>
    <t>DPM12(Cx) x Coef. Pond.</t>
  </si>
  <si>
    <t>NIF</t>
  </si>
  <si>
    <t>Alcance (mn)</t>
  </si>
  <si>
    <t>Fecha</t>
  </si>
  <si>
    <t>TD</t>
  </si>
  <si>
    <t>TRP</t>
  </si>
  <si>
    <t>TTD</t>
  </si>
  <si>
    <t>TTRP</t>
  </si>
  <si>
    <t>NTF</t>
  </si>
  <si>
    <t>TTF</t>
  </si>
  <si>
    <t>TMR(Cx)</t>
  </si>
  <si>
    <t>D12</t>
  </si>
  <si>
    <t>DM12(Cx)</t>
  </si>
  <si>
    <t>DISPONIBILIDAD AYUDAS A LA NAVEGACIÓN 2019 - AUTORIDAD PORTUARIA DE VALENCIA</t>
  </si>
  <si>
    <t>AUDITORIA DE SERVICIO</t>
  </si>
  <si>
    <t>PUERTO:</t>
  </si>
  <si>
    <t>1*</t>
  </si>
  <si>
    <t>2*</t>
  </si>
  <si>
    <t>3*</t>
  </si>
  <si>
    <t>4*</t>
  </si>
  <si>
    <t>Tensión de Red (V)</t>
  </si>
  <si>
    <t>Voltaje Baterias (V)</t>
  </si>
  <si>
    <t>Potencia pico en paneles (w)</t>
  </si>
  <si>
    <t>Capacidad Bat (Ah)</t>
  </si>
  <si>
    <t>Ubicación</t>
  </si>
  <si>
    <t>Linterna</t>
  </si>
  <si>
    <t>Apariencia</t>
  </si>
  <si>
    <t>Nº Local</t>
  </si>
  <si>
    <t>Tipo y modelo</t>
  </si>
  <si>
    <t>DATOS GENERALES</t>
  </si>
  <si>
    <t>Entidad responsable de la señal</t>
  </si>
  <si>
    <t>Periodo Oscilación</t>
  </si>
  <si>
    <t>COMPROBACION DE:</t>
  </si>
  <si>
    <t>Diametro de un espeque nunca inferior a 300mm</t>
  </si>
  <si>
    <t>Asegurar que la altura desde donde arranca la zona de color de la señal diurna permite suficiente alcance geográfico.</t>
  </si>
  <si>
    <t>En marcas dotadas de varios colores, el calculo de la distancia de reconocimiento se hará para el color mas restrictivo.</t>
  </si>
  <si>
    <t>Además el flotador no debe emplearse como parte del mensaje.</t>
  </si>
  <si>
    <t>2.- CARACTERISTICA QUE CUMPLA CON LOS REQUISITOS</t>
  </si>
  <si>
    <t>1.- COLOR CORRECTO, DENTRO DEL RANGO.</t>
  </si>
  <si>
    <t>3.- MARCAS DE TOPE</t>
  </si>
  <si>
    <t>Acta de Inspeccion fisica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</si>
</sst>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GreekC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6EFCE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9" borderId="0" applyNumberFormat="0" applyBorder="0" applyAlignment="0" applyProtection="0"/>
  </cellStyleXfs>
  <cellXfs count="187">
    <xf numFmtId="0" fontId="0" fillId="0" borderId="0" xfId="0"/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Fill="1" applyBorder="1" applyProtection="1"/>
    <xf numFmtId="0" fontId="3" fillId="0" borderId="0" xfId="0" applyFont="1" applyFill="1" applyProtection="1"/>
    <xf numFmtId="0" fontId="2" fillId="0" borderId="0" xfId="0" applyFont="1" applyFill="1" applyBorder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Border="1"/>
    <xf numFmtId="0" fontId="1" fillId="3" borderId="9" xfId="0" applyFont="1" applyFill="1" applyBorder="1"/>
    <xf numFmtId="0" fontId="1" fillId="3" borderId="8" xfId="0" applyFont="1" applyFill="1" applyBorder="1"/>
    <xf numFmtId="0" fontId="1" fillId="3" borderId="10" xfId="0" applyFont="1" applyFill="1" applyBorder="1"/>
    <xf numFmtId="0" fontId="1" fillId="3" borderId="9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horizontal="center" vertical="center"/>
    </xf>
    <xf numFmtId="0" fontId="3" fillId="4" borderId="4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6" fillId="0" borderId="0" xfId="0" applyFont="1"/>
    <xf numFmtId="0" fontId="3" fillId="2" borderId="13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4" borderId="23" xfId="0" applyFont="1" applyFill="1" applyBorder="1" applyAlignment="1" applyProtection="1">
      <alignment horizontal="center"/>
    </xf>
    <xf numFmtId="0" fontId="3" fillId="4" borderId="24" xfId="0" applyFont="1" applyFill="1" applyBorder="1" applyAlignment="1" applyProtection="1">
      <alignment horizontal="center"/>
    </xf>
    <xf numFmtId="0" fontId="3" fillId="4" borderId="25" xfId="0" applyFont="1" applyFill="1" applyBorder="1" applyAlignment="1" applyProtection="1">
      <alignment horizontal="center"/>
    </xf>
    <xf numFmtId="0" fontId="3" fillId="2" borderId="13" xfId="0" applyFont="1" applyFill="1" applyBorder="1" applyAlignment="1" applyProtection="1">
      <alignment horizontal="center"/>
    </xf>
    <xf numFmtId="0" fontId="3" fillId="2" borderId="25" xfId="0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0" borderId="0" xfId="0" applyFont="1" applyBorder="1" applyAlignment="1">
      <alignment horizontal="right"/>
    </xf>
    <xf numFmtId="0" fontId="0" fillId="6" borderId="50" xfId="0" applyFill="1" applyBorder="1" applyAlignment="1">
      <alignment horizontal="center" vertical="center"/>
    </xf>
    <xf numFmtId="0" fontId="0" fillId="6" borderId="50" xfId="0" applyFill="1" applyBorder="1" applyAlignment="1" applyProtection="1">
      <alignment horizontal="center" vertical="center"/>
      <protection locked="0"/>
    </xf>
    <xf numFmtId="0" fontId="0" fillId="6" borderId="50" xfId="0" applyNumberFormat="1" applyFill="1" applyBorder="1" applyAlignment="1">
      <alignment horizontal="center" vertical="center"/>
    </xf>
    <xf numFmtId="10" fontId="0" fillId="6" borderId="50" xfId="0" applyNumberFormat="1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4" xfId="0" applyFill="1" applyBorder="1" applyAlignment="1" applyProtection="1">
      <alignment horizontal="center" vertical="center"/>
      <protection locked="0"/>
    </xf>
    <xf numFmtId="0" fontId="0" fillId="6" borderId="54" xfId="0" applyNumberFormat="1" applyFill="1" applyBorder="1" applyAlignment="1">
      <alignment horizontal="center" vertical="center"/>
    </xf>
    <xf numFmtId="10" fontId="0" fillId="6" borderId="54" xfId="0" applyNumberFormat="1" applyFill="1" applyBorder="1" applyAlignment="1">
      <alignment horizontal="center" vertical="center"/>
    </xf>
    <xf numFmtId="14" fontId="0" fillId="6" borderId="54" xfId="0" applyNumberFormat="1" applyFill="1" applyBorder="1" applyAlignment="1" applyProtection="1">
      <alignment horizontal="center" vertical="center"/>
      <protection locked="0"/>
    </xf>
    <xf numFmtId="0" fontId="0" fillId="6" borderId="57" xfId="0" applyFill="1" applyBorder="1" applyAlignment="1">
      <alignment horizontal="center" vertical="center"/>
    </xf>
    <xf numFmtId="0" fontId="0" fillId="6" borderId="57" xfId="0" applyFill="1" applyBorder="1" applyAlignment="1" applyProtection="1">
      <alignment horizontal="center" vertical="center"/>
      <protection locked="0"/>
    </xf>
    <xf numFmtId="0" fontId="0" fillId="6" borderId="57" xfId="0" applyNumberFormat="1" applyFill="1" applyBorder="1" applyAlignment="1">
      <alignment horizontal="center" vertical="center"/>
    </xf>
    <xf numFmtId="10" fontId="0" fillId="6" borderId="57" xfId="0" applyNumberForma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ont="1" applyFill="1" applyBorder="1"/>
    <xf numFmtId="0" fontId="0" fillId="7" borderId="0" xfId="0" applyFill="1"/>
    <xf numFmtId="0" fontId="0" fillId="7" borderId="0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/>
    </xf>
    <xf numFmtId="0" fontId="0" fillId="6" borderId="59" xfId="0" applyFill="1" applyBorder="1" applyAlignment="1">
      <alignment horizontal="center" vertical="center"/>
    </xf>
    <xf numFmtId="0" fontId="0" fillId="6" borderId="59" xfId="0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8" fillId="3" borderId="45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wrapText="1"/>
    </xf>
    <xf numFmtId="0" fontId="1" fillId="3" borderId="40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 applyProtection="1">
      <alignment vertical="center"/>
      <protection locked="0"/>
    </xf>
    <xf numFmtId="0" fontId="2" fillId="8" borderId="2" xfId="0" applyFont="1" applyFill="1" applyBorder="1" applyAlignment="1" applyProtection="1">
      <alignment horizontal="left" vertical="center"/>
    </xf>
    <xf numFmtId="0" fontId="2" fillId="8" borderId="62" xfId="0" applyFont="1" applyFill="1" applyBorder="1" applyAlignment="1" applyProtection="1">
      <alignment horizontal="left" vertical="center"/>
      <protection locked="0"/>
    </xf>
    <xf numFmtId="0" fontId="2" fillId="8" borderId="28" xfId="0" applyFont="1" applyFill="1" applyBorder="1" applyAlignment="1" applyProtection="1">
      <alignment horizontal="left" vertical="center"/>
      <protection locked="0"/>
    </xf>
    <xf numFmtId="0" fontId="2" fillId="8" borderId="29" xfId="0" applyFont="1" applyFill="1" applyBorder="1" applyAlignment="1" applyProtection="1">
      <alignment horizontal="left" vertical="center"/>
      <protection locked="0"/>
    </xf>
    <xf numFmtId="0" fontId="2" fillId="8" borderId="0" xfId="0" applyFont="1" applyFill="1" applyBorder="1" applyAlignment="1" applyProtection="1">
      <alignment horizontal="left" vertical="center"/>
      <protection locked="0"/>
    </xf>
    <xf numFmtId="0" fontId="2" fillId="8" borderId="5" xfId="0" applyFont="1" applyFill="1" applyBorder="1" applyAlignment="1" applyProtection="1">
      <alignment horizontal="left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2" fillId="8" borderId="5" xfId="0" applyFont="1" applyFill="1" applyBorder="1" applyAlignment="1" applyProtection="1">
      <alignment vertical="center"/>
      <protection locked="0"/>
    </xf>
    <xf numFmtId="0" fontId="2" fillId="8" borderId="30" xfId="0" applyFont="1" applyFill="1" applyBorder="1" applyAlignment="1" applyProtection="1">
      <alignment vertical="center"/>
      <protection locked="0"/>
    </xf>
    <xf numFmtId="0" fontId="2" fillId="8" borderId="31" xfId="0" applyFont="1" applyFill="1" applyBorder="1" applyAlignment="1" applyProtection="1">
      <alignment vertical="center"/>
      <protection locked="0"/>
    </xf>
    <xf numFmtId="0" fontId="2" fillId="8" borderId="64" xfId="0" applyFont="1" applyFill="1" applyBorder="1" applyAlignment="1" applyProtection="1">
      <alignment horizontal="left" vertical="center"/>
      <protection locked="0"/>
    </xf>
    <xf numFmtId="0" fontId="3" fillId="2" borderId="63" xfId="0" applyFont="1" applyFill="1" applyBorder="1" applyAlignment="1" applyProtection="1">
      <alignment horizontal="right" vertical="center"/>
    </xf>
    <xf numFmtId="0" fontId="0" fillId="8" borderId="29" xfId="0" applyFill="1" applyBorder="1" applyAlignment="1"/>
    <xf numFmtId="0" fontId="1" fillId="2" borderId="63" xfId="0" applyFont="1" applyFill="1" applyBorder="1" applyAlignment="1"/>
    <xf numFmtId="0" fontId="1" fillId="2" borderId="9" xfId="0" applyFont="1" applyFill="1" applyBorder="1" applyAlignment="1"/>
    <xf numFmtId="0" fontId="3" fillId="2" borderId="11" xfId="0" applyFont="1" applyFill="1" applyBorder="1" applyAlignment="1" applyProtection="1">
      <alignment vertical="center"/>
    </xf>
    <xf numFmtId="0" fontId="2" fillId="8" borderId="66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2" fillId="8" borderId="4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</xf>
    <xf numFmtId="0" fontId="13" fillId="9" borderId="0" xfId="1" applyAlignment="1">
      <alignment horizontal="center"/>
    </xf>
    <xf numFmtId="0" fontId="13" fillId="9" borderId="0" xfId="1"/>
    <xf numFmtId="0" fontId="2" fillId="8" borderId="62" xfId="0" applyFont="1" applyFill="1" applyBorder="1" applyAlignment="1" applyProtection="1">
      <alignment horizontal="center" vertical="center"/>
    </xf>
    <xf numFmtId="0" fontId="2" fillId="8" borderId="28" xfId="0" applyFont="1" applyFill="1" applyBorder="1" applyAlignment="1" applyProtection="1">
      <alignment horizontal="center" vertical="center"/>
    </xf>
    <xf numFmtId="0" fontId="2" fillId="8" borderId="29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8" borderId="61" xfId="0" applyFont="1" applyFill="1" applyBorder="1" applyAlignment="1" applyProtection="1">
      <alignment horizontal="center" vertical="center"/>
    </xf>
    <xf numFmtId="0" fontId="2" fillId="8" borderId="30" xfId="0" applyFont="1" applyFill="1" applyBorder="1" applyAlignment="1" applyProtection="1">
      <alignment horizontal="center" vertical="center"/>
    </xf>
    <xf numFmtId="0" fontId="2" fillId="8" borderId="31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60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2" fillId="8" borderId="65" xfId="0" applyFont="1" applyFill="1" applyBorder="1" applyAlignment="1" applyProtection="1">
      <alignment horizontal="center" vertical="center"/>
      <protection locked="0"/>
    </xf>
    <xf numFmtId="0" fontId="3" fillId="4" borderId="11" xfId="0" applyFont="1" applyFill="1" applyBorder="1" applyAlignment="1" applyProtection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0" fontId="2" fillId="8" borderId="15" xfId="0" applyFont="1" applyFill="1" applyBorder="1" applyAlignment="1" applyProtection="1">
      <alignment horizontal="center" vertical="center"/>
    </xf>
    <xf numFmtId="0" fontId="2" fillId="8" borderId="16" xfId="0" applyFont="1" applyFill="1" applyBorder="1" applyAlignment="1" applyProtection="1">
      <alignment horizontal="center" vertical="center"/>
    </xf>
    <xf numFmtId="0" fontId="2" fillId="8" borderId="17" xfId="0" applyFont="1" applyFill="1" applyBorder="1" applyAlignment="1" applyProtection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</xf>
    <xf numFmtId="0" fontId="2" fillId="8" borderId="14" xfId="0" applyFont="1" applyFill="1" applyBorder="1" applyAlignment="1" applyProtection="1">
      <alignment horizontal="center" vertical="center"/>
    </xf>
    <xf numFmtId="0" fontId="2" fillId="8" borderId="19" xfId="0" applyFont="1" applyFill="1" applyBorder="1" applyAlignment="1" applyProtection="1">
      <alignment horizontal="center" vertical="center"/>
    </xf>
    <xf numFmtId="0" fontId="2" fillId="8" borderId="28" xfId="0" applyFont="1" applyFill="1" applyBorder="1" applyAlignment="1" applyProtection="1">
      <alignment vertical="center"/>
      <protection locked="0"/>
    </xf>
    <xf numFmtId="0" fontId="2" fillId="8" borderId="29" xfId="0" applyFont="1" applyFill="1" applyBorder="1" applyAlignment="1" applyProtection="1">
      <alignment vertical="center"/>
      <protection locked="0"/>
    </xf>
    <xf numFmtId="0" fontId="2" fillId="8" borderId="33" xfId="0" applyFont="1" applyFill="1" applyBorder="1" applyAlignment="1" applyProtection="1">
      <alignment vertical="center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2" fillId="8" borderId="5" xfId="0" applyFont="1" applyFill="1" applyBorder="1" applyAlignment="1" applyProtection="1">
      <alignment vertical="center"/>
      <protection locked="0"/>
    </xf>
    <xf numFmtId="0" fontId="2" fillId="8" borderId="32" xfId="0" applyFont="1" applyFill="1" applyBorder="1" applyAlignment="1" applyProtection="1">
      <alignment vertical="center"/>
      <protection locked="0"/>
    </xf>
    <xf numFmtId="0" fontId="2" fillId="8" borderId="16" xfId="0" applyFont="1" applyFill="1" applyBorder="1" applyAlignment="1" applyProtection="1">
      <alignment vertical="center"/>
      <protection locked="0"/>
    </xf>
    <xf numFmtId="0" fontId="2" fillId="8" borderId="17" xfId="0" applyFont="1" applyFill="1" applyBorder="1" applyAlignment="1" applyProtection="1">
      <alignment vertical="center"/>
      <protection locked="0"/>
    </xf>
    <xf numFmtId="0" fontId="2" fillId="8" borderId="34" xfId="0" applyFont="1" applyFill="1" applyBorder="1" applyAlignment="1" applyProtection="1">
      <alignment vertical="center"/>
      <protection locked="0"/>
    </xf>
    <xf numFmtId="0" fontId="2" fillId="8" borderId="21" xfId="0" applyFont="1" applyFill="1" applyBorder="1" applyAlignment="1" applyProtection="1">
      <alignment vertical="center"/>
      <protection locked="0"/>
    </xf>
    <xf numFmtId="0" fontId="2" fillId="8" borderId="22" xfId="0" applyFont="1" applyFill="1" applyBorder="1" applyAlignment="1" applyProtection="1">
      <alignment vertical="center"/>
      <protection locked="0"/>
    </xf>
    <xf numFmtId="0" fontId="2" fillId="8" borderId="26" xfId="0" applyFont="1" applyFill="1" applyBorder="1" applyAlignment="1" applyProtection="1">
      <alignment vertical="center"/>
      <protection locked="0"/>
    </xf>
    <xf numFmtId="0" fontId="2" fillId="8" borderId="27" xfId="0" applyFont="1" applyFill="1" applyBorder="1" applyAlignment="1" applyProtection="1">
      <alignment vertical="center"/>
      <protection locked="0"/>
    </xf>
    <xf numFmtId="0" fontId="3" fillId="4" borderId="15" xfId="0" applyFont="1" applyFill="1" applyBorder="1" applyAlignment="1" applyProtection="1">
      <alignment horizontal="center" vertical="center"/>
    </xf>
    <xf numFmtId="0" fontId="3" fillId="4" borderId="3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" fillId="2" borderId="3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4" borderId="61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2" fillId="8" borderId="61" xfId="0" applyFont="1" applyFill="1" applyBorder="1" applyAlignment="1" applyProtection="1">
      <alignment horizontal="center" vertical="center"/>
      <protection locked="0"/>
    </xf>
    <xf numFmtId="0" fontId="2" fillId="8" borderId="30" xfId="0" applyFont="1" applyFill="1" applyBorder="1" applyAlignment="1" applyProtection="1">
      <alignment horizontal="center" vertical="center"/>
      <protection locked="0"/>
    </xf>
    <xf numFmtId="0" fontId="2" fillId="8" borderId="31" xfId="0" applyFont="1" applyFill="1" applyBorder="1" applyAlignment="1" applyProtection="1">
      <alignment horizontal="center" vertical="center"/>
      <protection locked="0"/>
    </xf>
    <xf numFmtId="0" fontId="0" fillId="8" borderId="3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58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2" fillId="8" borderId="14" xfId="0" applyFont="1" applyFill="1" applyBorder="1" applyAlignment="1" applyProtection="1">
      <alignment vertical="center"/>
      <protection locked="0"/>
    </xf>
    <xf numFmtId="0" fontId="2" fillId="8" borderId="19" xfId="0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8" borderId="20" xfId="0" applyFont="1" applyFill="1" applyBorder="1" applyAlignment="1" applyProtection="1">
      <alignment horizontal="center" vertical="center"/>
    </xf>
    <xf numFmtId="0" fontId="2" fillId="8" borderId="21" xfId="0" applyFont="1" applyFill="1" applyBorder="1" applyAlignment="1" applyProtection="1">
      <alignment horizontal="center" vertical="center"/>
    </xf>
    <xf numFmtId="0" fontId="2" fillId="8" borderId="22" xfId="0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2" fontId="0" fillId="6" borderId="51" xfId="0" applyNumberFormat="1" applyFill="1" applyBorder="1" applyAlignment="1">
      <alignment horizontal="center" vertical="center" wrapText="1"/>
    </xf>
    <xf numFmtId="2" fontId="0" fillId="6" borderId="55" xfId="0" applyNumberFormat="1" applyFill="1" applyBorder="1" applyAlignment="1">
      <alignment horizontal="center" vertical="center" wrapText="1"/>
    </xf>
    <xf numFmtId="2" fontId="0" fillId="6" borderId="58" xfId="0" applyNumberFormat="1" applyFill="1" applyBorder="1" applyAlignment="1">
      <alignment horizontal="center" vertical="center" wrapText="1"/>
    </xf>
    <xf numFmtId="10" fontId="0" fillId="6" borderId="51" xfId="0" applyNumberFormat="1" applyFill="1" applyBorder="1" applyAlignment="1">
      <alignment horizontal="center" vertical="center"/>
    </xf>
    <xf numFmtId="10" fontId="0" fillId="6" borderId="55" xfId="0" applyNumberFormat="1" applyFill="1" applyBorder="1" applyAlignment="1">
      <alignment horizontal="center" vertical="center"/>
    </xf>
    <xf numFmtId="10" fontId="0" fillId="6" borderId="58" xfId="0" applyNumberFormat="1" applyFill="1" applyBorder="1" applyAlignment="1">
      <alignment horizontal="center" vertical="center"/>
    </xf>
    <xf numFmtId="10" fontId="0" fillId="6" borderId="52" xfId="0" applyNumberFormat="1" applyFill="1" applyBorder="1" applyAlignment="1">
      <alignment horizontal="center" vertical="center"/>
    </xf>
    <xf numFmtId="10" fontId="0" fillId="6" borderId="56" xfId="0" applyNumberFormat="1" applyFill="1" applyBorder="1" applyAlignment="1">
      <alignment horizontal="center" vertical="center"/>
    </xf>
    <xf numFmtId="10" fontId="0" fillId="6" borderId="48" xfId="0" applyNumberForma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3" Type="http://schemas.openxmlformats.org/officeDocument/2006/relationships/image" Target="../media/image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2" Type="http://schemas.openxmlformats.org/officeDocument/2006/relationships/image" Target="../media/image3.emf"/><Relationship Id="rId16" Type="http://schemas.openxmlformats.org/officeDocument/2006/relationships/image" Target="../media/image1.emf"/><Relationship Id="rId1" Type="http://schemas.openxmlformats.org/officeDocument/2006/relationships/image" Target="../media/image4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10" Type="http://schemas.openxmlformats.org/officeDocument/2006/relationships/image" Target="../media/image11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34</xdr:row>
          <xdr:rowOff>19050</xdr:rowOff>
        </xdr:from>
        <xdr:to>
          <xdr:col>3</xdr:col>
          <xdr:colOff>447675</xdr:colOff>
          <xdr:row>35</xdr:row>
          <xdr:rowOff>0</xdr:rowOff>
        </xdr:to>
        <xdr:sp macro="" textlink="">
          <xdr:nvSpPr>
            <xdr:cNvPr id="1030" name="Red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34</xdr:row>
          <xdr:rowOff>28575</xdr:rowOff>
        </xdr:from>
        <xdr:to>
          <xdr:col>5</xdr:col>
          <xdr:colOff>476250</xdr:colOff>
          <xdr:row>35</xdr:row>
          <xdr:rowOff>0</xdr:rowOff>
        </xdr:to>
        <xdr:sp macro="" textlink="">
          <xdr:nvSpPr>
            <xdr:cNvPr id="1031" name="CheckBox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34</xdr:row>
          <xdr:rowOff>19050</xdr:rowOff>
        </xdr:from>
        <xdr:to>
          <xdr:col>6</xdr:col>
          <xdr:colOff>1066800</xdr:colOff>
          <xdr:row>35</xdr:row>
          <xdr:rowOff>0</xdr:rowOff>
        </xdr:to>
        <xdr:sp macro="" textlink="">
          <xdr:nvSpPr>
            <xdr:cNvPr id="1032" name="CheckBox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8</xdr:row>
          <xdr:rowOff>19050</xdr:rowOff>
        </xdr:from>
        <xdr:to>
          <xdr:col>4</xdr:col>
          <xdr:colOff>104775</xdr:colOff>
          <xdr:row>8</xdr:row>
          <xdr:rowOff>238125</xdr:rowOff>
        </xdr:to>
        <xdr:sp macro="" textlink="">
          <xdr:nvSpPr>
            <xdr:cNvPr id="1040" name="CheckBox3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8</xdr:row>
          <xdr:rowOff>19050</xdr:rowOff>
        </xdr:from>
        <xdr:to>
          <xdr:col>6</xdr:col>
          <xdr:colOff>485775</xdr:colOff>
          <xdr:row>8</xdr:row>
          <xdr:rowOff>238125</xdr:rowOff>
        </xdr:to>
        <xdr:sp macro="" textlink="">
          <xdr:nvSpPr>
            <xdr:cNvPr id="1041" name="CheckBox4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4</xdr:col>
          <xdr:colOff>0</xdr:colOff>
          <xdr:row>10</xdr:row>
          <xdr:rowOff>76200</xdr:rowOff>
        </xdr:to>
        <xdr:sp macro="" textlink="">
          <xdr:nvSpPr>
            <xdr:cNvPr id="1042" name="CheckBox5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47625</xdr:rowOff>
        </xdr:from>
        <xdr:to>
          <xdr:col>6</xdr:col>
          <xdr:colOff>1019175</xdr:colOff>
          <xdr:row>10</xdr:row>
          <xdr:rowOff>76200</xdr:rowOff>
        </xdr:to>
        <xdr:sp macro="" textlink="">
          <xdr:nvSpPr>
            <xdr:cNvPr id="1043" name="CheckBox6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10</xdr:row>
          <xdr:rowOff>123825</xdr:rowOff>
        </xdr:from>
        <xdr:to>
          <xdr:col>4</xdr:col>
          <xdr:colOff>561975</xdr:colOff>
          <xdr:row>11</xdr:row>
          <xdr:rowOff>152400</xdr:rowOff>
        </xdr:to>
        <xdr:sp macro="" textlink="">
          <xdr:nvSpPr>
            <xdr:cNvPr id="1044" name="CheckBox7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114300</xdr:rowOff>
        </xdr:from>
        <xdr:to>
          <xdr:col>6</xdr:col>
          <xdr:colOff>1019175</xdr:colOff>
          <xdr:row>11</xdr:row>
          <xdr:rowOff>142875</xdr:rowOff>
        </xdr:to>
        <xdr:sp macro="" textlink="">
          <xdr:nvSpPr>
            <xdr:cNvPr id="1046" name="CheckBox9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190500</xdr:rowOff>
        </xdr:from>
        <xdr:to>
          <xdr:col>4</xdr:col>
          <xdr:colOff>561975</xdr:colOff>
          <xdr:row>11</xdr:row>
          <xdr:rowOff>409575</xdr:rowOff>
        </xdr:to>
        <xdr:sp macro="" textlink="">
          <xdr:nvSpPr>
            <xdr:cNvPr id="1047" name="CheckBox10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190500</xdr:rowOff>
        </xdr:from>
        <xdr:to>
          <xdr:col>6</xdr:col>
          <xdr:colOff>1019175</xdr:colOff>
          <xdr:row>11</xdr:row>
          <xdr:rowOff>409575</xdr:rowOff>
        </xdr:to>
        <xdr:sp macro="" textlink="">
          <xdr:nvSpPr>
            <xdr:cNvPr id="1048" name="CheckBox1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438150</xdr:rowOff>
        </xdr:from>
        <xdr:to>
          <xdr:col>4</xdr:col>
          <xdr:colOff>561975</xdr:colOff>
          <xdr:row>11</xdr:row>
          <xdr:rowOff>657225</xdr:rowOff>
        </xdr:to>
        <xdr:sp macro="" textlink="">
          <xdr:nvSpPr>
            <xdr:cNvPr id="1049" name="CheckBox1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685800</xdr:rowOff>
        </xdr:from>
        <xdr:to>
          <xdr:col>4</xdr:col>
          <xdr:colOff>561975</xdr:colOff>
          <xdr:row>11</xdr:row>
          <xdr:rowOff>904875</xdr:rowOff>
        </xdr:to>
        <xdr:sp macro="" textlink="">
          <xdr:nvSpPr>
            <xdr:cNvPr id="1050" name="CheckBox1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657225</xdr:colOff>
          <xdr:row>11</xdr:row>
          <xdr:rowOff>447675</xdr:rowOff>
        </xdr:from>
        <xdr:to>
          <xdr:col>6</xdr:col>
          <xdr:colOff>1009650</xdr:colOff>
          <xdr:row>11</xdr:row>
          <xdr:rowOff>666750</xdr:rowOff>
        </xdr:to>
        <xdr:sp macro="" textlink="">
          <xdr:nvSpPr>
            <xdr:cNvPr id="1051" name="CheckBox1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695325</xdr:rowOff>
        </xdr:from>
        <xdr:to>
          <xdr:col>6</xdr:col>
          <xdr:colOff>1019175</xdr:colOff>
          <xdr:row>11</xdr:row>
          <xdr:rowOff>914400</xdr:rowOff>
        </xdr:to>
        <xdr:sp macro="" textlink="">
          <xdr:nvSpPr>
            <xdr:cNvPr id="1052" name="CheckBox1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11</xdr:row>
          <xdr:rowOff>904875</xdr:rowOff>
        </xdr:from>
        <xdr:to>
          <xdr:col>4</xdr:col>
          <xdr:colOff>133350</xdr:colOff>
          <xdr:row>11</xdr:row>
          <xdr:rowOff>1123950</xdr:rowOff>
        </xdr:to>
        <xdr:sp macro="" textlink="">
          <xdr:nvSpPr>
            <xdr:cNvPr id="1053" name="CheckBox16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53663</xdr:rowOff>
    </xdr:from>
    <xdr:to>
      <xdr:col>8</xdr:col>
      <xdr:colOff>133350</xdr:colOff>
      <xdr:row>43</xdr:row>
      <xdr:rowOff>9525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25163"/>
          <a:ext cx="5953125" cy="7575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600075</xdr:colOff>
      <xdr:row>8</xdr:row>
      <xdr:rowOff>85725</xdr:rowOff>
    </xdr:from>
    <xdr:to>
      <xdr:col>17</xdr:col>
      <xdr:colOff>266700</xdr:colOff>
      <xdr:row>47</xdr:row>
      <xdr:rowOff>152400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1609725"/>
          <a:ext cx="5762625" cy="749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266700</xdr:colOff>
      <xdr:row>8</xdr:row>
      <xdr:rowOff>9525</xdr:rowOff>
    </xdr:from>
    <xdr:to>
      <xdr:col>24</xdr:col>
      <xdr:colOff>304800</xdr:colOff>
      <xdr:row>48</xdr:row>
      <xdr:rowOff>38100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0700" y="1533525"/>
          <a:ext cx="5372100" cy="764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600075</xdr:colOff>
      <xdr:row>47</xdr:row>
      <xdr:rowOff>95250</xdr:rowOff>
    </xdr:from>
    <xdr:to>
      <xdr:col>16</xdr:col>
      <xdr:colOff>723900</xdr:colOff>
      <xdr:row>60</xdr:row>
      <xdr:rowOff>142875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8075" y="9048750"/>
          <a:ext cx="54578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571501</xdr:colOff>
      <xdr:row>4</xdr:row>
      <xdr:rowOff>247</xdr:rowOff>
    </xdr:from>
    <xdr:to>
      <xdr:col>33</xdr:col>
      <xdr:colOff>666751</xdr:colOff>
      <xdr:row>19</xdr:row>
      <xdr:rowOff>180975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1" y="762247"/>
          <a:ext cx="6191250" cy="3038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66676</xdr:colOff>
      <xdr:row>20</xdr:row>
      <xdr:rowOff>38347</xdr:rowOff>
    </xdr:from>
    <xdr:to>
      <xdr:col>33</xdr:col>
      <xdr:colOff>114301</xdr:colOff>
      <xdr:row>56</xdr:row>
      <xdr:rowOff>152647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676" y="3848347"/>
          <a:ext cx="5381625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752475</xdr:colOff>
      <xdr:row>48</xdr:row>
      <xdr:rowOff>57150</xdr:rowOff>
    </xdr:from>
    <xdr:to>
      <xdr:col>17</xdr:col>
      <xdr:colOff>114300</xdr:colOff>
      <xdr:row>61</xdr:row>
      <xdr:rowOff>104775</xdr:rowOff>
    </xdr:to>
    <xdr:pic>
      <xdr:nvPicPr>
        <xdr:cNvPr id="12" name="Imagen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9201150"/>
          <a:ext cx="54578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32734</xdr:colOff>
      <xdr:row>5</xdr:row>
      <xdr:rowOff>58737</xdr:rowOff>
    </xdr:from>
    <xdr:ext cx="697820" cy="3225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15272734" y="1382712"/>
              <a:ext cx="697820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𝑇𝑇𝑆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𝑇𝑇𝐹</m:t>
                        </m:r>
                        <m:r>
                          <a:rPr lang="es-ES" sz="11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𝑇𝑇𝑆</m:t>
                        </m:r>
                      </m:den>
                    </m:f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5272734" y="1382712"/>
              <a:ext cx="697820" cy="3225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((𝑇𝑇𝑆-𝑇𝑇𝐹))/</a:t>
              </a:r>
              <a:r>
                <a:rPr lang="es-ES" sz="1100" b="0" i="0">
                  <a:latin typeface="Cambria Math" panose="02040503050406030204" pitchFamily="18" charset="0"/>
                </a:rPr>
                <a:t>𝑇𝑇𝑆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45</xdr:row>
      <xdr:rowOff>171450</xdr:rowOff>
    </xdr:from>
    <xdr:to>
      <xdr:col>10</xdr:col>
      <xdr:colOff>409575</xdr:colOff>
      <xdr:row>78</xdr:row>
      <xdr:rowOff>66675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8743950"/>
          <a:ext cx="5667375" cy="618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590550</xdr:colOff>
      <xdr:row>43</xdr:row>
      <xdr:rowOff>123825</xdr:rowOff>
    </xdr:from>
    <xdr:to>
      <xdr:col>26</xdr:col>
      <xdr:colOff>400050</xdr:colOff>
      <xdr:row>85</xdr:row>
      <xdr:rowOff>95250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8315325"/>
          <a:ext cx="5905500" cy="797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533400</xdr:colOff>
      <xdr:row>84</xdr:row>
      <xdr:rowOff>161925</xdr:rowOff>
    </xdr:from>
    <xdr:to>
      <xdr:col>11</xdr:col>
      <xdr:colOff>371475</xdr:colOff>
      <xdr:row>112</xdr:row>
      <xdr:rowOff>95250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0" y="16163925"/>
          <a:ext cx="5934075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638175</xdr:colOff>
      <xdr:row>88</xdr:row>
      <xdr:rowOff>28575</xdr:rowOff>
    </xdr:from>
    <xdr:to>
      <xdr:col>19</xdr:col>
      <xdr:colOff>476250</xdr:colOff>
      <xdr:row>95</xdr:row>
      <xdr:rowOff>85725</xdr:rowOff>
    </xdr:to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6792575"/>
          <a:ext cx="593407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mments" Target="../comments1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49"/>
  <sheetViews>
    <sheetView topLeftCell="A12" zoomScaleNormal="100" workbookViewId="0">
      <selection activeCell="B33" sqref="B33"/>
    </sheetView>
  </sheetViews>
  <sheetFormatPr baseColWidth="10" defaultColWidth="9.140625" defaultRowHeight="15" x14ac:dyDescent="0.25"/>
  <cols>
    <col min="1" max="1" width="11.5703125" customWidth="1"/>
    <col min="2" max="2" width="23" bestFit="1" customWidth="1"/>
    <col min="5" max="5" width="10" bestFit="1" customWidth="1"/>
    <col min="6" max="6" width="10.5703125" bestFit="1" customWidth="1"/>
    <col min="7" max="7" width="16.7109375" customWidth="1"/>
    <col min="8" max="8" width="14" customWidth="1"/>
    <col min="9" max="11" width="9.140625" customWidth="1"/>
    <col min="12" max="12" width="3.28515625" customWidth="1"/>
    <col min="13" max="13" width="5.42578125" customWidth="1"/>
    <col min="14" max="14" width="4.85546875" customWidth="1"/>
    <col min="15" max="15" width="5.7109375" customWidth="1"/>
  </cols>
  <sheetData>
    <row r="1" spans="1:12" ht="15.75" thickBot="1" x14ac:dyDescent="0.3">
      <c r="A1" s="31"/>
      <c r="B1" s="32"/>
      <c r="C1" s="14" t="s">
        <v>79</v>
      </c>
      <c r="D1" s="12"/>
      <c r="E1" s="12"/>
      <c r="F1" s="12"/>
      <c r="G1" s="13"/>
      <c r="H1" s="7"/>
      <c r="I1" s="2"/>
      <c r="J1" s="3"/>
      <c r="K1" s="3"/>
      <c r="L1" s="3"/>
    </row>
    <row r="2" spans="1:12" ht="15.75" thickBot="1" x14ac:dyDescent="0.3">
      <c r="A2" s="132" t="s">
        <v>51</v>
      </c>
      <c r="B2" s="133"/>
      <c r="C2" s="84"/>
      <c r="D2" s="65"/>
      <c r="E2" s="66"/>
      <c r="F2" s="78" t="s">
        <v>77</v>
      </c>
      <c r="G2" s="72"/>
      <c r="H2" s="7"/>
      <c r="I2" s="2"/>
      <c r="J2" s="3"/>
      <c r="K2" s="3"/>
      <c r="L2" s="3"/>
    </row>
    <row r="3" spans="1:12" x14ac:dyDescent="0.25">
      <c r="A3" s="134" t="s">
        <v>15</v>
      </c>
      <c r="B3" s="135"/>
      <c r="C3" s="67"/>
      <c r="D3" s="68"/>
      <c r="E3" s="68"/>
      <c r="F3" s="77"/>
      <c r="G3" s="69"/>
      <c r="H3" s="7"/>
      <c r="I3" s="2"/>
      <c r="J3" s="3"/>
      <c r="K3" s="3"/>
      <c r="L3" s="3"/>
    </row>
    <row r="4" spans="1:12" ht="15.75" thickBot="1" x14ac:dyDescent="0.3">
      <c r="A4" s="134" t="s">
        <v>74</v>
      </c>
      <c r="B4" s="135"/>
      <c r="C4" s="85"/>
      <c r="D4" s="70"/>
      <c r="E4" s="70"/>
      <c r="F4" s="70"/>
      <c r="G4" s="71"/>
      <c r="H4" s="9"/>
      <c r="I4" s="2"/>
      <c r="J4" s="3"/>
      <c r="K4" s="3"/>
      <c r="L4" s="3"/>
    </row>
    <row r="5" spans="1:12" x14ac:dyDescent="0.25">
      <c r="A5" s="134" t="s">
        <v>16</v>
      </c>
      <c r="B5" s="135"/>
      <c r="C5" s="86" t="s">
        <v>17</v>
      </c>
      <c r="D5" s="109" t="s">
        <v>0</v>
      </c>
      <c r="E5" s="109"/>
      <c r="F5" s="82" t="s">
        <v>1</v>
      </c>
      <c r="G5" s="83" t="s">
        <v>2</v>
      </c>
      <c r="H5" s="2"/>
      <c r="I5" s="2"/>
      <c r="J5" s="3"/>
      <c r="K5" s="3"/>
      <c r="L5" s="3"/>
    </row>
    <row r="6" spans="1:12" ht="15.75" thickBot="1" x14ac:dyDescent="0.3">
      <c r="A6" s="143" t="s">
        <v>80</v>
      </c>
      <c r="B6" s="144"/>
      <c r="C6" s="145"/>
      <c r="D6" s="146"/>
      <c r="E6" s="146"/>
      <c r="F6" s="146"/>
      <c r="G6" s="147"/>
      <c r="H6" s="2"/>
      <c r="I6" s="2"/>
      <c r="K6" s="3"/>
      <c r="L6" s="3"/>
    </row>
    <row r="7" spans="1:12" ht="15.75" thickBot="1" x14ac:dyDescent="0.3">
      <c r="A7" s="2"/>
      <c r="B7" s="1"/>
      <c r="C7" s="162"/>
      <c r="D7" s="162"/>
      <c r="E7" s="2"/>
      <c r="F7" s="162"/>
      <c r="G7" s="162"/>
      <c r="H7" s="2"/>
      <c r="I7" s="2"/>
      <c r="J7" s="3"/>
      <c r="K7" s="3"/>
      <c r="L7" s="3"/>
    </row>
    <row r="8" spans="1:12" ht="15.75" thickBot="1" x14ac:dyDescent="0.3">
      <c r="A8" s="11"/>
      <c r="B8" s="12"/>
      <c r="C8" s="32" t="s">
        <v>19</v>
      </c>
      <c r="D8" s="32"/>
      <c r="E8" s="32"/>
      <c r="F8" s="32"/>
      <c r="G8" s="34"/>
      <c r="H8" s="2"/>
      <c r="I8" s="2"/>
      <c r="J8" s="3"/>
      <c r="K8" s="3"/>
      <c r="L8" s="3"/>
    </row>
    <row r="9" spans="1:12" ht="21.75" customHeight="1" x14ac:dyDescent="0.25">
      <c r="A9" s="137" t="s">
        <v>78</v>
      </c>
      <c r="B9" s="138"/>
      <c r="C9" s="119"/>
      <c r="D9" s="119"/>
      <c r="E9" s="119"/>
      <c r="F9" s="119"/>
      <c r="G9" s="121"/>
      <c r="H9" s="2"/>
      <c r="I9" s="4"/>
      <c r="J9" s="3"/>
      <c r="K9" s="3"/>
      <c r="L9" s="3"/>
    </row>
    <row r="10" spans="1:12" x14ac:dyDescent="0.25">
      <c r="A10" s="139"/>
      <c r="B10" s="140"/>
      <c r="C10" s="73"/>
      <c r="D10" s="73"/>
      <c r="E10" s="73"/>
      <c r="F10" s="73"/>
      <c r="G10" s="74"/>
      <c r="H10" s="2"/>
      <c r="I10" s="4"/>
      <c r="J10" s="3"/>
      <c r="K10" s="3"/>
      <c r="L10" s="3"/>
    </row>
    <row r="11" spans="1:12" x14ac:dyDescent="0.25">
      <c r="A11" s="139"/>
      <c r="B11" s="140"/>
      <c r="C11" s="73"/>
      <c r="D11" s="73"/>
      <c r="E11" s="73"/>
      <c r="F11" s="73"/>
      <c r="G11" s="74"/>
      <c r="H11" s="2"/>
      <c r="I11" s="4"/>
      <c r="J11" s="3"/>
      <c r="K11" s="3"/>
      <c r="L11" s="3"/>
    </row>
    <row r="12" spans="1:12" ht="93" customHeight="1" thickBot="1" x14ac:dyDescent="0.3">
      <c r="A12" s="141"/>
      <c r="B12" s="142"/>
      <c r="C12" s="122"/>
      <c r="D12" s="122"/>
      <c r="E12" s="122"/>
      <c r="F12" s="122"/>
      <c r="G12" s="123"/>
      <c r="H12" s="2"/>
      <c r="I12" s="4"/>
    </row>
    <row r="13" spans="1:12" x14ac:dyDescent="0.25">
      <c r="A13" s="110" t="s">
        <v>27</v>
      </c>
      <c r="B13" s="22" t="s">
        <v>7</v>
      </c>
      <c r="C13" s="124"/>
      <c r="D13" s="125"/>
      <c r="E13" s="125"/>
      <c r="F13" s="125"/>
      <c r="G13" s="126"/>
      <c r="H13" s="2"/>
      <c r="I13" s="4"/>
    </row>
    <row r="14" spans="1:12" x14ac:dyDescent="0.25">
      <c r="A14" s="111"/>
      <c r="B14" s="23" t="s">
        <v>24</v>
      </c>
      <c r="C14" s="121"/>
      <c r="D14" s="160"/>
      <c r="E14" s="160"/>
      <c r="F14" s="160"/>
      <c r="G14" s="161"/>
      <c r="H14" s="2"/>
      <c r="I14" s="4"/>
    </row>
    <row r="15" spans="1:12" ht="15.75" thickBot="1" x14ac:dyDescent="0.3">
      <c r="A15" s="112"/>
      <c r="B15" s="24" t="s">
        <v>26</v>
      </c>
      <c r="C15" s="127"/>
      <c r="D15" s="128"/>
      <c r="E15" s="128"/>
      <c r="F15" s="128"/>
      <c r="G15" s="129"/>
      <c r="H15" s="2"/>
      <c r="I15" s="4"/>
    </row>
    <row r="16" spans="1:12" x14ac:dyDescent="0.25">
      <c r="A16" s="21" t="s">
        <v>21</v>
      </c>
      <c r="B16" s="25" t="s">
        <v>7</v>
      </c>
      <c r="C16" s="73"/>
      <c r="D16" s="73"/>
      <c r="E16" s="73"/>
      <c r="F16" s="73"/>
      <c r="G16" s="74"/>
      <c r="H16" s="2"/>
      <c r="I16" s="4"/>
    </row>
    <row r="17" spans="1:12" ht="15.75" thickBot="1" x14ac:dyDescent="0.3">
      <c r="A17" s="20" t="s">
        <v>22</v>
      </c>
      <c r="B17" s="26" t="s">
        <v>24</v>
      </c>
      <c r="C17" s="75"/>
      <c r="D17" s="75"/>
      <c r="E17" s="75"/>
      <c r="F17" s="75"/>
      <c r="G17" s="76"/>
      <c r="H17" s="2"/>
      <c r="I17" s="4"/>
    </row>
    <row r="18" spans="1:12" x14ac:dyDescent="0.25">
      <c r="A18" s="15"/>
      <c r="B18" s="22" t="s">
        <v>26</v>
      </c>
      <c r="C18" s="130"/>
      <c r="D18" s="130"/>
      <c r="E18" s="130"/>
      <c r="F18" s="130"/>
      <c r="G18" s="131"/>
      <c r="H18" s="2"/>
      <c r="I18" s="4"/>
    </row>
    <row r="19" spans="1:12" x14ac:dyDescent="0.25">
      <c r="A19" s="17" t="s">
        <v>21</v>
      </c>
      <c r="B19" s="23" t="s">
        <v>52</v>
      </c>
      <c r="C19" s="119"/>
      <c r="D19" s="119"/>
      <c r="E19" s="119"/>
      <c r="F19" s="119"/>
      <c r="G19" s="120"/>
      <c r="H19" s="2"/>
      <c r="I19" s="4"/>
    </row>
    <row r="20" spans="1:12" x14ac:dyDescent="0.25">
      <c r="A20" s="17" t="s">
        <v>23</v>
      </c>
      <c r="B20" s="23" t="s">
        <v>75</v>
      </c>
      <c r="C20" s="119"/>
      <c r="D20" s="119"/>
      <c r="E20" s="119"/>
      <c r="F20" s="119"/>
      <c r="G20" s="120"/>
      <c r="H20" s="2"/>
      <c r="I20" s="4"/>
    </row>
    <row r="21" spans="1:12" x14ac:dyDescent="0.25">
      <c r="A21" s="17"/>
      <c r="B21" s="23" t="s">
        <v>76</v>
      </c>
      <c r="C21" s="119"/>
      <c r="D21" s="119"/>
      <c r="E21" s="119"/>
      <c r="F21" s="119"/>
      <c r="G21" s="120"/>
      <c r="H21" s="2"/>
      <c r="I21" s="4"/>
    </row>
    <row r="22" spans="1:12" ht="15.75" thickBot="1" x14ac:dyDescent="0.3">
      <c r="A22" s="16"/>
      <c r="B22" s="24" t="s">
        <v>25</v>
      </c>
      <c r="C22" s="119"/>
      <c r="D22" s="119"/>
      <c r="E22" s="119"/>
      <c r="F22" s="119"/>
      <c r="G22" s="120"/>
      <c r="H22" s="2"/>
      <c r="I22" s="4"/>
      <c r="J22" s="3"/>
      <c r="K22" s="3"/>
      <c r="L22" s="3"/>
    </row>
    <row r="23" spans="1:12" ht="15.75" thickBot="1" x14ac:dyDescent="0.3">
      <c r="A23" s="18"/>
      <c r="B23" s="5"/>
      <c r="H23" s="2"/>
      <c r="I23" s="4"/>
      <c r="J23" s="3"/>
      <c r="K23" s="3"/>
      <c r="L23" s="3"/>
    </row>
    <row r="24" spans="1:12" ht="15.75" thickBot="1" x14ac:dyDescent="0.3">
      <c r="A24" s="31"/>
      <c r="B24" s="32"/>
      <c r="C24" s="33" t="s">
        <v>20</v>
      </c>
      <c r="D24" s="32"/>
      <c r="E24" s="32"/>
      <c r="F24" s="32"/>
      <c r="G24" s="34"/>
      <c r="H24" s="2"/>
      <c r="I24" s="4"/>
      <c r="J24" s="3"/>
      <c r="K24" s="3"/>
      <c r="L24" s="3"/>
    </row>
    <row r="25" spans="1:12" x14ac:dyDescent="0.25">
      <c r="A25" s="94" t="s">
        <v>31</v>
      </c>
      <c r="B25" s="136"/>
      <c r="C25" s="113"/>
      <c r="D25" s="114"/>
      <c r="E25" s="114"/>
      <c r="F25" s="114"/>
      <c r="G25" s="115"/>
      <c r="H25" s="2"/>
      <c r="I25" s="4"/>
      <c r="J25" s="3"/>
      <c r="K25" s="3"/>
      <c r="L25" s="3"/>
    </row>
    <row r="26" spans="1:12" x14ac:dyDescent="0.25">
      <c r="A26" s="92" t="s">
        <v>18</v>
      </c>
      <c r="B26" s="107"/>
      <c r="C26" s="116"/>
      <c r="D26" s="117"/>
      <c r="E26" s="117"/>
      <c r="F26" s="117"/>
      <c r="G26" s="118"/>
      <c r="H26" s="2"/>
      <c r="I26" s="6"/>
      <c r="J26" s="3"/>
      <c r="K26" s="3"/>
      <c r="L26" s="3"/>
    </row>
    <row r="27" spans="1:12" x14ac:dyDescent="0.25">
      <c r="A27" s="92" t="s">
        <v>3</v>
      </c>
      <c r="B27" s="107"/>
      <c r="C27" s="116"/>
      <c r="D27" s="117"/>
      <c r="E27" s="117"/>
      <c r="F27" s="117"/>
      <c r="G27" s="118"/>
      <c r="H27" s="2"/>
      <c r="I27" s="4"/>
      <c r="J27" s="3"/>
      <c r="K27" s="3"/>
      <c r="L27" s="3"/>
    </row>
    <row r="28" spans="1:12" x14ac:dyDescent="0.25">
      <c r="A28" s="92" t="s">
        <v>4</v>
      </c>
      <c r="B28" s="107"/>
      <c r="C28" s="116"/>
      <c r="D28" s="117"/>
      <c r="E28" s="117"/>
      <c r="F28" s="117"/>
      <c r="G28" s="118"/>
      <c r="H28" s="2"/>
      <c r="I28" s="4"/>
      <c r="J28" s="3"/>
      <c r="K28" s="3"/>
      <c r="L28" s="3"/>
    </row>
    <row r="29" spans="1:12" x14ac:dyDescent="0.25">
      <c r="A29" s="92" t="s">
        <v>5</v>
      </c>
      <c r="B29" s="107"/>
      <c r="C29" s="116"/>
      <c r="D29" s="117"/>
      <c r="E29" s="117"/>
      <c r="F29" s="117"/>
      <c r="G29" s="118"/>
      <c r="H29" s="2"/>
      <c r="I29" s="4"/>
      <c r="J29" s="3"/>
      <c r="K29" s="3"/>
      <c r="L29" s="3"/>
    </row>
    <row r="30" spans="1:12" x14ac:dyDescent="0.25">
      <c r="A30" s="92" t="s">
        <v>6</v>
      </c>
      <c r="B30" s="107"/>
      <c r="C30" s="116"/>
      <c r="D30" s="117"/>
      <c r="E30" s="117"/>
      <c r="F30" s="117"/>
      <c r="G30" s="118"/>
      <c r="H30" s="2"/>
      <c r="I30" s="4"/>
      <c r="J30" s="3"/>
      <c r="K30" s="3"/>
      <c r="L30" s="3"/>
    </row>
    <row r="31" spans="1:12" x14ac:dyDescent="0.25">
      <c r="A31" s="92" t="s">
        <v>32</v>
      </c>
      <c r="B31" s="107"/>
      <c r="C31" s="116"/>
      <c r="D31" s="117"/>
      <c r="E31" s="117"/>
      <c r="F31" s="117"/>
      <c r="G31" s="118"/>
      <c r="H31" s="2"/>
      <c r="I31" s="4"/>
      <c r="J31" s="3"/>
      <c r="K31" s="3"/>
      <c r="L31" s="3"/>
    </row>
    <row r="32" spans="1:12" ht="15.75" thickBot="1" x14ac:dyDescent="0.3">
      <c r="A32" s="99" t="s">
        <v>33</v>
      </c>
      <c r="B32" s="108"/>
      <c r="C32" s="163"/>
      <c r="D32" s="164"/>
      <c r="E32" s="164"/>
      <c r="F32" s="164"/>
      <c r="G32" s="165"/>
      <c r="H32" s="2"/>
      <c r="I32" s="4"/>
      <c r="J32" s="3"/>
      <c r="K32" s="3"/>
      <c r="L32" s="3"/>
    </row>
    <row r="33" spans="1:12" ht="15.75" thickBot="1" x14ac:dyDescent="0.3">
      <c r="H33" s="2"/>
      <c r="J33" s="3"/>
      <c r="K33" s="3"/>
      <c r="L33" s="3"/>
    </row>
    <row r="34" spans="1:12" ht="15.75" thickBot="1" x14ac:dyDescent="0.3">
      <c r="A34" s="30"/>
      <c r="B34" s="28"/>
      <c r="C34" s="27" t="s">
        <v>29</v>
      </c>
      <c r="D34" s="28"/>
      <c r="E34" s="28"/>
      <c r="F34" s="28"/>
      <c r="G34" s="29"/>
      <c r="H34" s="2"/>
      <c r="J34" s="3"/>
      <c r="K34" s="3"/>
      <c r="L34" s="3"/>
    </row>
    <row r="35" spans="1:12" ht="17.25" customHeight="1" x14ac:dyDescent="0.25">
      <c r="A35" s="94" t="s">
        <v>30</v>
      </c>
      <c r="B35" s="95"/>
      <c r="C35" s="148"/>
      <c r="D35" s="149"/>
      <c r="E35" s="149"/>
      <c r="F35" s="149"/>
      <c r="G35" s="150"/>
      <c r="H35" s="2"/>
      <c r="J35" s="3"/>
      <c r="K35" s="3"/>
      <c r="L35" s="3"/>
    </row>
    <row r="36" spans="1:12" ht="15.75" thickBot="1" x14ac:dyDescent="0.3">
      <c r="A36" s="92" t="s">
        <v>70</v>
      </c>
      <c r="B36" s="93"/>
      <c r="C36" s="151"/>
      <c r="D36" s="152"/>
      <c r="E36" s="153"/>
      <c r="F36" s="153"/>
      <c r="G36" s="154"/>
      <c r="H36" s="2"/>
      <c r="J36" s="3"/>
      <c r="K36" s="3"/>
      <c r="L36" s="3"/>
    </row>
    <row r="37" spans="1:12" ht="15.75" thickBot="1" x14ac:dyDescent="0.3">
      <c r="A37" s="92" t="s">
        <v>71</v>
      </c>
      <c r="B37" s="93"/>
      <c r="C37" s="151"/>
      <c r="D37" s="159"/>
      <c r="E37" s="81" t="s">
        <v>73</v>
      </c>
      <c r="F37" s="80"/>
      <c r="G37" s="79"/>
      <c r="H37" s="2"/>
      <c r="J37" s="3"/>
      <c r="K37" s="3"/>
      <c r="L37" s="3"/>
    </row>
    <row r="38" spans="1:12" ht="15.75" thickBot="1" x14ac:dyDescent="0.3">
      <c r="A38" s="99" t="s">
        <v>72</v>
      </c>
      <c r="B38" s="100"/>
      <c r="C38" s="155"/>
      <c r="D38" s="156"/>
      <c r="E38" s="157"/>
      <c r="F38" s="157"/>
      <c r="G38" s="158"/>
      <c r="H38" s="2"/>
      <c r="J38" s="3"/>
      <c r="K38" s="3"/>
      <c r="L38" s="3"/>
    </row>
    <row r="39" spans="1:12" ht="15.75" thickBot="1" x14ac:dyDescent="0.3">
      <c r="H39" s="2"/>
      <c r="J39" s="3"/>
      <c r="K39" s="3"/>
      <c r="L39" s="3"/>
    </row>
    <row r="40" spans="1:12" ht="15.75" thickBot="1" x14ac:dyDescent="0.3">
      <c r="A40" s="30"/>
      <c r="B40" s="28"/>
      <c r="C40" s="27" t="s">
        <v>28</v>
      </c>
      <c r="D40" s="28"/>
      <c r="E40" s="28"/>
      <c r="F40" s="28"/>
      <c r="G40" s="29"/>
    </row>
    <row r="41" spans="1:12" x14ac:dyDescent="0.25">
      <c r="A41" s="94" t="s">
        <v>7</v>
      </c>
      <c r="B41" s="95"/>
      <c r="C41" s="104"/>
      <c r="D41" s="105"/>
      <c r="E41" s="105"/>
      <c r="F41" s="105"/>
      <c r="G41" s="106"/>
    </row>
    <row r="42" spans="1:12" x14ac:dyDescent="0.25">
      <c r="A42" s="92" t="s">
        <v>8</v>
      </c>
      <c r="B42" s="93"/>
      <c r="C42" s="101"/>
      <c r="D42" s="102"/>
      <c r="E42" s="102"/>
      <c r="F42" s="102"/>
      <c r="G42" s="103"/>
    </row>
    <row r="43" spans="1:12" x14ac:dyDescent="0.25">
      <c r="A43" s="92" t="s">
        <v>9</v>
      </c>
      <c r="B43" s="93"/>
      <c r="C43" s="101"/>
      <c r="D43" s="102"/>
      <c r="E43" s="102"/>
      <c r="F43" s="102"/>
      <c r="G43" s="103"/>
    </row>
    <row r="44" spans="1:12" x14ac:dyDescent="0.25">
      <c r="A44" s="92" t="s">
        <v>10</v>
      </c>
      <c r="B44" s="93"/>
      <c r="C44" s="89"/>
      <c r="D44" s="90"/>
      <c r="E44" s="90"/>
      <c r="F44" s="90"/>
      <c r="G44" s="91"/>
    </row>
    <row r="45" spans="1:12" x14ac:dyDescent="0.25">
      <c r="A45" s="92" t="s">
        <v>11</v>
      </c>
      <c r="B45" s="93"/>
      <c r="C45" s="89"/>
      <c r="D45" s="90"/>
      <c r="E45" s="90"/>
      <c r="F45" s="90"/>
      <c r="G45" s="91"/>
    </row>
    <row r="46" spans="1:12" x14ac:dyDescent="0.25">
      <c r="A46" s="92" t="s">
        <v>81</v>
      </c>
      <c r="B46" s="93"/>
      <c r="C46" s="89"/>
      <c r="D46" s="90"/>
      <c r="E46" s="90"/>
      <c r="F46" s="90"/>
      <c r="G46" s="91"/>
    </row>
    <row r="47" spans="1:12" x14ac:dyDescent="0.25">
      <c r="A47" s="92" t="s">
        <v>12</v>
      </c>
      <c r="B47" s="93"/>
      <c r="C47" s="89"/>
      <c r="D47" s="90"/>
      <c r="E47" s="90"/>
      <c r="F47" s="90"/>
      <c r="G47" s="91"/>
    </row>
    <row r="48" spans="1:12" x14ac:dyDescent="0.25">
      <c r="A48" s="92" t="s">
        <v>13</v>
      </c>
      <c r="B48" s="93"/>
      <c r="C48" s="89"/>
      <c r="D48" s="90"/>
      <c r="E48" s="90"/>
      <c r="F48" s="90"/>
      <c r="G48" s="91"/>
      <c r="H48" s="2"/>
      <c r="I48" s="2"/>
      <c r="J48" s="3"/>
      <c r="K48" s="3"/>
      <c r="L48" s="3"/>
    </row>
    <row r="49" spans="1:12" ht="15.75" thickBot="1" x14ac:dyDescent="0.3">
      <c r="A49" s="99" t="s">
        <v>14</v>
      </c>
      <c r="B49" s="100"/>
      <c r="C49" s="96"/>
      <c r="D49" s="97"/>
      <c r="E49" s="97"/>
      <c r="F49" s="97"/>
      <c r="G49" s="98"/>
      <c r="H49" s="1"/>
      <c r="I49" s="2"/>
      <c r="J49" s="8"/>
      <c r="K49" s="3"/>
      <c r="L49" s="3"/>
    </row>
  </sheetData>
  <mergeCells count="63">
    <mergeCell ref="C6:G6"/>
    <mergeCell ref="C35:G35"/>
    <mergeCell ref="C36:G36"/>
    <mergeCell ref="C38:G38"/>
    <mergeCell ref="C37:D37"/>
    <mergeCell ref="C14:G14"/>
    <mergeCell ref="C7:D7"/>
    <mergeCell ref="F7:G7"/>
    <mergeCell ref="C28:G28"/>
    <mergeCell ref="C29:G29"/>
    <mergeCell ref="C30:G30"/>
    <mergeCell ref="C31:G31"/>
    <mergeCell ref="C32:G32"/>
    <mergeCell ref="A2:B2"/>
    <mergeCell ref="A3:B3"/>
    <mergeCell ref="A4:B4"/>
    <mergeCell ref="A5:B5"/>
    <mergeCell ref="A25:B25"/>
    <mergeCell ref="A9:B12"/>
    <mergeCell ref="A6:B6"/>
    <mergeCell ref="D5:E5"/>
    <mergeCell ref="A13:A15"/>
    <mergeCell ref="C25:G25"/>
    <mergeCell ref="C26:G26"/>
    <mergeCell ref="C27:G27"/>
    <mergeCell ref="C20:G20"/>
    <mergeCell ref="C21:G21"/>
    <mergeCell ref="C22:G22"/>
    <mergeCell ref="C9:G9"/>
    <mergeCell ref="C12:G12"/>
    <mergeCell ref="C13:G13"/>
    <mergeCell ref="C15:G15"/>
    <mergeCell ref="C18:G18"/>
    <mergeCell ref="C19:G19"/>
    <mergeCell ref="A26:B26"/>
    <mergeCell ref="A27:B27"/>
    <mergeCell ref="A28:B28"/>
    <mergeCell ref="A29:B29"/>
    <mergeCell ref="A30:B30"/>
    <mergeCell ref="A31:B31"/>
    <mergeCell ref="A32:B32"/>
    <mergeCell ref="A38:B38"/>
    <mergeCell ref="A35:B35"/>
    <mergeCell ref="A36:B36"/>
    <mergeCell ref="A37:B37"/>
    <mergeCell ref="C43:G43"/>
    <mergeCell ref="C42:G42"/>
    <mergeCell ref="C41:G41"/>
    <mergeCell ref="A42:B42"/>
    <mergeCell ref="A43:B43"/>
    <mergeCell ref="A48:B48"/>
    <mergeCell ref="A45:B45"/>
    <mergeCell ref="C49:G49"/>
    <mergeCell ref="C48:G48"/>
    <mergeCell ref="C47:G47"/>
    <mergeCell ref="C46:G46"/>
    <mergeCell ref="C45:G45"/>
    <mergeCell ref="A49:B49"/>
    <mergeCell ref="C44:G44"/>
    <mergeCell ref="A44:B44"/>
    <mergeCell ref="A41:B41"/>
    <mergeCell ref="A46:B46"/>
    <mergeCell ref="A47:B47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53" r:id="rId4" name="CheckBox16">
          <controlPr defaultSize="0" autoLine="0" r:id="rId5">
            <anchor moveWithCells="1">
              <from>
                <xdr:col>2</xdr:col>
                <xdr:colOff>57150</xdr:colOff>
                <xdr:row>11</xdr:row>
                <xdr:rowOff>904875</xdr:rowOff>
              </from>
              <to>
                <xdr:col>4</xdr:col>
                <xdr:colOff>133350</xdr:colOff>
                <xdr:row>11</xdr:row>
                <xdr:rowOff>1123950</xdr:rowOff>
              </to>
            </anchor>
          </controlPr>
        </control>
      </mc:Choice>
      <mc:Fallback>
        <control shapeId="1053" r:id="rId4" name="CheckBox16"/>
      </mc:Fallback>
    </mc:AlternateContent>
    <mc:AlternateContent xmlns:mc="http://schemas.openxmlformats.org/markup-compatibility/2006">
      <mc:Choice Requires="x14">
        <control shapeId="1032" r:id="rId6" name="CheckBox2">
          <controlPr autoLine="0" r:id="rId7">
            <anchor moveWithCells="1">
              <from>
                <xdr:col>6</xdr:col>
                <xdr:colOff>66675</xdr:colOff>
                <xdr:row>34</xdr:row>
                <xdr:rowOff>19050</xdr:rowOff>
              </from>
              <to>
                <xdr:col>6</xdr:col>
                <xdr:colOff>1066800</xdr:colOff>
                <xdr:row>35</xdr:row>
                <xdr:rowOff>0</xdr:rowOff>
              </to>
            </anchor>
          </controlPr>
        </control>
      </mc:Choice>
      <mc:Fallback>
        <control shapeId="1032" r:id="rId6" name="CheckBox2"/>
      </mc:Fallback>
    </mc:AlternateContent>
    <mc:AlternateContent xmlns:mc="http://schemas.openxmlformats.org/markup-compatibility/2006">
      <mc:Choice Requires="x14">
        <control shapeId="1031" r:id="rId8" name="CheckBox1">
          <controlPr autoLine="0" r:id="rId9">
            <anchor moveWithCells="1">
              <from>
                <xdr:col>4</xdr:col>
                <xdr:colOff>238125</xdr:colOff>
                <xdr:row>34</xdr:row>
                <xdr:rowOff>28575</xdr:rowOff>
              </from>
              <to>
                <xdr:col>5</xdr:col>
                <xdr:colOff>476250</xdr:colOff>
                <xdr:row>35</xdr:row>
                <xdr:rowOff>0</xdr:rowOff>
              </to>
            </anchor>
          </controlPr>
        </control>
      </mc:Choice>
      <mc:Fallback>
        <control shapeId="1031" r:id="rId8" name="CheckBox1"/>
      </mc:Fallback>
    </mc:AlternateContent>
    <mc:AlternateContent xmlns:mc="http://schemas.openxmlformats.org/markup-compatibility/2006">
      <mc:Choice Requires="x14">
        <control shapeId="1030" r:id="rId10" name="Red">
          <controlPr autoLine="0" r:id="rId11">
            <anchor moveWithCells="1">
              <from>
                <xdr:col>2</xdr:col>
                <xdr:colOff>447675</xdr:colOff>
                <xdr:row>34</xdr:row>
                <xdr:rowOff>19050</xdr:rowOff>
              </from>
              <to>
                <xdr:col>3</xdr:col>
                <xdr:colOff>447675</xdr:colOff>
                <xdr:row>35</xdr:row>
                <xdr:rowOff>0</xdr:rowOff>
              </to>
            </anchor>
          </controlPr>
        </control>
      </mc:Choice>
      <mc:Fallback>
        <control shapeId="1030" r:id="rId10" name="Red"/>
      </mc:Fallback>
    </mc:AlternateContent>
    <mc:AlternateContent xmlns:mc="http://schemas.openxmlformats.org/markup-compatibility/2006">
      <mc:Choice Requires="x14">
        <control shapeId="1040" r:id="rId12" name="CheckBox3">
          <controlPr defaultSize="0" autoLine="0" r:id="rId13">
            <anchor moveWithCells="1">
              <from>
                <xdr:col>2</xdr:col>
                <xdr:colOff>161925</xdr:colOff>
                <xdr:row>8</xdr:row>
                <xdr:rowOff>19050</xdr:rowOff>
              </from>
              <to>
                <xdr:col>4</xdr:col>
                <xdr:colOff>104775</xdr:colOff>
                <xdr:row>8</xdr:row>
                <xdr:rowOff>238125</xdr:rowOff>
              </to>
            </anchor>
          </controlPr>
        </control>
      </mc:Choice>
      <mc:Fallback>
        <control shapeId="1040" r:id="rId12" name="CheckBox3"/>
      </mc:Fallback>
    </mc:AlternateContent>
    <mc:AlternateContent xmlns:mc="http://schemas.openxmlformats.org/markup-compatibility/2006">
      <mc:Choice Requires="x14">
        <control shapeId="1041" r:id="rId14" name="CheckBox4">
          <controlPr defaultSize="0" autoLine="0" r:id="rId15">
            <anchor moveWithCells="1">
              <from>
                <xdr:col>5</xdr:col>
                <xdr:colOff>28575</xdr:colOff>
                <xdr:row>8</xdr:row>
                <xdr:rowOff>19050</xdr:rowOff>
              </from>
              <to>
                <xdr:col>6</xdr:col>
                <xdr:colOff>485775</xdr:colOff>
                <xdr:row>8</xdr:row>
                <xdr:rowOff>238125</xdr:rowOff>
              </to>
            </anchor>
          </controlPr>
        </control>
      </mc:Choice>
      <mc:Fallback>
        <control shapeId="1041" r:id="rId14" name="CheckBox4"/>
      </mc:Fallback>
    </mc:AlternateContent>
    <mc:AlternateContent xmlns:mc="http://schemas.openxmlformats.org/markup-compatibility/2006">
      <mc:Choice Requires="x14">
        <control shapeId="1042" r:id="rId16" name="CheckBox5">
          <controlPr defaultSize="0" autoLine="0" r:id="rId17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4</xdr:col>
                <xdr:colOff>0</xdr:colOff>
                <xdr:row>10</xdr:row>
                <xdr:rowOff>76200</xdr:rowOff>
              </to>
            </anchor>
          </controlPr>
        </control>
      </mc:Choice>
      <mc:Fallback>
        <control shapeId="1042" r:id="rId16" name="CheckBox5"/>
      </mc:Fallback>
    </mc:AlternateContent>
    <mc:AlternateContent xmlns:mc="http://schemas.openxmlformats.org/markup-compatibility/2006">
      <mc:Choice Requires="x14">
        <control shapeId="1043" r:id="rId18" name="CheckBox6">
          <controlPr defaultSize="0" autoLine="0" r:id="rId19">
            <anchor moveWithCells="1">
              <from>
                <xdr:col>5</xdr:col>
                <xdr:colOff>0</xdr:colOff>
                <xdr:row>9</xdr:row>
                <xdr:rowOff>47625</xdr:rowOff>
              </from>
              <to>
                <xdr:col>6</xdr:col>
                <xdr:colOff>1019175</xdr:colOff>
                <xdr:row>10</xdr:row>
                <xdr:rowOff>76200</xdr:rowOff>
              </to>
            </anchor>
          </controlPr>
        </control>
      </mc:Choice>
      <mc:Fallback>
        <control shapeId="1043" r:id="rId18" name="CheckBox6"/>
      </mc:Fallback>
    </mc:AlternateContent>
    <mc:AlternateContent xmlns:mc="http://schemas.openxmlformats.org/markup-compatibility/2006">
      <mc:Choice Requires="x14">
        <control shapeId="1044" r:id="rId20" name="CheckBox7">
          <controlPr defaultSize="0" autoLine="0" r:id="rId21">
            <anchor moveWithCells="1">
              <from>
                <xdr:col>2</xdr:col>
                <xdr:colOff>57150</xdr:colOff>
                <xdr:row>10</xdr:row>
                <xdr:rowOff>123825</xdr:rowOff>
              </from>
              <to>
                <xdr:col>4</xdr:col>
                <xdr:colOff>561975</xdr:colOff>
                <xdr:row>11</xdr:row>
                <xdr:rowOff>152400</xdr:rowOff>
              </to>
            </anchor>
          </controlPr>
        </control>
      </mc:Choice>
      <mc:Fallback>
        <control shapeId="1044" r:id="rId20" name="CheckBox7"/>
      </mc:Fallback>
    </mc:AlternateContent>
    <mc:AlternateContent xmlns:mc="http://schemas.openxmlformats.org/markup-compatibility/2006">
      <mc:Choice Requires="x14">
        <control shapeId="1046" r:id="rId22" name="CheckBox9">
          <controlPr defaultSize="0" autoLine="0" r:id="rId23">
            <anchor moveWithCells="1">
              <from>
                <xdr:col>5</xdr:col>
                <xdr:colOff>0</xdr:colOff>
                <xdr:row>10</xdr:row>
                <xdr:rowOff>114300</xdr:rowOff>
              </from>
              <to>
                <xdr:col>6</xdr:col>
                <xdr:colOff>1019175</xdr:colOff>
                <xdr:row>11</xdr:row>
                <xdr:rowOff>142875</xdr:rowOff>
              </to>
            </anchor>
          </controlPr>
        </control>
      </mc:Choice>
      <mc:Fallback>
        <control shapeId="1046" r:id="rId22" name="CheckBox9"/>
      </mc:Fallback>
    </mc:AlternateContent>
    <mc:AlternateContent xmlns:mc="http://schemas.openxmlformats.org/markup-compatibility/2006">
      <mc:Choice Requires="x14">
        <control shapeId="1047" r:id="rId24" name="CheckBox10">
          <controlPr defaultSize="0" autoLine="0" r:id="rId25">
            <anchor moveWithCells="1">
              <from>
                <xdr:col>2</xdr:col>
                <xdr:colOff>57150</xdr:colOff>
                <xdr:row>11</xdr:row>
                <xdr:rowOff>190500</xdr:rowOff>
              </from>
              <to>
                <xdr:col>4</xdr:col>
                <xdr:colOff>561975</xdr:colOff>
                <xdr:row>11</xdr:row>
                <xdr:rowOff>409575</xdr:rowOff>
              </to>
            </anchor>
          </controlPr>
        </control>
      </mc:Choice>
      <mc:Fallback>
        <control shapeId="1047" r:id="rId24" name="CheckBox10"/>
      </mc:Fallback>
    </mc:AlternateContent>
    <mc:AlternateContent xmlns:mc="http://schemas.openxmlformats.org/markup-compatibility/2006">
      <mc:Choice Requires="x14">
        <control shapeId="1048" r:id="rId26" name="CheckBox11">
          <controlPr defaultSize="0" autoLine="0" r:id="rId27">
            <anchor moveWithCells="1">
              <from>
                <xdr:col>5</xdr:col>
                <xdr:colOff>0</xdr:colOff>
                <xdr:row>11</xdr:row>
                <xdr:rowOff>190500</xdr:rowOff>
              </from>
              <to>
                <xdr:col>6</xdr:col>
                <xdr:colOff>1019175</xdr:colOff>
                <xdr:row>11</xdr:row>
                <xdr:rowOff>409575</xdr:rowOff>
              </to>
            </anchor>
          </controlPr>
        </control>
      </mc:Choice>
      <mc:Fallback>
        <control shapeId="1048" r:id="rId26" name="CheckBox11"/>
      </mc:Fallback>
    </mc:AlternateContent>
    <mc:AlternateContent xmlns:mc="http://schemas.openxmlformats.org/markup-compatibility/2006">
      <mc:Choice Requires="x14">
        <control shapeId="1049" r:id="rId28" name="CheckBox12">
          <controlPr defaultSize="0" autoLine="0" r:id="rId29">
            <anchor moveWithCells="1">
              <from>
                <xdr:col>2</xdr:col>
                <xdr:colOff>57150</xdr:colOff>
                <xdr:row>11</xdr:row>
                <xdr:rowOff>438150</xdr:rowOff>
              </from>
              <to>
                <xdr:col>4</xdr:col>
                <xdr:colOff>561975</xdr:colOff>
                <xdr:row>11</xdr:row>
                <xdr:rowOff>657225</xdr:rowOff>
              </to>
            </anchor>
          </controlPr>
        </control>
      </mc:Choice>
      <mc:Fallback>
        <control shapeId="1049" r:id="rId28" name="CheckBox12"/>
      </mc:Fallback>
    </mc:AlternateContent>
    <mc:AlternateContent xmlns:mc="http://schemas.openxmlformats.org/markup-compatibility/2006">
      <mc:Choice Requires="x14">
        <control shapeId="1050" r:id="rId30" name="CheckBox13">
          <controlPr defaultSize="0" autoLine="0" r:id="rId31">
            <anchor moveWithCells="1">
              <from>
                <xdr:col>2</xdr:col>
                <xdr:colOff>57150</xdr:colOff>
                <xdr:row>11</xdr:row>
                <xdr:rowOff>685800</xdr:rowOff>
              </from>
              <to>
                <xdr:col>4</xdr:col>
                <xdr:colOff>561975</xdr:colOff>
                <xdr:row>11</xdr:row>
                <xdr:rowOff>904875</xdr:rowOff>
              </to>
            </anchor>
          </controlPr>
        </control>
      </mc:Choice>
      <mc:Fallback>
        <control shapeId="1050" r:id="rId30" name="CheckBox13"/>
      </mc:Fallback>
    </mc:AlternateContent>
    <mc:AlternateContent xmlns:mc="http://schemas.openxmlformats.org/markup-compatibility/2006">
      <mc:Choice Requires="x14">
        <control shapeId="1051" r:id="rId32" name="CheckBox14">
          <controlPr defaultSize="0" autoLine="0" r:id="rId33">
            <anchor moveWithCells="1">
              <from>
                <xdr:col>4</xdr:col>
                <xdr:colOff>657225</xdr:colOff>
                <xdr:row>11</xdr:row>
                <xdr:rowOff>447675</xdr:rowOff>
              </from>
              <to>
                <xdr:col>6</xdr:col>
                <xdr:colOff>1009650</xdr:colOff>
                <xdr:row>11</xdr:row>
                <xdr:rowOff>666750</xdr:rowOff>
              </to>
            </anchor>
          </controlPr>
        </control>
      </mc:Choice>
      <mc:Fallback>
        <control shapeId="1051" r:id="rId32" name="CheckBox14"/>
      </mc:Fallback>
    </mc:AlternateContent>
    <mc:AlternateContent xmlns:mc="http://schemas.openxmlformats.org/markup-compatibility/2006">
      <mc:Choice Requires="x14">
        <control shapeId="1052" r:id="rId34" name="CheckBox15">
          <controlPr defaultSize="0" autoLine="0" r:id="rId35">
            <anchor moveWithCells="1">
              <from>
                <xdr:col>5</xdr:col>
                <xdr:colOff>0</xdr:colOff>
                <xdr:row>11</xdr:row>
                <xdr:rowOff>695325</xdr:rowOff>
              </from>
              <to>
                <xdr:col>6</xdr:col>
                <xdr:colOff>1019175</xdr:colOff>
                <xdr:row>11</xdr:row>
                <xdr:rowOff>914400</xdr:rowOff>
              </to>
            </anchor>
          </controlPr>
        </control>
      </mc:Choice>
      <mc:Fallback>
        <control shapeId="1052" r:id="rId34" name="CheckBox1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AE8"/>
  <sheetViews>
    <sheetView tabSelected="1" topLeftCell="K5" workbookViewId="0">
      <selection activeCell="W54" sqref="W54"/>
    </sheetView>
  </sheetViews>
  <sheetFormatPr baseColWidth="10" defaultRowHeight="15" x14ac:dyDescent="0.25"/>
  <sheetData>
    <row r="1" spans="2:31" x14ac:dyDescent="0.25">
      <c r="B1" t="s">
        <v>82</v>
      </c>
    </row>
    <row r="3" spans="2:31" x14ac:dyDescent="0.25">
      <c r="B3" s="88"/>
      <c r="C3" s="88"/>
      <c r="D3" s="87" t="s">
        <v>88</v>
      </c>
      <c r="E3" s="88"/>
      <c r="F3" s="88"/>
      <c r="O3" s="88"/>
      <c r="P3" s="88"/>
      <c r="Q3" s="87" t="s">
        <v>87</v>
      </c>
      <c r="R3" s="88"/>
      <c r="S3" s="88"/>
      <c r="AB3" s="88"/>
      <c r="AC3" s="88" t="s">
        <v>89</v>
      </c>
      <c r="AD3" s="88"/>
      <c r="AE3" s="88"/>
    </row>
    <row r="5" spans="2:31" x14ac:dyDescent="0.25">
      <c r="O5" t="s">
        <v>83</v>
      </c>
    </row>
    <row r="6" spans="2:31" x14ac:dyDescent="0.25">
      <c r="O6" t="s">
        <v>84</v>
      </c>
    </row>
    <row r="7" spans="2:31" x14ac:dyDescent="0.25">
      <c r="O7" t="s">
        <v>85</v>
      </c>
    </row>
    <row r="8" spans="2:31" x14ac:dyDescent="0.25">
      <c r="P8" t="s">
        <v>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"/>
  <sheetViews>
    <sheetView workbookViewId="0">
      <selection activeCell="B4" sqref="B4"/>
    </sheetView>
  </sheetViews>
  <sheetFormatPr baseColWidth="10" defaultRowHeight="15" x14ac:dyDescent="0.25"/>
  <sheetData>
    <row r="3" spans="2:2" x14ac:dyDescent="0.25">
      <c r="B3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W33"/>
  <sheetViews>
    <sheetView workbookViewId="0">
      <selection activeCell="O33" sqref="O33"/>
    </sheetView>
  </sheetViews>
  <sheetFormatPr baseColWidth="10" defaultRowHeight="15" x14ac:dyDescent="0.25"/>
  <sheetData>
    <row r="1" spans="1:23" x14ac:dyDescent="0.25">
      <c r="A1" s="166" t="s">
        <v>63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 x14ac:dyDescent="0.2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</row>
    <row r="3" spans="1:23" ht="28.5" x14ac:dyDescent="0.25">
      <c r="A3" s="166" t="s">
        <v>64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</row>
    <row r="4" spans="1:23" ht="29.25" thickBot="1" x14ac:dyDescent="0.3">
      <c r="A4" s="186" t="s">
        <v>65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</row>
    <row r="5" spans="1:23" ht="16.5" thickTop="1" thickBot="1" x14ac:dyDescent="0.3">
      <c r="B5" s="35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61" t="s">
        <v>66</v>
      </c>
      <c r="U5" s="62" t="s">
        <v>67</v>
      </c>
      <c r="V5" s="63" t="s">
        <v>68</v>
      </c>
      <c r="W5" s="64" t="s">
        <v>69</v>
      </c>
    </row>
    <row r="6" spans="1:23" ht="33.75" thickTop="1" x14ac:dyDescent="0.25">
      <c r="A6" s="167" t="s">
        <v>38</v>
      </c>
      <c r="B6" s="169" t="s">
        <v>39</v>
      </c>
      <c r="C6" s="170"/>
      <c r="D6" s="169" t="s">
        <v>40</v>
      </c>
      <c r="E6" s="170"/>
      <c r="F6" s="171"/>
      <c r="G6" s="169" t="s">
        <v>41</v>
      </c>
      <c r="H6" s="170"/>
      <c r="I6" s="171"/>
      <c r="J6" s="169" t="s">
        <v>42</v>
      </c>
      <c r="K6" s="170"/>
      <c r="L6" s="171"/>
      <c r="M6" s="169" t="s">
        <v>43</v>
      </c>
      <c r="N6" s="170"/>
      <c r="O6" s="171"/>
      <c r="P6" s="57" t="s">
        <v>44</v>
      </c>
      <c r="Q6" s="57" t="s">
        <v>45</v>
      </c>
      <c r="R6" s="57" t="s">
        <v>46</v>
      </c>
      <c r="S6" s="57" t="s">
        <v>47</v>
      </c>
      <c r="T6" s="58" t="s">
        <v>48</v>
      </c>
      <c r="U6" s="59"/>
      <c r="V6" s="60" t="s">
        <v>49</v>
      </c>
      <c r="W6" s="172" t="s">
        <v>50</v>
      </c>
    </row>
    <row r="7" spans="1:23" ht="15.75" thickBot="1" x14ac:dyDescent="0.3">
      <c r="A7" s="168"/>
      <c r="B7" s="56" t="s">
        <v>51</v>
      </c>
      <c r="C7" s="56" t="s">
        <v>52</v>
      </c>
      <c r="D7" s="56" t="s">
        <v>53</v>
      </c>
      <c r="E7" s="56" t="s">
        <v>54</v>
      </c>
      <c r="F7" s="56" t="s">
        <v>55</v>
      </c>
      <c r="G7" s="56" t="s">
        <v>53</v>
      </c>
      <c r="H7" s="56" t="s">
        <v>54</v>
      </c>
      <c r="I7" s="56" t="s">
        <v>55</v>
      </c>
      <c r="J7" s="56" t="s">
        <v>53</v>
      </c>
      <c r="K7" s="56" t="s">
        <v>54</v>
      </c>
      <c r="L7" s="56" t="s">
        <v>55</v>
      </c>
      <c r="M7" s="56" t="s">
        <v>53</v>
      </c>
      <c r="N7" s="56" t="s">
        <v>54</v>
      </c>
      <c r="O7" s="56" t="s">
        <v>55</v>
      </c>
      <c r="P7" s="56" t="s">
        <v>56</v>
      </c>
      <c r="Q7" s="56" t="s">
        <v>57</v>
      </c>
      <c r="R7" s="56" t="s">
        <v>58</v>
      </c>
      <c r="S7" s="56" t="s">
        <v>59</v>
      </c>
      <c r="T7" s="56" t="s">
        <v>60</v>
      </c>
      <c r="U7" s="56" t="s">
        <v>61</v>
      </c>
      <c r="V7" s="56" t="s">
        <v>62</v>
      </c>
      <c r="W7" s="173"/>
    </row>
    <row r="8" spans="1:23" x14ac:dyDescent="0.25">
      <c r="A8" s="174">
        <v>1</v>
      </c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6">
        <f>E8+H8+K8+N8</f>
        <v>0</v>
      </c>
      <c r="Q8" s="36">
        <f>F8+I8+L8+O8</f>
        <v>0</v>
      </c>
      <c r="R8" s="38">
        <f t="shared" ref="R8:R31" si="0">COUNT(E8,H8,K8,N8)</f>
        <v>0</v>
      </c>
      <c r="S8" s="36">
        <f t="shared" ref="S8:S31" si="1">P8+Q8</f>
        <v>0</v>
      </c>
      <c r="T8" s="177">
        <f>IF(SUM(R8:R31)=0,0,SUM(S8:S31)/SUM(R8:R31))</f>
        <v>0</v>
      </c>
      <c r="U8" s="39">
        <f>(8760-S8)/8760</f>
        <v>1</v>
      </c>
      <c r="V8" s="180">
        <f>SUM(U8:U31)/ROWS(U8:U31)</f>
        <v>1</v>
      </c>
      <c r="W8" s="183">
        <f>0.6*V8</f>
        <v>0.6</v>
      </c>
    </row>
    <row r="9" spans="1:23" x14ac:dyDescent="0.25">
      <c r="A9" s="175"/>
      <c r="B9" s="54"/>
      <c r="C9" s="54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40">
        <f t="shared" ref="P9:P25" si="2">E9+H9+K9+N9</f>
        <v>0</v>
      </c>
      <c r="Q9" s="40">
        <f t="shared" ref="Q9:Q25" si="3">F9+I9+L9+O9</f>
        <v>0</v>
      </c>
      <c r="R9" s="42">
        <f t="shared" si="0"/>
        <v>0</v>
      </c>
      <c r="S9" s="40">
        <f t="shared" si="1"/>
        <v>0</v>
      </c>
      <c r="T9" s="178"/>
      <c r="U9" s="43">
        <f t="shared" ref="U9:U27" si="4">(8760-S9)/8760</f>
        <v>1</v>
      </c>
      <c r="V9" s="181"/>
      <c r="W9" s="184"/>
    </row>
    <row r="10" spans="1:23" x14ac:dyDescent="0.25">
      <c r="A10" s="175"/>
      <c r="B10" s="54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40">
        <f t="shared" si="2"/>
        <v>0</v>
      </c>
      <c r="Q10" s="40">
        <f t="shared" si="3"/>
        <v>0</v>
      </c>
      <c r="R10" s="42">
        <f t="shared" si="0"/>
        <v>0</v>
      </c>
      <c r="S10" s="40">
        <f t="shared" si="1"/>
        <v>0</v>
      </c>
      <c r="T10" s="178"/>
      <c r="U10" s="43">
        <f t="shared" si="4"/>
        <v>1</v>
      </c>
      <c r="V10" s="181"/>
      <c r="W10" s="184"/>
    </row>
    <row r="11" spans="1:23" x14ac:dyDescent="0.25">
      <c r="A11" s="175"/>
      <c r="B11" s="54"/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40">
        <f t="shared" si="2"/>
        <v>0</v>
      </c>
      <c r="Q11" s="40">
        <f t="shared" si="3"/>
        <v>0</v>
      </c>
      <c r="R11" s="42">
        <f t="shared" si="0"/>
        <v>0</v>
      </c>
      <c r="S11" s="40">
        <f t="shared" si="1"/>
        <v>0</v>
      </c>
      <c r="T11" s="178"/>
      <c r="U11" s="43">
        <f t="shared" si="4"/>
        <v>1</v>
      </c>
      <c r="V11" s="181"/>
      <c r="W11" s="184"/>
    </row>
    <row r="12" spans="1:23" x14ac:dyDescent="0.25">
      <c r="A12" s="175"/>
      <c r="B12" s="54"/>
      <c r="C12" s="54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40">
        <f t="shared" si="2"/>
        <v>0</v>
      </c>
      <c r="Q12" s="40">
        <f t="shared" si="3"/>
        <v>0</v>
      </c>
      <c r="R12" s="42">
        <f t="shared" si="0"/>
        <v>0</v>
      </c>
      <c r="S12" s="40">
        <f t="shared" si="1"/>
        <v>0</v>
      </c>
      <c r="T12" s="178"/>
      <c r="U12" s="43">
        <f t="shared" si="4"/>
        <v>1</v>
      </c>
      <c r="V12" s="181"/>
      <c r="W12" s="184"/>
    </row>
    <row r="13" spans="1:23" x14ac:dyDescent="0.25">
      <c r="A13" s="175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40">
        <f t="shared" si="2"/>
        <v>0</v>
      </c>
      <c r="Q13" s="40">
        <f t="shared" si="3"/>
        <v>0</v>
      </c>
      <c r="R13" s="42">
        <f t="shared" si="0"/>
        <v>0</v>
      </c>
      <c r="S13" s="40">
        <f t="shared" si="1"/>
        <v>0</v>
      </c>
      <c r="T13" s="178"/>
      <c r="U13" s="43">
        <f t="shared" si="4"/>
        <v>1</v>
      </c>
      <c r="V13" s="181"/>
      <c r="W13" s="184"/>
    </row>
    <row r="14" spans="1:23" x14ac:dyDescent="0.25">
      <c r="A14" s="175"/>
      <c r="B14" s="54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40">
        <f t="shared" si="2"/>
        <v>0</v>
      </c>
      <c r="Q14" s="40">
        <f t="shared" si="3"/>
        <v>0</v>
      </c>
      <c r="R14" s="42">
        <f t="shared" si="0"/>
        <v>0</v>
      </c>
      <c r="S14" s="40">
        <f t="shared" si="1"/>
        <v>0</v>
      </c>
      <c r="T14" s="178"/>
      <c r="U14" s="43">
        <f t="shared" si="4"/>
        <v>1</v>
      </c>
      <c r="V14" s="181"/>
      <c r="W14" s="184"/>
    </row>
    <row r="15" spans="1:23" x14ac:dyDescent="0.25">
      <c r="A15" s="175"/>
      <c r="B15" s="54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40">
        <f t="shared" si="2"/>
        <v>0</v>
      </c>
      <c r="Q15" s="40">
        <f t="shared" si="3"/>
        <v>0</v>
      </c>
      <c r="R15" s="42">
        <f t="shared" si="0"/>
        <v>0</v>
      </c>
      <c r="S15" s="40">
        <f t="shared" si="1"/>
        <v>0</v>
      </c>
      <c r="T15" s="178"/>
      <c r="U15" s="43">
        <f t="shared" si="4"/>
        <v>1</v>
      </c>
      <c r="V15" s="181"/>
      <c r="W15" s="184"/>
    </row>
    <row r="16" spans="1:23" x14ac:dyDescent="0.25">
      <c r="A16" s="175"/>
      <c r="B16" s="54"/>
      <c r="C16" s="54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40">
        <f t="shared" si="2"/>
        <v>0</v>
      </c>
      <c r="Q16" s="40">
        <f t="shared" si="3"/>
        <v>0</v>
      </c>
      <c r="R16" s="42">
        <f t="shared" si="0"/>
        <v>0</v>
      </c>
      <c r="S16" s="40">
        <f t="shared" si="1"/>
        <v>0</v>
      </c>
      <c r="T16" s="178"/>
      <c r="U16" s="43">
        <f t="shared" si="4"/>
        <v>1</v>
      </c>
      <c r="V16" s="181"/>
      <c r="W16" s="184"/>
    </row>
    <row r="17" spans="1:23" x14ac:dyDescent="0.25">
      <c r="A17" s="175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40">
        <f t="shared" si="2"/>
        <v>0</v>
      </c>
      <c r="Q17" s="40">
        <f t="shared" si="3"/>
        <v>0</v>
      </c>
      <c r="R17" s="42">
        <f t="shared" si="0"/>
        <v>0</v>
      </c>
      <c r="S17" s="40">
        <f t="shared" si="1"/>
        <v>0</v>
      </c>
      <c r="T17" s="178"/>
      <c r="U17" s="43">
        <f t="shared" si="4"/>
        <v>1</v>
      </c>
      <c r="V17" s="181"/>
      <c r="W17" s="184"/>
    </row>
    <row r="18" spans="1:23" x14ac:dyDescent="0.25">
      <c r="A18" s="175"/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40">
        <f t="shared" si="2"/>
        <v>0</v>
      </c>
      <c r="Q18" s="40">
        <f t="shared" si="3"/>
        <v>0</v>
      </c>
      <c r="R18" s="42">
        <f t="shared" si="0"/>
        <v>0</v>
      </c>
      <c r="S18" s="40">
        <f t="shared" si="1"/>
        <v>0</v>
      </c>
      <c r="T18" s="178"/>
      <c r="U18" s="43">
        <f t="shared" si="4"/>
        <v>1</v>
      </c>
      <c r="V18" s="181"/>
      <c r="W18" s="184"/>
    </row>
    <row r="19" spans="1:23" x14ac:dyDescent="0.25">
      <c r="A19" s="175"/>
      <c r="B19" s="54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40">
        <f t="shared" si="2"/>
        <v>0</v>
      </c>
      <c r="Q19" s="40">
        <f t="shared" si="3"/>
        <v>0</v>
      </c>
      <c r="R19" s="42">
        <f t="shared" si="0"/>
        <v>0</v>
      </c>
      <c r="S19" s="40">
        <f t="shared" si="1"/>
        <v>0</v>
      </c>
      <c r="T19" s="178"/>
      <c r="U19" s="43">
        <f t="shared" si="4"/>
        <v>1</v>
      </c>
      <c r="V19" s="181"/>
      <c r="W19" s="184"/>
    </row>
    <row r="20" spans="1:23" x14ac:dyDescent="0.25">
      <c r="A20" s="175"/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40">
        <f t="shared" si="2"/>
        <v>0</v>
      </c>
      <c r="Q20" s="40">
        <f t="shared" si="3"/>
        <v>0</v>
      </c>
      <c r="R20" s="42">
        <f t="shared" si="0"/>
        <v>0</v>
      </c>
      <c r="S20" s="40">
        <f t="shared" si="1"/>
        <v>0</v>
      </c>
      <c r="T20" s="178"/>
      <c r="U20" s="43">
        <f t="shared" si="4"/>
        <v>1</v>
      </c>
      <c r="V20" s="181"/>
      <c r="W20" s="184"/>
    </row>
    <row r="21" spans="1:23" x14ac:dyDescent="0.25">
      <c r="A21" s="175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40">
        <f t="shared" si="2"/>
        <v>0</v>
      </c>
      <c r="Q21" s="40">
        <f t="shared" si="3"/>
        <v>0</v>
      </c>
      <c r="R21" s="42">
        <f t="shared" si="0"/>
        <v>0</v>
      </c>
      <c r="S21" s="40">
        <f t="shared" si="1"/>
        <v>0</v>
      </c>
      <c r="T21" s="178"/>
      <c r="U21" s="43">
        <f t="shared" si="4"/>
        <v>1</v>
      </c>
      <c r="V21" s="181"/>
      <c r="W21" s="184"/>
    </row>
    <row r="22" spans="1:23" x14ac:dyDescent="0.25">
      <c r="A22" s="175"/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40">
        <f t="shared" si="2"/>
        <v>0</v>
      </c>
      <c r="Q22" s="40">
        <f t="shared" si="3"/>
        <v>0</v>
      </c>
      <c r="R22" s="42">
        <f t="shared" si="0"/>
        <v>0</v>
      </c>
      <c r="S22" s="40">
        <f t="shared" si="1"/>
        <v>0</v>
      </c>
      <c r="T22" s="178"/>
      <c r="U22" s="43">
        <f t="shared" si="4"/>
        <v>1</v>
      </c>
      <c r="V22" s="181"/>
      <c r="W22" s="184"/>
    </row>
    <row r="23" spans="1:23" x14ac:dyDescent="0.25">
      <c r="A23" s="175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40">
        <f t="shared" si="2"/>
        <v>0</v>
      </c>
      <c r="Q23" s="40">
        <f t="shared" si="3"/>
        <v>0</v>
      </c>
      <c r="R23" s="42">
        <f t="shared" si="0"/>
        <v>0</v>
      </c>
      <c r="S23" s="40">
        <f t="shared" si="1"/>
        <v>0</v>
      </c>
      <c r="T23" s="178"/>
      <c r="U23" s="43">
        <f t="shared" si="4"/>
        <v>1</v>
      </c>
      <c r="V23" s="181"/>
      <c r="W23" s="184"/>
    </row>
    <row r="24" spans="1:23" x14ac:dyDescent="0.25">
      <c r="A24" s="175"/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40">
        <f t="shared" si="2"/>
        <v>0</v>
      </c>
      <c r="Q24" s="40">
        <f t="shared" si="3"/>
        <v>0</v>
      </c>
      <c r="R24" s="42">
        <f t="shared" si="0"/>
        <v>0</v>
      </c>
      <c r="S24" s="40">
        <f t="shared" si="1"/>
        <v>0</v>
      </c>
      <c r="T24" s="178"/>
      <c r="U24" s="43">
        <f t="shared" si="4"/>
        <v>1</v>
      </c>
      <c r="V24" s="181"/>
      <c r="W24" s="184"/>
    </row>
    <row r="25" spans="1:23" x14ac:dyDescent="0.25">
      <c r="A25" s="175"/>
      <c r="B25" s="54"/>
      <c r="C25" s="5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40">
        <f t="shared" si="2"/>
        <v>0</v>
      </c>
      <c r="Q25" s="40">
        <f t="shared" si="3"/>
        <v>0</v>
      </c>
      <c r="R25" s="42">
        <f t="shared" si="0"/>
        <v>0</v>
      </c>
      <c r="S25" s="40">
        <f t="shared" si="1"/>
        <v>0</v>
      </c>
      <c r="T25" s="178"/>
      <c r="U25" s="43">
        <f t="shared" si="4"/>
        <v>1</v>
      </c>
      <c r="V25" s="181"/>
      <c r="W25" s="184"/>
    </row>
    <row r="26" spans="1:23" x14ac:dyDescent="0.25">
      <c r="A26" s="175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40">
        <f t="shared" ref="P26:P27" si="5">E26+H26+K26+N26</f>
        <v>0</v>
      </c>
      <c r="Q26" s="40">
        <f t="shared" ref="Q26:Q27" si="6">F26+I26+L26+O26</f>
        <v>0</v>
      </c>
      <c r="R26" s="42">
        <f t="shared" ref="R26:R27" si="7">COUNT(E26,H26,K26,N26)</f>
        <v>0</v>
      </c>
      <c r="S26" s="40">
        <f t="shared" ref="S26:S27" si="8">P26+Q26</f>
        <v>0</v>
      </c>
      <c r="T26" s="178"/>
      <c r="U26" s="43">
        <f t="shared" si="4"/>
        <v>1</v>
      </c>
      <c r="V26" s="181"/>
      <c r="W26" s="184"/>
    </row>
    <row r="27" spans="1:23" x14ac:dyDescent="0.25">
      <c r="A27" s="175"/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40">
        <f t="shared" si="5"/>
        <v>0</v>
      </c>
      <c r="Q27" s="40">
        <f t="shared" si="6"/>
        <v>0</v>
      </c>
      <c r="R27" s="42">
        <f t="shared" si="7"/>
        <v>0</v>
      </c>
      <c r="S27" s="40">
        <f t="shared" si="8"/>
        <v>0</v>
      </c>
      <c r="T27" s="178"/>
      <c r="U27" s="43">
        <f t="shared" si="4"/>
        <v>1</v>
      </c>
      <c r="V27" s="181"/>
      <c r="W27" s="184"/>
    </row>
    <row r="28" spans="1:23" x14ac:dyDescent="0.25">
      <c r="A28" s="175"/>
      <c r="B28" s="40"/>
      <c r="C28" s="4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0">
        <f t="shared" ref="P28:Q31" si="9">E28+H28+K28+N28</f>
        <v>0</v>
      </c>
      <c r="Q28" s="40">
        <f t="shared" si="9"/>
        <v>0</v>
      </c>
      <c r="R28" s="42">
        <f t="shared" si="0"/>
        <v>0</v>
      </c>
      <c r="S28" s="40">
        <f t="shared" si="1"/>
        <v>0</v>
      </c>
      <c r="T28" s="178"/>
      <c r="U28" s="43">
        <f t="shared" ref="U28:U31" si="10">(8760-S28)/8760</f>
        <v>1</v>
      </c>
      <c r="V28" s="181"/>
      <c r="W28" s="184"/>
    </row>
    <row r="29" spans="1:23" x14ac:dyDescent="0.25">
      <c r="A29" s="175"/>
      <c r="B29" s="40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0">
        <f t="shared" si="9"/>
        <v>0</v>
      </c>
      <c r="Q29" s="40">
        <f t="shared" si="9"/>
        <v>0</v>
      </c>
      <c r="R29" s="42">
        <f t="shared" si="0"/>
        <v>0</v>
      </c>
      <c r="S29" s="40">
        <f t="shared" si="1"/>
        <v>0</v>
      </c>
      <c r="T29" s="178"/>
      <c r="U29" s="43">
        <f t="shared" si="10"/>
        <v>1</v>
      </c>
      <c r="V29" s="181"/>
      <c r="W29" s="184"/>
    </row>
    <row r="30" spans="1:23" x14ac:dyDescent="0.25">
      <c r="A30" s="175"/>
      <c r="B30" s="40"/>
      <c r="C30" s="40"/>
      <c r="D30" s="44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0">
        <f>E30+H30+K30+N30</f>
        <v>0</v>
      </c>
      <c r="Q30" s="40">
        <f>F30+I30+L30+O30</f>
        <v>0</v>
      </c>
      <c r="R30" s="42">
        <f>COUNT(E30,H30,K30,N30)</f>
        <v>0</v>
      </c>
      <c r="S30" s="40">
        <f t="shared" si="1"/>
        <v>0</v>
      </c>
      <c r="T30" s="178"/>
      <c r="U30" s="43">
        <f t="shared" si="10"/>
        <v>1</v>
      </c>
      <c r="V30" s="181"/>
      <c r="W30" s="184"/>
    </row>
    <row r="31" spans="1:23" ht="15.75" thickBot="1" x14ac:dyDescent="0.3">
      <c r="A31" s="176"/>
      <c r="B31" s="45"/>
      <c r="C31" s="45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5">
        <f t="shared" si="9"/>
        <v>0</v>
      </c>
      <c r="Q31" s="45">
        <f t="shared" si="9"/>
        <v>0</v>
      </c>
      <c r="R31" s="47">
        <f t="shared" si="0"/>
        <v>0</v>
      </c>
      <c r="S31" s="45">
        <f t="shared" si="1"/>
        <v>0</v>
      </c>
      <c r="T31" s="179"/>
      <c r="U31" s="48">
        <f t="shared" si="10"/>
        <v>1</v>
      </c>
      <c r="V31" s="182"/>
      <c r="W31" s="185"/>
    </row>
    <row r="33" spans="2:20" x14ac:dyDescent="0.25">
      <c r="B33" s="49" t="s">
        <v>66</v>
      </c>
      <c r="C33" s="50" t="s">
        <v>34</v>
      </c>
      <c r="D33" s="50"/>
      <c r="E33" s="50"/>
      <c r="F33" s="51"/>
      <c r="G33" s="49" t="s">
        <v>67</v>
      </c>
      <c r="H33" s="52" t="s">
        <v>35</v>
      </c>
      <c r="I33" s="50"/>
      <c r="J33" s="50"/>
      <c r="K33" s="49" t="s">
        <v>68</v>
      </c>
      <c r="L33" s="53" t="s">
        <v>36</v>
      </c>
      <c r="M33" s="50"/>
      <c r="N33" s="50"/>
      <c r="O33" s="51"/>
      <c r="P33" s="49" t="s">
        <v>69</v>
      </c>
      <c r="Q33" s="52" t="s">
        <v>37</v>
      </c>
      <c r="R33" s="50"/>
      <c r="S33" s="50"/>
      <c r="T33" s="51"/>
    </row>
  </sheetData>
  <mergeCells count="14">
    <mergeCell ref="A8:A31"/>
    <mergeCell ref="T8:T31"/>
    <mergeCell ref="V8:V31"/>
    <mergeCell ref="W8:W31"/>
    <mergeCell ref="A4:W4"/>
    <mergeCell ref="A1:W2"/>
    <mergeCell ref="A3:W3"/>
    <mergeCell ref="A6:A7"/>
    <mergeCell ref="B6:C6"/>
    <mergeCell ref="D6:F6"/>
    <mergeCell ref="G6:I6"/>
    <mergeCell ref="J6:L6"/>
    <mergeCell ref="M6:O6"/>
    <mergeCell ref="W6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W68"/>
  <sheetViews>
    <sheetView topLeftCell="A40" workbookViewId="0">
      <selection activeCell="U91" sqref="U91"/>
    </sheetView>
  </sheetViews>
  <sheetFormatPr baseColWidth="10" defaultRowHeight="15" x14ac:dyDescent="0.25"/>
  <sheetData>
    <row r="68" spans="23:23" x14ac:dyDescent="0.25">
      <c r="W68" s="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Anexo1 - Control</vt:lpstr>
      <vt:lpstr>2 - Revision Doc</vt:lpstr>
      <vt:lpstr>3 - Inspección Fisica</vt:lpstr>
      <vt:lpstr>4 - Disponibilidad</vt:lpstr>
      <vt:lpstr>Anexos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2019-03-01T11:47:45Z</dcterms:modified>
</cp:coreProperties>
</file>