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irger/Dropbox/Yale/Typhoid Pitzer Lab/AMR/ARVacProject/MatlabCode/"/>
    </mc:Choice>
  </mc:AlternateContent>
  <xr:revisionPtr revIDLastSave="0" documentId="13_ncr:1_{9758B98B-A850-9348-8B88-3AF13E8710F7}" xr6:coauthVersionLast="36" xr6:coauthVersionMax="36" xr10:uidLastSave="{00000000-0000-0000-0000-000000000000}"/>
  <bookViews>
    <workbookView xWindow="2960" yWindow="640" windowWidth="21020" windowHeight="14580" activeTab="3" xr2:uid="{37BDB583-42F0-994A-A3F3-B8080D5FB253}"/>
  </bookViews>
  <sheets>
    <sheet name="Sheet1" sheetId="1" r:id="rId1"/>
    <sheet name="CollectedDRs" sheetId="2" r:id="rId2"/>
    <sheet name="Sheet3" sheetId="3" r:id="rId3"/>
    <sheet name="Sheet4" sheetId="4" r:id="rId4"/>
  </sheets>
  <definedNames>
    <definedName name="_xlnm._FilterDatabase" localSheetId="0" hidden="1">Sheet1!$A$2:$B$74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6" i="2" l="1"/>
  <c r="B64" i="2" l="1"/>
  <c r="B52" i="2"/>
  <c r="B51" i="2"/>
  <c r="B12" i="2"/>
  <c r="B9" i="2"/>
  <c r="B5" i="2"/>
</calcChain>
</file>

<file path=xl/sharedStrings.xml><?xml version="1.0" encoding="utf-8"?>
<sst xmlns="http://schemas.openxmlformats.org/spreadsheetml/2006/main" count="379" uniqueCount="167">
  <si>
    <t>Country</t>
  </si>
  <si>
    <t>Benin</t>
  </si>
  <si>
    <t>Afghanistan</t>
  </si>
  <si>
    <t>Bangladesh</t>
  </si>
  <si>
    <t>Burundi</t>
  </si>
  <si>
    <t>Cambodia</t>
  </si>
  <si>
    <t>Burkina Faso</t>
  </si>
  <si>
    <t>Cameroon</t>
  </si>
  <si>
    <t>Central African Republic</t>
  </si>
  <si>
    <t>Chad</t>
  </si>
  <si>
    <t>Comoros</t>
  </si>
  <si>
    <t>Djibouti</t>
  </si>
  <si>
    <t>Eritrea</t>
  </si>
  <si>
    <t>Ethiopia</t>
  </si>
  <si>
    <t>Gambia</t>
  </si>
  <si>
    <t>Ghana</t>
  </si>
  <si>
    <t>Guinea</t>
  </si>
  <si>
    <t>Mauritania</t>
  </si>
  <si>
    <t>Lesotho</t>
  </si>
  <si>
    <t>South Sudan</t>
  </si>
  <si>
    <t>Haiti</t>
  </si>
  <si>
    <t>India</t>
  </si>
  <si>
    <t>Kenya</t>
  </si>
  <si>
    <t>Malawi</t>
  </si>
  <si>
    <t>Liberia</t>
  </si>
  <si>
    <t>Mozambique</t>
  </si>
  <si>
    <t>Nepal</t>
  </si>
  <si>
    <t>Nicaragua</t>
  </si>
  <si>
    <t>Niger</t>
  </si>
  <si>
    <t>Nigeria</t>
  </si>
  <si>
    <t>Rwanda</t>
  </si>
  <si>
    <t>Solomon Islands</t>
  </si>
  <si>
    <t>Tajikistan</t>
  </si>
  <si>
    <t>Madagascar</t>
  </si>
  <si>
    <t>Mali</t>
  </si>
  <si>
    <t>Pakistan</t>
  </si>
  <si>
    <t>Myanmar</t>
  </si>
  <si>
    <t>Papua New Guinea</t>
  </si>
  <si>
    <t>Senegal</t>
  </si>
  <si>
    <t>Sierra Leone</t>
  </si>
  <si>
    <t>Somalia</t>
  </si>
  <si>
    <t>Tanzania</t>
  </si>
  <si>
    <t>Togo</t>
  </si>
  <si>
    <t>Uganda</t>
  </si>
  <si>
    <t>Yemen</t>
  </si>
  <si>
    <t>Zambia</t>
  </si>
  <si>
    <t>Zimbabwe</t>
  </si>
  <si>
    <t>Indonesia</t>
  </si>
  <si>
    <t>Region</t>
  </si>
  <si>
    <t>MDRMean</t>
  </si>
  <si>
    <t>MDRMin</t>
  </si>
  <si>
    <t>MDRMax</t>
  </si>
  <si>
    <t>FqMean</t>
  </si>
  <si>
    <t>FqMin</t>
  </si>
  <si>
    <t>FqMax</t>
  </si>
  <si>
    <t>SSA-West</t>
  </si>
  <si>
    <t>SouthAsia</t>
  </si>
  <si>
    <t>SSA-Central</t>
  </si>
  <si>
    <t>SSA-East</t>
  </si>
  <si>
    <t>EastAsia</t>
  </si>
  <si>
    <t>NA-ME</t>
  </si>
  <si>
    <t>SEAsia</t>
  </si>
  <si>
    <t>Americas</t>
  </si>
  <si>
    <t>Fq</t>
  </si>
  <si>
    <t>MDR</t>
  </si>
  <si>
    <t>country</t>
  </si>
  <si>
    <t>Dem Republic of Congo</t>
  </si>
  <si>
    <t>Cote dIvoire</t>
  </si>
  <si>
    <t>Guinea Bissau</t>
  </si>
  <si>
    <t>DPR Korea</t>
  </si>
  <si>
    <t>Kyrgyz Republic</t>
  </si>
  <si>
    <t>Lao PDR</t>
  </si>
  <si>
    <t>Sao Tome e Principe</t>
  </si>
  <si>
    <t>Republic of Sudan</t>
  </si>
  <si>
    <t>Angola</t>
  </si>
  <si>
    <t>Armenia</t>
  </si>
  <si>
    <t>Azerbaijan</t>
  </si>
  <si>
    <t>Bhutan</t>
  </si>
  <si>
    <t>Bolivia</t>
  </si>
  <si>
    <t>Congo Rep</t>
  </si>
  <si>
    <t>Cuba</t>
  </si>
  <si>
    <t>Georgia</t>
  </si>
  <si>
    <t>Guyana</t>
  </si>
  <si>
    <t>Honduras</t>
  </si>
  <si>
    <t>Kiribati</t>
  </si>
  <si>
    <t>Moldova</t>
  </si>
  <si>
    <t>Mongolia</t>
  </si>
  <si>
    <t>Sri Lanka</t>
  </si>
  <si>
    <t>Timor Leste</t>
  </si>
  <si>
    <t>Ukraine</t>
  </si>
  <si>
    <t>Uzbekistan</t>
  </si>
  <si>
    <t>Vietnam</t>
  </si>
  <si>
    <t>CentralAsia</t>
  </si>
  <si>
    <t>ISO3</t>
  </si>
  <si>
    <t>AFG</t>
  </si>
  <si>
    <t>AGO</t>
  </si>
  <si>
    <t>ARM</t>
  </si>
  <si>
    <t>AZE</t>
  </si>
  <si>
    <t>BDI</t>
  </si>
  <si>
    <t>BEN</t>
  </si>
  <si>
    <t>BFA</t>
  </si>
  <si>
    <t>BGD</t>
  </si>
  <si>
    <t>BOL</t>
  </si>
  <si>
    <t>BTN</t>
  </si>
  <si>
    <t>CAF</t>
  </si>
  <si>
    <t>CIV</t>
  </si>
  <si>
    <t>CMR</t>
  </si>
  <si>
    <t>COD</t>
  </si>
  <si>
    <t>COG</t>
  </si>
  <si>
    <t>COM</t>
  </si>
  <si>
    <t>CUB</t>
  </si>
  <si>
    <t>DJI</t>
  </si>
  <si>
    <t>ERI</t>
  </si>
  <si>
    <t>ETH</t>
  </si>
  <si>
    <t>GEO</t>
  </si>
  <si>
    <t>GHA</t>
  </si>
  <si>
    <t>GIN</t>
  </si>
  <si>
    <t>GMB</t>
  </si>
  <si>
    <t>GNB</t>
  </si>
  <si>
    <t>GUY</t>
  </si>
  <si>
    <t>HND</t>
  </si>
  <si>
    <t>HTI</t>
  </si>
  <si>
    <t>IDN</t>
  </si>
  <si>
    <t>IND</t>
  </si>
  <si>
    <t>KEN</t>
  </si>
  <si>
    <t>KGZ</t>
  </si>
  <si>
    <t>KHM</t>
  </si>
  <si>
    <t>KIR</t>
  </si>
  <si>
    <t>LAO</t>
  </si>
  <si>
    <t>LBR</t>
  </si>
  <si>
    <t>LKA</t>
  </si>
  <si>
    <t>LSO</t>
  </si>
  <si>
    <t>MDA</t>
  </si>
  <si>
    <t>MDG</t>
  </si>
  <si>
    <t>MLI</t>
  </si>
  <si>
    <t>MMR</t>
  </si>
  <si>
    <t>MNG</t>
  </si>
  <si>
    <t>MOZ</t>
  </si>
  <si>
    <t>MRT</t>
  </si>
  <si>
    <t>MWI</t>
  </si>
  <si>
    <t>NER</t>
  </si>
  <si>
    <t>NGA</t>
  </si>
  <si>
    <t>NIC</t>
  </si>
  <si>
    <t>NPL</t>
  </si>
  <si>
    <t>PAK</t>
  </si>
  <si>
    <t>PNG</t>
  </si>
  <si>
    <t>PRK</t>
  </si>
  <si>
    <t>RWA</t>
  </si>
  <si>
    <t>SDN</t>
  </si>
  <si>
    <t>SEN</t>
  </si>
  <si>
    <t>SLB</t>
  </si>
  <si>
    <t>SLE</t>
  </si>
  <si>
    <t>SOM</t>
  </si>
  <si>
    <t>SSD</t>
  </si>
  <si>
    <t>STP</t>
  </si>
  <si>
    <t>TCD</t>
  </si>
  <si>
    <t>TGO</t>
  </si>
  <si>
    <t>TJK</t>
  </si>
  <si>
    <t>TLS</t>
  </si>
  <si>
    <t>TZA</t>
  </si>
  <si>
    <t>UGA</t>
  </si>
  <si>
    <t>UKR</t>
  </si>
  <si>
    <t>UZB</t>
  </si>
  <si>
    <t>VNM</t>
  </si>
  <si>
    <t>YEM</t>
  </si>
  <si>
    <t>ZMB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</si>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</sst>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 New Roman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/>
    <xf numFmtId="2" fontId="0" fillId="0" borderId="0" xfId="0" applyNumberFormat="1"/>
    <xf numFmtId="0" fontId="0" fillId="0" borderId="1" xfId="0" applyBorder="1"/>
    <xf numFmtId="0" fontId="2" fillId="0" borderId="0" xfId="0" applyFon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26E4-2608-5C47-87AA-05D4E66460B9}">
  <dimension ref="A1:B74"/>
  <sheetViews>
    <sheetView workbookViewId="0">
      <selection activeCell="C1" sqref="C1:C1048576"/>
    </sheetView>
  </sheetViews>
  <sheetFormatPr baseColWidth="10" defaultRowHeight="16"/>
  <sheetData>
    <row r="1" spans="1:2">
      <c r="A1" t="s">
        <v>65</v>
      </c>
      <c r="B1" t="s">
        <v>93</v>
      </c>
    </row>
    <row r="2" spans="1:2">
      <c r="A2" t="s">
        <v>2</v>
      </c>
      <c r="B2" t="s">
        <v>94</v>
      </c>
    </row>
    <row r="3" spans="1:2">
      <c r="A3" t="s">
        <v>74</v>
      </c>
      <c r="B3" t="s">
        <v>95</v>
      </c>
    </row>
    <row r="4" spans="1:2">
      <c r="A4" t="s">
        <v>75</v>
      </c>
      <c r="B4" t="s">
        <v>96</v>
      </c>
    </row>
    <row r="5" spans="1:2">
      <c r="A5" t="s">
        <v>76</v>
      </c>
      <c r="B5" t="s">
        <v>97</v>
      </c>
    </row>
    <row r="6" spans="1:2">
      <c r="A6" t="s">
        <v>3</v>
      </c>
      <c r="B6" t="s">
        <v>101</v>
      </c>
    </row>
    <row r="7" spans="1:2">
      <c r="A7" t="s">
        <v>1</v>
      </c>
      <c r="B7" t="s">
        <v>99</v>
      </c>
    </row>
    <row r="8" spans="1:2">
      <c r="A8" t="s">
        <v>77</v>
      </c>
      <c r="B8" t="s">
        <v>103</v>
      </c>
    </row>
    <row r="9" spans="1:2">
      <c r="A9" t="s">
        <v>78</v>
      </c>
      <c r="B9" t="s">
        <v>102</v>
      </c>
    </row>
    <row r="10" spans="1:2">
      <c r="A10" t="s">
        <v>6</v>
      </c>
      <c r="B10" t="s">
        <v>100</v>
      </c>
    </row>
    <row r="11" spans="1:2">
      <c r="A11" t="s">
        <v>4</v>
      </c>
      <c r="B11" t="s">
        <v>98</v>
      </c>
    </row>
    <row r="12" spans="1:2">
      <c r="A12" t="s">
        <v>5</v>
      </c>
      <c r="B12" t="s">
        <v>126</v>
      </c>
    </row>
    <row r="13" spans="1:2">
      <c r="A13" t="s">
        <v>7</v>
      </c>
      <c r="B13" t="s">
        <v>106</v>
      </c>
    </row>
    <row r="14" spans="1:2">
      <c r="A14" t="s">
        <v>8</v>
      </c>
      <c r="B14" t="s">
        <v>104</v>
      </c>
    </row>
    <row r="15" spans="1:2">
      <c r="A15" t="s">
        <v>9</v>
      </c>
      <c r="B15" t="s">
        <v>155</v>
      </c>
    </row>
    <row r="16" spans="1:2">
      <c r="A16" t="s">
        <v>10</v>
      </c>
      <c r="B16" t="s">
        <v>109</v>
      </c>
    </row>
    <row r="17" spans="1:2">
      <c r="A17" t="s">
        <v>79</v>
      </c>
      <c r="B17" t="s">
        <v>108</v>
      </c>
    </row>
    <row r="18" spans="1:2">
      <c r="A18" t="s">
        <v>67</v>
      </c>
      <c r="B18" t="s">
        <v>105</v>
      </c>
    </row>
    <row r="19" spans="1:2">
      <c r="A19" t="s">
        <v>80</v>
      </c>
      <c r="B19" t="s">
        <v>110</v>
      </c>
    </row>
    <row r="20" spans="1:2">
      <c r="A20" t="s">
        <v>66</v>
      </c>
      <c r="B20" t="s">
        <v>107</v>
      </c>
    </row>
    <row r="21" spans="1:2">
      <c r="A21" t="s">
        <v>11</v>
      </c>
      <c r="B21" t="s">
        <v>111</v>
      </c>
    </row>
    <row r="22" spans="1:2">
      <c r="A22" t="s">
        <v>69</v>
      </c>
      <c r="B22" t="s">
        <v>146</v>
      </c>
    </row>
    <row r="23" spans="1:2">
      <c r="A23" t="s">
        <v>12</v>
      </c>
      <c r="B23" t="s">
        <v>112</v>
      </c>
    </row>
    <row r="24" spans="1:2">
      <c r="A24" t="s">
        <v>13</v>
      </c>
      <c r="B24" t="s">
        <v>113</v>
      </c>
    </row>
    <row r="25" spans="1:2">
      <c r="A25" t="s">
        <v>14</v>
      </c>
      <c r="B25" t="s">
        <v>117</v>
      </c>
    </row>
    <row r="26" spans="1:2">
      <c r="A26" t="s">
        <v>81</v>
      </c>
      <c r="B26" t="s">
        <v>114</v>
      </c>
    </row>
    <row r="27" spans="1:2">
      <c r="A27" t="s">
        <v>15</v>
      </c>
      <c r="B27" t="s">
        <v>115</v>
      </c>
    </row>
    <row r="28" spans="1:2">
      <c r="A28" t="s">
        <v>16</v>
      </c>
      <c r="B28" t="s">
        <v>116</v>
      </c>
    </row>
    <row r="29" spans="1:2">
      <c r="A29" t="s">
        <v>68</v>
      </c>
      <c r="B29" t="s">
        <v>118</v>
      </c>
    </row>
    <row r="30" spans="1:2">
      <c r="A30" t="s">
        <v>82</v>
      </c>
      <c r="B30" t="s">
        <v>119</v>
      </c>
    </row>
    <row r="31" spans="1:2">
      <c r="A31" t="s">
        <v>20</v>
      </c>
      <c r="B31" t="s">
        <v>121</v>
      </c>
    </row>
    <row r="32" spans="1:2">
      <c r="A32" t="s">
        <v>83</v>
      </c>
      <c r="B32" t="s">
        <v>120</v>
      </c>
    </row>
    <row r="33" spans="1:2">
      <c r="A33" t="s">
        <v>21</v>
      </c>
      <c r="B33" t="s">
        <v>123</v>
      </c>
    </row>
    <row r="34" spans="1:2">
      <c r="A34" t="s">
        <v>47</v>
      </c>
      <c r="B34" t="s">
        <v>122</v>
      </c>
    </row>
    <row r="35" spans="1:2">
      <c r="A35" t="s">
        <v>22</v>
      </c>
      <c r="B35" t="s">
        <v>124</v>
      </c>
    </row>
    <row r="36" spans="1:2">
      <c r="A36" t="s">
        <v>84</v>
      </c>
      <c r="B36" t="s">
        <v>127</v>
      </c>
    </row>
    <row r="37" spans="1:2">
      <c r="A37" t="s">
        <v>70</v>
      </c>
      <c r="B37" t="s">
        <v>125</v>
      </c>
    </row>
    <row r="38" spans="1:2">
      <c r="A38" t="s">
        <v>71</v>
      </c>
      <c r="B38" t="s">
        <v>128</v>
      </c>
    </row>
    <row r="39" spans="1:2">
      <c r="A39" t="s">
        <v>18</v>
      </c>
      <c r="B39" t="s">
        <v>131</v>
      </c>
    </row>
    <row r="40" spans="1:2">
      <c r="A40" t="s">
        <v>24</v>
      </c>
      <c r="B40" t="s">
        <v>129</v>
      </c>
    </row>
    <row r="41" spans="1:2">
      <c r="A41" t="s">
        <v>33</v>
      </c>
      <c r="B41" t="s">
        <v>133</v>
      </c>
    </row>
    <row r="42" spans="1:2">
      <c r="A42" t="s">
        <v>23</v>
      </c>
      <c r="B42" t="s">
        <v>139</v>
      </c>
    </row>
    <row r="43" spans="1:2">
      <c r="A43" t="s">
        <v>34</v>
      </c>
      <c r="B43" t="s">
        <v>134</v>
      </c>
    </row>
    <row r="44" spans="1:2">
      <c r="A44" t="s">
        <v>17</v>
      </c>
      <c r="B44" t="s">
        <v>138</v>
      </c>
    </row>
    <row r="45" spans="1:2">
      <c r="A45" t="s">
        <v>85</v>
      </c>
      <c r="B45" t="s">
        <v>132</v>
      </c>
    </row>
    <row r="46" spans="1:2">
      <c r="A46" t="s">
        <v>86</v>
      </c>
      <c r="B46" t="s">
        <v>136</v>
      </c>
    </row>
    <row r="47" spans="1:2">
      <c r="A47" t="s">
        <v>25</v>
      </c>
      <c r="B47" t="s">
        <v>137</v>
      </c>
    </row>
    <row r="48" spans="1:2">
      <c r="A48" t="s">
        <v>36</v>
      </c>
      <c r="B48" t="s">
        <v>135</v>
      </c>
    </row>
    <row r="49" spans="1:2">
      <c r="A49" t="s">
        <v>26</v>
      </c>
      <c r="B49" t="s">
        <v>143</v>
      </c>
    </row>
    <row r="50" spans="1:2">
      <c r="A50" t="s">
        <v>27</v>
      </c>
      <c r="B50" t="s">
        <v>142</v>
      </c>
    </row>
    <row r="51" spans="1:2">
      <c r="A51" t="s">
        <v>28</v>
      </c>
      <c r="B51" t="s">
        <v>140</v>
      </c>
    </row>
    <row r="52" spans="1:2">
      <c r="A52" t="s">
        <v>29</v>
      </c>
      <c r="B52" t="s">
        <v>141</v>
      </c>
    </row>
    <row r="53" spans="1:2">
      <c r="A53" t="s">
        <v>35</v>
      </c>
      <c r="B53" t="s">
        <v>144</v>
      </c>
    </row>
    <row r="54" spans="1:2">
      <c r="A54" t="s">
        <v>37</v>
      </c>
      <c r="B54" t="s">
        <v>145</v>
      </c>
    </row>
    <row r="55" spans="1:2">
      <c r="A55" t="s">
        <v>73</v>
      </c>
      <c r="B55" t="s">
        <v>148</v>
      </c>
    </row>
    <row r="56" spans="1:2">
      <c r="A56" t="s">
        <v>30</v>
      </c>
      <c r="B56" t="s">
        <v>147</v>
      </c>
    </row>
    <row r="57" spans="1:2">
      <c r="A57" t="s">
        <v>72</v>
      </c>
      <c r="B57" t="s">
        <v>154</v>
      </c>
    </row>
    <row r="58" spans="1:2">
      <c r="A58" t="s">
        <v>38</v>
      </c>
      <c r="B58" t="s">
        <v>149</v>
      </c>
    </row>
    <row r="59" spans="1:2">
      <c r="A59" t="s">
        <v>39</v>
      </c>
      <c r="B59" t="s">
        <v>151</v>
      </c>
    </row>
    <row r="60" spans="1:2">
      <c r="A60" t="s">
        <v>31</v>
      </c>
      <c r="B60" t="s">
        <v>150</v>
      </c>
    </row>
    <row r="61" spans="1:2">
      <c r="A61" t="s">
        <v>40</v>
      </c>
      <c r="B61" t="s">
        <v>152</v>
      </c>
    </row>
    <row r="62" spans="1:2">
      <c r="A62" t="s">
        <v>19</v>
      </c>
      <c r="B62" t="s">
        <v>153</v>
      </c>
    </row>
    <row r="63" spans="1:2">
      <c r="A63" t="s">
        <v>87</v>
      </c>
      <c r="B63" t="s">
        <v>130</v>
      </c>
    </row>
    <row r="64" spans="1:2">
      <c r="A64" t="s">
        <v>32</v>
      </c>
      <c r="B64" t="s">
        <v>157</v>
      </c>
    </row>
    <row r="65" spans="1:2">
      <c r="A65" t="s">
        <v>41</v>
      </c>
      <c r="B65" t="s">
        <v>159</v>
      </c>
    </row>
    <row r="66" spans="1:2">
      <c r="A66" t="s">
        <v>88</v>
      </c>
      <c r="B66" t="s">
        <v>158</v>
      </c>
    </row>
    <row r="67" spans="1:2">
      <c r="A67" t="s">
        <v>42</v>
      </c>
      <c r="B67" t="s">
        <v>156</v>
      </c>
    </row>
    <row r="68" spans="1:2">
      <c r="A68" t="s">
        <v>43</v>
      </c>
      <c r="B68" t="s">
        <v>160</v>
      </c>
    </row>
    <row r="69" spans="1:2">
      <c r="A69" t="s">
        <v>89</v>
      </c>
      <c r="B69" t="s">
        <v>161</v>
      </c>
    </row>
    <row r="70" spans="1:2">
      <c r="A70" t="s">
        <v>90</v>
      </c>
      <c r="B70" t="s">
        <v>162</v>
      </c>
    </row>
    <row r="71" spans="1:2">
      <c r="A71" t="s">
        <v>91</v>
      </c>
      <c r="B71" t="s">
        <v>163</v>
      </c>
    </row>
    <row r="72" spans="1:2">
      <c r="A72" t="s">
        <v>44</v>
      </c>
      <c r="B72" t="s">
        <v>164</v>
      </c>
    </row>
    <row r="73" spans="1:2">
      <c r="A73" t="s">
        <v>45</v>
      </c>
      <c r="B73" t="s">
        <v>165</v>
      </c>
    </row>
    <row r="74" spans="1:2">
      <c r="A74" t="s">
        <v>46</v>
      </c>
      <c r="B74" t="s">
        <v>166</v>
      </c>
    </row>
  </sheetData>
  <sortState ref="A2:A55">
    <sortCondition ref="A2:A5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8F9C6-2BE2-1C4C-AFBC-033497659D8C}">
  <dimension ref="A1:D91"/>
  <sheetViews>
    <sheetView topLeftCell="A47" zoomScale="105" workbookViewId="0">
      <selection activeCell="I63" sqref="I63"/>
    </sheetView>
  </sheetViews>
  <sheetFormatPr baseColWidth="10" defaultRowHeight="16"/>
  <cols>
    <col min="4" max="4" width="13.6640625" bestFit="1" customWidth="1"/>
  </cols>
  <sheetData>
    <row r="1" spans="1:3">
      <c r="A1" s="1" t="s">
        <v>0</v>
      </c>
      <c r="B1" s="1" t="s">
        <v>63</v>
      </c>
      <c r="C1" s="1" t="s">
        <v>64</v>
      </c>
    </row>
    <row r="2" spans="1:3">
      <c r="A2" s="2" t="s">
        <v>3</v>
      </c>
      <c r="B2">
        <v>47</v>
      </c>
      <c r="C2" s="3">
        <v>26</v>
      </c>
    </row>
    <row r="3" spans="1:3">
      <c r="A3" s="2" t="s">
        <v>3</v>
      </c>
      <c r="B3">
        <v>94</v>
      </c>
      <c r="C3" s="3">
        <v>34</v>
      </c>
    </row>
    <row r="4" spans="1:3">
      <c r="A4" s="2" t="s">
        <v>3</v>
      </c>
      <c r="B4">
        <v>95</v>
      </c>
      <c r="C4" s="3">
        <v>32</v>
      </c>
    </row>
    <row r="5" spans="1:3">
      <c r="A5" s="2" t="s">
        <v>3</v>
      </c>
      <c r="B5">
        <f>100*70/72</f>
        <v>97.222222222222229</v>
      </c>
      <c r="C5" s="3">
        <v>38</v>
      </c>
    </row>
    <row r="6" spans="1:3">
      <c r="A6" s="4" t="s">
        <v>3</v>
      </c>
      <c r="B6">
        <v>100</v>
      </c>
      <c r="C6" s="3">
        <v>39</v>
      </c>
    </row>
    <row r="7" spans="1:3">
      <c r="A7" s="2" t="s">
        <v>6</v>
      </c>
      <c r="B7">
        <v>0</v>
      </c>
      <c r="C7" s="5">
        <v>0</v>
      </c>
    </row>
    <row r="8" spans="1:3">
      <c r="A8" s="2" t="s">
        <v>6</v>
      </c>
      <c r="B8">
        <v>0</v>
      </c>
      <c r="C8" s="5">
        <v>0</v>
      </c>
    </row>
    <row r="9" spans="1:3">
      <c r="A9" s="2" t="s">
        <v>5</v>
      </c>
      <c r="B9">
        <f>100*18/20</f>
        <v>90</v>
      </c>
      <c r="C9" s="3">
        <v>75</v>
      </c>
    </row>
    <row r="10" spans="1:3">
      <c r="A10" s="2" t="s">
        <v>5</v>
      </c>
      <c r="B10">
        <v>90</v>
      </c>
      <c r="C10" s="3">
        <v>86</v>
      </c>
    </row>
    <row r="11" spans="1:3">
      <c r="A11" s="2" t="s">
        <v>5</v>
      </c>
      <c r="B11">
        <v>90</v>
      </c>
      <c r="C11" s="3">
        <v>85</v>
      </c>
    </row>
    <row r="12" spans="1:3">
      <c r="A12" s="2" t="s">
        <v>5</v>
      </c>
      <c r="B12">
        <f>100*29/31</f>
        <v>93.548387096774192</v>
      </c>
      <c r="C12" s="3">
        <v>83</v>
      </c>
    </row>
    <row r="13" spans="1:3">
      <c r="A13" s="2" t="s">
        <v>5</v>
      </c>
      <c r="B13">
        <v>97</v>
      </c>
      <c r="C13" s="3">
        <v>42</v>
      </c>
    </row>
    <row r="14" spans="1:3">
      <c r="A14" t="s">
        <v>66</v>
      </c>
      <c r="B14">
        <v>15</v>
      </c>
      <c r="C14" s="6">
        <v>24</v>
      </c>
    </row>
    <row r="15" spans="1:3">
      <c r="A15" t="s">
        <v>66</v>
      </c>
      <c r="B15">
        <v>37</v>
      </c>
      <c r="C15" s="6">
        <v>30</v>
      </c>
    </row>
    <row r="16" spans="1:3">
      <c r="A16" t="s">
        <v>66</v>
      </c>
      <c r="C16" s="6">
        <v>33</v>
      </c>
    </row>
    <row r="17" spans="1:3">
      <c r="A17" t="s">
        <v>66</v>
      </c>
      <c r="C17" s="6">
        <v>38</v>
      </c>
    </row>
    <row r="18" spans="1:3">
      <c r="A18" s="2" t="s">
        <v>15</v>
      </c>
      <c r="B18">
        <v>0</v>
      </c>
      <c r="C18" s="6">
        <v>63</v>
      </c>
    </row>
    <row r="19" spans="1:3">
      <c r="A19" t="s">
        <v>68</v>
      </c>
      <c r="B19">
        <v>0</v>
      </c>
      <c r="C19" s="6"/>
    </row>
    <row r="20" spans="1:3">
      <c r="A20" s="2" t="s">
        <v>21</v>
      </c>
      <c r="B20" s="8">
        <v>91.925465838509311</v>
      </c>
      <c r="C20" s="6">
        <v>6</v>
      </c>
    </row>
    <row r="21" spans="1:3">
      <c r="A21" s="7" t="s">
        <v>21</v>
      </c>
      <c r="B21" s="8">
        <v>95.370370370370367</v>
      </c>
      <c r="C21" s="6">
        <v>2</v>
      </c>
    </row>
    <row r="22" spans="1:3">
      <c r="A22" s="7" t="s">
        <v>21</v>
      </c>
      <c r="B22" s="8">
        <v>98.4</v>
      </c>
      <c r="C22" s="6">
        <v>6</v>
      </c>
    </row>
    <row r="23" spans="1:3">
      <c r="A23" s="7" t="s">
        <v>21</v>
      </c>
      <c r="B23" s="8">
        <v>100</v>
      </c>
      <c r="C23" s="6">
        <v>4</v>
      </c>
    </row>
    <row r="24" spans="1:3">
      <c r="A24" s="2" t="s">
        <v>21</v>
      </c>
      <c r="B24" s="8">
        <v>98.130841121495322</v>
      </c>
      <c r="C24" s="6">
        <v>0</v>
      </c>
    </row>
    <row r="25" spans="1:3">
      <c r="A25" s="2" t="s">
        <v>21</v>
      </c>
      <c r="B25" s="8">
        <v>87.341772151898738</v>
      </c>
      <c r="C25" s="6">
        <v>3</v>
      </c>
    </row>
    <row r="26" spans="1:3">
      <c r="A26" s="2" t="s">
        <v>21</v>
      </c>
      <c r="B26" s="8">
        <v>100</v>
      </c>
      <c r="C26" s="6">
        <v>0</v>
      </c>
    </row>
    <row r="27" spans="1:3">
      <c r="A27" s="7" t="s">
        <v>21</v>
      </c>
      <c r="B27" s="8">
        <v>100</v>
      </c>
      <c r="C27" s="6">
        <v>5</v>
      </c>
    </row>
    <row r="28" spans="1:3">
      <c r="A28" s="7" t="s">
        <v>21</v>
      </c>
      <c r="B28" s="8">
        <v>94.422310756972109</v>
      </c>
      <c r="C28" s="6">
        <v>4</v>
      </c>
    </row>
    <row r="29" spans="1:3">
      <c r="A29" s="2" t="s">
        <v>21</v>
      </c>
      <c r="B29" s="8">
        <v>100</v>
      </c>
      <c r="C29" s="6">
        <v>32</v>
      </c>
    </row>
    <row r="30" spans="1:3">
      <c r="A30" s="2" t="s">
        <v>21</v>
      </c>
      <c r="B30" s="8">
        <v>89.820359281437121</v>
      </c>
      <c r="C30" s="6">
        <v>18</v>
      </c>
    </row>
    <row r="31" spans="1:3">
      <c r="A31" s="2" t="s">
        <v>21</v>
      </c>
      <c r="B31" s="8">
        <v>76.05263157894737</v>
      </c>
      <c r="C31" s="6">
        <v>6</v>
      </c>
    </row>
    <row r="32" spans="1:3">
      <c r="A32" s="2" t="s">
        <v>21</v>
      </c>
      <c r="B32" s="8">
        <v>89.65517241379311</v>
      </c>
      <c r="C32" s="6">
        <v>0</v>
      </c>
    </row>
    <row r="33" spans="1:3">
      <c r="A33" s="2" t="s">
        <v>21</v>
      </c>
      <c r="B33" s="8">
        <v>45.909090909090907</v>
      </c>
      <c r="C33" s="6">
        <v>0</v>
      </c>
    </row>
    <row r="34" spans="1:3">
      <c r="A34" s="2" t="s">
        <v>21</v>
      </c>
      <c r="B34">
        <v>92</v>
      </c>
      <c r="C34" s="6">
        <v>0</v>
      </c>
    </row>
    <row r="35" spans="1:3">
      <c r="A35" s="7" t="s">
        <v>21</v>
      </c>
      <c r="B35">
        <v>92</v>
      </c>
      <c r="C35" s="6">
        <v>0</v>
      </c>
    </row>
    <row r="36" spans="1:3">
      <c r="A36" s="7" t="s">
        <v>21</v>
      </c>
      <c r="B36">
        <v>100</v>
      </c>
      <c r="C36" s="6">
        <v>0</v>
      </c>
    </row>
    <row r="37" spans="1:3">
      <c r="A37" s="7" t="s">
        <v>21</v>
      </c>
      <c r="C37" s="6">
        <v>2</v>
      </c>
    </row>
    <row r="38" spans="1:3">
      <c r="A38" s="7" t="s">
        <v>21</v>
      </c>
      <c r="C38" s="6">
        <v>0</v>
      </c>
    </row>
    <row r="39" spans="1:3">
      <c r="A39" s="2" t="s">
        <v>21</v>
      </c>
      <c r="C39" s="6">
        <v>2</v>
      </c>
    </row>
    <row r="40" spans="1:3">
      <c r="A40" s="2" t="s">
        <v>21</v>
      </c>
      <c r="C40" s="6">
        <v>67</v>
      </c>
    </row>
    <row r="41" spans="1:3">
      <c r="A41" s="2" t="s">
        <v>21</v>
      </c>
      <c r="C41" s="6">
        <v>0</v>
      </c>
    </row>
    <row r="42" spans="1:3">
      <c r="A42" s="2" t="s">
        <v>21</v>
      </c>
      <c r="C42" s="6">
        <v>21</v>
      </c>
    </row>
    <row r="43" spans="1:3">
      <c r="A43" s="2" t="s">
        <v>21</v>
      </c>
      <c r="C43" s="6">
        <v>20</v>
      </c>
    </row>
    <row r="44" spans="1:3">
      <c r="A44" s="2" t="s">
        <v>21</v>
      </c>
      <c r="C44" s="6">
        <v>6</v>
      </c>
    </row>
    <row r="45" spans="1:3">
      <c r="A45" s="7" t="s">
        <v>21</v>
      </c>
      <c r="C45" s="6">
        <v>1</v>
      </c>
    </row>
    <row r="46" spans="1:3">
      <c r="A46" s="2" t="s">
        <v>21</v>
      </c>
      <c r="C46" s="6">
        <v>0</v>
      </c>
    </row>
    <row r="47" spans="1:3">
      <c r="A47" s="2" t="s">
        <v>21</v>
      </c>
      <c r="C47" s="6">
        <v>3</v>
      </c>
    </row>
    <row r="48" spans="1:3">
      <c r="A48" s="2" t="s">
        <v>21</v>
      </c>
      <c r="C48" s="6">
        <v>0</v>
      </c>
    </row>
    <row r="49" spans="1:3">
      <c r="A49" s="2" t="s">
        <v>22</v>
      </c>
      <c r="C49" s="6">
        <v>74</v>
      </c>
    </row>
    <row r="50" spans="1:3">
      <c r="A50" s="2" t="s">
        <v>23</v>
      </c>
      <c r="B50" s="8">
        <v>0</v>
      </c>
      <c r="C50" s="6">
        <v>88</v>
      </c>
    </row>
    <row r="51" spans="1:3">
      <c r="A51" s="2" t="s">
        <v>26</v>
      </c>
      <c r="B51">
        <f>100*88/114</f>
        <v>77.192982456140356</v>
      </c>
      <c r="C51" s="6">
        <v>0</v>
      </c>
    </row>
    <row r="52" spans="1:3">
      <c r="A52" s="2" t="s">
        <v>26</v>
      </c>
      <c r="B52">
        <f>100*51/56</f>
        <v>91.071428571428569</v>
      </c>
      <c r="C52" s="6">
        <v>6</v>
      </c>
    </row>
    <row r="53" spans="1:3" ht="17" thickBot="1">
      <c r="A53" s="9" t="s">
        <v>26</v>
      </c>
      <c r="B53">
        <v>54</v>
      </c>
      <c r="C53" s="6">
        <v>0</v>
      </c>
    </row>
    <row r="54" spans="1:3">
      <c r="A54" s="2" t="s">
        <v>26</v>
      </c>
      <c r="B54">
        <v>61</v>
      </c>
      <c r="C54" s="6">
        <v>1</v>
      </c>
    </row>
    <row r="55" spans="1:3">
      <c r="A55" s="2" t="s">
        <v>26</v>
      </c>
      <c r="B55">
        <v>90</v>
      </c>
      <c r="C55" s="6">
        <v>0</v>
      </c>
    </row>
    <row r="56" spans="1:3">
      <c r="A56" s="2" t="s">
        <v>26</v>
      </c>
      <c r="B56">
        <v>8</v>
      </c>
      <c r="C56" s="6">
        <v>8</v>
      </c>
    </row>
    <row r="57" spans="1:3">
      <c r="A57" s="2" t="s">
        <v>26</v>
      </c>
      <c r="C57" s="6">
        <v>1</v>
      </c>
    </row>
    <row r="58" spans="1:3">
      <c r="A58" s="2" t="s">
        <v>26</v>
      </c>
      <c r="C58" s="6">
        <v>2</v>
      </c>
    </row>
    <row r="59" spans="1:3">
      <c r="A59" s="2" t="s">
        <v>26</v>
      </c>
      <c r="C59" s="6">
        <v>0</v>
      </c>
    </row>
    <row r="60" spans="1:3">
      <c r="A60" s="2" t="s">
        <v>26</v>
      </c>
      <c r="C60" s="6">
        <v>3</v>
      </c>
    </row>
    <row r="61" spans="1:3">
      <c r="A61" s="2" t="s">
        <v>29</v>
      </c>
      <c r="B61">
        <v>7</v>
      </c>
      <c r="C61" s="6">
        <v>100</v>
      </c>
    </row>
    <row r="62" spans="1:3">
      <c r="A62" s="4" t="s">
        <v>29</v>
      </c>
      <c r="B62">
        <v>0</v>
      </c>
      <c r="C62" s="6"/>
    </row>
    <row r="63" spans="1:3">
      <c r="A63" s="2" t="s">
        <v>35</v>
      </c>
      <c r="B63" s="8">
        <v>100</v>
      </c>
      <c r="C63" s="6">
        <v>73</v>
      </c>
    </row>
    <row r="64" spans="1:3">
      <c r="A64" s="2" t="s">
        <v>35</v>
      </c>
      <c r="B64">
        <f>100*146/155</f>
        <v>94.193548387096769</v>
      </c>
      <c r="C64" s="6">
        <v>26</v>
      </c>
    </row>
    <row r="65" spans="1:4">
      <c r="A65" s="2" t="s">
        <v>35</v>
      </c>
      <c r="B65">
        <v>94</v>
      </c>
      <c r="C65" s="6">
        <v>65</v>
      </c>
    </row>
    <row r="66" spans="1:4">
      <c r="A66" s="2" t="s">
        <v>35</v>
      </c>
      <c r="C66" s="6">
        <v>42</v>
      </c>
    </row>
    <row r="67" spans="1:4">
      <c r="A67" s="2" t="s">
        <v>35</v>
      </c>
      <c r="C67" s="6">
        <v>45</v>
      </c>
    </row>
    <row r="68" spans="1:4">
      <c r="A68" s="2" t="s">
        <v>35</v>
      </c>
      <c r="C68" s="6">
        <v>53</v>
      </c>
    </row>
    <row r="69" spans="1:4">
      <c r="A69" s="2" t="s">
        <v>35</v>
      </c>
      <c r="C69" s="6">
        <v>57</v>
      </c>
    </row>
    <row r="70" spans="1:4">
      <c r="A70" s="2" t="s">
        <v>41</v>
      </c>
      <c r="B70">
        <v>35</v>
      </c>
      <c r="C70" s="6">
        <v>42</v>
      </c>
    </row>
    <row r="71" spans="1:4">
      <c r="A71" s="7" t="s">
        <v>41</v>
      </c>
      <c r="B71">
        <v>0</v>
      </c>
    </row>
    <row r="72" spans="1:4">
      <c r="A72" s="10" t="s">
        <v>38</v>
      </c>
      <c r="B72">
        <v>3</v>
      </c>
    </row>
    <row r="73" spans="1:4">
      <c r="A73" t="s">
        <v>47</v>
      </c>
      <c r="B73">
        <v>1</v>
      </c>
    </row>
    <row r="74" spans="1:4">
      <c r="A74" t="s">
        <v>47</v>
      </c>
      <c r="B74">
        <v>0</v>
      </c>
    </row>
    <row r="75" spans="1:4">
      <c r="A75" t="s">
        <v>47</v>
      </c>
      <c r="B75">
        <v>0</v>
      </c>
    </row>
    <row r="76" spans="1:4">
      <c r="A76" t="s">
        <v>47</v>
      </c>
      <c r="B76">
        <f>100*3/8</f>
        <v>37.5</v>
      </c>
      <c r="C76" s="6">
        <v>0</v>
      </c>
    </row>
    <row r="77" spans="1:4">
      <c r="A77" t="s">
        <v>90</v>
      </c>
      <c r="B77">
        <v>91</v>
      </c>
      <c r="C77" s="6">
        <v>13</v>
      </c>
    </row>
    <row r="78" spans="1:4">
      <c r="A78" t="s">
        <v>91</v>
      </c>
      <c r="B78">
        <v>22</v>
      </c>
      <c r="C78" s="6">
        <v>79</v>
      </c>
    </row>
    <row r="79" spans="1:4">
      <c r="A79" t="s">
        <v>91</v>
      </c>
      <c r="B79" s="11">
        <v>2.2222222222222223</v>
      </c>
      <c r="D79" s="11"/>
    </row>
    <row r="80" spans="1:4">
      <c r="A80" t="s">
        <v>91</v>
      </c>
      <c r="B80" s="11">
        <v>33.333333333333329</v>
      </c>
      <c r="D80" s="11"/>
    </row>
    <row r="81" spans="1:4">
      <c r="A81" t="s">
        <v>91</v>
      </c>
      <c r="B81" s="11">
        <v>88.617886178861795</v>
      </c>
      <c r="D81" s="11"/>
    </row>
    <row r="82" spans="1:4">
      <c r="A82" t="s">
        <v>91</v>
      </c>
      <c r="B82" s="11">
        <v>90.425531914893625</v>
      </c>
      <c r="D82" s="11"/>
    </row>
    <row r="83" spans="1:4">
      <c r="A83" t="s">
        <v>91</v>
      </c>
      <c r="B83" s="11">
        <v>97.297297297297305</v>
      </c>
      <c r="D83" s="11"/>
    </row>
    <row r="84" spans="1:4">
      <c r="A84" t="s">
        <v>91</v>
      </c>
      <c r="B84" s="11">
        <v>93.75</v>
      </c>
      <c r="D84" s="11"/>
    </row>
    <row r="85" spans="1:4">
      <c r="A85" t="s">
        <v>91</v>
      </c>
      <c r="B85" s="11">
        <v>95.959595959595958</v>
      </c>
      <c r="D85" s="11"/>
    </row>
    <row r="86" spans="1:4">
      <c r="A86" t="s">
        <v>91</v>
      </c>
      <c r="B86" s="11">
        <v>95.238095238095227</v>
      </c>
      <c r="D86" s="11"/>
    </row>
    <row r="87" spans="1:4">
      <c r="A87" t="s">
        <v>91</v>
      </c>
      <c r="B87" s="11">
        <v>59.036144578313255</v>
      </c>
      <c r="D87" s="11"/>
    </row>
    <row r="88" spans="1:4">
      <c r="A88" t="s">
        <v>91</v>
      </c>
      <c r="B88" s="11">
        <v>95.049504950495049</v>
      </c>
      <c r="D88" s="11"/>
    </row>
    <row r="89" spans="1:4">
      <c r="A89" t="s">
        <v>91</v>
      </c>
      <c r="B89" s="11">
        <v>95.522388059701484</v>
      </c>
      <c r="D89" s="11"/>
    </row>
    <row r="90" spans="1:4">
      <c r="A90" t="s">
        <v>91</v>
      </c>
      <c r="B90" s="11">
        <v>92.513368983957221</v>
      </c>
      <c r="D90" s="11"/>
    </row>
    <row r="91" spans="1:4">
      <c r="A91" t="s">
        <v>32</v>
      </c>
      <c r="B91" s="11">
        <v>82</v>
      </c>
      <c r="C91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52608-F4F2-6C4B-A667-8A3425D42451}">
  <dimension ref="A1:H61"/>
  <sheetViews>
    <sheetView topLeftCell="A46" workbookViewId="0">
      <selection activeCell="L60" sqref="L60"/>
    </sheetView>
  </sheetViews>
  <sheetFormatPr baseColWidth="10" defaultRowHeight="16"/>
  <sheetData>
    <row r="1" spans="1:8">
      <c r="A1" s="1" t="s">
        <v>0</v>
      </c>
      <c r="B1" s="1" t="s">
        <v>48</v>
      </c>
      <c r="C1" s="1"/>
      <c r="D1" s="1"/>
      <c r="E1" s="1"/>
      <c r="F1" s="1"/>
      <c r="G1" s="1"/>
      <c r="H1" s="1"/>
    </row>
    <row r="2" spans="1:8">
      <c r="A2" t="s">
        <v>2</v>
      </c>
      <c r="B2" t="s">
        <v>56</v>
      </c>
    </row>
    <row r="3" spans="1:8">
      <c r="A3" t="s">
        <v>1</v>
      </c>
      <c r="B3" t="s">
        <v>55</v>
      </c>
    </row>
    <row r="4" spans="1:8">
      <c r="A4" t="s">
        <v>4</v>
      </c>
      <c r="B4" t="s">
        <v>57</v>
      </c>
    </row>
    <row r="5" spans="1:8">
      <c r="A5" t="s">
        <v>7</v>
      </c>
      <c r="B5" t="s">
        <v>57</v>
      </c>
    </row>
    <row r="6" spans="1:8">
      <c r="A6" t="s">
        <v>8</v>
      </c>
      <c r="B6" t="s">
        <v>57</v>
      </c>
    </row>
    <row r="7" spans="1:8">
      <c r="A7" t="s">
        <v>9</v>
      </c>
      <c r="B7" t="s">
        <v>57</v>
      </c>
    </row>
    <row r="8" spans="1:8">
      <c r="A8" t="s">
        <v>10</v>
      </c>
      <c r="B8" t="s">
        <v>58</v>
      </c>
    </row>
    <row r="9" spans="1:8">
      <c r="A9" t="s">
        <v>67</v>
      </c>
      <c r="B9" t="s">
        <v>55</v>
      </c>
    </row>
    <row r="10" spans="1:8">
      <c r="A10" t="s">
        <v>11</v>
      </c>
      <c r="B10" t="s">
        <v>58</v>
      </c>
    </row>
    <row r="11" spans="1:8">
      <c r="A11" t="s">
        <v>12</v>
      </c>
      <c r="B11" t="s">
        <v>58</v>
      </c>
    </row>
    <row r="12" spans="1:8">
      <c r="A12" t="s">
        <v>13</v>
      </c>
      <c r="B12" t="s">
        <v>58</v>
      </c>
    </row>
    <row r="13" spans="1:8">
      <c r="A13" t="s">
        <v>14</v>
      </c>
      <c r="B13" t="s">
        <v>55</v>
      </c>
    </row>
    <row r="14" spans="1:8">
      <c r="A14" t="s">
        <v>16</v>
      </c>
      <c r="B14" t="s">
        <v>55</v>
      </c>
    </row>
    <row r="15" spans="1:8">
      <c r="A15" t="s">
        <v>68</v>
      </c>
      <c r="B15" t="s">
        <v>55</v>
      </c>
    </row>
    <row r="16" spans="1:8">
      <c r="A16" t="s">
        <v>20</v>
      </c>
      <c r="B16" t="s">
        <v>62</v>
      </c>
    </row>
    <row r="17" spans="1:2">
      <c r="A17" t="s">
        <v>22</v>
      </c>
      <c r="B17" t="s">
        <v>57</v>
      </c>
    </row>
    <row r="18" spans="1:2">
      <c r="A18" t="s">
        <v>69</v>
      </c>
      <c r="B18" t="s">
        <v>59</v>
      </c>
    </row>
    <row r="19" spans="1:2">
      <c r="A19" t="s">
        <v>70</v>
      </c>
      <c r="B19" t="s">
        <v>92</v>
      </c>
    </row>
    <row r="20" spans="1:2">
      <c r="A20" t="s">
        <v>71</v>
      </c>
      <c r="B20" t="s">
        <v>61</v>
      </c>
    </row>
    <row r="21" spans="1:2">
      <c r="A21" t="s">
        <v>18</v>
      </c>
      <c r="B21" t="s">
        <v>57</v>
      </c>
    </row>
    <row r="22" spans="1:2">
      <c r="A22" t="s">
        <v>24</v>
      </c>
      <c r="B22" t="s">
        <v>55</v>
      </c>
    </row>
    <row r="23" spans="1:2">
      <c r="A23" t="s">
        <v>33</v>
      </c>
      <c r="B23" t="s">
        <v>58</v>
      </c>
    </row>
    <row r="24" spans="1:2">
      <c r="A24" t="s">
        <v>34</v>
      </c>
      <c r="B24" t="s">
        <v>60</v>
      </c>
    </row>
    <row r="25" spans="1:2">
      <c r="A25" t="s">
        <v>17</v>
      </c>
      <c r="B25" t="s">
        <v>60</v>
      </c>
    </row>
    <row r="26" spans="1:2">
      <c r="A26" t="s">
        <v>25</v>
      </c>
      <c r="B26" t="s">
        <v>58</v>
      </c>
    </row>
    <row r="27" spans="1:2">
      <c r="A27" t="s">
        <v>36</v>
      </c>
      <c r="B27" t="s">
        <v>61</v>
      </c>
    </row>
    <row r="28" spans="1:2">
      <c r="A28" t="s">
        <v>27</v>
      </c>
      <c r="B28" t="s">
        <v>62</v>
      </c>
    </row>
    <row r="29" spans="1:2">
      <c r="A29" t="s">
        <v>28</v>
      </c>
      <c r="B29" t="s">
        <v>57</v>
      </c>
    </row>
    <row r="30" spans="1:2">
      <c r="A30" t="s">
        <v>37</v>
      </c>
      <c r="B30" t="s">
        <v>61</v>
      </c>
    </row>
    <row r="31" spans="1:2">
      <c r="A31" t="s">
        <v>30</v>
      </c>
      <c r="B31" t="s">
        <v>57</v>
      </c>
    </row>
    <row r="32" spans="1:2">
      <c r="A32" t="s">
        <v>72</v>
      </c>
      <c r="B32" t="s">
        <v>55</v>
      </c>
    </row>
    <row r="33" spans="1:2">
      <c r="A33" t="s">
        <v>38</v>
      </c>
      <c r="B33" t="s">
        <v>55</v>
      </c>
    </row>
    <row r="34" spans="1:2">
      <c r="A34" t="s">
        <v>39</v>
      </c>
      <c r="B34" t="s">
        <v>55</v>
      </c>
    </row>
    <row r="35" spans="1:2">
      <c r="A35" t="s">
        <v>31</v>
      </c>
      <c r="B35" t="s">
        <v>61</v>
      </c>
    </row>
    <row r="36" spans="1:2">
      <c r="A36" t="s">
        <v>40</v>
      </c>
      <c r="B36" t="s">
        <v>58</v>
      </c>
    </row>
    <row r="37" spans="1:2">
      <c r="A37" t="s">
        <v>19</v>
      </c>
      <c r="B37" t="s">
        <v>58</v>
      </c>
    </row>
    <row r="38" spans="1:2">
      <c r="A38" t="s">
        <v>73</v>
      </c>
      <c r="B38" t="s">
        <v>58</v>
      </c>
    </row>
    <row r="39" spans="1:2">
      <c r="A39" t="s">
        <v>32</v>
      </c>
      <c r="B39" t="s">
        <v>56</v>
      </c>
    </row>
    <row r="40" spans="1:2">
      <c r="A40" t="s">
        <v>41</v>
      </c>
      <c r="B40" t="s">
        <v>57</v>
      </c>
    </row>
    <row r="41" spans="1:2">
      <c r="A41" t="s">
        <v>42</v>
      </c>
      <c r="B41" t="s">
        <v>55</v>
      </c>
    </row>
    <row r="42" spans="1:2">
      <c r="A42" t="s">
        <v>43</v>
      </c>
      <c r="B42" t="s">
        <v>57</v>
      </c>
    </row>
    <row r="43" spans="1:2">
      <c r="A43" t="s">
        <v>44</v>
      </c>
      <c r="B43" t="s">
        <v>60</v>
      </c>
    </row>
    <row r="44" spans="1:2">
      <c r="A44" t="s">
        <v>45</v>
      </c>
      <c r="B44" t="s">
        <v>57</v>
      </c>
    </row>
    <row r="45" spans="1:2">
      <c r="A45" t="s">
        <v>46</v>
      </c>
      <c r="B45" t="s">
        <v>57</v>
      </c>
    </row>
    <row r="46" spans="1:2">
      <c r="A46" t="s">
        <v>74</v>
      </c>
      <c r="B46" t="s">
        <v>57</v>
      </c>
    </row>
    <row r="47" spans="1:2">
      <c r="A47" t="s">
        <v>75</v>
      </c>
      <c r="B47" t="s">
        <v>92</v>
      </c>
    </row>
    <row r="48" spans="1:2">
      <c r="A48" t="s">
        <v>76</v>
      </c>
      <c r="B48" t="s">
        <v>92</v>
      </c>
    </row>
    <row r="49" spans="1:2">
      <c r="A49" t="s">
        <v>77</v>
      </c>
      <c r="B49" t="s">
        <v>56</v>
      </c>
    </row>
    <row r="50" spans="1:2">
      <c r="A50" t="s">
        <v>78</v>
      </c>
      <c r="B50" t="s">
        <v>62</v>
      </c>
    </row>
    <row r="51" spans="1:2">
      <c r="A51" t="s">
        <v>79</v>
      </c>
      <c r="B51" t="s">
        <v>57</v>
      </c>
    </row>
    <row r="52" spans="1:2">
      <c r="A52" t="s">
        <v>80</v>
      </c>
      <c r="B52" t="s">
        <v>62</v>
      </c>
    </row>
    <row r="53" spans="1:2">
      <c r="A53" t="s">
        <v>81</v>
      </c>
      <c r="B53" t="s">
        <v>92</v>
      </c>
    </row>
    <row r="54" spans="1:2">
      <c r="A54" t="s">
        <v>82</v>
      </c>
      <c r="B54" t="s">
        <v>62</v>
      </c>
    </row>
    <row r="55" spans="1:2">
      <c r="A55" t="s">
        <v>83</v>
      </c>
      <c r="B55" t="s">
        <v>62</v>
      </c>
    </row>
    <row r="56" spans="1:2">
      <c r="A56" t="s">
        <v>84</v>
      </c>
      <c r="B56" t="s">
        <v>61</v>
      </c>
    </row>
    <row r="57" spans="1:2">
      <c r="A57" t="s">
        <v>85</v>
      </c>
      <c r="B57" t="s">
        <v>92</v>
      </c>
    </row>
    <row r="58" spans="1:2">
      <c r="A58" t="s">
        <v>86</v>
      </c>
      <c r="B58" t="s">
        <v>92</v>
      </c>
    </row>
    <row r="59" spans="1:2">
      <c r="A59" t="s">
        <v>87</v>
      </c>
      <c r="B59" t="s">
        <v>56</v>
      </c>
    </row>
    <row r="60" spans="1:2">
      <c r="A60" t="s">
        <v>88</v>
      </c>
      <c r="B60" t="s">
        <v>61</v>
      </c>
    </row>
    <row r="61" spans="1:2">
      <c r="A61" t="s">
        <v>89</v>
      </c>
      <c r="B61" t="s">
        <v>92</v>
      </c>
    </row>
  </sheetData>
  <sortState ref="A2:B45">
    <sortCondition ref="A2:A4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2793B-BA14-ED48-8239-A5BAEDC364C8}">
  <dimension ref="A1:G10"/>
  <sheetViews>
    <sheetView tabSelected="1" workbookViewId="0">
      <selection activeCell="H23" sqref="H23"/>
    </sheetView>
  </sheetViews>
  <sheetFormatPr baseColWidth="10" defaultRowHeight="16"/>
  <sheetData>
    <row r="1" spans="1:7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7">
      <c r="A2" t="s">
        <v>59</v>
      </c>
      <c r="B2">
        <v>0</v>
      </c>
      <c r="C2">
        <v>0</v>
      </c>
      <c r="D2">
        <v>7</v>
      </c>
      <c r="E2">
        <v>44</v>
      </c>
      <c r="F2">
        <v>11</v>
      </c>
      <c r="G2">
        <v>81</v>
      </c>
    </row>
    <row r="3" spans="1:7">
      <c r="A3" t="s">
        <v>60</v>
      </c>
      <c r="B3">
        <v>8</v>
      </c>
      <c r="C3">
        <v>1</v>
      </c>
      <c r="D3">
        <v>20</v>
      </c>
      <c r="E3">
        <v>6</v>
      </c>
      <c r="F3">
        <v>1</v>
      </c>
      <c r="G3">
        <v>13</v>
      </c>
    </row>
    <row r="4" spans="1:7">
      <c r="A4" t="s">
        <v>56</v>
      </c>
      <c r="B4">
        <v>9</v>
      </c>
      <c r="C4">
        <v>0</v>
      </c>
      <c r="D4">
        <v>32</v>
      </c>
      <c r="E4">
        <v>70</v>
      </c>
      <c r="F4">
        <v>38</v>
      </c>
      <c r="G4">
        <v>94</v>
      </c>
    </row>
    <row r="5" spans="1:7">
      <c r="A5" t="s">
        <v>61</v>
      </c>
      <c r="B5">
        <v>0</v>
      </c>
      <c r="C5">
        <v>0</v>
      </c>
      <c r="D5">
        <v>4</v>
      </c>
      <c r="E5">
        <v>51</v>
      </c>
      <c r="F5">
        <v>3</v>
      </c>
      <c r="G5">
        <v>98</v>
      </c>
    </row>
    <row r="6" spans="1:7">
      <c r="A6" t="s">
        <v>57</v>
      </c>
      <c r="B6">
        <v>36</v>
      </c>
      <c r="C6">
        <v>29</v>
      </c>
      <c r="D6">
        <v>43</v>
      </c>
      <c r="E6">
        <v>37</v>
      </c>
      <c r="F6">
        <v>30</v>
      </c>
      <c r="G6">
        <v>45</v>
      </c>
    </row>
    <row r="7" spans="1:7">
      <c r="A7" t="s">
        <v>58</v>
      </c>
      <c r="B7">
        <v>59</v>
      </c>
      <c r="C7">
        <v>27</v>
      </c>
      <c r="D7">
        <v>87</v>
      </c>
      <c r="E7">
        <v>16</v>
      </c>
      <c r="F7">
        <v>1</v>
      </c>
      <c r="G7">
        <v>43</v>
      </c>
    </row>
    <row r="8" spans="1:7">
      <c r="A8" t="s">
        <v>55</v>
      </c>
      <c r="B8">
        <v>39</v>
      </c>
      <c r="C8">
        <v>0</v>
      </c>
      <c r="D8">
        <v>96</v>
      </c>
      <c r="E8">
        <v>7</v>
      </c>
      <c r="F8">
        <v>0</v>
      </c>
      <c r="G8">
        <v>42</v>
      </c>
    </row>
    <row r="9" spans="1:7">
      <c r="A9" t="s">
        <v>62</v>
      </c>
      <c r="B9">
        <v>0</v>
      </c>
      <c r="C9">
        <v>0</v>
      </c>
      <c r="D9">
        <v>0</v>
      </c>
      <c r="E9">
        <v>37</v>
      </c>
      <c r="F9">
        <v>20</v>
      </c>
      <c r="G9">
        <v>50</v>
      </c>
    </row>
    <row r="10" spans="1:7">
      <c r="A10" t="s">
        <v>92</v>
      </c>
      <c r="B10">
        <v>52</v>
      </c>
      <c r="C10">
        <v>13</v>
      </c>
      <c r="D10">
        <v>91</v>
      </c>
      <c r="E10">
        <v>86.5</v>
      </c>
      <c r="F10">
        <v>82</v>
      </c>
      <c r="G10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CollectedDRs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Ruthie Birger</dc:creator>
  <cp:lastModifiedBy>Ruthie Birger</cp:lastModifiedBy>
  <dcterms:created xsi:type="dcterms:W3CDTF">2020-04-03T20:26:54Z</dcterms:created>
  <dcterms:modified xsi:type="dcterms:W3CDTF">2020-05-15T17:56:59Z</dcterms:modified>
</cp:coreProperties>
</file>