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kte\FG18_HIV_Pipelines\HIV-phyloTSI\Fastq_von_KM\PRRT_INT_GAG_Proben\"/>
    </mc:Choice>
  </mc:AlternateContent>
  <xr:revisionPtr revIDLastSave="0" documentId="13_ncr:1_{F958057F-895F-41B7-BFA2-C3B1EB9D7B01}" xr6:coauthVersionLast="36" xr6:coauthVersionMax="36" xr10:uidLastSave="{00000000-0000-0000-0000-000000000000}"/>
  <bookViews>
    <workbookView xWindow="0" yWindow="0" windowWidth="6000" windowHeight="2390" tabRatio="459" xr2:uid="{B87BDD4B-5939-4BE7-922E-490CD7E71294}"/>
  </bookViews>
  <sheets>
    <sheet name="GAG_PRRT_INT" sheetId="6" r:id="rId1"/>
    <sheet name="model_comparison" sheetId="7" r:id="rId2"/>
  </sheets>
  <definedNames>
    <definedName name="_xlnm._FilterDatabase" localSheetId="0" hidden="1">GAG_PRRT_INT!$A$1:$L$72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0" i="6" l="1"/>
  <c r="P66" i="6"/>
  <c r="P27" i="6" l="1"/>
  <c r="P21" i="6" l="1"/>
  <c r="P15" i="6"/>
  <c r="P14" i="6"/>
  <c r="P12" i="6"/>
  <c r="P11" i="6"/>
  <c r="P2" i="6" l="1"/>
  <c r="P57" i="6" l="1"/>
  <c r="P58" i="6"/>
  <c r="P59" i="6"/>
  <c r="P60" i="6"/>
  <c r="P61" i="6"/>
  <c r="P62" i="6"/>
  <c r="P63" i="6"/>
  <c r="P64" i="6"/>
  <c r="P65" i="6"/>
  <c r="P67" i="6"/>
  <c r="P68" i="6"/>
  <c r="P69" i="6"/>
  <c r="P71" i="6"/>
  <c r="P72" i="6"/>
  <c r="P73" i="6"/>
  <c r="P74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23" i="6"/>
  <c r="P24" i="6"/>
  <c r="P25" i="6"/>
  <c r="P26" i="6"/>
  <c r="P28" i="6"/>
  <c r="P29" i="6"/>
  <c r="P30" i="6"/>
  <c r="P31" i="6"/>
  <c r="P32" i="6"/>
  <c r="P33" i="6"/>
  <c r="P34" i="6"/>
  <c r="P35" i="6"/>
  <c r="P36" i="6"/>
  <c r="P3" i="6"/>
  <c r="P4" i="6"/>
  <c r="P5" i="6"/>
  <c r="P6" i="6"/>
  <c r="P7" i="6"/>
  <c r="P8" i="6"/>
  <c r="P9" i="6"/>
  <c r="P10" i="6"/>
  <c r="P13" i="6"/>
  <c r="P16" i="6"/>
  <c r="P17" i="6"/>
  <c r="P18" i="6"/>
  <c r="P19" i="6"/>
  <c r="P20" i="6"/>
  <c r="P22" i="6"/>
</calcChain>
</file>

<file path=xl/sharedStrings.xml><?xml version="1.0" encoding="utf-8"?>
<sst xmlns="http://schemas.openxmlformats.org/spreadsheetml/2006/main" count="694" uniqueCount="234">
  <si>
    <t>B</t>
  </si>
  <si>
    <t>A1</t>
  </si>
  <si>
    <t>C</t>
  </si>
  <si>
    <t>CRF01_AE</t>
  </si>
  <si>
    <t>CRF02_AG</t>
  </si>
  <si>
    <t>03-00173</t>
  </si>
  <si>
    <t>04-00359</t>
  </si>
  <si>
    <t>05-00126</t>
  </si>
  <si>
    <t>05-00366</t>
  </si>
  <si>
    <t>05-00649</t>
  </si>
  <si>
    <t>05-00656</t>
  </si>
  <si>
    <t>05-00670</t>
  </si>
  <si>
    <t>06-00350</t>
  </si>
  <si>
    <t>06-00697</t>
  </si>
  <si>
    <t>06-00816</t>
  </si>
  <si>
    <t>06-00923</t>
  </si>
  <si>
    <t>06-01025</t>
  </si>
  <si>
    <t>07-00178</t>
  </si>
  <si>
    <t>07-00246</t>
  </si>
  <si>
    <t>07-00361</t>
  </si>
  <si>
    <t>07-00465</t>
  </si>
  <si>
    <t>07-00655</t>
  </si>
  <si>
    <t>07-00856</t>
  </si>
  <si>
    <t>07-00868</t>
  </si>
  <si>
    <t>07-00950</t>
  </si>
  <si>
    <t>07-01137</t>
  </si>
  <si>
    <t>08-00023</t>
  </si>
  <si>
    <t>08-00032</t>
  </si>
  <si>
    <t>08-00280</t>
  </si>
  <si>
    <t>08-00320</t>
  </si>
  <si>
    <t>08-00337</t>
  </si>
  <si>
    <t>08-00371</t>
  </si>
  <si>
    <t>08-00724</t>
  </si>
  <si>
    <t>08-01998</t>
  </si>
  <si>
    <t>08-02513</t>
  </si>
  <si>
    <t>08-02846</t>
  </si>
  <si>
    <t>11-00176</t>
  </si>
  <si>
    <t>12-02498</t>
  </si>
  <si>
    <t>18-01005</t>
  </si>
  <si>
    <t>18-03157</t>
  </si>
  <si>
    <t>18-03681</t>
  </si>
  <si>
    <t>18-03923</t>
  </si>
  <si>
    <t>19-02535</t>
  </si>
  <si>
    <t>19-02682</t>
  </si>
  <si>
    <t>19-02754</t>
  </si>
  <si>
    <t>19-02876</t>
  </si>
  <si>
    <t>19-02939</t>
  </si>
  <si>
    <t>19-02986</t>
  </si>
  <si>
    <t>19-03382</t>
  </si>
  <si>
    <t>19-03452</t>
  </si>
  <si>
    <t>19-03709</t>
  </si>
  <si>
    <t>F</t>
  </si>
  <si>
    <t>20-00845</t>
  </si>
  <si>
    <t>20-00876</t>
  </si>
  <si>
    <t>20-00947</t>
  </si>
  <si>
    <t>20-01178</t>
  </si>
  <si>
    <t>20-01636</t>
  </si>
  <si>
    <t>20-01690</t>
  </si>
  <si>
    <t>20-01854</t>
  </si>
  <si>
    <t>20-01951</t>
  </si>
  <si>
    <t>20-02832</t>
  </si>
  <si>
    <t>20-03081</t>
  </si>
  <si>
    <t>20-03276</t>
  </si>
  <si>
    <t>21-00087</t>
  </si>
  <si>
    <t>21-00113</t>
  </si>
  <si>
    <t>21-00350</t>
  </si>
  <si>
    <t>21-00503</t>
  </si>
  <si>
    <t>A6</t>
  </si>
  <si>
    <t>21-00570</t>
  </si>
  <si>
    <t>21-00809</t>
  </si>
  <si>
    <t>21-01661</t>
  </si>
  <si>
    <t>22-03914</t>
  </si>
  <si>
    <t>22-03923</t>
  </si>
  <si>
    <t>23-00087</t>
  </si>
  <si>
    <t>23-00353</t>
  </si>
  <si>
    <t>23-01466</t>
  </si>
  <si>
    <t>23-01810</t>
  </si>
  <si>
    <t>23-01901</t>
  </si>
  <si>
    <t>sample_number</t>
  </si>
  <si>
    <t>known_tsi_days</t>
  </si>
  <si>
    <t>subtype_prrt</t>
  </si>
  <si>
    <t>viral_load_frist</t>
  </si>
  <si>
    <t>viral_load_next</t>
  </si>
  <si>
    <t>first_or_followup</t>
  </si>
  <si>
    <t>protocol</t>
  </si>
  <si>
    <t>elisa_sum_bed</t>
  </si>
  <si>
    <t>biorad_avidity</t>
  </si>
  <si>
    <t>0047</t>
  </si>
  <si>
    <t>0052</t>
  </si>
  <si>
    <t>0048</t>
  </si>
  <si>
    <t>0049</t>
  </si>
  <si>
    <t>0024</t>
  </si>
  <si>
    <t>0022</t>
  </si>
  <si>
    <t>0027</t>
  </si>
  <si>
    <t>0028</t>
  </si>
  <si>
    <t>0030</t>
  </si>
  <si>
    <t>0032</t>
  </si>
  <si>
    <t>0042</t>
  </si>
  <si>
    <t>0043</t>
  </si>
  <si>
    <t>0046</t>
  </si>
  <si>
    <t>0050</t>
  </si>
  <si>
    <t>0053</t>
  </si>
  <si>
    <t>0063</t>
  </si>
  <si>
    <t>0065</t>
  </si>
  <si>
    <t>0066</t>
  </si>
  <si>
    <t>0067</t>
  </si>
  <si>
    <t>0068</t>
  </si>
  <si>
    <t>0069</t>
  </si>
  <si>
    <t>0081</t>
  </si>
  <si>
    <t>0107</t>
  </si>
  <si>
    <t>0108</t>
  </si>
  <si>
    <t>known_tsi_months</t>
  </si>
  <si>
    <t>scount</t>
  </si>
  <si>
    <t>first</t>
  </si>
  <si>
    <t>followup</t>
  </si>
  <si>
    <t>long-term</t>
  </si>
  <si>
    <t>recent</t>
  </si>
  <si>
    <t>viral_load_measured</t>
  </si>
  <si>
    <t>project</t>
  </si>
  <si>
    <t>m1_est_f6</t>
  </si>
  <si>
    <t>m2_est_f4</t>
  </si>
  <si>
    <t>m3_est_f7</t>
  </si>
  <si>
    <t>fl_tanya_singles</t>
  </si>
  <si>
    <t>m4_est_f6</t>
  </si>
  <si>
    <t>seroconverter</t>
  </si>
  <si>
    <t>batch</t>
  </si>
  <si>
    <t>anlysis</t>
  </si>
  <si>
    <t>single</t>
  </si>
  <si>
    <t>m5_est_f4_1000</t>
  </si>
  <si>
    <t>m6_est_f6_1000</t>
  </si>
  <si>
    <t>patient_number</t>
  </si>
  <si>
    <t>subtype_kallisto</t>
  </si>
  <si>
    <t>CRF03_A6B</t>
  </si>
  <si>
    <t>D</t>
  </si>
  <si>
    <t>fl_tanya</t>
  </si>
  <si>
    <t>CRF51_01B</t>
  </si>
  <si>
    <t>CRF12_BF1</t>
  </si>
  <si>
    <t>CRF42_BF1</t>
  </si>
  <si>
    <t>CRF25_cpx</t>
  </si>
  <si>
    <t>CRF22_01A1</t>
  </si>
  <si>
    <t>F1</t>
  </si>
  <si>
    <t>CRF71_BF1</t>
  </si>
  <si>
    <t>CRF37_cpx</t>
  </si>
  <si>
    <t>CRF24_BG</t>
  </si>
  <si>
    <t>CRF98_06B</t>
  </si>
  <si>
    <t>est_tsi_months</t>
  </si>
  <si>
    <t>CRF63_02A6</t>
  </si>
  <si>
    <t>CRF35_A1D</t>
  </si>
  <si>
    <t>spikein_tanya</t>
  </si>
  <si>
    <t>CRF47_BF1</t>
  </si>
  <si>
    <t>CRF11_cpx</t>
  </si>
  <si>
    <t>21-02451</t>
  </si>
  <si>
    <t>23-00339</t>
  </si>
  <si>
    <t>0089</t>
  </si>
  <si>
    <t>file_name</t>
  </si>
  <si>
    <t>20250828_HIV03-00173_GAG-PRRT-INT_validation_R1.fastq.gz</t>
  </si>
  <si>
    <t>20250828_HIV04-00359_GAG-PRRT-INT_validation_R1.fastq.gz</t>
  </si>
  <si>
    <t>20250828_HIV05-00126_GAG-PRRT-INT_validation_R1.fastq.gz</t>
  </si>
  <si>
    <t>20250828_HIV05-00366_GAG-PRRT-INT_validation_R1.fastq.gz</t>
  </si>
  <si>
    <t>20250828_HIV05-00649_GAG-PRRT-INT_validation_R1.fastq.gz</t>
  </si>
  <si>
    <t>file_size_mb_r1</t>
  </si>
  <si>
    <t>file_size_mb_r2</t>
  </si>
  <si>
    <t>reads_raw_mln</t>
  </si>
  <si>
    <t>reads_final_mln</t>
  </si>
  <si>
    <t>20250828_HIV05-00656_GAG-PRRT-INT_validation_R1.fastq.gz</t>
  </si>
  <si>
    <t>20250828_HIV05-00670_GAG-PRRT-INT_validation_R1.fastq.gz</t>
  </si>
  <si>
    <t>20250828_HIV06-00350_GAG-PRRT-INT_validation_R1.fastq.gz</t>
  </si>
  <si>
    <t>20250828_HIV06-00697_GAG-PRRT-INT_validation_R1.fastq.gz</t>
  </si>
  <si>
    <t>20250828_HIV06-00816_GAG-PRRT-INT_validation_R1.fastq.gz</t>
  </si>
  <si>
    <t>20250828_HIV06-00923_GAG-PRRT-INT_validation_R1.fastq.gz</t>
  </si>
  <si>
    <t>20250828_HIV06-01025_GAG-PRRT-INT_validation_R1.fastq.gz</t>
  </si>
  <si>
    <t>20250828_HIV07-00178_GAG-PRRT-INT_validation_R1.fastq.gz</t>
  </si>
  <si>
    <t>20250828_HIV07-00246_GAG-PRRT-INT_validation_R1.fastq.gz</t>
  </si>
  <si>
    <t>20250828_HIV07-00361_GAG-PRRT-INT_validation_R1.fastq.gz</t>
  </si>
  <si>
    <t>20250828_HIV07-00465_GAG-PRRT-INT_validation_R1.fastq.gz</t>
  </si>
  <si>
    <t>20250828_HIV07-00655_GAG-PRRT-INT_validation_R1.fastq.gz</t>
  </si>
  <si>
    <t>20250828_HIV07-00856_GAG-PRRT-INT_validation_R1.fastq.gz</t>
  </si>
  <si>
    <t>20250828_HIV07-00868_GAG-PRRT-INT_validation_R1.fastq.gz</t>
  </si>
  <si>
    <t>20250828_HIV07-00950_GAG-PRRT-INT_validation_R1.fastq.gz</t>
  </si>
  <si>
    <t>20250828_HIV07-01137_GAG-PRRT-INT_validation_R1.fastq.gz</t>
  </si>
  <si>
    <t>20250828_HIV08-00023_GAG-PRRT-INT_validation_R1.fastq.gz</t>
  </si>
  <si>
    <t>20250828_HIV08-00032_GAG-PRRT-INT_validation_R1.fastq.gz</t>
  </si>
  <si>
    <t>20250828_HIV08-00280_GAG-PRRT-INT_validation_R1.fastq.gz</t>
  </si>
  <si>
    <t>20250828_HIV08-00320_GAG-PRRT-INT_validation_R1.fastq.gz</t>
  </si>
  <si>
    <t>20250828_HIV08-00337_GAG-PRRT-INT_validation_R1.fastq.gz</t>
  </si>
  <si>
    <t>20250828_HIV08-00371_GAG-PRRT-INT_validation_R1.fastq.gz</t>
  </si>
  <si>
    <t>20250828_HIV08-00724_GAG-PRRT-INT_validation_R1.fastq.gz</t>
  </si>
  <si>
    <t>20250828_HIV08-01998_GAG-PRRT-INT_validation_R1.fastq.gz</t>
  </si>
  <si>
    <t>20250828_HIV08-02513_GAG-PRRT-INT_validation_R1.fastq.gz</t>
  </si>
  <si>
    <t>20250828_HIV08-02846_GAG-PRRT-INT_validation_R1.fastq.gz</t>
  </si>
  <si>
    <t>20250828_HIV11-00176_GAG-PRRT-INT_validation_R1.fastq.gz</t>
  </si>
  <si>
    <t>20250828_HIV12-02498_GAG-PRRT-INT_validation_R1.fastq.gz</t>
  </si>
  <si>
    <t>20250828_HIV18-01005_GAG-PRRT-INT_validation_R1.fastq.gz</t>
  </si>
  <si>
    <t>20250828_HIV18-03157_GAG-PRRT-INT_validation_R1.fastq.gz</t>
  </si>
  <si>
    <t>20250828_HIV18-03681_GAG-PRRT-INT_validation_R1.fastq.gz</t>
  </si>
  <si>
    <t>20250828_HIV18-03923_GAG-PRRT-INT_validation_R1.fastq.gz</t>
  </si>
  <si>
    <t>20250828_HIV19-02535_GAG-PRRT-INT_validation_R1.fastq.gz</t>
  </si>
  <si>
    <t>20250828_HIV19-02682_GAG-PRRT-INT_validation_R1.fastq.gz</t>
  </si>
  <si>
    <t>20250828_HIV19-02754_GAG-PRRT-INT_validation_R1.fastq.gz</t>
  </si>
  <si>
    <t>20250828_HIV19-02876_GAG-PRRT-INT_validation_R1.fastq.gz</t>
  </si>
  <si>
    <t>20250828_HIV19-02939_GAG-PRRT-INT_validation_R1.fastq.gz</t>
  </si>
  <si>
    <t>20250828_HIV19-02986_GAG-PRRT-INT_validation_R1.fastq.gz</t>
  </si>
  <si>
    <t>20250828_HIV19-03382_GAG-PRRT-INT_validation_R1.fastq.gz</t>
  </si>
  <si>
    <t>20250828_HIV19-03452_GAG-PRRT-INT_validation_R1.fastq.gz</t>
  </si>
  <si>
    <t>20250828_HIV19-03709_GAG-PRRT-INT_validation_R1.fastq.gz</t>
  </si>
  <si>
    <t>20250828_HIV20-00845_GAG-PRRT-INT_validation_R1.fastq.gz</t>
  </si>
  <si>
    <t>20250828_HIV20-00876_GAG-PRRT-INT_validation_R1.fastq.gz</t>
  </si>
  <si>
    <t>20250828_HIV20-00947_GAG-PRRT-INT_validation_R1.fastq.gz</t>
  </si>
  <si>
    <t>20250828_HIV20-01178_GAG-PRRT-INT_validation_R1.fastq.gz</t>
  </si>
  <si>
    <t>20250828_HIV20-01636_GAG-PRRT-INT_validation_R1.fastq.gz</t>
  </si>
  <si>
    <t>20250828_HIV20-01690_GAG-PRRT-INT_validation_R1.fastq.gz</t>
  </si>
  <si>
    <t>20250828_HIV20-01854_GAG-PRRT-INT_validation_R1.fastq.gz</t>
  </si>
  <si>
    <t>20250828_HIV20-02832_GAG-PRRT-INT_validation_R1.fastq.gz</t>
  </si>
  <si>
    <t>20250828_HIV21-00087_GAG-PRRT-INT_validation_R1.fastq.gz</t>
  </si>
  <si>
    <t>20250828_HIV21-00113_GAG-PRRT-INT_validation_R1.fastq.gz</t>
  </si>
  <si>
    <t>20250828_HIV21-00350_GAG-PRRT-INT_validation_R1.fastq.gz</t>
  </si>
  <si>
    <t>20250828_HIV20-01951_GAG_PRRT_INT_validation_R1.fastq.gz</t>
  </si>
  <si>
    <t>20250828_HIV20-03081_GAG_PRRT_INT_validation_R1.fastq.gz</t>
  </si>
  <si>
    <t>20250828_HIV20-03276_GAG_PRRT_INT_validation_R1.fastq.gz</t>
  </si>
  <si>
    <t>20250828_HIV21-00503_GAG_PRRT_INT_validation_R1.fastq.gz</t>
  </si>
  <si>
    <t>20250828_HIV21-00570_GAG-PRRT-INT_validation_R1.fastq.gz</t>
  </si>
  <si>
    <t>20250828_HIV21-00809_GAG_PRRT_INT_validation_R1.fastq.gz</t>
  </si>
  <si>
    <t>20250828_HIV21-01661_GAG-PRRT-INT_validation_R1.fastq.gz</t>
  </si>
  <si>
    <t>20250828_HIV21-02451_GAG_PRRT_INT_validation_R1.fastq.gz</t>
  </si>
  <si>
    <t>20250828_HIV22-03914_GAG-PRRT-INT_validation_R1.fastq.gz</t>
  </si>
  <si>
    <t>20250828_HIV22-03923_GAG-PRRT-INT_validation_R1.fastq.gz</t>
  </si>
  <si>
    <t>20250828_HIV23-00087_GAG-PRRT-INT_validation_R1.fastq.gz</t>
  </si>
  <si>
    <t>20250828_HIV23-00339_GAG_PRRT_INT_validation_R1.fastq.gz</t>
  </si>
  <si>
    <t>20250828_HIV23-00353_GAG-PRRT-INT_validation_R1.fastq.gz</t>
  </si>
  <si>
    <t>20250828_HIV23-01466_GAG-PRRT-INT_validation_R1.fastq.gz</t>
  </si>
  <si>
    <t>20250828_HIV23-01810_GAG-PRRT-INT_validation_R1.fastq.gz</t>
  </si>
  <si>
    <t>20250828_HIV23-01901_GAG-PRRT-INT_validation_R1.fastq.gz</t>
  </si>
  <si>
    <t>analysis_tanya</t>
  </si>
  <si>
    <t>difference_pos_date_neg_date_days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</si>
</sst>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8">
    <xf numFmtId="0" fontId="0" fillId="0" borderId="0" xfId="0"/>
    <xf numFmtId="0" fontId="2" fillId="0" borderId="0" xfId="0" applyFont="1" applyFill="1"/>
    <xf numFmtId="0" fontId="0" fillId="0" borderId="0" xfId="0" applyFill="1"/>
    <xf numFmtId="1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0" fontId="0" fillId="0" borderId="0" xfId="0"/>
    <xf numFmtId="0" fontId="2" fillId="0" borderId="0" xfId="0" applyFont="1"/>
    <xf numFmtId="2" fontId="0" fillId="0" borderId="0" xfId="0" applyNumberFormat="1"/>
    <xf numFmtId="11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ill="1"/>
    <xf numFmtId="1" fontId="0" fillId="0" borderId="0" xfId="0" applyNumberFormat="1" applyFill="1"/>
    <xf numFmtId="0" fontId="4" fillId="0" borderId="0" xfId="0" applyFont="1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2" borderId="0" xfId="0" applyFont="1" applyFill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0" fontId="4" fillId="0" borderId="0" xfId="0" applyFont="1" applyFill="1" applyBorder="1"/>
    <xf numFmtId="0" fontId="4" fillId="0" borderId="0" xfId="0" applyFont="1" applyBorder="1"/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2" fontId="4" fillId="2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7" fillId="0" borderId="0" xfId="0" applyNumberFormat="1" applyFont="1" applyFill="1"/>
    <xf numFmtId="11" fontId="7" fillId="0" borderId="0" xfId="0" applyNumberFormat="1" applyFont="1" applyFill="1"/>
    <xf numFmtId="2" fontId="7" fillId="0" borderId="0" xfId="0" applyNumberFormat="1" applyFont="1" applyFill="1"/>
    <xf numFmtId="164" fontId="7" fillId="0" borderId="0" xfId="0" applyNumberFormat="1" applyFont="1" applyFill="1"/>
    <xf numFmtId="164" fontId="0" fillId="0" borderId="0" xfId="0" applyNumberFormat="1" applyFill="1"/>
    <xf numFmtId="164" fontId="7" fillId="2" borderId="0" xfId="0" applyNumberFormat="1" applyFont="1" applyFill="1"/>
    <xf numFmtId="0" fontId="8" fillId="0" borderId="0" xfId="0" applyFont="1" applyFill="1"/>
    <xf numFmtId="0" fontId="0" fillId="3" borderId="0" xfId="0" applyFill="1"/>
  </cellXfs>
  <cellStyles count="3">
    <cellStyle name="Normal" xfId="0" builtinId="0"/>
    <cellStyle name="Standard 2" xfId="2" xr:uid="{00000000-0005-0000-0000-00002F000000}"/>
    <cellStyle name="Standard 3" xfId="1" xr:uid="{00000000-0005-0000-0000-00002F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D6EE-2583-455C-99A4-734124256413}">
  <dimension ref="A1:X77"/>
  <sheetViews>
    <sheetView tabSelected="1" topLeftCell="D1" zoomScale="55" zoomScaleNormal="55" workbookViewId="0">
      <pane ySplit="1" topLeftCell="A2" activePane="bottomLeft" state="frozen"/>
      <selection pane="bottomLeft" activeCell="K86" sqref="K86"/>
    </sheetView>
  </sheetViews>
  <sheetFormatPr defaultColWidth="11.453125" defaultRowHeight="14.5" x14ac:dyDescent="0.35"/>
  <cols>
    <col min="1" max="1" width="11" bestFit="1" customWidth="1"/>
    <col min="2" max="2" width="19.54296875" bestFit="1" customWidth="1"/>
    <col min="3" max="3" width="20.7265625" style="6" bestFit="1" customWidth="1"/>
    <col min="4" max="4" width="19.7265625" bestFit="1" customWidth="1"/>
    <col min="5" max="5" width="29.6328125" style="6" customWidth="1"/>
    <col min="6" max="6" width="16" bestFit="1" customWidth="1"/>
    <col min="7" max="7" width="18.54296875" bestFit="1" customWidth="1"/>
    <col min="8" max="8" width="19.1796875" bestFit="1" customWidth="1"/>
    <col min="9" max="9" width="25.453125" style="3" bestFit="1" customWidth="1"/>
    <col min="10" max="10" width="11.1796875" style="6" bestFit="1" customWidth="1"/>
    <col min="11" max="11" width="18.7265625" style="6" bestFit="1" customWidth="1"/>
    <col min="12" max="12" width="17.7265625" style="8" bestFit="1" customWidth="1"/>
    <col min="13" max="13" width="20.26953125" style="2" bestFit="1" customWidth="1"/>
    <col min="14" max="14" width="14.453125" style="2" bestFit="1" customWidth="1"/>
    <col min="15" max="15" width="19.54296875" style="2" bestFit="1" customWidth="1"/>
    <col min="16" max="16" width="22.81640625" style="2" bestFit="1" customWidth="1"/>
    <col min="17" max="17" width="11" style="2" bestFit="1" customWidth="1"/>
    <col min="18" max="18" width="18.7265625" style="2" bestFit="1" customWidth="1"/>
    <col min="19" max="19" width="18.81640625" style="2" bestFit="1" customWidth="1"/>
    <col min="20" max="20" width="65.7265625" style="2" bestFit="1" customWidth="1"/>
    <col min="21" max="21" width="19.1796875" style="2" bestFit="1" customWidth="1"/>
    <col min="22" max="22" width="19.54296875" style="2" bestFit="1" customWidth="1"/>
    <col min="23" max="23" width="18.7265625" style="2" bestFit="1" customWidth="1"/>
    <col min="24" max="24" width="19.7265625" style="2" bestFit="1" customWidth="1"/>
    <col min="25" max="16384" width="11.453125" style="2"/>
  </cols>
  <sheetData>
    <row r="1" spans="1:24" s="1" customFormat="1" x14ac:dyDescent="0.35">
      <c r="A1" s="7" t="s">
        <v>112</v>
      </c>
      <c r="B1" s="7" t="s">
        <v>78</v>
      </c>
      <c r="C1" s="7" t="s">
        <v>83</v>
      </c>
      <c r="D1" s="1" t="s">
        <v>79</v>
      </c>
      <c r="E1" s="1" t="s">
        <v>233</v>
      </c>
      <c r="F1" s="7" t="s">
        <v>80</v>
      </c>
      <c r="G1" s="7" t="s">
        <v>81</v>
      </c>
      <c r="H1" s="7" t="s">
        <v>82</v>
      </c>
      <c r="I1" s="4" t="s">
        <v>117</v>
      </c>
      <c r="J1" s="7" t="s">
        <v>84</v>
      </c>
      <c r="K1" s="7" t="s">
        <v>85</v>
      </c>
      <c r="L1" s="5" t="s">
        <v>86</v>
      </c>
      <c r="M1" s="1" t="s">
        <v>131</v>
      </c>
      <c r="N1" s="1" t="s">
        <v>118</v>
      </c>
      <c r="O1" s="1" t="s">
        <v>130</v>
      </c>
      <c r="P1" s="20" t="s">
        <v>111</v>
      </c>
      <c r="Q1" s="1" t="s">
        <v>134</v>
      </c>
      <c r="R1" s="1" t="s">
        <v>232</v>
      </c>
      <c r="S1" s="1" t="s">
        <v>145</v>
      </c>
      <c r="T1" s="1" t="s">
        <v>154</v>
      </c>
      <c r="U1" s="1" t="s">
        <v>160</v>
      </c>
      <c r="V1" s="1" t="s">
        <v>161</v>
      </c>
      <c r="W1" s="1" t="s">
        <v>162</v>
      </c>
      <c r="X1" s="1" t="s">
        <v>163</v>
      </c>
    </row>
    <row r="2" spans="1:24" x14ac:dyDescent="0.35">
      <c r="A2" s="2" t="s">
        <v>5</v>
      </c>
      <c r="B2" s="2">
        <v>1</v>
      </c>
      <c r="C2" s="2" t="s">
        <v>113</v>
      </c>
      <c r="D2" s="2">
        <v>195</v>
      </c>
      <c r="E2" s="2"/>
      <c r="F2" s="2" t="s">
        <v>0</v>
      </c>
      <c r="G2" s="2"/>
      <c r="H2" s="2">
        <v>12800</v>
      </c>
      <c r="I2" s="9">
        <v>8391.5323019803509</v>
      </c>
      <c r="J2" s="2" t="s">
        <v>87</v>
      </c>
      <c r="K2" s="2" t="s">
        <v>115</v>
      </c>
      <c r="L2" s="10">
        <v>101.89198767754424</v>
      </c>
      <c r="M2" s="2" t="s">
        <v>0</v>
      </c>
      <c r="N2" s="2" t="s">
        <v>124</v>
      </c>
      <c r="O2" s="2">
        <v>1932</v>
      </c>
      <c r="P2" s="21">
        <f t="shared" ref="P2:P33" si="0">D2/30</f>
        <v>6.5</v>
      </c>
      <c r="Q2" s="36">
        <v>17.2</v>
      </c>
      <c r="R2" s="2" t="s">
        <v>127</v>
      </c>
      <c r="S2" s="37">
        <v>38.58</v>
      </c>
      <c r="T2" s="2" t="s">
        <v>155</v>
      </c>
      <c r="U2" s="12">
        <v>36</v>
      </c>
      <c r="V2" s="12">
        <v>48</v>
      </c>
      <c r="W2" s="2">
        <v>0.6</v>
      </c>
      <c r="X2" s="2">
        <v>0.5</v>
      </c>
    </row>
    <row r="3" spans="1:24" x14ac:dyDescent="0.35">
      <c r="A3" s="2" t="s">
        <v>6</v>
      </c>
      <c r="B3" s="2">
        <v>1</v>
      </c>
      <c r="C3" s="2" t="s">
        <v>113</v>
      </c>
      <c r="D3" s="2">
        <v>78</v>
      </c>
      <c r="E3" s="2"/>
      <c r="F3" s="2" t="s">
        <v>0</v>
      </c>
      <c r="G3" s="2"/>
      <c r="H3" s="2">
        <v>130589</v>
      </c>
      <c r="I3" s="9">
        <v>149795.039113684</v>
      </c>
      <c r="J3" s="2" t="s">
        <v>87</v>
      </c>
      <c r="K3" s="2" t="s">
        <v>115</v>
      </c>
      <c r="L3" s="10">
        <v>9.1848982486769604</v>
      </c>
      <c r="M3" s="2" t="s">
        <v>132</v>
      </c>
      <c r="N3" s="2" t="s">
        <v>124</v>
      </c>
      <c r="O3" s="2">
        <v>2238</v>
      </c>
      <c r="P3" s="21">
        <f t="shared" si="0"/>
        <v>2.6</v>
      </c>
      <c r="Q3" s="36">
        <v>88.7</v>
      </c>
      <c r="R3" s="2" t="s">
        <v>127</v>
      </c>
      <c r="S3" s="37">
        <v>33.11</v>
      </c>
      <c r="T3" s="2" t="s">
        <v>156</v>
      </c>
      <c r="U3" s="12">
        <v>39</v>
      </c>
      <c r="V3" s="12">
        <v>52</v>
      </c>
      <c r="W3" s="34">
        <v>0.7</v>
      </c>
      <c r="X3" s="2">
        <v>0.6</v>
      </c>
    </row>
    <row r="4" spans="1:24" x14ac:dyDescent="0.35">
      <c r="A4" s="2" t="s">
        <v>7</v>
      </c>
      <c r="B4" s="2">
        <v>2</v>
      </c>
      <c r="C4" s="2" t="s">
        <v>114</v>
      </c>
      <c r="D4" s="2">
        <v>507</v>
      </c>
      <c r="E4" s="2"/>
      <c r="F4" s="2" t="s">
        <v>0</v>
      </c>
      <c r="G4" s="2"/>
      <c r="H4" s="2">
        <v>38300</v>
      </c>
      <c r="I4" s="9">
        <v>69942.260346889598</v>
      </c>
      <c r="J4" s="2" t="s">
        <v>87</v>
      </c>
      <c r="K4" s="2" t="s">
        <v>115</v>
      </c>
      <c r="L4" s="10">
        <v>100</v>
      </c>
      <c r="M4" s="2" t="s">
        <v>133</v>
      </c>
      <c r="N4" s="2" t="s">
        <v>124</v>
      </c>
      <c r="O4" s="2">
        <v>1978</v>
      </c>
      <c r="P4" s="21">
        <f t="shared" si="0"/>
        <v>16.899999999999999</v>
      </c>
      <c r="S4" s="37">
        <v>51.74</v>
      </c>
      <c r="T4" s="2" t="s">
        <v>157</v>
      </c>
      <c r="U4" s="12">
        <v>36</v>
      </c>
      <c r="V4" s="12">
        <v>49</v>
      </c>
      <c r="W4" s="2">
        <v>0.7</v>
      </c>
      <c r="X4" s="2">
        <v>0.5</v>
      </c>
    </row>
    <row r="5" spans="1:24" x14ac:dyDescent="0.35">
      <c r="A5" s="2" t="s">
        <v>8</v>
      </c>
      <c r="B5" s="2">
        <v>2</v>
      </c>
      <c r="C5" s="2" t="s">
        <v>114</v>
      </c>
      <c r="D5" s="2">
        <v>196</v>
      </c>
      <c r="E5" s="2"/>
      <c r="F5" s="2" t="s">
        <v>0</v>
      </c>
      <c r="G5" s="2"/>
      <c r="H5" s="2">
        <v>17000</v>
      </c>
      <c r="I5" s="9">
        <v>102658.443860513</v>
      </c>
      <c r="J5" s="2" t="s">
        <v>87</v>
      </c>
      <c r="K5" s="2" t="s">
        <v>115</v>
      </c>
      <c r="L5" s="10">
        <v>53.917499999999997</v>
      </c>
      <c r="M5" s="2" t="s">
        <v>141</v>
      </c>
      <c r="N5" s="2" t="s">
        <v>124</v>
      </c>
      <c r="O5" s="2">
        <v>2283</v>
      </c>
      <c r="P5" s="21">
        <f t="shared" si="0"/>
        <v>6.5333333333333332</v>
      </c>
      <c r="Q5" s="2">
        <v>5.57</v>
      </c>
      <c r="R5" s="2" t="s">
        <v>127</v>
      </c>
      <c r="S5" s="37">
        <v>7.47</v>
      </c>
      <c r="T5" s="2" t="s">
        <v>158</v>
      </c>
      <c r="U5" s="12">
        <v>37</v>
      </c>
      <c r="V5" s="12">
        <v>51</v>
      </c>
      <c r="W5" s="2">
        <v>0.7</v>
      </c>
      <c r="X5" s="2">
        <v>0.6</v>
      </c>
    </row>
    <row r="6" spans="1:24" x14ac:dyDescent="0.35">
      <c r="A6" s="2" t="s">
        <v>9</v>
      </c>
      <c r="B6" s="2">
        <v>2</v>
      </c>
      <c r="C6" s="2" t="s">
        <v>114</v>
      </c>
      <c r="D6" s="2">
        <v>1224</v>
      </c>
      <c r="E6" s="2"/>
      <c r="F6" s="2" t="s">
        <v>0</v>
      </c>
      <c r="G6" s="2"/>
      <c r="H6" s="2">
        <v>130000</v>
      </c>
      <c r="I6" s="9">
        <v>53380.9294583585</v>
      </c>
      <c r="J6" s="2" t="s">
        <v>87</v>
      </c>
      <c r="K6" s="2" t="s">
        <v>115</v>
      </c>
      <c r="L6" s="10">
        <v>97.728438108911902</v>
      </c>
      <c r="M6" s="2" t="s">
        <v>142</v>
      </c>
      <c r="N6" s="2" t="s">
        <v>124</v>
      </c>
      <c r="O6" s="2">
        <v>1758</v>
      </c>
      <c r="P6" s="21">
        <f t="shared" si="0"/>
        <v>40.799999999999997</v>
      </c>
      <c r="Q6" s="2">
        <v>22.6</v>
      </c>
      <c r="R6" s="2" t="s">
        <v>127</v>
      </c>
      <c r="S6" s="37">
        <v>53.53</v>
      </c>
      <c r="T6" s="2" t="s">
        <v>159</v>
      </c>
      <c r="U6" s="12">
        <v>40</v>
      </c>
      <c r="V6" s="12">
        <v>54</v>
      </c>
      <c r="W6" s="2">
        <v>0.7</v>
      </c>
      <c r="X6" s="2">
        <v>0.6</v>
      </c>
    </row>
    <row r="7" spans="1:24" x14ac:dyDescent="0.35">
      <c r="A7" s="2" t="s">
        <v>10</v>
      </c>
      <c r="B7" s="2">
        <v>2</v>
      </c>
      <c r="C7" s="2" t="s">
        <v>114</v>
      </c>
      <c r="D7" s="2">
        <v>381</v>
      </c>
      <c r="E7" s="2"/>
      <c r="F7" s="2" t="s">
        <v>0</v>
      </c>
      <c r="G7" s="11">
        <v>67000</v>
      </c>
      <c r="H7" s="2"/>
      <c r="I7" s="9">
        <v>90122.723907633903</v>
      </c>
      <c r="J7" s="2" t="s">
        <v>87</v>
      </c>
      <c r="K7" s="2" t="s">
        <v>115</v>
      </c>
      <c r="L7" s="10">
        <v>95.857500000000002</v>
      </c>
      <c r="M7" s="2" t="s">
        <v>137</v>
      </c>
      <c r="N7" s="2" t="s">
        <v>124</v>
      </c>
      <c r="O7" s="2">
        <v>2173</v>
      </c>
      <c r="P7" s="21">
        <f t="shared" si="0"/>
        <v>12.7</v>
      </c>
      <c r="Q7" s="36">
        <v>11.11</v>
      </c>
      <c r="R7" s="2" t="s">
        <v>127</v>
      </c>
      <c r="S7" s="37">
        <v>7.51</v>
      </c>
      <c r="T7" s="2" t="s">
        <v>164</v>
      </c>
      <c r="U7" s="12">
        <v>40</v>
      </c>
      <c r="V7" s="12">
        <v>50</v>
      </c>
      <c r="W7" s="2">
        <v>0.6</v>
      </c>
      <c r="X7" s="2">
        <v>0.5</v>
      </c>
    </row>
    <row r="8" spans="1:24" x14ac:dyDescent="0.35">
      <c r="A8" s="2" t="s">
        <v>11</v>
      </c>
      <c r="B8" s="2">
        <v>2</v>
      </c>
      <c r="C8" s="2" t="s">
        <v>114</v>
      </c>
      <c r="D8" s="2">
        <v>595</v>
      </c>
      <c r="E8" s="2"/>
      <c r="F8" s="2" t="s">
        <v>0</v>
      </c>
      <c r="G8" s="11">
        <v>15500</v>
      </c>
      <c r="H8" s="2"/>
      <c r="I8" s="9">
        <v>54891.456281467101</v>
      </c>
      <c r="J8" s="2" t="s">
        <v>87</v>
      </c>
      <c r="K8" s="2" t="s">
        <v>115</v>
      </c>
      <c r="L8" s="10">
        <v>94.025000000000006</v>
      </c>
      <c r="M8" s="2" t="s">
        <v>143</v>
      </c>
      <c r="N8" s="2" t="s">
        <v>124</v>
      </c>
      <c r="O8" s="2">
        <v>2028</v>
      </c>
      <c r="P8" s="21">
        <f t="shared" si="0"/>
        <v>19.833333333333332</v>
      </c>
      <c r="Q8" s="36">
        <v>5.65</v>
      </c>
      <c r="R8" s="2" t="s">
        <v>127</v>
      </c>
      <c r="S8" s="37">
        <v>46.57</v>
      </c>
      <c r="T8" s="2" t="s">
        <v>165</v>
      </c>
      <c r="U8" s="12">
        <v>39</v>
      </c>
      <c r="V8" s="12">
        <v>51</v>
      </c>
      <c r="W8" s="2">
        <v>0.7</v>
      </c>
      <c r="X8" s="2">
        <v>0.6</v>
      </c>
    </row>
    <row r="9" spans="1:24" x14ac:dyDescent="0.35">
      <c r="A9" s="2" t="s">
        <v>12</v>
      </c>
      <c r="B9" s="2">
        <v>3</v>
      </c>
      <c r="C9" s="2" t="s">
        <v>114</v>
      </c>
      <c r="D9" s="2">
        <v>741</v>
      </c>
      <c r="E9" s="2"/>
      <c r="F9" s="2" t="s">
        <v>0</v>
      </c>
      <c r="G9" s="11">
        <v>24000</v>
      </c>
      <c r="H9" s="2"/>
      <c r="I9" s="9">
        <v>54689.386826334703</v>
      </c>
      <c r="J9" s="2" t="s">
        <v>87</v>
      </c>
      <c r="K9" s="2" t="s">
        <v>115</v>
      </c>
      <c r="L9" s="10">
        <v>100</v>
      </c>
      <c r="M9" s="2" t="s">
        <v>0</v>
      </c>
      <c r="N9" s="2" t="s">
        <v>124</v>
      </c>
      <c r="O9" s="2">
        <v>2187</v>
      </c>
      <c r="P9" s="21">
        <f t="shared" si="0"/>
        <v>24.7</v>
      </c>
      <c r="Q9" s="2">
        <v>12.25</v>
      </c>
      <c r="R9" s="2" t="s">
        <v>127</v>
      </c>
      <c r="S9" s="37">
        <v>24.6</v>
      </c>
      <c r="T9" s="2" t="s">
        <v>166</v>
      </c>
      <c r="U9" s="12">
        <v>37</v>
      </c>
      <c r="V9" s="12">
        <v>49</v>
      </c>
      <c r="W9" s="2">
        <v>0.6</v>
      </c>
      <c r="X9" s="2">
        <v>0.5</v>
      </c>
    </row>
    <row r="10" spans="1:24" x14ac:dyDescent="0.35">
      <c r="A10" s="2" t="s">
        <v>13</v>
      </c>
      <c r="B10" s="2">
        <v>1</v>
      </c>
      <c r="C10" s="2" t="s">
        <v>113</v>
      </c>
      <c r="D10" s="2">
        <v>25</v>
      </c>
      <c r="E10" s="2"/>
      <c r="F10" s="2" t="s">
        <v>0</v>
      </c>
      <c r="G10" s="2"/>
      <c r="H10" s="2">
        <v>38000</v>
      </c>
      <c r="I10" s="9">
        <v>198093.59823032</v>
      </c>
      <c r="J10" s="2" t="s">
        <v>87</v>
      </c>
      <c r="K10" s="2" t="s">
        <v>115</v>
      </c>
      <c r="L10" s="10">
        <v>100</v>
      </c>
      <c r="M10" s="2" t="s">
        <v>0</v>
      </c>
      <c r="N10" s="2" t="s">
        <v>124</v>
      </c>
      <c r="O10" s="2">
        <v>3035</v>
      </c>
      <c r="P10" s="21">
        <f t="shared" si="0"/>
        <v>0.83333333333333337</v>
      </c>
      <c r="Q10" s="36">
        <v>26.69</v>
      </c>
      <c r="R10" s="2" t="s">
        <v>127</v>
      </c>
      <c r="S10" s="37">
        <v>52.7</v>
      </c>
      <c r="T10" s="2" t="s">
        <v>167</v>
      </c>
      <c r="U10" s="12">
        <v>45</v>
      </c>
      <c r="V10" s="12">
        <v>60</v>
      </c>
      <c r="W10" s="2">
        <v>0.7</v>
      </c>
      <c r="X10" s="2">
        <v>0.6</v>
      </c>
    </row>
    <row r="11" spans="1:24" x14ac:dyDescent="0.35">
      <c r="A11" s="2" t="s">
        <v>14</v>
      </c>
      <c r="B11" s="2">
        <v>2</v>
      </c>
      <c r="C11" s="2" t="s">
        <v>114</v>
      </c>
      <c r="D11" s="2">
        <v>332</v>
      </c>
      <c r="E11" s="2"/>
      <c r="F11" s="2" t="s">
        <v>0</v>
      </c>
      <c r="G11" s="11">
        <v>20000</v>
      </c>
      <c r="H11" s="2"/>
      <c r="I11" s="9">
        <v>141682.79249585199</v>
      </c>
      <c r="J11" s="2" t="s">
        <v>87</v>
      </c>
      <c r="K11" s="2" t="s">
        <v>115</v>
      </c>
      <c r="L11" s="10">
        <v>100</v>
      </c>
      <c r="M11" s="2" t="s">
        <v>144</v>
      </c>
      <c r="N11" s="2" t="s">
        <v>124</v>
      </c>
      <c r="O11" s="2">
        <v>2803</v>
      </c>
      <c r="P11" s="21">
        <f t="shared" si="0"/>
        <v>11.066666666666666</v>
      </c>
      <c r="Q11" s="36">
        <v>13.38</v>
      </c>
      <c r="R11" s="2" t="s">
        <v>125</v>
      </c>
      <c r="S11" s="37">
        <v>6.59</v>
      </c>
      <c r="T11" s="2" t="s">
        <v>168</v>
      </c>
      <c r="U11" s="12">
        <v>43</v>
      </c>
      <c r="V11" s="12">
        <v>58</v>
      </c>
      <c r="W11" s="2">
        <v>0.7</v>
      </c>
      <c r="X11" s="2">
        <v>0.6</v>
      </c>
    </row>
    <row r="12" spans="1:24" x14ac:dyDescent="0.35">
      <c r="A12" s="2" t="s">
        <v>15</v>
      </c>
      <c r="B12" s="2">
        <v>3</v>
      </c>
      <c r="C12" s="2" t="s">
        <v>114</v>
      </c>
      <c r="D12" s="2">
        <v>697</v>
      </c>
      <c r="E12" s="2"/>
      <c r="F12" s="2" t="s">
        <v>0</v>
      </c>
      <c r="G12" s="11">
        <v>37000</v>
      </c>
      <c r="H12" s="2"/>
      <c r="I12" s="9">
        <v>330027.10246549302</v>
      </c>
      <c r="J12" s="2" t="s">
        <v>88</v>
      </c>
      <c r="K12" s="2" t="s">
        <v>115</v>
      </c>
      <c r="L12" s="10">
        <v>102.06180158438698</v>
      </c>
      <c r="M12" s="2" t="s">
        <v>0</v>
      </c>
      <c r="N12" s="2" t="s">
        <v>124</v>
      </c>
      <c r="O12" s="2">
        <v>2359</v>
      </c>
      <c r="P12" s="21">
        <f t="shared" si="0"/>
        <v>23.233333333333334</v>
      </c>
      <c r="Q12" s="36">
        <v>7.37</v>
      </c>
      <c r="R12" s="2" t="s">
        <v>127</v>
      </c>
      <c r="S12" s="37">
        <v>24.57</v>
      </c>
      <c r="T12" s="2" t="s">
        <v>169</v>
      </c>
      <c r="U12" s="12">
        <v>30</v>
      </c>
      <c r="V12" s="12">
        <v>36</v>
      </c>
      <c r="W12" s="2">
        <v>0.6</v>
      </c>
      <c r="X12" s="2">
        <v>0.5</v>
      </c>
    </row>
    <row r="13" spans="1:24" x14ac:dyDescent="0.35">
      <c r="A13" s="2" t="s">
        <v>16</v>
      </c>
      <c r="B13" s="2">
        <v>1</v>
      </c>
      <c r="C13" s="2" t="s">
        <v>113</v>
      </c>
      <c r="D13" s="2">
        <v>65</v>
      </c>
      <c r="E13" s="2"/>
      <c r="F13" s="2" t="s">
        <v>0</v>
      </c>
      <c r="G13" s="2"/>
      <c r="H13" s="2">
        <v>63300</v>
      </c>
      <c r="I13" s="9">
        <v>4452.3346675300099</v>
      </c>
      <c r="J13" s="2" t="s">
        <v>89</v>
      </c>
      <c r="K13" s="2" t="s">
        <v>116</v>
      </c>
      <c r="L13" s="10">
        <v>17.712344886606761</v>
      </c>
      <c r="M13" s="2" t="s">
        <v>140</v>
      </c>
      <c r="N13" s="2" t="s">
        <v>124</v>
      </c>
      <c r="O13" s="2">
        <v>3169</v>
      </c>
      <c r="P13" s="21">
        <f t="shared" si="0"/>
        <v>2.1666666666666665</v>
      </c>
      <c r="S13" s="37">
        <v>7.49</v>
      </c>
      <c r="T13" s="2" t="s">
        <v>170</v>
      </c>
      <c r="U13" s="12">
        <v>58</v>
      </c>
      <c r="V13" s="12">
        <v>80</v>
      </c>
      <c r="W13" s="2">
        <v>0.7</v>
      </c>
      <c r="X13" s="2">
        <v>0.5</v>
      </c>
    </row>
    <row r="14" spans="1:24" x14ac:dyDescent="0.35">
      <c r="A14" s="2" t="s">
        <v>17</v>
      </c>
      <c r="B14" s="2">
        <v>1</v>
      </c>
      <c r="C14" s="2" t="s">
        <v>113</v>
      </c>
      <c r="D14" s="2">
        <v>41</v>
      </c>
      <c r="E14" s="2"/>
      <c r="F14" s="2" t="s">
        <v>0</v>
      </c>
      <c r="G14" s="11">
        <v>60900</v>
      </c>
      <c r="H14" s="2"/>
      <c r="I14" s="9">
        <v>7775.7197395114299</v>
      </c>
      <c r="J14" s="2" t="s">
        <v>89</v>
      </c>
      <c r="K14" s="2" t="s">
        <v>116</v>
      </c>
      <c r="L14" s="10">
        <v>5.277443474252939</v>
      </c>
      <c r="M14" s="2" t="s">
        <v>0</v>
      </c>
      <c r="N14" s="2" t="s">
        <v>124</v>
      </c>
      <c r="O14" s="2">
        <v>3280</v>
      </c>
      <c r="P14" s="21">
        <f t="shared" si="0"/>
        <v>1.3666666666666667</v>
      </c>
      <c r="Q14" s="36">
        <v>33.630000000000003</v>
      </c>
      <c r="R14" s="2" t="s">
        <v>127</v>
      </c>
      <c r="S14" s="37">
        <v>7.98</v>
      </c>
      <c r="T14" s="2" t="s">
        <v>171</v>
      </c>
      <c r="U14" s="12">
        <v>61</v>
      </c>
      <c r="V14" s="12">
        <v>81</v>
      </c>
      <c r="W14" s="2">
        <v>0.8</v>
      </c>
      <c r="X14" s="2">
        <v>0.7</v>
      </c>
    </row>
    <row r="15" spans="1:24" x14ac:dyDescent="0.35">
      <c r="A15" s="2" t="s">
        <v>18</v>
      </c>
      <c r="B15" s="2">
        <v>3</v>
      </c>
      <c r="C15" s="2" t="s">
        <v>114</v>
      </c>
      <c r="D15" s="2">
        <v>1143</v>
      </c>
      <c r="E15" s="2"/>
      <c r="F15" s="2" t="s">
        <v>0</v>
      </c>
      <c r="G15" s="11">
        <v>50835</v>
      </c>
      <c r="H15" s="2"/>
      <c r="I15" s="9">
        <v>77543.940941659195</v>
      </c>
      <c r="J15" s="2" t="s">
        <v>89</v>
      </c>
      <c r="K15" s="2" t="s">
        <v>115</v>
      </c>
      <c r="L15" s="10">
        <v>96.943941170201427</v>
      </c>
      <c r="M15" s="2" t="s">
        <v>0</v>
      </c>
      <c r="N15" s="2" t="s">
        <v>124</v>
      </c>
      <c r="O15" s="2">
        <v>2416</v>
      </c>
      <c r="P15" s="21">
        <f t="shared" si="0"/>
        <v>38.1</v>
      </c>
      <c r="S15" s="37">
        <v>6.49</v>
      </c>
      <c r="T15" s="2" t="s">
        <v>172</v>
      </c>
      <c r="U15" s="12">
        <v>46</v>
      </c>
      <c r="V15" s="12">
        <v>65</v>
      </c>
      <c r="W15" s="2">
        <v>0.7</v>
      </c>
      <c r="X15" s="2">
        <v>0.6</v>
      </c>
    </row>
    <row r="16" spans="1:24" x14ac:dyDescent="0.35">
      <c r="A16" s="2" t="s">
        <v>19</v>
      </c>
      <c r="B16" s="2">
        <v>3</v>
      </c>
      <c r="C16" s="2" t="s">
        <v>114</v>
      </c>
      <c r="D16" s="2">
        <v>743</v>
      </c>
      <c r="E16" s="2"/>
      <c r="F16" s="2" t="s">
        <v>0</v>
      </c>
      <c r="G16" s="11">
        <v>27000</v>
      </c>
      <c r="H16" s="2"/>
      <c r="I16" s="9">
        <v>50794.390102728197</v>
      </c>
      <c r="J16" s="2" t="s">
        <v>89</v>
      </c>
      <c r="K16" s="2" t="s">
        <v>116</v>
      </c>
      <c r="L16" s="10">
        <v>93.975495307612107</v>
      </c>
      <c r="M16" s="2" t="s">
        <v>0</v>
      </c>
      <c r="N16" s="2" t="s">
        <v>124</v>
      </c>
      <c r="O16" s="2">
        <v>2552</v>
      </c>
      <c r="P16" s="21">
        <f t="shared" si="0"/>
        <v>24.766666666666666</v>
      </c>
      <c r="S16" s="37">
        <v>23.62</v>
      </c>
      <c r="T16" s="2" t="s">
        <v>173</v>
      </c>
      <c r="U16" s="12">
        <v>46</v>
      </c>
      <c r="V16" s="12">
        <v>63</v>
      </c>
      <c r="W16" s="2">
        <v>0.7</v>
      </c>
      <c r="X16" s="2">
        <v>0.6</v>
      </c>
    </row>
    <row r="17" spans="1:24" x14ac:dyDescent="0.35">
      <c r="A17" s="2" t="s">
        <v>20</v>
      </c>
      <c r="B17" s="2">
        <v>1</v>
      </c>
      <c r="C17" s="2" t="s">
        <v>113</v>
      </c>
      <c r="D17" s="2">
        <v>98</v>
      </c>
      <c r="E17" s="2"/>
      <c r="F17" s="2" t="s">
        <v>0</v>
      </c>
      <c r="G17" s="11">
        <v>185000</v>
      </c>
      <c r="H17" s="2"/>
      <c r="I17" s="9">
        <v>121680.667009383</v>
      </c>
      <c r="J17" s="2" t="s">
        <v>89</v>
      </c>
      <c r="K17" s="2" t="s">
        <v>115</v>
      </c>
      <c r="L17" s="10">
        <v>98.237284578863154</v>
      </c>
      <c r="M17" s="2" t="s">
        <v>0</v>
      </c>
      <c r="N17" s="2" t="s">
        <v>124</v>
      </c>
      <c r="O17" s="2">
        <v>3380</v>
      </c>
      <c r="P17" s="21">
        <f t="shared" si="0"/>
        <v>3.2666666666666666</v>
      </c>
      <c r="Q17" s="2">
        <v>9.11</v>
      </c>
      <c r="R17" s="2" t="s">
        <v>127</v>
      </c>
      <c r="S17" s="37">
        <v>37.14</v>
      </c>
      <c r="T17" s="2" t="s">
        <v>174</v>
      </c>
      <c r="U17" s="12">
        <v>49</v>
      </c>
      <c r="V17" s="12">
        <v>63</v>
      </c>
      <c r="W17" s="2">
        <v>0.7</v>
      </c>
      <c r="X17" s="2">
        <v>0.6</v>
      </c>
    </row>
    <row r="18" spans="1:24" x14ac:dyDescent="0.35">
      <c r="A18" s="2" t="s">
        <v>21</v>
      </c>
      <c r="B18" s="2">
        <v>4</v>
      </c>
      <c r="C18" s="2" t="s">
        <v>114</v>
      </c>
      <c r="D18" s="2">
        <v>504</v>
      </c>
      <c r="E18" s="2"/>
      <c r="F18" s="2" t="s">
        <v>0</v>
      </c>
      <c r="G18" s="11">
        <v>16700</v>
      </c>
      <c r="H18" s="2"/>
      <c r="I18" s="9">
        <v>33354.533676653402</v>
      </c>
      <c r="J18" s="2" t="s">
        <v>89</v>
      </c>
      <c r="K18" s="2" t="s">
        <v>115</v>
      </c>
      <c r="L18" s="10">
        <v>97.223481716587102</v>
      </c>
      <c r="M18" s="2" t="s">
        <v>141</v>
      </c>
      <c r="N18" s="2" t="s">
        <v>124</v>
      </c>
      <c r="O18" s="2">
        <v>2974</v>
      </c>
      <c r="P18" s="21">
        <f t="shared" si="0"/>
        <v>16.8</v>
      </c>
      <c r="Q18" s="2">
        <v>21.72</v>
      </c>
      <c r="R18" s="2" t="s">
        <v>127</v>
      </c>
      <c r="S18" s="37">
        <v>19.100000000000001</v>
      </c>
      <c r="T18" s="2" t="s">
        <v>175</v>
      </c>
      <c r="U18" s="12">
        <v>47</v>
      </c>
      <c r="V18" s="12">
        <v>65</v>
      </c>
      <c r="W18" s="2">
        <v>0.7</v>
      </c>
      <c r="X18" s="2">
        <v>0.6</v>
      </c>
    </row>
    <row r="19" spans="1:24" x14ac:dyDescent="0.35">
      <c r="A19" s="2" t="s">
        <v>22</v>
      </c>
      <c r="B19" s="2">
        <v>1</v>
      </c>
      <c r="C19" s="2" t="s">
        <v>113</v>
      </c>
      <c r="D19" s="2">
        <v>33</v>
      </c>
      <c r="E19" s="2"/>
      <c r="F19" s="2" t="s">
        <v>0</v>
      </c>
      <c r="G19" s="2"/>
      <c r="H19" s="2">
        <v>400000</v>
      </c>
      <c r="I19" s="9">
        <v>94029.278494229497</v>
      </c>
      <c r="J19" s="2" t="s">
        <v>89</v>
      </c>
      <c r="K19" s="2" t="s">
        <v>116</v>
      </c>
      <c r="L19" s="10">
        <v>9.4590327842972144</v>
      </c>
      <c r="M19" s="2" t="s">
        <v>137</v>
      </c>
      <c r="N19" s="2" t="s">
        <v>124</v>
      </c>
      <c r="O19" s="2">
        <v>3448</v>
      </c>
      <c r="P19" s="21">
        <f t="shared" si="0"/>
        <v>1.1000000000000001</v>
      </c>
      <c r="Q19" s="2">
        <v>4.29</v>
      </c>
      <c r="R19" s="2" t="s">
        <v>127</v>
      </c>
      <c r="S19" s="37">
        <v>8.48</v>
      </c>
      <c r="T19" s="2" t="s">
        <v>176</v>
      </c>
      <c r="U19" s="12">
        <v>45</v>
      </c>
      <c r="V19" s="12">
        <v>62</v>
      </c>
      <c r="W19" s="2">
        <v>0.7</v>
      </c>
      <c r="X19" s="2">
        <v>0.5</v>
      </c>
    </row>
    <row r="20" spans="1:24" x14ac:dyDescent="0.35">
      <c r="A20" s="2" t="s">
        <v>23</v>
      </c>
      <c r="B20" s="2">
        <v>2</v>
      </c>
      <c r="C20" s="2" t="s">
        <v>114</v>
      </c>
      <c r="D20" s="2">
        <v>1042</v>
      </c>
      <c r="E20" s="2"/>
      <c r="F20" s="2" t="s">
        <v>0</v>
      </c>
      <c r="G20" s="11">
        <v>23300</v>
      </c>
      <c r="H20" s="2"/>
      <c r="I20" s="9">
        <v>39464.849045567396</v>
      </c>
      <c r="J20" s="2" t="s">
        <v>89</v>
      </c>
      <c r="K20" s="2" t="s">
        <v>115</v>
      </c>
      <c r="L20" s="10">
        <v>96.700796359499421</v>
      </c>
      <c r="M20" s="2" t="s">
        <v>0</v>
      </c>
      <c r="N20" s="2" t="s">
        <v>124</v>
      </c>
      <c r="O20" s="2">
        <v>2480</v>
      </c>
      <c r="P20" s="21">
        <f t="shared" si="0"/>
        <v>34.733333333333334</v>
      </c>
      <c r="Q20" s="2">
        <v>31.5</v>
      </c>
      <c r="R20" s="2" t="s">
        <v>127</v>
      </c>
      <c r="S20" s="37">
        <v>36.18</v>
      </c>
      <c r="T20" s="2" t="s">
        <v>177</v>
      </c>
      <c r="U20" s="12">
        <v>63</v>
      </c>
      <c r="V20" s="12">
        <v>88</v>
      </c>
      <c r="W20" s="2">
        <v>0.9</v>
      </c>
      <c r="X20" s="2">
        <v>0.7</v>
      </c>
    </row>
    <row r="21" spans="1:24" x14ac:dyDescent="0.35">
      <c r="A21" s="2" t="s">
        <v>24</v>
      </c>
      <c r="B21" s="2">
        <v>3</v>
      </c>
      <c r="C21" s="2" t="s">
        <v>114</v>
      </c>
      <c r="D21" s="2">
        <v>1369</v>
      </c>
      <c r="E21" s="2"/>
      <c r="F21" s="2" t="s">
        <v>0</v>
      </c>
      <c r="G21" s="11">
        <v>274000</v>
      </c>
      <c r="H21" s="2"/>
      <c r="I21" s="9">
        <v>749446.248495401</v>
      </c>
      <c r="J21" s="2" t="s">
        <v>89</v>
      </c>
      <c r="K21" s="2" t="s">
        <v>115</v>
      </c>
      <c r="L21" s="10">
        <v>96.798246786220176</v>
      </c>
      <c r="M21" s="2" t="s">
        <v>136</v>
      </c>
      <c r="N21" s="2" t="s">
        <v>124</v>
      </c>
      <c r="O21" s="2">
        <v>2160</v>
      </c>
      <c r="P21" s="21">
        <f t="shared" si="0"/>
        <v>45.633333333333333</v>
      </c>
      <c r="Q21" s="2">
        <v>39.97</v>
      </c>
      <c r="R21" s="2" t="s">
        <v>127</v>
      </c>
      <c r="S21" s="37">
        <v>54.03</v>
      </c>
      <c r="T21" s="2" t="s">
        <v>178</v>
      </c>
      <c r="U21" s="12">
        <v>60</v>
      </c>
      <c r="V21" s="12">
        <v>83</v>
      </c>
      <c r="W21" s="2">
        <v>0.8</v>
      </c>
      <c r="X21" s="2">
        <v>0.7</v>
      </c>
    </row>
    <row r="22" spans="1:24" x14ac:dyDescent="0.35">
      <c r="A22" s="2" t="s">
        <v>25</v>
      </c>
      <c r="B22" s="2">
        <v>2</v>
      </c>
      <c r="C22" s="2" t="s">
        <v>114</v>
      </c>
      <c r="D22" s="2">
        <v>414</v>
      </c>
      <c r="E22" s="2"/>
      <c r="F22" s="2" t="s">
        <v>0</v>
      </c>
      <c r="G22" s="11">
        <v>70000</v>
      </c>
      <c r="H22" s="2"/>
      <c r="I22" s="9">
        <v>316563.887642816</v>
      </c>
      <c r="J22" s="2" t="s">
        <v>89</v>
      </c>
      <c r="K22" s="2" t="s">
        <v>115</v>
      </c>
      <c r="L22" s="10">
        <v>88.149296992194451</v>
      </c>
      <c r="M22" s="2" t="s">
        <v>0</v>
      </c>
      <c r="N22" s="2" t="s">
        <v>124</v>
      </c>
      <c r="O22" s="2">
        <v>3161</v>
      </c>
      <c r="P22" s="21">
        <f t="shared" si="0"/>
        <v>13.8</v>
      </c>
      <c r="Q22" s="36">
        <v>7.92</v>
      </c>
      <c r="R22" s="2" t="s">
        <v>127</v>
      </c>
      <c r="S22" s="37">
        <v>26.98</v>
      </c>
      <c r="T22" s="2" t="s">
        <v>179</v>
      </c>
      <c r="U22" s="12">
        <v>61</v>
      </c>
      <c r="V22" s="12">
        <v>87</v>
      </c>
      <c r="W22" s="2">
        <v>0.9</v>
      </c>
      <c r="X22" s="2">
        <v>0.7</v>
      </c>
    </row>
    <row r="23" spans="1:24" x14ac:dyDescent="0.35">
      <c r="A23" s="2" t="s">
        <v>26</v>
      </c>
      <c r="B23" s="2">
        <v>4</v>
      </c>
      <c r="C23" s="2" t="s">
        <v>114</v>
      </c>
      <c r="D23" s="2">
        <v>1085</v>
      </c>
      <c r="E23" s="2"/>
      <c r="F23" s="2" t="s">
        <v>0</v>
      </c>
      <c r="G23" s="11">
        <v>9240</v>
      </c>
      <c r="H23" s="2"/>
      <c r="I23" s="9">
        <v>16512.488088458002</v>
      </c>
      <c r="J23" s="2" t="s">
        <v>88</v>
      </c>
      <c r="K23" s="2"/>
      <c r="L23" s="10"/>
      <c r="M23" s="2" t="s">
        <v>133</v>
      </c>
      <c r="N23" s="2" t="s">
        <v>124</v>
      </c>
      <c r="O23" s="2">
        <v>2439</v>
      </c>
      <c r="P23" s="21">
        <f t="shared" si="0"/>
        <v>36.166666666666664</v>
      </c>
      <c r="Q23" s="2">
        <v>28.3</v>
      </c>
      <c r="R23" s="2" t="s">
        <v>127</v>
      </c>
      <c r="S23" s="37">
        <v>52.39</v>
      </c>
      <c r="T23" s="2" t="s">
        <v>180</v>
      </c>
      <c r="U23" s="12">
        <v>34</v>
      </c>
      <c r="V23" s="12">
        <v>42</v>
      </c>
      <c r="W23" s="2">
        <v>0.7</v>
      </c>
      <c r="X23" s="2">
        <v>0.5</v>
      </c>
    </row>
    <row r="24" spans="1:24" x14ac:dyDescent="0.35">
      <c r="A24" s="2" t="s">
        <v>27</v>
      </c>
      <c r="B24" s="2">
        <v>4</v>
      </c>
      <c r="C24" s="2" t="s">
        <v>114</v>
      </c>
      <c r="D24" s="2">
        <v>1323</v>
      </c>
      <c r="E24" s="2"/>
      <c r="F24" s="2" t="s">
        <v>0</v>
      </c>
      <c r="G24" s="11">
        <v>10000</v>
      </c>
      <c r="H24" s="2"/>
      <c r="I24" s="9">
        <v>6879.0358299537602</v>
      </c>
      <c r="J24" s="2" t="s">
        <v>90</v>
      </c>
      <c r="K24" s="2" t="s">
        <v>115</v>
      </c>
      <c r="L24" s="10">
        <v>101.57173526995149</v>
      </c>
      <c r="M24" s="2" t="s">
        <v>0</v>
      </c>
      <c r="N24" s="2" t="s">
        <v>124</v>
      </c>
      <c r="O24" s="2">
        <v>2203</v>
      </c>
      <c r="P24" s="21">
        <f t="shared" si="0"/>
        <v>44.1</v>
      </c>
      <c r="S24" s="37">
        <v>41.61</v>
      </c>
      <c r="T24" s="2" t="s">
        <v>181</v>
      </c>
      <c r="U24" s="12">
        <v>32</v>
      </c>
      <c r="V24" s="12">
        <v>39</v>
      </c>
      <c r="W24" s="2">
        <v>0.6</v>
      </c>
      <c r="X24" s="2">
        <v>0.5</v>
      </c>
    </row>
    <row r="25" spans="1:24" ht="14.15" customHeight="1" x14ac:dyDescent="0.35">
      <c r="A25" s="2" t="s">
        <v>28</v>
      </c>
      <c r="B25" s="2">
        <v>4</v>
      </c>
      <c r="C25" s="2" t="s">
        <v>114</v>
      </c>
      <c r="D25" s="2">
        <v>1210</v>
      </c>
      <c r="E25" s="2"/>
      <c r="F25" s="2" t="s">
        <v>0</v>
      </c>
      <c r="G25" s="11">
        <v>29082</v>
      </c>
      <c r="H25" s="2"/>
      <c r="I25" s="9">
        <v>19893.202307119602</v>
      </c>
      <c r="J25" s="2" t="s">
        <v>90</v>
      </c>
      <c r="K25" s="2" t="s">
        <v>115</v>
      </c>
      <c r="L25" s="10">
        <v>98.64252165177966</v>
      </c>
      <c r="M25" s="2" t="s">
        <v>0</v>
      </c>
      <c r="N25" s="2" t="s">
        <v>124</v>
      </c>
      <c r="O25" s="2">
        <v>2315</v>
      </c>
      <c r="P25" s="21">
        <f t="shared" si="0"/>
        <v>40.333333333333336</v>
      </c>
      <c r="Q25" s="2">
        <v>25.11</v>
      </c>
      <c r="R25" s="2" t="s">
        <v>127</v>
      </c>
      <c r="S25" s="37">
        <v>40.79</v>
      </c>
      <c r="T25" s="2" t="s">
        <v>182</v>
      </c>
      <c r="U25" s="12">
        <v>28</v>
      </c>
      <c r="V25" s="12">
        <v>32</v>
      </c>
      <c r="W25" s="2">
        <v>0.6</v>
      </c>
      <c r="X25" s="2">
        <v>0.5</v>
      </c>
    </row>
    <row r="26" spans="1:24" x14ac:dyDescent="0.35">
      <c r="A26" s="2" t="s">
        <v>29</v>
      </c>
      <c r="B26" s="2">
        <v>1</v>
      </c>
      <c r="C26" s="2" t="s">
        <v>113</v>
      </c>
      <c r="D26" s="2">
        <v>136</v>
      </c>
      <c r="E26" s="2"/>
      <c r="F26" s="2" t="s">
        <v>0</v>
      </c>
      <c r="G26" s="2"/>
      <c r="H26" s="2">
        <v>27400</v>
      </c>
      <c r="I26" s="9">
        <v>57766.761102646698</v>
      </c>
      <c r="J26" s="2" t="s">
        <v>90</v>
      </c>
      <c r="K26" s="2" t="s">
        <v>115</v>
      </c>
      <c r="L26" s="10">
        <v>98.529490544811708</v>
      </c>
      <c r="M26" s="2" t="s">
        <v>135</v>
      </c>
      <c r="N26" s="2" t="s">
        <v>124</v>
      </c>
      <c r="O26" s="2">
        <v>3640</v>
      </c>
      <c r="P26" s="21">
        <f t="shared" si="0"/>
        <v>4.5333333333333332</v>
      </c>
      <c r="Q26" s="36">
        <v>19.84</v>
      </c>
      <c r="R26" s="2" t="s">
        <v>127</v>
      </c>
      <c r="S26" s="37">
        <v>24.36</v>
      </c>
      <c r="T26" s="2" t="s">
        <v>183</v>
      </c>
      <c r="U26" s="12">
        <v>32</v>
      </c>
      <c r="V26" s="12">
        <v>39</v>
      </c>
      <c r="W26" s="2">
        <v>0.6</v>
      </c>
      <c r="X26" s="2">
        <v>0.5</v>
      </c>
    </row>
    <row r="27" spans="1:24" x14ac:dyDescent="0.35">
      <c r="A27" s="2" t="s">
        <v>30</v>
      </c>
      <c r="B27" s="2">
        <v>3</v>
      </c>
      <c r="C27" s="2" t="s">
        <v>114</v>
      </c>
      <c r="D27" s="2">
        <v>1241</v>
      </c>
      <c r="E27" s="2"/>
      <c r="F27" s="2" t="s">
        <v>0</v>
      </c>
      <c r="G27" s="11">
        <v>15700</v>
      </c>
      <c r="H27" s="2"/>
      <c r="I27" s="9">
        <v>162278.78001949401</v>
      </c>
      <c r="J27" s="2" t="s">
        <v>90</v>
      </c>
      <c r="K27" s="2" t="s">
        <v>116</v>
      </c>
      <c r="L27" s="10">
        <v>97.940133500208603</v>
      </c>
      <c r="M27" s="2" t="s">
        <v>135</v>
      </c>
      <c r="N27" s="2" t="s">
        <v>124</v>
      </c>
      <c r="O27" s="2">
        <v>2425</v>
      </c>
      <c r="P27" s="21">
        <f t="shared" si="0"/>
        <v>41.366666666666667</v>
      </c>
      <c r="Q27" s="2">
        <v>33.869999999999997</v>
      </c>
      <c r="R27" s="2" t="s">
        <v>127</v>
      </c>
      <c r="S27" s="37">
        <v>52.39</v>
      </c>
      <c r="T27" s="2" t="s">
        <v>184</v>
      </c>
      <c r="U27" s="12">
        <v>30</v>
      </c>
      <c r="V27" s="12">
        <v>35</v>
      </c>
      <c r="W27" s="2">
        <v>0.6</v>
      </c>
      <c r="X27" s="2">
        <v>0.5</v>
      </c>
    </row>
    <row r="28" spans="1:24" x14ac:dyDescent="0.35">
      <c r="A28" s="2" t="s">
        <v>31</v>
      </c>
      <c r="B28" s="2">
        <v>4</v>
      </c>
      <c r="C28" s="2" t="s">
        <v>114</v>
      </c>
      <c r="D28" s="2">
        <v>1140</v>
      </c>
      <c r="E28" s="2"/>
      <c r="F28" s="2" t="s">
        <v>0</v>
      </c>
      <c r="G28" s="11">
        <v>12200</v>
      </c>
      <c r="H28" s="2"/>
      <c r="I28" s="9">
        <v>31993.4379463677</v>
      </c>
      <c r="J28" s="2" t="s">
        <v>90</v>
      </c>
      <c r="K28" s="2" t="s">
        <v>115</v>
      </c>
      <c r="L28" s="10">
        <v>96.78</v>
      </c>
      <c r="M28" s="2" t="s">
        <v>0</v>
      </c>
      <c r="N28" s="2" t="s">
        <v>124</v>
      </c>
      <c r="O28" s="2">
        <v>2419</v>
      </c>
      <c r="P28" s="21">
        <f t="shared" si="0"/>
        <v>38</v>
      </c>
      <c r="S28" s="37">
        <v>53.69</v>
      </c>
      <c r="T28" s="2" t="s">
        <v>185</v>
      </c>
      <c r="U28" s="12">
        <v>31</v>
      </c>
      <c r="V28" s="12">
        <v>37</v>
      </c>
      <c r="W28" s="2">
        <v>0.6</v>
      </c>
      <c r="X28" s="2">
        <v>0.5</v>
      </c>
    </row>
    <row r="29" spans="1:24" x14ac:dyDescent="0.35">
      <c r="A29" s="2" t="s">
        <v>32</v>
      </c>
      <c r="B29" s="2">
        <v>2</v>
      </c>
      <c r="C29" s="2" t="s">
        <v>114</v>
      </c>
      <c r="D29" s="2">
        <v>966</v>
      </c>
      <c r="E29" s="2"/>
      <c r="F29" s="2" t="s">
        <v>0</v>
      </c>
      <c r="G29" s="11">
        <v>18800</v>
      </c>
      <c r="H29" s="2"/>
      <c r="I29" s="9">
        <v>40576.8155322112</v>
      </c>
      <c r="J29" s="2" t="s">
        <v>90</v>
      </c>
      <c r="K29" s="2" t="s">
        <v>115</v>
      </c>
      <c r="L29" s="10">
        <v>97.252761669859083</v>
      </c>
      <c r="M29" s="2" t="s">
        <v>135</v>
      </c>
      <c r="N29" s="2" t="s">
        <v>124</v>
      </c>
      <c r="O29" s="2">
        <v>2733</v>
      </c>
      <c r="P29" s="21">
        <f t="shared" si="0"/>
        <v>32.200000000000003</v>
      </c>
      <c r="S29" s="37">
        <v>40.619999999999997</v>
      </c>
      <c r="T29" s="2" t="s">
        <v>186</v>
      </c>
      <c r="U29" s="12">
        <v>31</v>
      </c>
      <c r="V29" s="12">
        <v>38</v>
      </c>
      <c r="W29" s="2">
        <v>0.6</v>
      </c>
      <c r="X29" s="2">
        <v>0.5</v>
      </c>
    </row>
    <row r="30" spans="1:24" x14ac:dyDescent="0.35">
      <c r="A30" s="2" t="s">
        <v>33</v>
      </c>
      <c r="B30" s="2">
        <v>2</v>
      </c>
      <c r="C30" s="2" t="s">
        <v>114</v>
      </c>
      <c r="D30" s="2">
        <v>1338</v>
      </c>
      <c r="E30" s="2">
        <v>85</v>
      </c>
      <c r="F30" s="2" t="s">
        <v>0</v>
      </c>
      <c r="G30" s="11">
        <v>17000</v>
      </c>
      <c r="H30" s="2"/>
      <c r="I30" s="9">
        <v>41932.503519510399</v>
      </c>
      <c r="J30" s="2" t="s">
        <v>90</v>
      </c>
      <c r="K30" s="2" t="s">
        <v>115</v>
      </c>
      <c r="L30" s="10">
        <v>100.58082482429387</v>
      </c>
      <c r="M30" s="2" t="s">
        <v>137</v>
      </c>
      <c r="N30" s="2" t="s">
        <v>124</v>
      </c>
      <c r="O30" s="2">
        <v>2409</v>
      </c>
      <c r="P30" s="21">
        <f t="shared" si="0"/>
        <v>44.6</v>
      </c>
      <c r="S30" s="37">
        <v>53.16</v>
      </c>
      <c r="T30" s="2" t="s">
        <v>187</v>
      </c>
      <c r="U30" s="12">
        <v>31</v>
      </c>
      <c r="V30" s="12">
        <v>38</v>
      </c>
      <c r="W30" s="2">
        <v>0.6</v>
      </c>
      <c r="X30" s="2">
        <v>0.5</v>
      </c>
    </row>
    <row r="31" spans="1:24" x14ac:dyDescent="0.35">
      <c r="A31" s="2" t="s">
        <v>34</v>
      </c>
      <c r="B31" s="2">
        <v>4</v>
      </c>
      <c r="C31" s="2" t="s">
        <v>114</v>
      </c>
      <c r="D31" s="2">
        <v>1641</v>
      </c>
      <c r="E31" s="2"/>
      <c r="F31" s="2" t="s">
        <v>0</v>
      </c>
      <c r="G31" s="2"/>
      <c r="H31" s="2">
        <v>17700</v>
      </c>
      <c r="I31" s="9">
        <v>25482504152.2356</v>
      </c>
      <c r="J31" s="2" t="s">
        <v>90</v>
      </c>
      <c r="K31" s="2" t="s">
        <v>116</v>
      </c>
      <c r="L31" s="10">
        <v>20.674421644229515</v>
      </c>
      <c r="M31" s="2" t="s">
        <v>0</v>
      </c>
      <c r="N31" s="2" t="s">
        <v>124</v>
      </c>
      <c r="O31" s="2">
        <v>2139</v>
      </c>
      <c r="P31" s="21">
        <f t="shared" si="0"/>
        <v>54.7</v>
      </c>
      <c r="Q31" s="36">
        <v>11.36</v>
      </c>
      <c r="R31" s="2" t="s">
        <v>127</v>
      </c>
      <c r="S31" s="37">
        <v>54.13</v>
      </c>
      <c r="T31" s="2" t="s">
        <v>188</v>
      </c>
      <c r="U31" s="12">
        <v>30</v>
      </c>
      <c r="V31" s="12">
        <v>37</v>
      </c>
      <c r="W31" s="2">
        <v>0.6</v>
      </c>
      <c r="X31" s="2">
        <v>0.5</v>
      </c>
    </row>
    <row r="32" spans="1:24" x14ac:dyDescent="0.35">
      <c r="A32" s="2" t="s">
        <v>35</v>
      </c>
      <c r="B32" s="2">
        <v>1</v>
      </c>
      <c r="C32" s="2" t="s">
        <v>113</v>
      </c>
      <c r="D32" s="2">
        <v>130</v>
      </c>
      <c r="E32" s="2"/>
      <c r="F32" s="2" t="s">
        <v>0</v>
      </c>
      <c r="G32" s="2"/>
      <c r="H32" s="2">
        <v>24000</v>
      </c>
      <c r="I32" s="9">
        <v>50651.763397893701</v>
      </c>
      <c r="J32" s="2" t="s">
        <v>90</v>
      </c>
      <c r="K32" s="2" t="s">
        <v>115</v>
      </c>
      <c r="L32" s="10">
        <v>101.00563365450429</v>
      </c>
      <c r="M32" s="2" t="s">
        <v>0</v>
      </c>
      <c r="N32" s="2" t="s">
        <v>124</v>
      </c>
      <c r="O32" s="2">
        <v>3807</v>
      </c>
      <c r="P32" s="21">
        <f t="shared" si="0"/>
        <v>4.333333333333333</v>
      </c>
      <c r="Q32" s="36">
        <v>38.61</v>
      </c>
      <c r="R32" s="2" t="s">
        <v>127</v>
      </c>
      <c r="S32" s="37">
        <v>31.09</v>
      </c>
      <c r="T32" s="2" t="s">
        <v>189</v>
      </c>
      <c r="U32" s="12">
        <v>31</v>
      </c>
      <c r="V32" s="12">
        <v>36</v>
      </c>
      <c r="W32" s="2">
        <v>0.6</v>
      </c>
      <c r="X32" s="2">
        <v>0.4</v>
      </c>
    </row>
    <row r="33" spans="1:24" x14ac:dyDescent="0.35">
      <c r="A33" s="2" t="s">
        <v>36</v>
      </c>
      <c r="B33" s="2">
        <v>1</v>
      </c>
      <c r="C33" s="2" t="s">
        <v>113</v>
      </c>
      <c r="D33" s="2">
        <v>78</v>
      </c>
      <c r="E33" s="2"/>
      <c r="F33" s="2" t="s">
        <v>1</v>
      </c>
      <c r="G33" s="11">
        <v>16354</v>
      </c>
      <c r="H33" s="2"/>
      <c r="I33" s="9">
        <v>74235.6631711917</v>
      </c>
      <c r="J33" s="2" t="s">
        <v>88</v>
      </c>
      <c r="K33" s="2"/>
      <c r="L33" s="10"/>
      <c r="M33" s="2" t="s">
        <v>136</v>
      </c>
      <c r="N33" s="2" t="s">
        <v>124</v>
      </c>
      <c r="O33" s="2">
        <v>4362</v>
      </c>
      <c r="P33" s="21">
        <f t="shared" si="0"/>
        <v>2.6</v>
      </c>
      <c r="Q33" s="2">
        <v>5.14</v>
      </c>
      <c r="R33" s="2" t="s">
        <v>125</v>
      </c>
      <c r="S33" s="37">
        <v>7.63</v>
      </c>
      <c r="T33" s="2" t="s">
        <v>190</v>
      </c>
      <c r="U33" s="12">
        <v>26</v>
      </c>
      <c r="V33" s="12">
        <v>33</v>
      </c>
      <c r="W33" s="2">
        <v>0.5</v>
      </c>
      <c r="X33" s="2">
        <v>0.5</v>
      </c>
    </row>
    <row r="34" spans="1:24" x14ac:dyDescent="0.35">
      <c r="A34" s="2" t="s">
        <v>37</v>
      </c>
      <c r="B34" s="2">
        <v>1</v>
      </c>
      <c r="C34" s="2" t="s">
        <v>113</v>
      </c>
      <c r="D34" s="2">
        <v>5</v>
      </c>
      <c r="E34" s="2"/>
      <c r="F34" s="2" t="s">
        <v>4</v>
      </c>
      <c r="G34" s="2"/>
      <c r="H34" s="2">
        <v>10000000</v>
      </c>
      <c r="I34" s="9">
        <v>43833386.139105901</v>
      </c>
      <c r="J34" s="2" t="s">
        <v>88</v>
      </c>
      <c r="K34" s="2"/>
      <c r="L34" s="10">
        <v>24.264705882352942</v>
      </c>
      <c r="M34" s="2" t="s">
        <v>135</v>
      </c>
      <c r="N34" s="2" t="s">
        <v>124</v>
      </c>
      <c r="O34" s="2">
        <v>4647</v>
      </c>
      <c r="P34" s="21">
        <f t="shared" ref="P34:P65" si="1">D34/30</f>
        <v>0.16666666666666666</v>
      </c>
      <c r="S34" s="37">
        <v>41.41</v>
      </c>
      <c r="T34" s="2" t="s">
        <v>191</v>
      </c>
      <c r="U34" s="12">
        <v>29</v>
      </c>
      <c r="V34" s="12">
        <v>40</v>
      </c>
      <c r="W34" s="2">
        <v>0.5</v>
      </c>
      <c r="X34" s="2">
        <v>0.5</v>
      </c>
    </row>
    <row r="35" spans="1:24" x14ac:dyDescent="0.35">
      <c r="A35" s="2" t="s">
        <v>38</v>
      </c>
      <c r="B35" s="2">
        <v>1</v>
      </c>
      <c r="C35" s="2" t="s">
        <v>113</v>
      </c>
      <c r="D35" s="2">
        <v>21</v>
      </c>
      <c r="E35" s="2"/>
      <c r="F35" s="2" t="s">
        <v>4</v>
      </c>
      <c r="G35" s="11">
        <v>122000</v>
      </c>
      <c r="H35" s="2"/>
      <c r="I35" s="9">
        <v>87800</v>
      </c>
      <c r="J35" s="2" t="s">
        <v>91</v>
      </c>
      <c r="K35" s="2"/>
      <c r="L35" s="10"/>
      <c r="M35" s="2" t="s">
        <v>4</v>
      </c>
      <c r="N35" s="2" t="s">
        <v>124</v>
      </c>
      <c r="O35" s="2">
        <v>5636</v>
      </c>
      <c r="P35" s="21">
        <f t="shared" si="1"/>
        <v>0.7</v>
      </c>
      <c r="S35" s="37">
        <v>1.87</v>
      </c>
      <c r="T35" s="2" t="s">
        <v>192</v>
      </c>
      <c r="U35" s="12">
        <v>20</v>
      </c>
      <c r="V35" s="12">
        <v>26</v>
      </c>
      <c r="W35" s="2">
        <v>0.4</v>
      </c>
      <c r="X35" s="2">
        <v>0.4</v>
      </c>
    </row>
    <row r="36" spans="1:24" x14ac:dyDescent="0.35">
      <c r="A36" s="2" t="s">
        <v>39</v>
      </c>
      <c r="B36" s="2">
        <v>1</v>
      </c>
      <c r="C36" s="2" t="s">
        <v>113</v>
      </c>
      <c r="D36" s="2">
        <v>6</v>
      </c>
      <c r="E36" s="2"/>
      <c r="F36" s="2" t="s">
        <v>1</v>
      </c>
      <c r="G36" s="11">
        <v>360108</v>
      </c>
      <c r="H36" s="2"/>
      <c r="I36" s="9">
        <v>149298.84155024801</v>
      </c>
      <c r="J36" s="2" t="s">
        <v>91</v>
      </c>
      <c r="K36" s="2"/>
      <c r="L36" s="10"/>
      <c r="M36" s="2" t="s">
        <v>139</v>
      </c>
      <c r="N36" s="2" t="s">
        <v>124</v>
      </c>
      <c r="O36" s="2">
        <v>5686</v>
      </c>
      <c r="P36" s="21">
        <f t="shared" si="1"/>
        <v>0.2</v>
      </c>
      <c r="S36" s="37">
        <v>7.52</v>
      </c>
      <c r="T36" s="2" t="s">
        <v>193</v>
      </c>
      <c r="U36" s="12">
        <v>28</v>
      </c>
      <c r="V36" s="12">
        <v>33</v>
      </c>
      <c r="W36" s="2">
        <v>0.6</v>
      </c>
      <c r="X36" s="2">
        <v>0.6</v>
      </c>
    </row>
    <row r="37" spans="1:24" x14ac:dyDescent="0.35">
      <c r="A37" s="2" t="s">
        <v>40</v>
      </c>
      <c r="B37" s="2">
        <v>1</v>
      </c>
      <c r="C37" s="2" t="s">
        <v>113</v>
      </c>
      <c r="D37" s="2">
        <v>5</v>
      </c>
      <c r="E37" s="2"/>
      <c r="F37" s="2" t="s">
        <v>0</v>
      </c>
      <c r="G37" s="2"/>
      <c r="H37" s="2">
        <v>478000</v>
      </c>
      <c r="I37" s="9">
        <v>2629104.4918154902</v>
      </c>
      <c r="J37" s="2" t="s">
        <v>91</v>
      </c>
      <c r="K37" s="2"/>
      <c r="L37" s="10"/>
      <c r="M37" s="2" t="s">
        <v>137</v>
      </c>
      <c r="N37" s="2" t="s">
        <v>124</v>
      </c>
      <c r="O37" s="2">
        <v>5701</v>
      </c>
      <c r="P37" s="21">
        <f t="shared" si="1"/>
        <v>0.16666666666666666</v>
      </c>
      <c r="S37" s="37">
        <v>1.1599999999999999</v>
      </c>
      <c r="T37" s="2" t="s">
        <v>194</v>
      </c>
      <c r="U37" s="12">
        <v>30</v>
      </c>
      <c r="V37" s="12">
        <v>36</v>
      </c>
      <c r="W37" s="2">
        <v>0.6</v>
      </c>
      <c r="X37" s="2">
        <v>0.6</v>
      </c>
    </row>
    <row r="38" spans="1:24" x14ac:dyDescent="0.35">
      <c r="A38" s="2" t="s">
        <v>41</v>
      </c>
      <c r="B38" s="2">
        <v>1</v>
      </c>
      <c r="C38" s="2" t="s">
        <v>113</v>
      </c>
      <c r="D38" s="2">
        <v>3</v>
      </c>
      <c r="E38" s="2"/>
      <c r="F38" s="2" t="s">
        <v>0</v>
      </c>
      <c r="G38" s="9">
        <v>20000000</v>
      </c>
      <c r="H38" s="2"/>
      <c r="I38" s="9">
        <v>28715678.812500201</v>
      </c>
      <c r="J38" s="2" t="s">
        <v>92</v>
      </c>
      <c r="K38" s="2"/>
      <c r="L38" s="10"/>
      <c r="M38" s="2" t="s">
        <v>137</v>
      </c>
      <c r="N38" s="2" t="s">
        <v>124</v>
      </c>
      <c r="O38" s="2">
        <v>5713</v>
      </c>
      <c r="P38" s="21">
        <f t="shared" si="1"/>
        <v>0.1</v>
      </c>
      <c r="S38" s="37">
        <v>38.94</v>
      </c>
      <c r="T38" s="2" t="s">
        <v>195</v>
      </c>
      <c r="U38" s="12">
        <v>38</v>
      </c>
      <c r="V38" s="12">
        <v>46</v>
      </c>
      <c r="W38" s="2">
        <v>0.8</v>
      </c>
      <c r="X38" s="2">
        <v>0.7</v>
      </c>
    </row>
    <row r="39" spans="1:24" x14ac:dyDescent="0.35">
      <c r="A39" s="2" t="s">
        <v>42</v>
      </c>
      <c r="B39" s="2">
        <v>1</v>
      </c>
      <c r="C39" s="2" t="s">
        <v>113</v>
      </c>
      <c r="D39" s="2">
        <v>7</v>
      </c>
      <c r="E39" s="2"/>
      <c r="F39" s="2" t="s">
        <v>0</v>
      </c>
      <c r="G39" s="12">
        <v>1500000</v>
      </c>
      <c r="H39" s="2"/>
      <c r="I39" s="9">
        <v>1710810.95738694</v>
      </c>
      <c r="J39" s="2" t="s">
        <v>93</v>
      </c>
      <c r="K39" s="2"/>
      <c r="L39" s="10"/>
      <c r="M39" s="2" t="s">
        <v>138</v>
      </c>
      <c r="N39" s="2" t="s">
        <v>124</v>
      </c>
      <c r="O39" s="2">
        <v>5780</v>
      </c>
      <c r="P39" s="21">
        <f t="shared" si="1"/>
        <v>0.23333333333333334</v>
      </c>
      <c r="S39" s="37">
        <v>7.36</v>
      </c>
      <c r="T39" s="2" t="s">
        <v>196</v>
      </c>
      <c r="U39" s="12">
        <v>15</v>
      </c>
      <c r="V39" s="12">
        <v>17</v>
      </c>
      <c r="W39" s="2">
        <v>0.4</v>
      </c>
      <c r="X39" s="2">
        <v>0.3</v>
      </c>
    </row>
    <row r="40" spans="1:24" x14ac:dyDescent="0.35">
      <c r="A40" s="2" t="s">
        <v>43</v>
      </c>
      <c r="B40" s="2">
        <v>1</v>
      </c>
      <c r="C40" s="2" t="s">
        <v>113</v>
      </c>
      <c r="D40" s="2">
        <v>3</v>
      </c>
      <c r="E40" s="2"/>
      <c r="F40" s="2" t="s">
        <v>0</v>
      </c>
      <c r="G40" s="2"/>
      <c r="H40" s="2">
        <v>10000000</v>
      </c>
      <c r="I40" s="9">
        <v>478741780.88627499</v>
      </c>
      <c r="J40" s="2" t="s">
        <v>93</v>
      </c>
      <c r="K40" s="2"/>
      <c r="L40" s="10"/>
      <c r="M40" s="2" t="s">
        <v>0</v>
      </c>
      <c r="N40" s="2" t="s">
        <v>124</v>
      </c>
      <c r="O40" s="2">
        <v>5778</v>
      </c>
      <c r="P40" s="21">
        <f t="shared" si="1"/>
        <v>0.1</v>
      </c>
      <c r="S40" s="37">
        <v>46.16</v>
      </c>
      <c r="T40" s="2" t="s">
        <v>197</v>
      </c>
      <c r="U40" s="12">
        <v>17</v>
      </c>
      <c r="V40" s="12">
        <v>19</v>
      </c>
      <c r="W40" s="2">
        <v>0.5</v>
      </c>
      <c r="X40" s="2">
        <v>0.4</v>
      </c>
    </row>
    <row r="41" spans="1:24" x14ac:dyDescent="0.35">
      <c r="A41" s="2" t="s">
        <v>44</v>
      </c>
      <c r="B41" s="2">
        <v>1</v>
      </c>
      <c r="C41" s="2" t="s">
        <v>113</v>
      </c>
      <c r="D41" s="2">
        <v>34</v>
      </c>
      <c r="E41" s="2"/>
      <c r="F41" s="2" t="s">
        <v>0</v>
      </c>
      <c r="G41" s="11">
        <v>38128</v>
      </c>
      <c r="H41" s="2"/>
      <c r="I41" s="9">
        <v>134104.10179829501</v>
      </c>
      <c r="J41" s="2" t="s">
        <v>94</v>
      </c>
      <c r="K41" s="2"/>
      <c r="L41" s="10"/>
      <c r="M41" s="2" t="s">
        <v>0</v>
      </c>
      <c r="N41" s="2" t="s">
        <v>124</v>
      </c>
      <c r="O41" s="2">
        <v>5783</v>
      </c>
      <c r="P41" s="21">
        <f t="shared" si="1"/>
        <v>1.1333333333333333</v>
      </c>
      <c r="S41" s="37">
        <v>4.66</v>
      </c>
      <c r="T41" s="2" t="s">
        <v>198</v>
      </c>
      <c r="U41" s="12">
        <v>17</v>
      </c>
      <c r="V41" s="12">
        <v>20</v>
      </c>
      <c r="W41" s="2">
        <v>0.4</v>
      </c>
      <c r="X41" s="2">
        <v>0.3</v>
      </c>
    </row>
    <row r="42" spans="1:24" x14ac:dyDescent="0.35">
      <c r="A42" s="2" t="s">
        <v>45</v>
      </c>
      <c r="B42" s="2">
        <v>1</v>
      </c>
      <c r="C42" s="2" t="s">
        <v>113</v>
      </c>
      <c r="D42" s="2">
        <v>77</v>
      </c>
      <c r="E42" s="2">
        <v>137</v>
      </c>
      <c r="F42" s="2" t="s">
        <v>0</v>
      </c>
      <c r="G42" s="2"/>
      <c r="H42" s="2">
        <v>5420000</v>
      </c>
      <c r="I42" s="9">
        <v>12224866.2580826</v>
      </c>
      <c r="J42" s="2" t="s">
        <v>94</v>
      </c>
      <c r="K42" s="2"/>
      <c r="L42" s="10"/>
      <c r="M42" s="2" t="s">
        <v>0</v>
      </c>
      <c r="N42" s="2" t="s">
        <v>124</v>
      </c>
      <c r="O42" s="2">
        <v>5785</v>
      </c>
      <c r="P42" s="21">
        <f t="shared" si="1"/>
        <v>2.5666666666666669</v>
      </c>
      <c r="S42" s="37">
        <v>53.25</v>
      </c>
      <c r="T42" s="2" t="s">
        <v>199</v>
      </c>
      <c r="U42" s="12">
        <v>27</v>
      </c>
      <c r="V42" s="12">
        <v>32</v>
      </c>
      <c r="W42" s="2">
        <v>0.6</v>
      </c>
      <c r="X42" s="2">
        <v>0.6</v>
      </c>
    </row>
    <row r="43" spans="1:24" x14ac:dyDescent="0.35">
      <c r="A43" s="2" t="s">
        <v>46</v>
      </c>
      <c r="B43" s="2">
        <v>1</v>
      </c>
      <c r="C43" s="2" t="s">
        <v>113</v>
      </c>
      <c r="D43" s="2">
        <v>6</v>
      </c>
      <c r="E43" s="2"/>
      <c r="F43" s="2" t="s">
        <v>0</v>
      </c>
      <c r="G43" s="2">
        <v>2900000</v>
      </c>
      <c r="H43" s="2"/>
      <c r="I43" s="9">
        <v>325983.53005428001</v>
      </c>
      <c r="J43" s="2" t="s">
        <v>94</v>
      </c>
      <c r="K43" s="2"/>
      <c r="L43" s="10"/>
      <c r="M43" s="2" t="s">
        <v>140</v>
      </c>
      <c r="N43" s="2" t="s">
        <v>124</v>
      </c>
      <c r="O43" s="2">
        <v>5788</v>
      </c>
      <c r="P43" s="21">
        <f t="shared" si="1"/>
        <v>0.2</v>
      </c>
      <c r="S43" s="37">
        <v>15.86</v>
      </c>
      <c r="T43" s="2" t="s">
        <v>200</v>
      </c>
      <c r="U43" s="12">
        <v>28</v>
      </c>
      <c r="V43" s="12">
        <v>35</v>
      </c>
      <c r="W43" s="2">
        <v>0.7</v>
      </c>
      <c r="X43" s="2">
        <v>0.6</v>
      </c>
    </row>
    <row r="44" spans="1:24" x14ac:dyDescent="0.35">
      <c r="A44" s="2" t="s">
        <v>47</v>
      </c>
      <c r="B44" s="2">
        <v>1</v>
      </c>
      <c r="C44" s="2" t="s">
        <v>113</v>
      </c>
      <c r="D44" s="2">
        <v>1</v>
      </c>
      <c r="E44" s="2"/>
      <c r="F44" s="2" t="s">
        <v>1</v>
      </c>
      <c r="G44" s="9">
        <v>10000000</v>
      </c>
      <c r="H44" s="2"/>
      <c r="I44" s="9">
        <v>44393419.024751402</v>
      </c>
      <c r="J44" s="2" t="s">
        <v>94</v>
      </c>
      <c r="K44" s="2"/>
      <c r="L44" s="10"/>
      <c r="M44" s="2" t="s">
        <v>132</v>
      </c>
      <c r="N44" s="2" t="s">
        <v>124</v>
      </c>
      <c r="O44" s="2">
        <v>5791</v>
      </c>
      <c r="P44" s="21">
        <f t="shared" si="1"/>
        <v>3.3333333333333333E-2</v>
      </c>
      <c r="S44" s="37">
        <v>0.28000000000000003</v>
      </c>
      <c r="T44" s="2" t="s">
        <v>201</v>
      </c>
      <c r="U44" s="12">
        <v>20</v>
      </c>
      <c r="V44" s="12">
        <v>24</v>
      </c>
      <c r="W44" s="2">
        <v>0.5</v>
      </c>
      <c r="X44" s="2">
        <v>0.5</v>
      </c>
    </row>
    <row r="45" spans="1:24" x14ac:dyDescent="0.35">
      <c r="A45" s="2" t="s">
        <v>48</v>
      </c>
      <c r="B45" s="2">
        <v>1</v>
      </c>
      <c r="C45" s="2" t="s">
        <v>113</v>
      </c>
      <c r="D45" s="2">
        <v>7</v>
      </c>
      <c r="E45" s="2"/>
      <c r="F45" s="2" t="s">
        <v>3</v>
      </c>
      <c r="G45" s="2"/>
      <c r="H45" s="2">
        <v>20000000</v>
      </c>
      <c r="I45" s="9">
        <v>1645619</v>
      </c>
      <c r="J45" s="2" t="s">
        <v>95</v>
      </c>
      <c r="K45" s="2"/>
      <c r="L45" s="10"/>
      <c r="M45" s="2" t="s">
        <v>3</v>
      </c>
      <c r="N45" s="2" t="s">
        <v>124</v>
      </c>
      <c r="O45" s="2">
        <v>5805</v>
      </c>
      <c r="P45" s="21">
        <f t="shared" si="1"/>
        <v>0.23333333333333334</v>
      </c>
      <c r="S45" s="37">
        <v>1.74</v>
      </c>
      <c r="T45" s="2" t="s">
        <v>202</v>
      </c>
      <c r="U45" s="12">
        <v>26</v>
      </c>
      <c r="V45" s="12">
        <v>27</v>
      </c>
      <c r="W45" s="2">
        <v>0.4</v>
      </c>
      <c r="X45" s="2">
        <v>0.3</v>
      </c>
    </row>
    <row r="46" spans="1:24" x14ac:dyDescent="0.35">
      <c r="A46" s="2" t="s">
        <v>49</v>
      </c>
      <c r="B46" s="2">
        <v>1</v>
      </c>
      <c r="C46" s="2" t="s">
        <v>113</v>
      </c>
      <c r="D46" s="2">
        <v>0</v>
      </c>
      <c r="E46" s="2"/>
      <c r="F46" s="2" t="s">
        <v>0</v>
      </c>
      <c r="G46" s="11">
        <v>100000</v>
      </c>
      <c r="H46" s="2"/>
      <c r="I46" s="9">
        <v>130709078.7053</v>
      </c>
      <c r="J46" s="2" t="s">
        <v>95</v>
      </c>
      <c r="K46" s="2"/>
      <c r="L46" s="10"/>
      <c r="M46" s="2" t="s">
        <v>0</v>
      </c>
      <c r="N46" s="2" t="s">
        <v>124</v>
      </c>
      <c r="O46" s="2">
        <v>5807</v>
      </c>
      <c r="P46" s="21">
        <f t="shared" si="1"/>
        <v>0</v>
      </c>
      <c r="S46" s="37">
        <v>1.4</v>
      </c>
      <c r="T46" s="2" t="s">
        <v>203</v>
      </c>
      <c r="U46" s="12">
        <v>23</v>
      </c>
      <c r="V46" s="12">
        <v>25</v>
      </c>
      <c r="W46" s="2">
        <v>0.5</v>
      </c>
      <c r="X46" s="2">
        <v>0.4</v>
      </c>
    </row>
    <row r="47" spans="1:24" x14ac:dyDescent="0.35">
      <c r="A47" s="2" t="s">
        <v>50</v>
      </c>
      <c r="B47" s="2">
        <v>1</v>
      </c>
      <c r="C47" s="2" t="s">
        <v>113</v>
      </c>
      <c r="D47" s="2">
        <v>117</v>
      </c>
      <c r="E47" s="2">
        <v>114</v>
      </c>
      <c r="F47" s="2" t="s">
        <v>0</v>
      </c>
      <c r="G47" s="11">
        <v>150000</v>
      </c>
      <c r="H47" s="2"/>
      <c r="I47" s="9">
        <v>309460.11482083198</v>
      </c>
      <c r="J47" s="2" t="s">
        <v>96</v>
      </c>
      <c r="K47" s="2"/>
      <c r="L47" s="10"/>
      <c r="M47" s="2" t="s">
        <v>137</v>
      </c>
      <c r="N47" s="2" t="s">
        <v>124</v>
      </c>
      <c r="O47" s="2">
        <v>5809</v>
      </c>
      <c r="P47" s="21">
        <f t="shared" si="1"/>
        <v>3.9</v>
      </c>
      <c r="S47" s="37">
        <v>2.76</v>
      </c>
      <c r="T47" s="2" t="s">
        <v>204</v>
      </c>
      <c r="U47" s="12">
        <v>18</v>
      </c>
      <c r="V47" s="12">
        <v>21</v>
      </c>
      <c r="W47" s="2">
        <v>0.5</v>
      </c>
      <c r="X47" s="2">
        <v>0.4</v>
      </c>
    </row>
    <row r="48" spans="1:24" x14ac:dyDescent="0.35">
      <c r="A48" s="2" t="s">
        <v>52</v>
      </c>
      <c r="B48" s="2">
        <v>1</v>
      </c>
      <c r="C48" s="2" t="s">
        <v>113</v>
      </c>
      <c r="D48" s="2">
        <v>52</v>
      </c>
      <c r="E48" s="2">
        <v>92</v>
      </c>
      <c r="F48" s="2" t="s">
        <v>0</v>
      </c>
      <c r="G48" s="2">
        <v>3200000</v>
      </c>
      <c r="H48" s="2"/>
      <c r="I48" s="9">
        <v>5103461.6162088197</v>
      </c>
      <c r="J48" s="2" t="s">
        <v>97</v>
      </c>
      <c r="K48" s="2"/>
      <c r="L48" s="10"/>
      <c r="M48" s="2" t="s">
        <v>133</v>
      </c>
      <c r="N48" s="2" t="s">
        <v>124</v>
      </c>
      <c r="O48" s="2">
        <v>5838</v>
      </c>
      <c r="P48" s="21">
        <f t="shared" si="1"/>
        <v>1.7333333333333334</v>
      </c>
      <c r="S48" s="37">
        <v>4.8499999999999996</v>
      </c>
      <c r="T48" s="2" t="s">
        <v>205</v>
      </c>
      <c r="U48" s="12">
        <v>21</v>
      </c>
      <c r="V48" s="12">
        <v>28</v>
      </c>
      <c r="W48" s="2">
        <v>0.5</v>
      </c>
      <c r="X48" s="2">
        <v>0.4</v>
      </c>
    </row>
    <row r="49" spans="1:24" x14ac:dyDescent="0.35">
      <c r="A49" s="2" t="s">
        <v>53</v>
      </c>
      <c r="B49" s="2">
        <v>1</v>
      </c>
      <c r="C49" s="2" t="s">
        <v>113</v>
      </c>
      <c r="D49" s="2">
        <v>46</v>
      </c>
      <c r="E49" s="2">
        <v>78</v>
      </c>
      <c r="F49" s="2" t="s">
        <v>51</v>
      </c>
      <c r="G49" s="11">
        <v>16000</v>
      </c>
      <c r="H49" s="2"/>
      <c r="I49" s="9">
        <v>13255.8523243747</v>
      </c>
      <c r="J49" s="2" t="s">
        <v>97</v>
      </c>
      <c r="K49" s="2"/>
      <c r="L49" s="10"/>
      <c r="M49" s="2" t="s">
        <v>140</v>
      </c>
      <c r="N49" s="2" t="s">
        <v>124</v>
      </c>
      <c r="O49" s="2">
        <v>5842</v>
      </c>
      <c r="P49" s="21">
        <f t="shared" si="1"/>
        <v>1.5333333333333334</v>
      </c>
      <c r="S49" s="37">
        <v>7.04</v>
      </c>
      <c r="T49" s="2" t="s">
        <v>206</v>
      </c>
      <c r="U49" s="12">
        <v>29</v>
      </c>
      <c r="V49" s="12">
        <v>38</v>
      </c>
      <c r="W49" s="2">
        <v>0.5</v>
      </c>
      <c r="X49" s="2">
        <v>0.3</v>
      </c>
    </row>
    <row r="50" spans="1:24" x14ac:dyDescent="0.35">
      <c r="A50" s="2" t="s">
        <v>54</v>
      </c>
      <c r="B50" s="2">
        <v>1</v>
      </c>
      <c r="C50" s="2" t="s">
        <v>113</v>
      </c>
      <c r="D50" s="2">
        <v>5</v>
      </c>
      <c r="E50" s="2"/>
      <c r="F50" s="2" t="s">
        <v>0</v>
      </c>
      <c r="G50" s="11">
        <v>13000</v>
      </c>
      <c r="H50" s="2"/>
      <c r="I50" s="9">
        <v>11990.427451949299</v>
      </c>
      <c r="J50" s="2" t="s">
        <v>98</v>
      </c>
      <c r="K50" s="2"/>
      <c r="L50" s="10"/>
      <c r="M50" s="2" t="s">
        <v>132</v>
      </c>
      <c r="N50" s="2" t="s">
        <v>124</v>
      </c>
      <c r="O50" s="2">
        <v>5846</v>
      </c>
      <c r="P50" s="21">
        <f t="shared" si="1"/>
        <v>0.16666666666666666</v>
      </c>
      <c r="S50" s="37">
        <v>7.99</v>
      </c>
      <c r="T50" s="2" t="s">
        <v>207</v>
      </c>
      <c r="U50" s="12">
        <v>47</v>
      </c>
      <c r="V50" s="12">
        <v>56</v>
      </c>
      <c r="W50" s="2">
        <v>0.7</v>
      </c>
      <c r="X50" s="2">
        <v>0.6</v>
      </c>
    </row>
    <row r="51" spans="1:24" x14ac:dyDescent="0.35">
      <c r="A51" s="2" t="s">
        <v>55</v>
      </c>
      <c r="B51" s="2">
        <v>1</v>
      </c>
      <c r="C51" s="2" t="s">
        <v>113</v>
      </c>
      <c r="D51" s="2">
        <v>60</v>
      </c>
      <c r="E51" s="2">
        <v>108</v>
      </c>
      <c r="F51" s="2" t="s">
        <v>2</v>
      </c>
      <c r="G51" s="11">
        <v>54000</v>
      </c>
      <c r="H51" s="2"/>
      <c r="I51" s="9">
        <v>65492.1145008522</v>
      </c>
      <c r="J51" s="2" t="s">
        <v>99</v>
      </c>
      <c r="K51" s="2"/>
      <c r="L51" s="10"/>
      <c r="M51" s="2" t="s">
        <v>2</v>
      </c>
      <c r="N51" s="2" t="s">
        <v>124</v>
      </c>
      <c r="O51" s="2">
        <v>5847</v>
      </c>
      <c r="P51" s="21">
        <f t="shared" si="1"/>
        <v>2</v>
      </c>
      <c r="S51" s="37">
        <v>2.29</v>
      </c>
      <c r="T51" s="2" t="s">
        <v>208</v>
      </c>
      <c r="U51" s="12">
        <v>26</v>
      </c>
      <c r="V51" s="12">
        <v>30</v>
      </c>
      <c r="W51" s="2">
        <v>0.5</v>
      </c>
      <c r="X51" s="2">
        <v>0.5</v>
      </c>
    </row>
    <row r="52" spans="1:24" x14ac:dyDescent="0.35">
      <c r="A52" s="2" t="s">
        <v>56</v>
      </c>
      <c r="B52" s="2">
        <v>1</v>
      </c>
      <c r="C52" s="2" t="s">
        <v>113</v>
      </c>
      <c r="D52" s="2">
        <v>3</v>
      </c>
      <c r="E52" s="2"/>
      <c r="F52" s="2" t="s">
        <v>0</v>
      </c>
      <c r="G52" s="9">
        <v>973498000000</v>
      </c>
      <c r="H52" s="2"/>
      <c r="I52" s="9">
        <v>24460650.8250372</v>
      </c>
      <c r="J52" s="2" t="s">
        <v>100</v>
      </c>
      <c r="K52" s="2"/>
      <c r="L52" s="10"/>
      <c r="M52" s="2" t="s">
        <v>0</v>
      </c>
      <c r="N52" s="2" t="s">
        <v>124</v>
      </c>
      <c r="O52" s="2">
        <v>5855</v>
      </c>
      <c r="P52" s="21">
        <f t="shared" si="1"/>
        <v>0.1</v>
      </c>
      <c r="S52" s="37">
        <v>1.78</v>
      </c>
      <c r="T52" s="2" t="s">
        <v>209</v>
      </c>
      <c r="U52" s="12">
        <v>21</v>
      </c>
      <c r="V52" s="12">
        <v>25</v>
      </c>
      <c r="W52" s="2">
        <v>0.5</v>
      </c>
      <c r="X52" s="2">
        <v>0.5</v>
      </c>
    </row>
    <row r="53" spans="1:24" x14ac:dyDescent="0.35">
      <c r="A53" s="2" t="s">
        <v>57</v>
      </c>
      <c r="B53" s="2">
        <v>1</v>
      </c>
      <c r="C53" s="2" t="s">
        <v>113</v>
      </c>
      <c r="D53" s="2">
        <v>10</v>
      </c>
      <c r="E53" s="2"/>
      <c r="F53" s="2" t="s">
        <v>0</v>
      </c>
      <c r="G53" s="2"/>
      <c r="H53" s="2">
        <v>275443</v>
      </c>
      <c r="I53" s="9">
        <v>698818.75187831896</v>
      </c>
      <c r="J53" s="2" t="s">
        <v>100</v>
      </c>
      <c r="K53" s="2"/>
      <c r="L53" s="10"/>
      <c r="M53" s="2" t="s">
        <v>0</v>
      </c>
      <c r="N53" s="2" t="s">
        <v>124</v>
      </c>
      <c r="O53" s="2">
        <v>5858</v>
      </c>
      <c r="P53" s="21">
        <f t="shared" si="1"/>
        <v>0.33333333333333331</v>
      </c>
      <c r="S53" s="37">
        <v>43.31</v>
      </c>
      <c r="T53" s="2" t="s">
        <v>210</v>
      </c>
      <c r="U53" s="12">
        <v>23</v>
      </c>
      <c r="V53" s="12">
        <v>27</v>
      </c>
      <c r="W53" s="2">
        <v>0.6</v>
      </c>
      <c r="X53" s="2">
        <v>0.5</v>
      </c>
    </row>
    <row r="54" spans="1:24" x14ac:dyDescent="0.35">
      <c r="A54" s="2" t="s">
        <v>58</v>
      </c>
      <c r="B54" s="2">
        <v>1</v>
      </c>
      <c r="C54" s="2" t="s">
        <v>113</v>
      </c>
      <c r="D54" s="2">
        <v>0</v>
      </c>
      <c r="E54" s="2"/>
      <c r="F54" s="2" t="s">
        <v>0</v>
      </c>
      <c r="G54" s="9">
        <v>10000000</v>
      </c>
      <c r="H54" s="2"/>
      <c r="I54" s="9">
        <v>501359547.75942397</v>
      </c>
      <c r="J54" s="2" t="s">
        <v>101</v>
      </c>
      <c r="K54" s="2"/>
      <c r="L54" s="10"/>
      <c r="M54" s="2" t="s">
        <v>0</v>
      </c>
      <c r="N54" s="2" t="s">
        <v>124</v>
      </c>
      <c r="O54" s="2">
        <v>5861</v>
      </c>
      <c r="P54" s="21">
        <f t="shared" si="1"/>
        <v>0</v>
      </c>
      <c r="S54" s="37">
        <v>1.4</v>
      </c>
      <c r="T54" s="2" t="s">
        <v>211</v>
      </c>
      <c r="U54" s="12">
        <v>24</v>
      </c>
      <c r="V54" s="12">
        <v>32</v>
      </c>
      <c r="W54" s="2">
        <v>0.5</v>
      </c>
      <c r="X54" s="2">
        <v>0.5</v>
      </c>
    </row>
    <row r="55" spans="1:24" x14ac:dyDescent="0.35">
      <c r="A55" s="2" t="s">
        <v>59</v>
      </c>
      <c r="B55" s="2">
        <v>1</v>
      </c>
      <c r="C55" s="2" t="s">
        <v>113</v>
      </c>
      <c r="D55" s="2">
        <v>12</v>
      </c>
      <c r="E55" s="2"/>
      <c r="F55" s="2" t="s">
        <v>0</v>
      </c>
      <c r="G55" s="2"/>
      <c r="H55" s="2">
        <v>1904189</v>
      </c>
      <c r="I55" s="9">
        <v>928866.17440013995</v>
      </c>
      <c r="J55" s="2" t="s">
        <v>101</v>
      </c>
      <c r="K55" s="2"/>
      <c r="L55" s="10"/>
      <c r="M55" s="2" t="s">
        <v>133</v>
      </c>
      <c r="N55" s="2" t="s">
        <v>124</v>
      </c>
      <c r="O55" s="2">
        <v>5867</v>
      </c>
      <c r="P55" s="21">
        <f t="shared" si="1"/>
        <v>0.4</v>
      </c>
      <c r="S55" s="37">
        <v>7.86</v>
      </c>
      <c r="T55" s="2" t="s">
        <v>216</v>
      </c>
      <c r="U55" s="12">
        <v>56</v>
      </c>
      <c r="V55" s="12">
        <v>70</v>
      </c>
      <c r="W55" s="2">
        <v>0.9</v>
      </c>
      <c r="X55" s="2">
        <v>0.7</v>
      </c>
    </row>
    <row r="56" spans="1:24" x14ac:dyDescent="0.35">
      <c r="A56" s="2" t="s">
        <v>60</v>
      </c>
      <c r="B56" s="2">
        <v>1</v>
      </c>
      <c r="C56" s="2" t="s">
        <v>113</v>
      </c>
      <c r="D56" s="2">
        <v>6</v>
      </c>
      <c r="E56" s="2"/>
      <c r="F56" s="2" t="s">
        <v>0</v>
      </c>
      <c r="G56" s="11">
        <v>240000</v>
      </c>
      <c r="H56" s="2"/>
      <c r="I56" s="9">
        <v>256173.25187983699</v>
      </c>
      <c r="J56" s="2" t="s">
        <v>102</v>
      </c>
      <c r="K56" s="2"/>
      <c r="L56" s="10"/>
      <c r="M56" s="2" t="s">
        <v>137</v>
      </c>
      <c r="N56" s="2" t="s">
        <v>124</v>
      </c>
      <c r="O56" s="2">
        <v>5872</v>
      </c>
      <c r="P56" s="21">
        <f t="shared" si="1"/>
        <v>0.2</v>
      </c>
      <c r="S56" s="37">
        <v>2.19</v>
      </c>
      <c r="T56" s="2" t="s">
        <v>212</v>
      </c>
      <c r="U56" s="12">
        <v>54</v>
      </c>
      <c r="V56" s="12">
        <v>69</v>
      </c>
      <c r="W56" s="2">
        <v>0.8</v>
      </c>
      <c r="X56" s="2">
        <v>0.8</v>
      </c>
    </row>
    <row r="57" spans="1:24" x14ac:dyDescent="0.35">
      <c r="A57" s="2" t="s">
        <v>61</v>
      </c>
      <c r="B57" s="2">
        <v>1</v>
      </c>
      <c r="C57" s="2" t="s">
        <v>113</v>
      </c>
      <c r="D57" s="2">
        <v>44</v>
      </c>
      <c r="E57" s="2">
        <v>86</v>
      </c>
      <c r="F57" s="2" t="s">
        <v>0</v>
      </c>
      <c r="G57" s="11">
        <v>90000</v>
      </c>
      <c r="H57" s="2"/>
      <c r="I57" s="9">
        <v>45263.477126239297</v>
      </c>
      <c r="J57" s="2" t="s">
        <v>103</v>
      </c>
      <c r="K57" s="2"/>
      <c r="L57" s="10"/>
      <c r="M57" s="2" t="s">
        <v>0</v>
      </c>
      <c r="N57" s="2" t="s">
        <v>124</v>
      </c>
      <c r="O57" s="2">
        <v>5877</v>
      </c>
      <c r="P57" s="21">
        <f t="shared" si="1"/>
        <v>1.4666666666666666</v>
      </c>
      <c r="S57" s="37">
        <v>7.83</v>
      </c>
      <c r="T57" s="2" t="s">
        <v>217</v>
      </c>
      <c r="U57" s="12">
        <v>60</v>
      </c>
      <c r="V57" s="12">
        <v>68</v>
      </c>
      <c r="W57" s="2">
        <v>0.9</v>
      </c>
      <c r="X57" s="2">
        <v>0.8</v>
      </c>
    </row>
    <row r="58" spans="1:24" x14ac:dyDescent="0.35">
      <c r="A58" s="2" t="s">
        <v>62</v>
      </c>
      <c r="B58" s="2">
        <v>1</v>
      </c>
      <c r="C58" s="2" t="s">
        <v>113</v>
      </c>
      <c r="D58" s="2">
        <v>2</v>
      </c>
      <c r="E58" s="2"/>
      <c r="F58" s="2" t="s">
        <v>0</v>
      </c>
      <c r="G58" s="11">
        <v>56000</v>
      </c>
      <c r="H58" s="2"/>
      <c r="I58" s="9">
        <v>46672.983654796801</v>
      </c>
      <c r="J58" s="2" t="s">
        <v>103</v>
      </c>
      <c r="K58" s="2"/>
      <c r="L58" s="10"/>
      <c r="M58" s="2" t="s">
        <v>0</v>
      </c>
      <c r="N58" s="2" t="s">
        <v>124</v>
      </c>
      <c r="O58" s="2">
        <v>5883</v>
      </c>
      <c r="P58" s="21">
        <f t="shared" si="1"/>
        <v>6.6666666666666666E-2</v>
      </c>
      <c r="S58" s="37">
        <v>10.14</v>
      </c>
      <c r="T58" s="2" t="s">
        <v>218</v>
      </c>
      <c r="U58" s="12">
        <v>66</v>
      </c>
      <c r="V58" s="12">
        <v>85</v>
      </c>
      <c r="W58" s="2">
        <v>1</v>
      </c>
      <c r="X58" s="2">
        <v>0.9</v>
      </c>
    </row>
    <row r="59" spans="1:24" x14ac:dyDescent="0.35">
      <c r="A59" s="2" t="s">
        <v>63</v>
      </c>
      <c r="B59" s="2">
        <v>1</v>
      </c>
      <c r="C59" s="2" t="s">
        <v>113</v>
      </c>
      <c r="D59" s="2">
        <v>64</v>
      </c>
      <c r="E59" s="2"/>
      <c r="F59" s="2" t="s">
        <v>0</v>
      </c>
      <c r="G59" s="11">
        <v>70109</v>
      </c>
      <c r="H59" s="2"/>
      <c r="I59" s="9">
        <v>19915.064948255698</v>
      </c>
      <c r="J59" s="2" t="s">
        <v>104</v>
      </c>
      <c r="K59" s="2"/>
      <c r="L59" s="10"/>
      <c r="M59" s="2" t="s">
        <v>147</v>
      </c>
      <c r="N59" s="2" t="s">
        <v>124</v>
      </c>
      <c r="O59" s="2">
        <v>5888</v>
      </c>
      <c r="P59" s="21">
        <f t="shared" si="1"/>
        <v>2.1333333333333333</v>
      </c>
      <c r="S59" s="37">
        <v>17.440000000000001</v>
      </c>
      <c r="T59" s="2" t="s">
        <v>213</v>
      </c>
      <c r="U59" s="12">
        <v>226</v>
      </c>
      <c r="V59" s="12">
        <v>280</v>
      </c>
      <c r="W59" s="2">
        <v>1.9</v>
      </c>
      <c r="X59" s="2">
        <v>0.6</v>
      </c>
    </row>
    <row r="60" spans="1:24" x14ac:dyDescent="0.35">
      <c r="A60" s="2" t="s">
        <v>64</v>
      </c>
      <c r="B60" s="2">
        <v>1</v>
      </c>
      <c r="C60" s="2" t="s">
        <v>113</v>
      </c>
      <c r="D60" s="2">
        <v>0</v>
      </c>
      <c r="E60" s="2"/>
      <c r="F60" s="2" t="s">
        <v>0</v>
      </c>
      <c r="G60" s="2"/>
      <c r="H60" s="2">
        <v>2190000</v>
      </c>
      <c r="I60" s="9">
        <v>894528.71451360197</v>
      </c>
      <c r="J60" s="2" t="s">
        <v>104</v>
      </c>
      <c r="K60" s="2"/>
      <c r="L60" s="10"/>
      <c r="M60" s="2" t="s">
        <v>0</v>
      </c>
      <c r="N60" s="2" t="s">
        <v>124</v>
      </c>
      <c r="O60" s="2">
        <v>5889</v>
      </c>
      <c r="P60" s="21">
        <f t="shared" si="1"/>
        <v>0</v>
      </c>
      <c r="S60" s="37">
        <v>1.57</v>
      </c>
      <c r="T60" s="2" t="s">
        <v>214</v>
      </c>
      <c r="U60" s="12">
        <v>180</v>
      </c>
      <c r="V60" s="12">
        <v>235</v>
      </c>
      <c r="W60" s="2">
        <v>2</v>
      </c>
      <c r="X60" s="2">
        <v>1.7</v>
      </c>
    </row>
    <row r="61" spans="1:24" x14ac:dyDescent="0.35">
      <c r="A61" s="2" t="s">
        <v>65</v>
      </c>
      <c r="B61" s="2">
        <v>1</v>
      </c>
      <c r="C61" s="2" t="s">
        <v>113</v>
      </c>
      <c r="D61" s="2">
        <v>39</v>
      </c>
      <c r="E61" s="2"/>
      <c r="F61" s="2" t="s">
        <v>0</v>
      </c>
      <c r="G61" s="11">
        <v>119915</v>
      </c>
      <c r="H61" s="2"/>
      <c r="I61" s="9">
        <v>154564.98194678099</v>
      </c>
      <c r="J61" s="2" t="s">
        <v>105</v>
      </c>
      <c r="K61" s="2"/>
      <c r="L61" s="10"/>
      <c r="M61" s="2" t="s">
        <v>0</v>
      </c>
      <c r="N61" s="2" t="s">
        <v>124</v>
      </c>
      <c r="O61" s="2">
        <v>5901</v>
      </c>
      <c r="P61" s="21">
        <f t="shared" si="1"/>
        <v>1.3</v>
      </c>
      <c r="S61" s="37">
        <v>53.67</v>
      </c>
      <c r="T61" s="2" t="s">
        <v>215</v>
      </c>
      <c r="U61" s="12">
        <v>57</v>
      </c>
      <c r="V61" s="12">
        <v>66</v>
      </c>
      <c r="W61" s="2">
        <v>0.9</v>
      </c>
      <c r="X61" s="2">
        <v>0.8</v>
      </c>
    </row>
    <row r="62" spans="1:24" x14ac:dyDescent="0.35">
      <c r="A62" s="2" t="s">
        <v>66</v>
      </c>
      <c r="B62" s="2">
        <v>1</v>
      </c>
      <c r="C62" s="2" t="s">
        <v>113</v>
      </c>
      <c r="D62" s="2">
        <v>26</v>
      </c>
      <c r="E62" s="2"/>
      <c r="F62" s="2" t="s">
        <v>67</v>
      </c>
      <c r="G62" s="2"/>
      <c r="H62" s="2">
        <v>41546</v>
      </c>
      <c r="I62" s="9">
        <v>6980</v>
      </c>
      <c r="J62" s="2" t="s">
        <v>106</v>
      </c>
      <c r="K62" s="2"/>
      <c r="L62" s="10"/>
      <c r="M62" s="2" t="s">
        <v>146</v>
      </c>
      <c r="N62" s="2" t="s">
        <v>124</v>
      </c>
      <c r="O62" s="2">
        <v>5896</v>
      </c>
      <c r="P62" s="21">
        <f t="shared" si="1"/>
        <v>0.8666666666666667</v>
      </c>
      <c r="S62" s="37">
        <v>11.54</v>
      </c>
      <c r="T62" s="2" t="s">
        <v>219</v>
      </c>
      <c r="U62" s="12">
        <v>61</v>
      </c>
      <c r="V62" s="12">
        <v>101</v>
      </c>
      <c r="W62" s="2">
        <v>0.8</v>
      </c>
      <c r="X62" s="2">
        <v>0.6</v>
      </c>
    </row>
    <row r="63" spans="1:24" x14ac:dyDescent="0.35">
      <c r="A63" s="2" t="s">
        <v>68</v>
      </c>
      <c r="B63" s="2">
        <v>1</v>
      </c>
      <c r="C63" s="2" t="s">
        <v>113</v>
      </c>
      <c r="D63" s="2">
        <v>57</v>
      </c>
      <c r="E63" s="2">
        <v>110</v>
      </c>
      <c r="F63" s="2" t="s">
        <v>0</v>
      </c>
      <c r="G63" s="11">
        <v>3300</v>
      </c>
      <c r="H63" s="2"/>
      <c r="I63" s="9">
        <v>497.80230828098701</v>
      </c>
      <c r="J63" s="2" t="s">
        <v>106</v>
      </c>
      <c r="K63" s="2"/>
      <c r="L63" s="10"/>
      <c r="M63" s="2" t="s">
        <v>141</v>
      </c>
      <c r="N63" s="2" t="s">
        <v>124</v>
      </c>
      <c r="O63" s="2">
        <v>5904</v>
      </c>
      <c r="P63" s="21">
        <f t="shared" si="1"/>
        <v>1.9</v>
      </c>
      <c r="S63" s="37">
        <v>1.42</v>
      </c>
      <c r="T63" s="2" t="s">
        <v>220</v>
      </c>
      <c r="U63" s="12">
        <v>43</v>
      </c>
      <c r="V63" s="12">
        <v>71</v>
      </c>
      <c r="W63" s="2">
        <v>0.5</v>
      </c>
      <c r="X63" s="2">
        <v>0.4</v>
      </c>
    </row>
    <row r="64" spans="1:24" ht="14.15" customHeight="1" x14ac:dyDescent="0.35">
      <c r="A64" s="2" t="s">
        <v>69</v>
      </c>
      <c r="B64" s="2">
        <v>1</v>
      </c>
      <c r="C64" s="2" t="s">
        <v>113</v>
      </c>
      <c r="D64" s="2">
        <v>58</v>
      </c>
      <c r="E64" s="2">
        <v>95</v>
      </c>
      <c r="F64" s="2" t="s">
        <v>0</v>
      </c>
      <c r="G64" s="2"/>
      <c r="H64" s="2">
        <v>3440</v>
      </c>
      <c r="I64" s="9">
        <v>12100</v>
      </c>
      <c r="J64" s="2" t="s">
        <v>107</v>
      </c>
      <c r="K64" s="2"/>
      <c r="L64" s="10"/>
      <c r="M64" s="2" t="s">
        <v>0</v>
      </c>
      <c r="N64" s="2" t="s">
        <v>124</v>
      </c>
      <c r="O64" s="2">
        <v>5912</v>
      </c>
      <c r="P64" s="21">
        <f t="shared" si="1"/>
        <v>1.9333333333333333</v>
      </c>
      <c r="S64" s="37">
        <v>7.58</v>
      </c>
      <c r="T64" s="2" t="s">
        <v>221</v>
      </c>
      <c r="U64" s="12">
        <v>67</v>
      </c>
      <c r="V64" s="2">
        <v>80</v>
      </c>
      <c r="W64" s="2">
        <v>0.9</v>
      </c>
      <c r="X64" s="2">
        <v>0.6</v>
      </c>
    </row>
    <row r="65" spans="1:24" x14ac:dyDescent="0.35">
      <c r="A65" s="2" t="s">
        <v>70</v>
      </c>
      <c r="B65" s="2">
        <v>1</v>
      </c>
      <c r="C65" s="2" t="s">
        <v>113</v>
      </c>
      <c r="D65" s="2">
        <v>51</v>
      </c>
      <c r="E65" s="2">
        <v>98</v>
      </c>
      <c r="F65" s="2" t="s">
        <v>0</v>
      </c>
      <c r="G65" s="11">
        <v>40000</v>
      </c>
      <c r="H65" s="2"/>
      <c r="I65" s="9">
        <v>39482.368540839998</v>
      </c>
      <c r="J65" s="2" t="s">
        <v>108</v>
      </c>
      <c r="K65" s="2"/>
      <c r="L65" s="10"/>
      <c r="M65" s="2" t="s">
        <v>0</v>
      </c>
      <c r="N65" s="2" t="s">
        <v>124</v>
      </c>
      <c r="O65" s="2">
        <v>5925</v>
      </c>
      <c r="P65" s="21">
        <f t="shared" si="1"/>
        <v>1.7</v>
      </c>
      <c r="S65" s="37">
        <v>7.98</v>
      </c>
      <c r="T65" s="2" t="s">
        <v>222</v>
      </c>
      <c r="U65" s="12">
        <v>36</v>
      </c>
      <c r="V65" s="2">
        <v>42</v>
      </c>
      <c r="W65" s="2">
        <v>0.6</v>
      </c>
      <c r="X65" s="2">
        <v>0.5</v>
      </c>
    </row>
    <row r="66" spans="1:24" x14ac:dyDescent="0.35">
      <c r="A66" s="2" t="s">
        <v>151</v>
      </c>
      <c r="B66" s="2">
        <v>1</v>
      </c>
      <c r="C66" s="2" t="s">
        <v>113</v>
      </c>
      <c r="D66" s="2">
        <v>52</v>
      </c>
      <c r="E66" s="2">
        <v>79</v>
      </c>
      <c r="F66" s="2" t="s">
        <v>0</v>
      </c>
      <c r="G66" s="2">
        <v>29100</v>
      </c>
      <c r="H66" s="2"/>
      <c r="I66" s="9">
        <v>16700</v>
      </c>
      <c r="J66" s="2" t="s">
        <v>153</v>
      </c>
      <c r="K66" s="2"/>
      <c r="L66" s="10"/>
      <c r="M66" s="2" t="s">
        <v>0</v>
      </c>
      <c r="N66" s="25" t="s">
        <v>124</v>
      </c>
      <c r="O66" s="2">
        <v>5938</v>
      </c>
      <c r="P66" s="35">
        <f t="shared" ref="P66:P74" si="2">D66/30</f>
        <v>1.7333333333333334</v>
      </c>
      <c r="S66" s="37">
        <v>7.48</v>
      </c>
      <c r="T66" s="2" t="s">
        <v>223</v>
      </c>
      <c r="U66" s="12">
        <v>32</v>
      </c>
      <c r="V66" s="2">
        <v>46</v>
      </c>
      <c r="W66" s="2">
        <v>0.5</v>
      </c>
      <c r="X66" s="2">
        <v>0.4</v>
      </c>
    </row>
    <row r="67" spans="1:24" x14ac:dyDescent="0.35">
      <c r="A67" s="2" t="s">
        <v>71</v>
      </c>
      <c r="B67" s="2">
        <v>1</v>
      </c>
      <c r="C67" s="2" t="s">
        <v>113</v>
      </c>
      <c r="D67" s="2">
        <v>114</v>
      </c>
      <c r="E67" s="2">
        <v>171</v>
      </c>
      <c r="F67" s="2" t="s">
        <v>0</v>
      </c>
      <c r="G67" s="11">
        <v>74000</v>
      </c>
      <c r="H67" s="2"/>
      <c r="I67" s="9">
        <v>91778.502030269097</v>
      </c>
      <c r="J67" s="2" t="s">
        <v>109</v>
      </c>
      <c r="K67" s="2"/>
      <c r="L67" s="10"/>
      <c r="M67" s="2" t="s">
        <v>0</v>
      </c>
      <c r="N67" s="2" t="s">
        <v>124</v>
      </c>
      <c r="O67" s="2">
        <v>5981</v>
      </c>
      <c r="P67" s="21">
        <f t="shared" si="2"/>
        <v>3.8</v>
      </c>
      <c r="S67" s="37">
        <v>7.4</v>
      </c>
      <c r="T67" s="2" t="s">
        <v>224</v>
      </c>
      <c r="U67" s="12">
        <v>39</v>
      </c>
      <c r="V67" s="2">
        <v>46</v>
      </c>
      <c r="W67" s="2">
        <v>0.7</v>
      </c>
      <c r="X67" s="2">
        <v>0.6</v>
      </c>
    </row>
    <row r="68" spans="1:24" x14ac:dyDescent="0.35">
      <c r="A68" s="2" t="s">
        <v>72</v>
      </c>
      <c r="B68" s="2">
        <v>1</v>
      </c>
      <c r="C68" s="2" t="s">
        <v>113</v>
      </c>
      <c r="D68" s="2">
        <v>57</v>
      </c>
      <c r="E68" s="2">
        <v>63</v>
      </c>
      <c r="F68" s="2" t="s">
        <v>0</v>
      </c>
      <c r="G68" s="11">
        <v>175503</v>
      </c>
      <c r="H68" s="2"/>
      <c r="I68" s="9">
        <v>92040.937555177807</v>
      </c>
      <c r="J68" s="2" t="s">
        <v>109</v>
      </c>
      <c r="K68" s="2"/>
      <c r="L68" s="10"/>
      <c r="M68" s="2" t="s">
        <v>0</v>
      </c>
      <c r="N68" s="2" t="s">
        <v>124</v>
      </c>
      <c r="O68" s="2">
        <v>5979</v>
      </c>
      <c r="P68" s="21">
        <f t="shared" si="2"/>
        <v>1.9</v>
      </c>
      <c r="S68" s="37">
        <v>53.9</v>
      </c>
      <c r="T68" s="2" t="s">
        <v>225</v>
      </c>
      <c r="U68" s="12">
        <v>39</v>
      </c>
      <c r="V68" s="2">
        <v>46</v>
      </c>
      <c r="W68" s="2">
        <v>0.7</v>
      </c>
      <c r="X68" s="2">
        <v>0.6</v>
      </c>
    </row>
    <row r="69" spans="1:24" x14ac:dyDescent="0.35">
      <c r="A69" s="2" t="s">
        <v>73</v>
      </c>
      <c r="B69" s="2">
        <v>1</v>
      </c>
      <c r="C69" s="2" t="s">
        <v>113</v>
      </c>
      <c r="D69" s="2">
        <v>62</v>
      </c>
      <c r="E69" s="2">
        <v>116</v>
      </c>
      <c r="F69" s="2" t="s">
        <v>67</v>
      </c>
      <c r="G69" s="2"/>
      <c r="H69" s="2">
        <v>83600</v>
      </c>
      <c r="I69" s="9">
        <v>20572.089928865498</v>
      </c>
      <c r="J69" s="2" t="s">
        <v>109</v>
      </c>
      <c r="K69" s="2"/>
      <c r="L69" s="10"/>
      <c r="M69" s="2" t="s">
        <v>150</v>
      </c>
      <c r="N69" s="2" t="s">
        <v>124</v>
      </c>
      <c r="O69" s="2">
        <v>5983</v>
      </c>
      <c r="P69" s="21">
        <f t="shared" si="2"/>
        <v>2.0666666666666669</v>
      </c>
      <c r="S69" s="37">
        <v>8.36</v>
      </c>
      <c r="T69" s="2" t="s">
        <v>226</v>
      </c>
      <c r="U69" s="12">
        <v>41</v>
      </c>
      <c r="V69" s="2">
        <v>50</v>
      </c>
      <c r="W69" s="2">
        <v>0.6</v>
      </c>
      <c r="X69" s="2">
        <v>0.5</v>
      </c>
    </row>
    <row r="70" spans="1:24" x14ac:dyDescent="0.35">
      <c r="A70" s="2" t="s">
        <v>152</v>
      </c>
      <c r="B70" s="2">
        <v>1</v>
      </c>
      <c r="C70" s="2" t="s">
        <v>113</v>
      </c>
      <c r="D70" s="2">
        <v>29</v>
      </c>
      <c r="E70" s="2">
        <v>28</v>
      </c>
      <c r="F70" s="2" t="s">
        <v>67</v>
      </c>
      <c r="G70" s="2">
        <v>8300</v>
      </c>
      <c r="H70" s="2"/>
      <c r="I70" s="9">
        <v>46800</v>
      </c>
      <c r="J70" s="2" t="s">
        <v>109</v>
      </c>
      <c r="K70" s="2"/>
      <c r="L70" s="10"/>
      <c r="M70" s="2" t="s">
        <v>139</v>
      </c>
      <c r="N70" s="25" t="s">
        <v>124</v>
      </c>
      <c r="O70" s="2">
        <v>5987</v>
      </c>
      <c r="P70" s="35">
        <f t="shared" si="2"/>
        <v>0.96666666666666667</v>
      </c>
      <c r="S70" s="37">
        <v>1.75</v>
      </c>
      <c r="T70" s="2" t="s">
        <v>227</v>
      </c>
      <c r="U70" s="12">
        <v>45</v>
      </c>
      <c r="V70" s="2">
        <v>55</v>
      </c>
      <c r="W70" s="2">
        <v>0.7</v>
      </c>
      <c r="X70" s="2">
        <v>0.6</v>
      </c>
    </row>
    <row r="71" spans="1:24" x14ac:dyDescent="0.35">
      <c r="A71" s="2" t="s">
        <v>74</v>
      </c>
      <c r="B71" s="2">
        <v>1</v>
      </c>
      <c r="C71" s="2" t="s">
        <v>113</v>
      </c>
      <c r="D71" s="2">
        <v>155</v>
      </c>
      <c r="E71" s="2">
        <v>178</v>
      </c>
      <c r="F71" s="2" t="s">
        <v>0</v>
      </c>
      <c r="G71" s="2"/>
      <c r="H71" s="2">
        <v>2650</v>
      </c>
      <c r="I71" s="9">
        <v>4262.9561535605799</v>
      </c>
      <c r="J71" s="2" t="s">
        <v>109</v>
      </c>
      <c r="K71" s="2"/>
      <c r="L71" s="10"/>
      <c r="M71" s="2" t="s">
        <v>0</v>
      </c>
      <c r="N71" s="2" t="s">
        <v>124</v>
      </c>
      <c r="O71" s="2">
        <v>5986</v>
      </c>
      <c r="P71" s="21">
        <f t="shared" si="2"/>
        <v>5.166666666666667</v>
      </c>
      <c r="S71" s="37">
        <v>38.520000000000003</v>
      </c>
      <c r="T71" s="2" t="s">
        <v>228</v>
      </c>
      <c r="U71" s="12">
        <v>39</v>
      </c>
      <c r="V71" s="2">
        <v>46</v>
      </c>
      <c r="W71" s="2">
        <v>0.5</v>
      </c>
      <c r="X71" s="2">
        <v>0.5</v>
      </c>
    </row>
    <row r="72" spans="1:24" x14ac:dyDescent="0.35">
      <c r="A72" s="2" t="s">
        <v>75</v>
      </c>
      <c r="B72" s="2">
        <v>1</v>
      </c>
      <c r="C72" s="2" t="s">
        <v>113</v>
      </c>
      <c r="D72" s="2">
        <v>24</v>
      </c>
      <c r="E72" s="2"/>
      <c r="F72" s="2" t="s">
        <v>0</v>
      </c>
      <c r="G72" s="2"/>
      <c r="H72" s="2">
        <v>1700</v>
      </c>
      <c r="I72" s="9">
        <v>86300000</v>
      </c>
      <c r="J72" s="2" t="s">
        <v>110</v>
      </c>
      <c r="K72" s="2"/>
      <c r="L72" s="10"/>
      <c r="M72" s="2" t="s">
        <v>149</v>
      </c>
      <c r="N72" s="2" t="s">
        <v>124</v>
      </c>
      <c r="O72" s="2">
        <v>5998</v>
      </c>
      <c r="P72" s="21">
        <f t="shared" si="2"/>
        <v>0.8</v>
      </c>
      <c r="S72" s="37">
        <v>1.45</v>
      </c>
      <c r="T72" s="2" t="s">
        <v>229</v>
      </c>
      <c r="U72" s="12">
        <v>33</v>
      </c>
      <c r="V72" s="2">
        <v>39</v>
      </c>
      <c r="W72" s="2">
        <v>0.5</v>
      </c>
      <c r="X72" s="2">
        <v>0.4</v>
      </c>
    </row>
    <row r="73" spans="1:24" x14ac:dyDescent="0.35">
      <c r="A73" s="2" t="s">
        <v>76</v>
      </c>
      <c r="B73" s="2">
        <v>1</v>
      </c>
      <c r="C73" s="2" t="s">
        <v>113</v>
      </c>
      <c r="D73" s="2">
        <v>53</v>
      </c>
      <c r="E73" s="2">
        <v>11</v>
      </c>
      <c r="F73" s="2" t="s">
        <v>67</v>
      </c>
      <c r="G73" s="2"/>
      <c r="H73" s="2">
        <v>50000</v>
      </c>
      <c r="I73" s="9">
        <v>72277.322911681898</v>
      </c>
      <c r="J73" s="2" t="s">
        <v>110</v>
      </c>
      <c r="K73" s="2"/>
      <c r="L73" s="10"/>
      <c r="M73" s="2" t="s">
        <v>132</v>
      </c>
      <c r="N73" s="2" t="s">
        <v>124</v>
      </c>
      <c r="O73" s="2">
        <v>6001</v>
      </c>
      <c r="P73" s="21">
        <f t="shared" si="2"/>
        <v>1.7666666666666666</v>
      </c>
      <c r="S73" s="37">
        <v>52.77</v>
      </c>
      <c r="T73" s="2" t="s">
        <v>230</v>
      </c>
      <c r="U73" s="12">
        <v>38</v>
      </c>
      <c r="V73" s="2">
        <v>45</v>
      </c>
      <c r="W73" s="2">
        <v>0.5</v>
      </c>
      <c r="X73" s="2">
        <v>0.5</v>
      </c>
    </row>
    <row r="74" spans="1:24" x14ac:dyDescent="0.35">
      <c r="A74" s="2" t="s">
        <v>77</v>
      </c>
      <c r="B74" s="2">
        <v>1</v>
      </c>
      <c r="C74" s="2" t="s">
        <v>113</v>
      </c>
      <c r="D74" s="2">
        <v>92</v>
      </c>
      <c r="E74" s="2">
        <v>172</v>
      </c>
      <c r="F74" s="2" t="s">
        <v>0</v>
      </c>
      <c r="G74" s="2"/>
      <c r="H74" s="2">
        <v>200000</v>
      </c>
      <c r="I74" s="9">
        <v>470000</v>
      </c>
      <c r="J74" s="2" t="s">
        <v>110</v>
      </c>
      <c r="K74" s="2"/>
      <c r="L74" s="10"/>
      <c r="M74" s="2" t="s">
        <v>0</v>
      </c>
      <c r="N74" s="2" t="s">
        <v>124</v>
      </c>
      <c r="O74" s="2">
        <v>6003</v>
      </c>
      <c r="P74" s="21">
        <f t="shared" si="2"/>
        <v>3.0666666666666669</v>
      </c>
      <c r="S74" s="37">
        <v>7.44</v>
      </c>
      <c r="T74" s="2" t="s">
        <v>231</v>
      </c>
      <c r="U74" s="12">
        <v>42</v>
      </c>
      <c r="V74" s="2">
        <v>51</v>
      </c>
      <c r="W74" s="2">
        <v>0.6</v>
      </c>
      <c r="X74" s="2">
        <v>0.5</v>
      </c>
    </row>
    <row r="77" spans="1:24" x14ac:dyDescent="0.35">
      <c r="A77" s="28"/>
      <c r="B77" s="29"/>
      <c r="C77" s="29"/>
      <c r="D77" s="29"/>
      <c r="E77" s="29"/>
      <c r="F77" s="29"/>
      <c r="G77" s="30"/>
      <c r="H77" s="29"/>
      <c r="I77" s="31"/>
      <c r="J77" s="29"/>
      <c r="K77" s="29"/>
      <c r="L77" s="32"/>
      <c r="M77" s="29"/>
      <c r="O77" s="29"/>
      <c r="P77" s="33"/>
      <c r="Q77" s="29"/>
      <c r="R77" s="29"/>
      <c r="S77" s="29"/>
    </row>
  </sheetData>
  <sortState ref="A2:S74">
    <sortCondition ref="A2:A74"/>
  </sortState>
  <conditionalFormatting sqref="A73">
    <cfRule type="duplicateValues" dxfId="13" priority="2"/>
  </conditionalFormatting>
  <conditionalFormatting sqref="A73">
    <cfRule type="duplicateValues" dxfId="12" priority="1"/>
  </conditionalFormatting>
  <conditionalFormatting sqref="A1:A72 A81:A1048576 A74:A77">
    <cfRule type="duplicateValues" dxfId="11" priority="17"/>
    <cfRule type="duplicateValues" dxfId="10" priority="18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2B41-EC73-44DD-921A-F538F1854F99}">
  <dimension ref="A1:L74"/>
  <sheetViews>
    <sheetView topLeftCell="A64" workbookViewId="0">
      <selection activeCell="A74" sqref="A74:XFD74"/>
    </sheetView>
  </sheetViews>
  <sheetFormatPr defaultColWidth="9.1796875" defaultRowHeight="14.5" x14ac:dyDescent="0.35"/>
  <cols>
    <col min="2" max="2" width="17.26953125" bestFit="1" customWidth="1"/>
    <col min="3" max="6" width="9.54296875" bestFit="1" customWidth="1"/>
    <col min="7" max="8" width="14.54296875" bestFit="1" customWidth="1"/>
    <col min="9" max="9" width="14.1796875" bestFit="1" customWidth="1"/>
    <col min="10" max="10" width="6.453125" bestFit="1" customWidth="1"/>
    <col min="11" max="11" width="14.7265625" bestFit="1" customWidth="1"/>
    <col min="12" max="12" width="12.81640625" style="2" bestFit="1" customWidth="1"/>
  </cols>
  <sheetData>
    <row r="1" spans="1:12" x14ac:dyDescent="0.35">
      <c r="A1" s="7" t="s">
        <v>112</v>
      </c>
      <c r="B1" t="s">
        <v>111</v>
      </c>
      <c r="C1" t="s">
        <v>119</v>
      </c>
      <c r="D1" s="2" t="s">
        <v>120</v>
      </c>
      <c r="E1" s="2" t="s">
        <v>121</v>
      </c>
      <c r="F1" t="s">
        <v>123</v>
      </c>
      <c r="G1" t="s">
        <v>128</v>
      </c>
      <c r="H1" t="s">
        <v>129</v>
      </c>
      <c r="I1" s="6" t="s">
        <v>122</v>
      </c>
      <c r="J1" t="s">
        <v>126</v>
      </c>
      <c r="K1" s="1" t="s">
        <v>129</v>
      </c>
      <c r="L1" s="1" t="s">
        <v>148</v>
      </c>
    </row>
    <row r="2" spans="1:12" x14ac:dyDescent="0.35">
      <c r="A2" s="2" t="s">
        <v>5</v>
      </c>
      <c r="B2" s="8">
        <v>6.5</v>
      </c>
      <c r="C2" s="14">
        <v>36.21</v>
      </c>
      <c r="D2" s="13">
        <v>38.24</v>
      </c>
      <c r="E2" s="13">
        <v>35.54</v>
      </c>
      <c r="F2" s="14">
        <v>42.83</v>
      </c>
      <c r="G2" s="16">
        <v>30.98</v>
      </c>
      <c r="H2" s="14">
        <v>38.58</v>
      </c>
      <c r="I2" s="14">
        <v>17.2</v>
      </c>
      <c r="J2" t="s">
        <v>127</v>
      </c>
      <c r="K2" s="2">
        <v>38.58</v>
      </c>
      <c r="L2" s="2">
        <v>77.19</v>
      </c>
    </row>
    <row r="3" spans="1:12" x14ac:dyDescent="0.35">
      <c r="A3" s="2" t="s">
        <v>6</v>
      </c>
      <c r="B3" s="8">
        <v>2.6</v>
      </c>
      <c r="C3" s="14">
        <v>41.17</v>
      </c>
      <c r="D3" s="13">
        <v>43.76</v>
      </c>
      <c r="E3" s="18">
        <v>39.46</v>
      </c>
      <c r="F3" s="17">
        <v>33.82</v>
      </c>
      <c r="G3" s="19">
        <v>40.299999999999997</v>
      </c>
      <c r="H3" s="17">
        <v>32.86</v>
      </c>
      <c r="I3" s="27">
        <v>88.7</v>
      </c>
      <c r="J3" s="6" t="s">
        <v>127</v>
      </c>
      <c r="K3" s="2">
        <v>32.86</v>
      </c>
      <c r="L3" s="2">
        <v>73.87</v>
      </c>
    </row>
    <row r="4" spans="1:12" x14ac:dyDescent="0.35">
      <c r="A4" s="2" t="s">
        <v>7</v>
      </c>
      <c r="B4" s="8">
        <v>16.899999999999999</v>
      </c>
      <c r="C4" s="14">
        <v>50.87</v>
      </c>
      <c r="D4" s="13">
        <v>52.26</v>
      </c>
      <c r="E4" s="15">
        <v>49.19</v>
      </c>
      <c r="F4" s="14">
        <v>52.8</v>
      </c>
      <c r="G4">
        <v>53.61</v>
      </c>
      <c r="H4" s="14">
        <v>51.74</v>
      </c>
      <c r="I4" s="14"/>
      <c r="J4" s="6"/>
      <c r="K4" s="2">
        <v>51.74</v>
      </c>
      <c r="L4" s="2">
        <v>86.06</v>
      </c>
    </row>
    <row r="5" spans="1:12" x14ac:dyDescent="0.35">
      <c r="A5" s="2" t="s">
        <v>8</v>
      </c>
      <c r="B5" s="8">
        <v>6.5333333333333332</v>
      </c>
      <c r="C5" s="14">
        <v>9.08</v>
      </c>
      <c r="D5" s="13">
        <v>7.46</v>
      </c>
      <c r="E5" s="13">
        <v>9.0299999999999994</v>
      </c>
      <c r="F5" s="24">
        <v>8.2799999999999994</v>
      </c>
      <c r="G5">
        <v>11.84</v>
      </c>
      <c r="H5" s="15">
        <v>7.37</v>
      </c>
      <c r="I5" s="18">
        <v>5.57</v>
      </c>
      <c r="J5" s="6" t="s">
        <v>127</v>
      </c>
      <c r="K5" s="2">
        <v>7.37</v>
      </c>
      <c r="L5" s="2">
        <v>31.96</v>
      </c>
    </row>
    <row r="6" spans="1:12" x14ac:dyDescent="0.35">
      <c r="A6" s="2" t="s">
        <v>9</v>
      </c>
      <c r="B6" s="8">
        <v>40.799999999999997</v>
      </c>
      <c r="C6" s="14">
        <v>54.14</v>
      </c>
      <c r="D6" s="13">
        <v>54.35</v>
      </c>
      <c r="E6" s="13">
        <v>55.41</v>
      </c>
      <c r="F6" s="14">
        <v>55.04</v>
      </c>
      <c r="G6" s="16">
        <v>53.44</v>
      </c>
      <c r="H6" s="14">
        <v>53.53</v>
      </c>
      <c r="I6" s="14">
        <v>22.6</v>
      </c>
      <c r="J6" s="6" t="s">
        <v>127</v>
      </c>
      <c r="K6" s="2">
        <v>53.53</v>
      </c>
      <c r="L6" s="2">
        <v>46.35</v>
      </c>
    </row>
    <row r="7" spans="1:12" x14ac:dyDescent="0.35">
      <c r="A7" t="s">
        <v>10</v>
      </c>
      <c r="B7">
        <v>12.7</v>
      </c>
      <c r="E7" s="17">
        <v>10.35</v>
      </c>
      <c r="F7" s="18">
        <v>8.44</v>
      </c>
      <c r="G7" s="19">
        <v>9.81</v>
      </c>
      <c r="H7" s="26">
        <v>7.72</v>
      </c>
      <c r="I7" s="18">
        <v>11.11</v>
      </c>
      <c r="J7" s="6" t="s">
        <v>127</v>
      </c>
      <c r="K7" s="2">
        <v>7.72</v>
      </c>
    </row>
    <row r="8" spans="1:12" x14ac:dyDescent="0.35">
      <c r="A8" s="2" t="s">
        <v>11</v>
      </c>
      <c r="B8" s="8">
        <v>19.833333333333332</v>
      </c>
      <c r="E8" s="25">
        <v>50.42</v>
      </c>
      <c r="F8" s="16">
        <v>45.93</v>
      </c>
      <c r="G8" s="24">
        <v>52.55</v>
      </c>
      <c r="H8" s="24">
        <v>47.71</v>
      </c>
      <c r="I8" s="18">
        <v>5.65</v>
      </c>
      <c r="J8" s="6" t="s">
        <v>127</v>
      </c>
      <c r="K8" s="2">
        <v>47.71</v>
      </c>
    </row>
    <row r="9" spans="1:12" x14ac:dyDescent="0.35">
      <c r="A9" s="2" t="s">
        <v>12</v>
      </c>
      <c r="B9">
        <v>24.7</v>
      </c>
      <c r="E9" s="25">
        <v>21.43</v>
      </c>
      <c r="F9" s="24">
        <v>33.07</v>
      </c>
      <c r="G9" s="24">
        <v>27.57</v>
      </c>
      <c r="H9" s="16">
        <v>23.98</v>
      </c>
      <c r="I9" s="14">
        <v>12.25</v>
      </c>
      <c r="J9" s="6" t="s">
        <v>127</v>
      </c>
      <c r="K9" s="2">
        <v>23.98</v>
      </c>
    </row>
    <row r="10" spans="1:12" x14ac:dyDescent="0.35">
      <c r="A10" t="s">
        <v>13</v>
      </c>
      <c r="B10" s="8">
        <v>0.83333333333333337</v>
      </c>
      <c r="E10" s="26">
        <v>53.06</v>
      </c>
      <c r="F10" s="26">
        <v>53.51</v>
      </c>
      <c r="G10" s="26">
        <v>53.16</v>
      </c>
      <c r="H10" s="17">
        <v>51.57</v>
      </c>
      <c r="I10" s="18">
        <v>26.69</v>
      </c>
      <c r="J10" s="6" t="s">
        <v>127</v>
      </c>
      <c r="K10" s="2">
        <v>51.57</v>
      </c>
    </row>
    <row r="11" spans="1:12" x14ac:dyDescent="0.35">
      <c r="A11" t="s">
        <v>14</v>
      </c>
      <c r="B11" s="8">
        <v>11.066666666666666</v>
      </c>
      <c r="E11" s="16">
        <v>10.18</v>
      </c>
      <c r="F11" s="24">
        <v>8.33</v>
      </c>
      <c r="G11" s="24"/>
      <c r="H11" s="24">
        <v>6.83</v>
      </c>
      <c r="I11" s="14">
        <v>13.38</v>
      </c>
      <c r="J11" t="s">
        <v>125</v>
      </c>
      <c r="K11" s="2">
        <v>6.83</v>
      </c>
    </row>
    <row r="12" spans="1:12" x14ac:dyDescent="0.35">
      <c r="A12" t="s">
        <v>15</v>
      </c>
      <c r="B12" s="8">
        <v>23.233333333333334</v>
      </c>
      <c r="E12" s="24">
        <v>28.59</v>
      </c>
      <c r="F12" s="24">
        <v>25.46</v>
      </c>
      <c r="G12" s="24"/>
      <c r="H12" s="16">
        <v>22.96</v>
      </c>
      <c r="I12" s="14">
        <v>7.37</v>
      </c>
      <c r="J12" t="s">
        <v>127</v>
      </c>
      <c r="K12" s="2">
        <v>22.96</v>
      </c>
    </row>
    <row r="13" spans="1:12" x14ac:dyDescent="0.35">
      <c r="A13" t="s">
        <v>16</v>
      </c>
      <c r="B13" s="8">
        <v>2.1666666666666665</v>
      </c>
      <c r="E13" s="17">
        <v>7.42</v>
      </c>
      <c r="F13" s="26">
        <v>8.5500000000000007</v>
      </c>
      <c r="G13" s="26"/>
      <c r="H13" s="26">
        <v>7.49</v>
      </c>
      <c r="I13" s="14"/>
      <c r="J13" s="6"/>
      <c r="K13" s="2">
        <v>7.49</v>
      </c>
    </row>
    <row r="14" spans="1:12" x14ac:dyDescent="0.35">
      <c r="A14" t="s">
        <v>17</v>
      </c>
      <c r="B14" s="8">
        <v>1.3666666666666667</v>
      </c>
      <c r="E14" s="17">
        <v>7.6</v>
      </c>
      <c r="F14" s="26">
        <v>10.210000000000001</v>
      </c>
      <c r="G14" s="26"/>
      <c r="H14" s="26">
        <v>8.0500000000000007</v>
      </c>
      <c r="I14" s="18">
        <v>33.630000000000003</v>
      </c>
      <c r="J14" s="6" t="s">
        <v>127</v>
      </c>
      <c r="K14" s="2">
        <v>8.0500000000000007</v>
      </c>
    </row>
    <row r="15" spans="1:12" x14ac:dyDescent="0.35">
      <c r="A15" t="s">
        <v>18</v>
      </c>
      <c r="B15" s="8">
        <v>38.1</v>
      </c>
      <c r="E15" s="15">
        <v>18.62</v>
      </c>
      <c r="F15" s="25">
        <v>9.07</v>
      </c>
      <c r="G15" s="24"/>
      <c r="H15" s="24">
        <v>7.21</v>
      </c>
      <c r="I15" s="14"/>
      <c r="K15" s="2">
        <v>7.21</v>
      </c>
    </row>
    <row r="16" spans="1:12" x14ac:dyDescent="0.35">
      <c r="A16" t="s">
        <v>19</v>
      </c>
      <c r="B16" s="8">
        <v>24.766666666666666</v>
      </c>
      <c r="E16" s="24">
        <v>29.46</v>
      </c>
      <c r="F16" s="16">
        <v>25.47</v>
      </c>
      <c r="G16" s="24"/>
      <c r="H16" s="24">
        <v>23.8</v>
      </c>
      <c r="I16" s="14"/>
      <c r="K16" s="2">
        <v>23.8</v>
      </c>
    </row>
    <row r="17" spans="1:11" x14ac:dyDescent="0.35">
      <c r="A17" t="s">
        <v>20</v>
      </c>
      <c r="B17" s="8">
        <v>3.2666666666666666</v>
      </c>
      <c r="E17" s="17">
        <v>23.3</v>
      </c>
      <c r="F17" s="26">
        <v>37.130000000000003</v>
      </c>
      <c r="G17" s="26"/>
      <c r="H17" s="26">
        <v>39.549999999999997</v>
      </c>
      <c r="I17" s="18">
        <v>9.11</v>
      </c>
      <c r="J17" t="s">
        <v>127</v>
      </c>
      <c r="K17" s="2">
        <v>39.549999999999997</v>
      </c>
    </row>
    <row r="18" spans="1:11" x14ac:dyDescent="0.35">
      <c r="A18" t="s">
        <v>21</v>
      </c>
      <c r="B18" s="10">
        <v>16.8</v>
      </c>
      <c r="E18" s="25">
        <v>28.42</v>
      </c>
      <c r="F18" s="25">
        <v>21.25</v>
      </c>
      <c r="G18" s="24"/>
      <c r="H18" s="16">
        <v>19.07</v>
      </c>
      <c r="I18" s="22">
        <v>21.72</v>
      </c>
      <c r="J18" t="s">
        <v>127</v>
      </c>
      <c r="K18" s="2">
        <v>19.07</v>
      </c>
    </row>
    <row r="19" spans="1:11" x14ac:dyDescent="0.35">
      <c r="A19" s="2" t="s">
        <v>22</v>
      </c>
      <c r="B19" s="8">
        <v>1.1000000000000001</v>
      </c>
      <c r="E19" s="17">
        <v>6.04</v>
      </c>
      <c r="F19" s="26">
        <v>10.85</v>
      </c>
      <c r="G19" s="26">
        <v>7.64</v>
      </c>
      <c r="H19" s="26">
        <v>8.48</v>
      </c>
      <c r="I19" s="14">
        <v>4.29</v>
      </c>
      <c r="J19" t="s">
        <v>127</v>
      </c>
      <c r="K19" s="2">
        <v>8.48</v>
      </c>
    </row>
    <row r="20" spans="1:11" x14ac:dyDescent="0.35">
      <c r="A20" t="s">
        <v>23</v>
      </c>
      <c r="B20" s="8">
        <v>34.733333333333334</v>
      </c>
      <c r="E20" s="24">
        <v>44.49</v>
      </c>
      <c r="F20" s="24">
        <v>37.79</v>
      </c>
      <c r="G20" s="24">
        <v>30.73</v>
      </c>
      <c r="H20" s="16">
        <v>37.380000000000003</v>
      </c>
      <c r="I20" s="14">
        <v>31.5</v>
      </c>
      <c r="J20" s="6" t="s">
        <v>127</v>
      </c>
      <c r="K20" s="2">
        <v>37.380000000000003</v>
      </c>
    </row>
    <row r="21" spans="1:11" x14ac:dyDescent="0.35">
      <c r="A21" t="s">
        <v>24</v>
      </c>
      <c r="B21" s="8">
        <v>45.633333333333333</v>
      </c>
      <c r="E21" s="24">
        <v>57.02</v>
      </c>
      <c r="F21" s="25">
        <v>59.49</v>
      </c>
      <c r="G21" s="24">
        <v>59.24</v>
      </c>
      <c r="H21" s="16">
        <v>54.03</v>
      </c>
      <c r="I21" s="22">
        <v>39.97</v>
      </c>
      <c r="J21" s="6" t="s">
        <v>127</v>
      </c>
      <c r="K21" s="2">
        <v>54.03</v>
      </c>
    </row>
    <row r="22" spans="1:11" x14ac:dyDescent="0.35">
      <c r="A22" t="s">
        <v>25</v>
      </c>
      <c r="B22">
        <v>13.8</v>
      </c>
      <c r="E22" s="24">
        <v>39.03</v>
      </c>
      <c r="F22" s="25">
        <v>36.880000000000003</v>
      </c>
      <c r="G22" s="24">
        <v>36.64</v>
      </c>
      <c r="H22" s="16">
        <v>28.16</v>
      </c>
      <c r="I22" s="23">
        <v>7.92</v>
      </c>
      <c r="J22" t="s">
        <v>127</v>
      </c>
      <c r="K22" s="2">
        <v>28.16</v>
      </c>
    </row>
    <row r="23" spans="1:11" x14ac:dyDescent="0.35">
      <c r="A23" s="2" t="s">
        <v>26</v>
      </c>
      <c r="B23" s="8">
        <v>36.166666666666664</v>
      </c>
      <c r="H23" s="24">
        <v>52.53</v>
      </c>
      <c r="I23" s="8">
        <v>28.3</v>
      </c>
      <c r="J23" s="6" t="s">
        <v>127</v>
      </c>
      <c r="K23" s="2">
        <v>52.53</v>
      </c>
    </row>
    <row r="24" spans="1:11" x14ac:dyDescent="0.35">
      <c r="A24" t="s">
        <v>27</v>
      </c>
      <c r="B24">
        <v>44.1</v>
      </c>
      <c r="H24" s="14">
        <v>41.61</v>
      </c>
      <c r="K24" s="2">
        <v>41.61</v>
      </c>
    </row>
    <row r="25" spans="1:11" x14ac:dyDescent="0.35">
      <c r="A25" s="2" t="s">
        <v>28</v>
      </c>
      <c r="B25" s="8">
        <v>40.333333333333336</v>
      </c>
      <c r="H25" s="14">
        <v>41.34</v>
      </c>
      <c r="I25">
        <v>25.11</v>
      </c>
      <c r="J25" s="6" t="s">
        <v>127</v>
      </c>
      <c r="K25" s="2">
        <v>41.34</v>
      </c>
    </row>
    <row r="26" spans="1:11" x14ac:dyDescent="0.35">
      <c r="A26" s="2" t="s">
        <v>29</v>
      </c>
      <c r="B26" s="8">
        <v>4.5333333333333332</v>
      </c>
      <c r="H26" s="19">
        <v>24.36</v>
      </c>
      <c r="I26" s="19">
        <v>19.84</v>
      </c>
      <c r="J26" s="6" t="s">
        <v>127</v>
      </c>
      <c r="K26" s="2">
        <v>24.36</v>
      </c>
    </row>
    <row r="27" spans="1:11" x14ac:dyDescent="0.35">
      <c r="A27" t="s">
        <v>30</v>
      </c>
      <c r="K27" s="2">
        <v>52.49</v>
      </c>
    </row>
    <row r="28" spans="1:11" x14ac:dyDescent="0.35">
      <c r="A28" t="s">
        <v>31</v>
      </c>
      <c r="K28" s="2">
        <v>53.69</v>
      </c>
    </row>
    <row r="29" spans="1:11" x14ac:dyDescent="0.35">
      <c r="A29" t="s">
        <v>32</v>
      </c>
      <c r="K29" s="2">
        <v>40.619999999999997</v>
      </c>
    </row>
    <row r="30" spans="1:11" x14ac:dyDescent="0.35">
      <c r="A30" t="s">
        <v>33</v>
      </c>
      <c r="K30" s="2">
        <v>53.09</v>
      </c>
    </row>
    <row r="31" spans="1:11" x14ac:dyDescent="0.35">
      <c r="A31" t="s">
        <v>34</v>
      </c>
      <c r="K31" s="2">
        <v>54.13</v>
      </c>
    </row>
    <row r="32" spans="1:11" x14ac:dyDescent="0.35">
      <c r="A32" t="s">
        <v>35</v>
      </c>
      <c r="K32" s="2">
        <v>27.34</v>
      </c>
    </row>
    <row r="33" spans="1:11" x14ac:dyDescent="0.35">
      <c r="A33" t="s">
        <v>36</v>
      </c>
      <c r="K33" s="2">
        <v>7.55</v>
      </c>
    </row>
    <row r="34" spans="1:11" x14ac:dyDescent="0.35">
      <c r="A34" t="s">
        <v>37</v>
      </c>
      <c r="K34" s="2">
        <v>41.41</v>
      </c>
    </row>
    <row r="35" spans="1:11" x14ac:dyDescent="0.35">
      <c r="A35" t="s">
        <v>38</v>
      </c>
      <c r="K35" s="2">
        <v>1.85</v>
      </c>
    </row>
    <row r="36" spans="1:11" x14ac:dyDescent="0.35">
      <c r="A36" t="s">
        <v>39</v>
      </c>
      <c r="K36" s="2">
        <v>7.49</v>
      </c>
    </row>
    <row r="37" spans="1:11" x14ac:dyDescent="0.35">
      <c r="A37" t="s">
        <v>40</v>
      </c>
      <c r="K37" s="2">
        <v>1.29</v>
      </c>
    </row>
    <row r="38" spans="1:11" x14ac:dyDescent="0.35">
      <c r="A38" t="s">
        <v>41</v>
      </c>
      <c r="K38" s="2">
        <v>38.97</v>
      </c>
    </row>
    <row r="39" spans="1:11" x14ac:dyDescent="0.35">
      <c r="A39" t="s">
        <v>42</v>
      </c>
      <c r="K39" s="2">
        <v>7.86</v>
      </c>
    </row>
    <row r="40" spans="1:11" x14ac:dyDescent="0.35">
      <c r="A40" t="s">
        <v>43</v>
      </c>
      <c r="K40" s="2">
        <v>45.81</v>
      </c>
    </row>
    <row r="41" spans="1:11" x14ac:dyDescent="0.35">
      <c r="A41" t="s">
        <v>44</v>
      </c>
      <c r="K41" s="2">
        <v>4.6100000000000003</v>
      </c>
    </row>
    <row r="42" spans="1:11" x14ac:dyDescent="0.35">
      <c r="A42" t="s">
        <v>45</v>
      </c>
      <c r="K42" s="2">
        <v>53.54</v>
      </c>
    </row>
    <row r="43" spans="1:11" x14ac:dyDescent="0.35">
      <c r="A43" t="s">
        <v>46</v>
      </c>
      <c r="K43" s="2">
        <v>16.72</v>
      </c>
    </row>
    <row r="44" spans="1:11" x14ac:dyDescent="0.35">
      <c r="A44" t="s">
        <v>47</v>
      </c>
      <c r="K44" s="2">
        <v>0.28000000000000003</v>
      </c>
    </row>
    <row r="45" spans="1:11" x14ac:dyDescent="0.35">
      <c r="A45" t="s">
        <v>48</v>
      </c>
      <c r="K45" s="2">
        <v>1.78</v>
      </c>
    </row>
    <row r="46" spans="1:11" x14ac:dyDescent="0.35">
      <c r="A46" t="s">
        <v>49</v>
      </c>
      <c r="K46" s="2">
        <v>1.38</v>
      </c>
    </row>
    <row r="47" spans="1:11" x14ac:dyDescent="0.35">
      <c r="A47" t="s">
        <v>50</v>
      </c>
      <c r="K47" s="2">
        <v>2.76</v>
      </c>
    </row>
    <row r="48" spans="1:11" x14ac:dyDescent="0.35">
      <c r="A48" t="s">
        <v>52</v>
      </c>
      <c r="K48" s="2">
        <v>4.8899999999999997</v>
      </c>
    </row>
    <row r="49" spans="1:11" x14ac:dyDescent="0.35">
      <c r="A49" t="s">
        <v>53</v>
      </c>
      <c r="K49" s="2">
        <v>7.04</v>
      </c>
    </row>
    <row r="50" spans="1:11" x14ac:dyDescent="0.35">
      <c r="A50" t="s">
        <v>54</v>
      </c>
      <c r="K50" s="2">
        <v>7.99</v>
      </c>
    </row>
    <row r="51" spans="1:11" x14ac:dyDescent="0.35">
      <c r="A51" t="s">
        <v>55</v>
      </c>
      <c r="K51" s="2">
        <v>2.4700000000000002</v>
      </c>
    </row>
    <row r="52" spans="1:11" x14ac:dyDescent="0.35">
      <c r="A52" t="s">
        <v>56</v>
      </c>
      <c r="K52" s="2">
        <v>1.77</v>
      </c>
    </row>
    <row r="53" spans="1:11" x14ac:dyDescent="0.35">
      <c r="A53" t="s">
        <v>57</v>
      </c>
      <c r="K53" s="2">
        <v>42.87</v>
      </c>
    </row>
    <row r="54" spans="1:11" x14ac:dyDescent="0.35">
      <c r="A54" t="s">
        <v>58</v>
      </c>
      <c r="K54" s="2">
        <v>1.4</v>
      </c>
    </row>
    <row r="55" spans="1:11" x14ac:dyDescent="0.35">
      <c r="A55" t="s">
        <v>59</v>
      </c>
      <c r="K55" s="2">
        <v>7.86</v>
      </c>
    </row>
    <row r="56" spans="1:11" x14ac:dyDescent="0.35">
      <c r="A56" t="s">
        <v>60</v>
      </c>
      <c r="K56" s="2">
        <v>2.2000000000000002</v>
      </c>
    </row>
    <row r="57" spans="1:11" x14ac:dyDescent="0.35">
      <c r="A57" t="s">
        <v>61</v>
      </c>
      <c r="K57" s="2">
        <v>7.83</v>
      </c>
    </row>
    <row r="58" spans="1:11" x14ac:dyDescent="0.35">
      <c r="A58" t="s">
        <v>62</v>
      </c>
      <c r="K58" s="2">
        <v>10.11</v>
      </c>
    </row>
    <row r="59" spans="1:11" x14ac:dyDescent="0.35">
      <c r="A59" t="s">
        <v>63</v>
      </c>
      <c r="K59" s="2">
        <v>17.440000000000001</v>
      </c>
    </row>
    <row r="60" spans="1:11" x14ac:dyDescent="0.35">
      <c r="A60" t="s">
        <v>64</v>
      </c>
      <c r="K60" s="2">
        <v>1.57</v>
      </c>
    </row>
    <row r="61" spans="1:11" x14ac:dyDescent="0.35">
      <c r="A61" t="s">
        <v>65</v>
      </c>
      <c r="K61" s="2">
        <v>53.84</v>
      </c>
    </row>
    <row r="62" spans="1:11" x14ac:dyDescent="0.35">
      <c r="A62" t="s">
        <v>66</v>
      </c>
      <c r="K62" s="2">
        <v>11.54</v>
      </c>
    </row>
    <row r="63" spans="1:11" x14ac:dyDescent="0.35">
      <c r="A63" t="s">
        <v>68</v>
      </c>
      <c r="K63" s="2">
        <v>1.42</v>
      </c>
    </row>
    <row r="64" spans="1:11" x14ac:dyDescent="0.35">
      <c r="A64" t="s">
        <v>69</v>
      </c>
      <c r="K64" s="2">
        <v>7.58</v>
      </c>
    </row>
    <row r="65" spans="1:12" x14ac:dyDescent="0.35">
      <c r="A65" t="s">
        <v>70</v>
      </c>
      <c r="K65" s="2">
        <v>7.98</v>
      </c>
    </row>
    <row r="66" spans="1:12" x14ac:dyDescent="0.35">
      <c r="A66" t="s">
        <v>151</v>
      </c>
      <c r="K66" s="19"/>
      <c r="L66" s="19"/>
    </row>
    <row r="67" spans="1:12" x14ac:dyDescent="0.35">
      <c r="A67" t="s">
        <v>71</v>
      </c>
      <c r="K67" s="2">
        <v>7.4</v>
      </c>
    </row>
    <row r="68" spans="1:12" x14ac:dyDescent="0.35">
      <c r="A68" t="s">
        <v>72</v>
      </c>
      <c r="K68" s="2">
        <v>53.9</v>
      </c>
    </row>
    <row r="69" spans="1:12" x14ac:dyDescent="0.35">
      <c r="A69" t="s">
        <v>73</v>
      </c>
      <c r="K69" s="2">
        <v>8.36</v>
      </c>
    </row>
    <row r="70" spans="1:12" x14ac:dyDescent="0.35">
      <c r="A70" t="s">
        <v>152</v>
      </c>
      <c r="K70" s="19"/>
      <c r="L70" s="19"/>
    </row>
    <row r="71" spans="1:12" x14ac:dyDescent="0.35">
      <c r="A71" t="s">
        <v>74</v>
      </c>
      <c r="K71" s="2">
        <v>38.4</v>
      </c>
    </row>
    <row r="72" spans="1:12" x14ac:dyDescent="0.35">
      <c r="A72" t="s">
        <v>75</v>
      </c>
      <c r="K72" s="2">
        <v>1.55</v>
      </c>
    </row>
    <row r="73" spans="1:12" x14ac:dyDescent="0.35">
      <c r="A73" t="s">
        <v>76</v>
      </c>
      <c r="K73" s="2">
        <v>52.72</v>
      </c>
    </row>
    <row r="74" spans="1:12" x14ac:dyDescent="0.35">
      <c r="A74" t="s">
        <v>77</v>
      </c>
      <c r="K74" s="2">
        <v>7.44</v>
      </c>
    </row>
  </sheetData>
  <conditionalFormatting sqref="A1:A6 A9">
    <cfRule type="duplicateValues" dxfId="9" priority="11"/>
    <cfRule type="duplicateValues" dxfId="8" priority="12"/>
  </conditionalFormatting>
  <conditionalFormatting sqref="A8">
    <cfRule type="duplicateValues" dxfId="7" priority="7"/>
    <cfRule type="duplicateValues" dxfId="6" priority="8"/>
  </conditionalFormatting>
  <conditionalFormatting sqref="A19">
    <cfRule type="duplicateValues" dxfId="5" priority="5"/>
    <cfRule type="duplicateValues" dxfId="4" priority="6"/>
  </conditionalFormatting>
  <conditionalFormatting sqref="A23">
    <cfRule type="duplicateValues" dxfId="3" priority="3"/>
    <cfRule type="duplicateValues" dxfId="2" priority="4"/>
  </conditionalFormatting>
  <conditionalFormatting sqref="A25:A2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GAG_PRRT_INT</vt:lpstr>
      <vt:lpstr>model_comparison</vt:lpstr>
    </vt:vector>
  </TitlesOfParts>
  <Company>Robert Koch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Meixenberger, Karolin</dc:creator>
  <cp:lastModifiedBy>Rykalina, Vera</cp:lastModifiedBy>
  <dcterms:created xsi:type="dcterms:W3CDTF">2025-02-19T11:41:02Z</dcterms:created>
  <dcterms:modified xsi:type="dcterms:W3CDTF">2025-10-01T11:44:47Z</dcterms:modified>
</cp:coreProperties>
</file>