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z\Documents\Projects\digitalcomm\vec\"/>
    </mc:Choice>
  </mc:AlternateContent>
  <xr:revisionPtr revIDLastSave="0" documentId="13_ncr:1_{7D339572-3930-4B58-9152-13CE9B0861CF}" xr6:coauthVersionLast="47" xr6:coauthVersionMax="47" xr10:uidLastSave="{00000000-0000-0000-0000-000000000000}"/>
  <bookViews>
    <workbookView xWindow="5070" yWindow="5070" windowWidth="28800" windowHeight="15435" xr2:uid="{0D0DB18D-0FE8-42D2-B5F9-A3CD8BFD47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L3" i="1"/>
  <c r="M3" i="1"/>
  <c r="K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H3" i="1"/>
  <c r="I3" i="1"/>
  <c r="G3" i="1"/>
  <c r="O8" i="1"/>
  <c r="I1" i="1"/>
  <c r="E3" i="1"/>
  <c r="D3" i="1"/>
  <c r="C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</calcChain>
</file>

<file path=xl/sharedStrings.xml><?xml version="1.0" encoding="utf-8"?>
<sst xmlns="http://schemas.openxmlformats.org/spreadsheetml/2006/main" count="13" uniqueCount="13">
  <si>
    <t>x</t>
  </si>
  <si>
    <t>phi0</t>
  </si>
  <si>
    <t>phi1</t>
  </si>
  <si>
    <t>phi2</t>
  </si>
  <si>
    <t>phi0_map</t>
  </si>
  <si>
    <t>phi1_map</t>
  </si>
  <si>
    <t>phi2_map</t>
  </si>
  <si>
    <t>"0 to FFF"</t>
  </si>
  <si>
    <t xml:space="preserve">range: </t>
  </si>
  <si>
    <t>*values are 0.33 to .333 so when summed all at max, they are 1 (max of range)</t>
  </si>
  <si>
    <t>phi0_hex</t>
  </si>
  <si>
    <t>phi1_hex</t>
  </si>
  <si>
    <t>phi2_hex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</si>
</sst>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9-402B-8A92-1D1439B0017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phi0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Sheet1!$C$3:$C$12</c:f>
              <c:numCache>
                <c:formatCode>General</c:formatCode>
                <c:ptCount val="10"/>
                <c:pt idx="0">
                  <c:v>0</c:v>
                </c:pt>
                <c:pt idx="1">
                  <c:v>0.19560203330325157</c:v>
                </c:pt>
                <c:pt idx="2">
                  <c:v>0.31490960273440061</c:v>
                </c:pt>
                <c:pt idx="3">
                  <c:v>0.31228490915795271</c:v>
                </c:pt>
                <c:pt idx="4">
                  <c:v>0.19074529881767235</c:v>
                </c:pt>
                <c:pt idx="5">
                  <c:v>3.9157830524311483E-17</c:v>
                </c:pt>
                <c:pt idx="6">
                  <c:v>-0.18438251037752604</c:v>
                </c:pt>
                <c:pt idx="7">
                  <c:v>-0.29175591874285678</c:v>
                </c:pt>
                <c:pt idx="8">
                  <c:v>-0.284269243647504</c:v>
                </c:pt>
                <c:pt idx="9">
                  <c:v>-0.17052889081587919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9-402B-8A92-1D1439B0017C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phi1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0.33333333333333331</c:v>
                </c:pt>
                <c:pt idx="1">
                  <c:v>0.26922310224599588</c:v>
                </c:pt>
                <c:pt idx="2">
                  <c:v>0.10232033246128669</c:v>
                </c:pt>
                <c:pt idx="3">
                  <c:v>-0.1014675178217227</c:v>
                </c:pt>
                <c:pt idx="4">
                  <c:v>-0.26253838070751567</c:v>
                </c:pt>
                <c:pt idx="5">
                  <c:v>-0.31961702573613532</c:v>
                </c:pt>
                <c:pt idx="6">
                  <c:v>-0.25378075373471548</c:v>
                </c:pt>
                <c:pt idx="7">
                  <c:v>-9.4797244492081587E-2</c:v>
                </c:pt>
                <c:pt idx="8">
                  <c:v>9.2364676294304962E-2</c:v>
                </c:pt>
                <c:pt idx="9">
                  <c:v>0.2347128822369787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9-402B-8A92-1D1439B0017C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phi2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-0.33333333333333331</c:v>
                </c:pt>
                <c:pt idx="1">
                  <c:v>-0.26922310224599588</c:v>
                </c:pt>
                <c:pt idx="2">
                  <c:v>-0.10232033246128665</c:v>
                </c:pt>
                <c:pt idx="3">
                  <c:v>0.10146751782172272</c:v>
                </c:pt>
                <c:pt idx="4">
                  <c:v>0.26253838070751573</c:v>
                </c:pt>
                <c:pt idx="5">
                  <c:v>0.31961702573613532</c:v>
                </c:pt>
                <c:pt idx="6">
                  <c:v>0.25378075373471543</c:v>
                </c:pt>
                <c:pt idx="7">
                  <c:v>9.4797244492081559E-2</c:v>
                </c:pt>
                <c:pt idx="8">
                  <c:v>-9.236467629430499E-2</c:v>
                </c:pt>
                <c:pt idx="9">
                  <c:v>-0.23471288223697873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9-402B-8A92-1D1439B00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734992"/>
        <c:axId val="1358725392"/>
      </c:lineChart>
      <c:catAx>
        <c:axId val="135873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25392"/>
        <c:crosses val="autoZero"/>
        <c:auto val="1"/>
        <c:lblAlgn val="ctr"/>
        <c:lblOffset val="100"/>
        <c:noMultiLvlLbl val="0"/>
      </c:catAx>
      <c:valAx>
        <c:axId val="13587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3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"0 to FFF"</c:v>
                </c:pt>
                <c:pt idx="1">
                  <c:v>phi0_map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Sheet1!$G$3:$G$12</c:f>
              <c:numCache>
                <c:formatCode>General</c:formatCode>
                <c:ptCount val="10"/>
                <c:pt idx="0">
                  <c:v>2047</c:v>
                </c:pt>
                <c:pt idx="1">
                  <c:v>2447</c:v>
                </c:pt>
                <c:pt idx="2">
                  <c:v>2692</c:v>
                </c:pt>
                <c:pt idx="3">
                  <c:v>2686</c:v>
                </c:pt>
                <c:pt idx="4">
                  <c:v>2437</c:v>
                </c:pt>
                <c:pt idx="5">
                  <c:v>2047</c:v>
                </c:pt>
                <c:pt idx="6">
                  <c:v>1670</c:v>
                </c:pt>
                <c:pt idx="7">
                  <c:v>1450</c:v>
                </c:pt>
                <c:pt idx="8">
                  <c:v>1465</c:v>
                </c:pt>
                <c:pt idx="9">
                  <c:v>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E-44DE-8734-3912D9D3FC37}"/>
            </c:ext>
          </c:extLst>
        </c:ser>
        <c:ser>
          <c:idx val="1"/>
          <c:order val="1"/>
          <c:tx>
            <c:strRef>
              <c:f>Sheet1!$H$1:$H$2</c:f>
              <c:strCache>
                <c:ptCount val="2"/>
                <c:pt idx="0">
                  <c:v>0</c:v>
                </c:pt>
                <c:pt idx="1">
                  <c:v>phi1_map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Sheet1!$H$3:$H$12</c:f>
              <c:numCache>
                <c:formatCode>General</c:formatCode>
                <c:ptCount val="10"/>
                <c:pt idx="0">
                  <c:v>2729</c:v>
                </c:pt>
                <c:pt idx="1">
                  <c:v>2598</c:v>
                </c:pt>
                <c:pt idx="2">
                  <c:v>2256</c:v>
                </c:pt>
                <c:pt idx="3">
                  <c:v>1839</c:v>
                </c:pt>
                <c:pt idx="4">
                  <c:v>1510</c:v>
                </c:pt>
                <c:pt idx="5">
                  <c:v>1393</c:v>
                </c:pt>
                <c:pt idx="6">
                  <c:v>1528</c:v>
                </c:pt>
                <c:pt idx="7">
                  <c:v>1853</c:v>
                </c:pt>
                <c:pt idx="8">
                  <c:v>2236</c:v>
                </c:pt>
                <c:pt idx="9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E-44DE-8734-3912D9D3FC37}"/>
            </c:ext>
          </c:extLst>
        </c:ser>
        <c:ser>
          <c:idx val="2"/>
          <c:order val="2"/>
          <c:tx>
            <c:strRef>
              <c:f>Sheet1!$I$1:$I$2</c:f>
              <c:strCache>
                <c:ptCount val="2"/>
                <c:pt idx="0">
                  <c:v>4095</c:v>
                </c:pt>
                <c:pt idx="1">
                  <c:v>phi2_map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Sheet1!$I$3:$I$12</c:f>
              <c:numCache>
                <c:formatCode>General</c:formatCode>
                <c:ptCount val="10"/>
                <c:pt idx="0">
                  <c:v>1365</c:v>
                </c:pt>
                <c:pt idx="1">
                  <c:v>1496</c:v>
                </c:pt>
                <c:pt idx="2">
                  <c:v>1838</c:v>
                </c:pt>
                <c:pt idx="3">
                  <c:v>2255</c:v>
                </c:pt>
                <c:pt idx="4">
                  <c:v>2584</c:v>
                </c:pt>
                <c:pt idx="5">
                  <c:v>2701</c:v>
                </c:pt>
                <c:pt idx="6">
                  <c:v>2566</c:v>
                </c:pt>
                <c:pt idx="7">
                  <c:v>2241</c:v>
                </c:pt>
                <c:pt idx="8">
                  <c:v>1858</c:v>
                </c:pt>
                <c:pt idx="9">
                  <c:v>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E-44DE-8734-3912D9D3F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729232"/>
        <c:axId val="1358738352"/>
      </c:lineChart>
      <c:catAx>
        <c:axId val="135872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38352"/>
        <c:crosses val="autoZero"/>
        <c:auto val="1"/>
        <c:lblAlgn val="ctr"/>
        <c:lblOffset val="100"/>
        <c:noMultiLvlLbl val="0"/>
      </c:catAx>
      <c:valAx>
        <c:axId val="13587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16</xdr:row>
      <xdr:rowOff>114299</xdr:rowOff>
    </xdr:from>
    <xdr:to>
      <xdr:col>13</xdr:col>
      <xdr:colOff>409575</xdr:colOff>
      <xdr:row>34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273BA2-4A9E-EE8F-7467-15DCC709F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18</xdr:row>
      <xdr:rowOff>9525</xdr:rowOff>
    </xdr:from>
    <xdr:to>
      <xdr:col>23</xdr:col>
      <xdr:colOff>266700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BF347-CE59-87F3-8030-DD3480FBD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6B93C-88B6-435B-9558-CB481A0932B6}">
  <dimension ref="B1:O13"/>
  <sheetViews>
    <sheetView tabSelected="1" workbookViewId="0">
      <selection activeCell="O12" sqref="O12"/>
    </sheetView>
  </sheetViews>
  <sheetFormatPr defaultRowHeight="15" x14ac:dyDescent="0.25"/>
  <cols>
    <col min="3" max="3" width="10.140625" customWidth="1"/>
    <col min="7" max="7" width="9.7109375" bestFit="1" customWidth="1"/>
    <col min="9" max="9" width="9.7109375" bestFit="1" customWidth="1"/>
  </cols>
  <sheetData>
    <row r="1" spans="2:15" x14ac:dyDescent="0.25">
      <c r="C1" t="s">
        <v>8</v>
      </c>
      <c r="D1">
        <v>-1</v>
      </c>
      <c r="E1">
        <v>1</v>
      </c>
      <c r="G1" t="s">
        <v>7</v>
      </c>
      <c r="H1">
        <v>0</v>
      </c>
      <c r="I1">
        <f>HEX2DEC("FFF")</f>
        <v>4095</v>
      </c>
    </row>
    <row r="2" spans="2:15" x14ac:dyDescent="0.25">
      <c r="B2" t="s">
        <v>0</v>
      </c>
      <c r="C2" t="s">
        <v>1</v>
      </c>
      <c r="D2" t="s">
        <v>2</v>
      </c>
      <c r="E2" t="s">
        <v>3</v>
      </c>
      <c r="G2" t="s">
        <v>4</v>
      </c>
      <c r="H2" t="s">
        <v>5</v>
      </c>
      <c r="I2" t="s">
        <v>6</v>
      </c>
      <c r="K2" t="s">
        <v>10</v>
      </c>
      <c r="L2" t="s">
        <v>11</v>
      </c>
      <c r="M2" t="s">
        <v>12</v>
      </c>
    </row>
    <row r="3" spans="2:15" x14ac:dyDescent="0.25">
      <c r="B3">
        <v>0</v>
      </c>
      <c r="C3">
        <f>(1/3)*SIN(2*PI()*$B3)</f>
        <v>0</v>
      </c>
      <c r="D3">
        <f>(1/3)*SIN(2*PI()*$B3+PI()/2)</f>
        <v>0.33333333333333331</v>
      </c>
      <c r="E3">
        <f>(1/3)*SIN(2*PI()*$B3-PI()/2)</f>
        <v>-0.33333333333333331</v>
      </c>
      <c r="G3">
        <f>ROUND((C3+1)*2047, 0)</f>
        <v>2047</v>
      </c>
      <c r="H3">
        <f t="shared" ref="H3:I3" si="0">ROUND((D3+1)*2047, 0)</f>
        <v>2729</v>
      </c>
      <c r="I3">
        <f t="shared" si="0"/>
        <v>1365</v>
      </c>
      <c r="K3" t="str">
        <f>DEC2HEX(G3)</f>
        <v>7FF</v>
      </c>
      <c r="L3" t="str">
        <f t="shared" ref="L3:M3" si="1">DEC2HEX(H3)</f>
        <v>AA9</v>
      </c>
      <c r="M3" t="str">
        <f t="shared" si="1"/>
        <v>555</v>
      </c>
    </row>
    <row r="4" spans="2:15" x14ac:dyDescent="0.25">
      <c r="B4">
        <v>0.1</v>
      </c>
      <c r="C4">
        <f t="shared" ref="C4:C12" si="2">(1/3)*(SIN($B4)/$B4)*SIN(2*PI()*$B4)</f>
        <v>0.19560203330325157</v>
      </c>
      <c r="D4">
        <f t="shared" ref="D4:D12" si="3">(1/3)*(SIN($B4)/$B4)*SIN(2*PI()*$B4+PI()/2)</f>
        <v>0.26922310224599588</v>
      </c>
      <c r="E4">
        <f t="shared" ref="E4:E12" si="4">(1/3)*(SIN($B4)/$B4)*SIN(2*PI()*$B4-PI()/2)</f>
        <v>-0.26922310224599588</v>
      </c>
      <c r="G4">
        <f t="shared" ref="G4:G12" si="5">ROUND((C4+1)*2047, 0)</f>
        <v>2447</v>
      </c>
      <c r="H4">
        <f t="shared" ref="H4:H12" si="6">ROUND((D4+1)*2047, 0)</f>
        <v>2598</v>
      </c>
      <c r="I4">
        <f t="shared" ref="I4:I12" si="7">ROUND((E4+1)*2047, 0)</f>
        <v>1496</v>
      </c>
      <c r="K4" t="str">
        <f t="shared" ref="K4:K13" si="8">DEC2HEX(G4)</f>
        <v>98F</v>
      </c>
      <c r="L4" t="str">
        <f t="shared" ref="L4:L13" si="9">DEC2HEX(H4)</f>
        <v>A26</v>
      </c>
      <c r="M4" t="str">
        <f t="shared" ref="M4:M13" si="10">DEC2HEX(I4)</f>
        <v>5D8</v>
      </c>
    </row>
    <row r="5" spans="2:15" x14ac:dyDescent="0.25">
      <c r="B5">
        <v>0.2</v>
      </c>
      <c r="C5">
        <f t="shared" si="2"/>
        <v>0.31490960273440061</v>
      </c>
      <c r="D5">
        <f t="shared" si="3"/>
        <v>0.10232033246128669</v>
      </c>
      <c r="E5">
        <f t="shared" si="4"/>
        <v>-0.10232033246128665</v>
      </c>
      <c r="G5">
        <f t="shared" si="5"/>
        <v>2692</v>
      </c>
      <c r="H5">
        <f t="shared" si="6"/>
        <v>2256</v>
      </c>
      <c r="I5">
        <f t="shared" si="7"/>
        <v>1838</v>
      </c>
      <c r="K5" t="str">
        <f t="shared" si="8"/>
        <v>A84</v>
      </c>
      <c r="L5" t="str">
        <f t="shared" si="9"/>
        <v>8D0</v>
      </c>
      <c r="M5" t="str">
        <f t="shared" si="10"/>
        <v>72E</v>
      </c>
    </row>
    <row r="6" spans="2:15" x14ac:dyDescent="0.25">
      <c r="B6">
        <v>0.3</v>
      </c>
      <c r="C6">
        <f t="shared" si="2"/>
        <v>0.31228490915795271</v>
      </c>
      <c r="D6">
        <f t="shared" si="3"/>
        <v>-0.1014675178217227</v>
      </c>
      <c r="E6">
        <f t="shared" si="4"/>
        <v>0.10146751782172272</v>
      </c>
      <c r="G6">
        <f t="shared" si="5"/>
        <v>2686</v>
      </c>
      <c r="H6">
        <f t="shared" si="6"/>
        <v>1839</v>
      </c>
      <c r="I6">
        <f t="shared" si="7"/>
        <v>2255</v>
      </c>
      <c r="K6" t="str">
        <f t="shared" si="8"/>
        <v>A7E</v>
      </c>
      <c r="L6" t="str">
        <f t="shared" si="9"/>
        <v>72F</v>
      </c>
      <c r="M6" t="str">
        <f t="shared" si="10"/>
        <v>8CF</v>
      </c>
    </row>
    <row r="7" spans="2:15" x14ac:dyDescent="0.25">
      <c r="B7">
        <v>0.4</v>
      </c>
      <c r="C7">
        <f t="shared" si="2"/>
        <v>0.19074529881767235</v>
      </c>
      <c r="D7">
        <f t="shared" si="3"/>
        <v>-0.26253838070751567</v>
      </c>
      <c r="E7">
        <f t="shared" si="4"/>
        <v>0.26253838070751573</v>
      </c>
      <c r="G7">
        <f t="shared" si="5"/>
        <v>2437</v>
      </c>
      <c r="H7">
        <f t="shared" si="6"/>
        <v>1510</v>
      </c>
      <c r="I7">
        <f t="shared" si="7"/>
        <v>2584</v>
      </c>
      <c r="K7" t="str">
        <f t="shared" si="8"/>
        <v>985</v>
      </c>
      <c r="L7" t="str">
        <f t="shared" si="9"/>
        <v>5E6</v>
      </c>
      <c r="M7" t="str">
        <f t="shared" si="10"/>
        <v>A18</v>
      </c>
    </row>
    <row r="8" spans="2:15" x14ac:dyDescent="0.25">
      <c r="B8">
        <v>0.5</v>
      </c>
      <c r="C8">
        <f t="shared" si="2"/>
        <v>3.9157830524311483E-17</v>
      </c>
      <c r="D8">
        <f t="shared" si="3"/>
        <v>-0.31961702573613532</v>
      </c>
      <c r="E8">
        <f t="shared" si="4"/>
        <v>0.31961702573613532</v>
      </c>
      <c r="G8">
        <f t="shared" si="5"/>
        <v>2047</v>
      </c>
      <c r="H8">
        <f t="shared" si="6"/>
        <v>1393</v>
      </c>
      <c r="I8">
        <f t="shared" si="7"/>
        <v>2701</v>
      </c>
      <c r="K8" t="str">
        <f t="shared" si="8"/>
        <v>7FF</v>
      </c>
      <c r="L8" t="str">
        <f t="shared" si="9"/>
        <v>571</v>
      </c>
      <c r="M8" t="str">
        <f t="shared" si="10"/>
        <v>A8D</v>
      </c>
      <c r="O8">
        <f>2*2047</f>
        <v>4094</v>
      </c>
    </row>
    <row r="9" spans="2:15" x14ac:dyDescent="0.25">
      <c r="B9">
        <v>0.6</v>
      </c>
      <c r="C9">
        <f t="shared" si="2"/>
        <v>-0.18438251037752604</v>
      </c>
      <c r="D9">
        <f t="shared" si="3"/>
        <v>-0.25378075373471548</v>
      </c>
      <c r="E9">
        <f t="shared" si="4"/>
        <v>0.25378075373471543</v>
      </c>
      <c r="G9">
        <f t="shared" si="5"/>
        <v>1670</v>
      </c>
      <c r="H9">
        <f t="shared" si="6"/>
        <v>1528</v>
      </c>
      <c r="I9">
        <f t="shared" si="7"/>
        <v>2566</v>
      </c>
      <c r="K9" t="str">
        <f t="shared" si="8"/>
        <v>686</v>
      </c>
      <c r="L9" t="str">
        <f t="shared" si="9"/>
        <v>5F8</v>
      </c>
      <c r="M9" t="str">
        <f t="shared" si="10"/>
        <v>A06</v>
      </c>
    </row>
    <row r="10" spans="2:15" x14ac:dyDescent="0.25">
      <c r="B10">
        <v>0.7</v>
      </c>
      <c r="C10">
        <f t="shared" si="2"/>
        <v>-0.29175591874285678</v>
      </c>
      <c r="D10">
        <f t="shared" si="3"/>
        <v>-9.4797244492081587E-2</v>
      </c>
      <c r="E10">
        <f t="shared" si="4"/>
        <v>9.4797244492081559E-2</v>
      </c>
      <c r="G10">
        <f t="shared" si="5"/>
        <v>1450</v>
      </c>
      <c r="H10">
        <f t="shared" si="6"/>
        <v>1853</v>
      </c>
      <c r="I10">
        <f t="shared" si="7"/>
        <v>2241</v>
      </c>
      <c r="K10" t="str">
        <f t="shared" si="8"/>
        <v>5AA</v>
      </c>
      <c r="L10" t="str">
        <f t="shared" si="9"/>
        <v>73D</v>
      </c>
      <c r="M10" t="str">
        <f t="shared" si="10"/>
        <v>8C1</v>
      </c>
    </row>
    <row r="11" spans="2:15" x14ac:dyDescent="0.25">
      <c r="B11">
        <v>0.8</v>
      </c>
      <c r="C11">
        <f t="shared" si="2"/>
        <v>-0.284269243647504</v>
      </c>
      <c r="D11">
        <f t="shared" si="3"/>
        <v>9.2364676294304962E-2</v>
      </c>
      <c r="E11">
        <f t="shared" si="4"/>
        <v>-9.236467629430499E-2</v>
      </c>
      <c r="G11">
        <f t="shared" si="5"/>
        <v>1465</v>
      </c>
      <c r="H11">
        <f t="shared" si="6"/>
        <v>2236</v>
      </c>
      <c r="I11">
        <f t="shared" si="7"/>
        <v>1858</v>
      </c>
      <c r="K11" t="str">
        <f t="shared" si="8"/>
        <v>5B9</v>
      </c>
      <c r="L11" t="str">
        <f t="shared" si="9"/>
        <v>8BC</v>
      </c>
      <c r="M11" t="str">
        <f t="shared" si="10"/>
        <v>742</v>
      </c>
    </row>
    <row r="12" spans="2:15" x14ac:dyDescent="0.25">
      <c r="B12">
        <v>0.9</v>
      </c>
      <c r="C12">
        <f t="shared" si="2"/>
        <v>-0.17052889081587919</v>
      </c>
      <c r="D12">
        <f t="shared" si="3"/>
        <v>0.2347128822369787</v>
      </c>
      <c r="E12">
        <f t="shared" si="4"/>
        <v>-0.23471288223697873</v>
      </c>
      <c r="G12">
        <f t="shared" si="5"/>
        <v>1698</v>
      </c>
      <c r="H12">
        <f t="shared" si="6"/>
        <v>2527</v>
      </c>
      <c r="I12">
        <f t="shared" si="7"/>
        <v>1567</v>
      </c>
      <c r="K12" t="str">
        <f t="shared" si="8"/>
        <v>6A2</v>
      </c>
      <c r="L12" t="str">
        <f t="shared" si="9"/>
        <v>9DF</v>
      </c>
      <c r="M12" t="str">
        <f t="shared" si="10"/>
        <v>61F</v>
      </c>
    </row>
    <row r="13" spans="2:15" x14ac:dyDescent="0.25">
      <c r="D13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Martz</dc:creator>
  <cp:lastModifiedBy>Hayden Martz</cp:lastModifiedBy>
  <dcterms:created xsi:type="dcterms:W3CDTF">2025-03-10T01:32:48Z</dcterms:created>
  <dcterms:modified xsi:type="dcterms:W3CDTF">2025-03-10T01:45:09Z</dcterms:modified>
</cp:coreProperties>
</file>