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 Verma\Documents\Dissertation\Research\"/>
    </mc:Choice>
  </mc:AlternateContent>
  <xr:revisionPtr revIDLastSave="0" documentId="13_ncr:1_{C80FC0AF-E2D0-49BF-99A2-DE9424CEF08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O1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" i="1"/>
  <c r="B124" i="1"/>
  <c r="B123" i="1"/>
  <c r="J128" i="1"/>
  <c r="I128" i="1"/>
  <c r="H128" i="1"/>
  <c r="G128" i="1"/>
  <c r="F128" i="1"/>
  <c r="E128" i="1"/>
  <c r="D128" i="1"/>
  <c r="C128" i="1"/>
  <c r="B128" i="1"/>
  <c r="J127" i="1"/>
  <c r="I127" i="1"/>
  <c r="H127" i="1"/>
  <c r="G127" i="1"/>
  <c r="F127" i="1"/>
  <c r="E127" i="1"/>
  <c r="D127" i="1"/>
  <c r="C127" i="1"/>
  <c r="B127" i="1"/>
  <c r="J126" i="1"/>
  <c r="I126" i="1"/>
  <c r="H126" i="1"/>
  <c r="G126" i="1"/>
  <c r="F126" i="1"/>
  <c r="E126" i="1"/>
  <c r="D126" i="1"/>
  <c r="C126" i="1"/>
  <c r="B126" i="1"/>
  <c r="J125" i="1"/>
  <c r="I125" i="1"/>
  <c r="H125" i="1"/>
  <c r="G125" i="1"/>
  <c r="F125" i="1"/>
  <c r="E125" i="1"/>
  <c r="D125" i="1"/>
  <c r="C125" i="1"/>
  <c r="B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M2" i="1" s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<sst xmlns="http://schemas.openxmlformats.org/spreadsheetml/2006/main" count="145" uniqueCount="145">
  <si>
    <t>File</t>
  </si>
  <si>
    <t>b1.png</t>
  </si>
  <si>
    <t>b10.png</t>
  </si>
  <si>
    <t>b100.png</t>
  </si>
  <si>
    <t>b101.png</t>
  </si>
  <si>
    <t>b102.png</t>
  </si>
  <si>
    <t>b103.png</t>
  </si>
  <si>
    <t>b104.png</t>
  </si>
  <si>
    <t>b105.png</t>
  </si>
  <si>
    <t>b106.png</t>
  </si>
  <si>
    <t>b107.png</t>
  </si>
  <si>
    <t>b108.png</t>
  </si>
  <si>
    <t>b109.png</t>
  </si>
  <si>
    <t>b11.png</t>
  </si>
  <si>
    <t>b110.png</t>
  </si>
  <si>
    <t>b111.png</t>
  </si>
  <si>
    <t>b112.png</t>
  </si>
  <si>
    <t>b113.png</t>
  </si>
  <si>
    <t>b114.png</t>
  </si>
  <si>
    <t>b115.png</t>
  </si>
  <si>
    <t>b116.png</t>
  </si>
  <si>
    <t>b117.png</t>
  </si>
  <si>
    <t>b118.png</t>
  </si>
  <si>
    <t>b119.png</t>
  </si>
  <si>
    <t>b12.png</t>
  </si>
  <si>
    <t>b120.png</t>
  </si>
  <si>
    <t>b13.png</t>
  </si>
  <si>
    <t>b14.png</t>
  </si>
  <si>
    <t>b15.png</t>
  </si>
  <si>
    <t>b16.png</t>
  </si>
  <si>
    <t>b17.png</t>
  </si>
  <si>
    <t>b18.png</t>
  </si>
  <si>
    <t>b19.png</t>
  </si>
  <si>
    <t>b2.png</t>
  </si>
  <si>
    <t>b20.png</t>
  </si>
  <si>
    <t>b21.png</t>
  </si>
  <si>
    <t>b22.png</t>
  </si>
  <si>
    <t>b23.png</t>
  </si>
  <si>
    <t>b24.png</t>
  </si>
  <si>
    <t>b25.png</t>
  </si>
  <si>
    <t>b26.png</t>
  </si>
  <si>
    <t>b27.png</t>
  </si>
  <si>
    <t>b28.png</t>
  </si>
  <si>
    <t>b29.png</t>
  </si>
  <si>
    <t>b3.png</t>
  </si>
  <si>
    <t>b30.png</t>
  </si>
  <si>
    <t>b31.png</t>
  </si>
  <si>
    <t>b32.png</t>
  </si>
  <si>
    <t>b33.png</t>
  </si>
  <si>
    <t>b34.png</t>
  </si>
  <si>
    <t>b35.png</t>
  </si>
  <si>
    <t>b36.png</t>
  </si>
  <si>
    <t>b37.png</t>
  </si>
  <si>
    <t>b38.png</t>
  </si>
  <si>
    <t>b39.png</t>
  </si>
  <si>
    <t>b4.png</t>
  </si>
  <si>
    <t>b40.png</t>
  </si>
  <si>
    <t>b41.png</t>
  </si>
  <si>
    <t>b42.png</t>
  </si>
  <si>
    <t>b43.png</t>
  </si>
  <si>
    <t>b44.png</t>
  </si>
  <si>
    <t>b45.png</t>
  </si>
  <si>
    <t>b46.png</t>
  </si>
  <si>
    <t>b47.png</t>
  </si>
  <si>
    <t>b48.png</t>
  </si>
  <si>
    <t>b49.png</t>
  </si>
  <si>
    <t>b5.png</t>
  </si>
  <si>
    <t>b50.png</t>
  </si>
  <si>
    <t>b51.png</t>
  </si>
  <si>
    <t>b52.png</t>
  </si>
  <si>
    <t>b53.png</t>
  </si>
  <si>
    <t>b54.png</t>
  </si>
  <si>
    <t>b55.png</t>
  </si>
  <si>
    <t>b56.png</t>
  </si>
  <si>
    <t>b57.png</t>
  </si>
  <si>
    <t>b58.png</t>
  </si>
  <si>
    <t>b59.png</t>
  </si>
  <si>
    <t>b6.png</t>
  </si>
  <si>
    <t>b60.png</t>
  </si>
  <si>
    <t>b61.png</t>
  </si>
  <si>
    <t>b62.png</t>
  </si>
  <si>
    <t>b63.png</t>
  </si>
  <si>
    <t>b64.png</t>
  </si>
  <si>
    <t>b65.png</t>
  </si>
  <si>
    <t>b66.png</t>
  </si>
  <si>
    <t>b67.png</t>
  </si>
  <si>
    <t>b68.png</t>
  </si>
  <si>
    <t>b69.png</t>
  </si>
  <si>
    <t>b7.png</t>
  </si>
  <si>
    <t>b70.png</t>
  </si>
  <si>
    <t>b71.png</t>
  </si>
  <si>
    <t>b72.png</t>
  </si>
  <si>
    <t>b73.png</t>
  </si>
  <si>
    <t>b74.png</t>
  </si>
  <si>
    <t>b75.png</t>
  </si>
  <si>
    <t>b76.png</t>
  </si>
  <si>
    <t>b77.png</t>
  </si>
  <si>
    <t>b78.png</t>
  </si>
  <si>
    <t>b79.png</t>
  </si>
  <si>
    <t>b8.png</t>
  </si>
  <si>
    <t>b80.png</t>
  </si>
  <si>
    <t>b81.png</t>
  </si>
  <si>
    <t>b82.png</t>
  </si>
  <si>
    <t>b83.png</t>
  </si>
  <si>
    <t>b84.png</t>
  </si>
  <si>
    <t>b85.png</t>
  </si>
  <si>
    <t>b86.png</t>
  </si>
  <si>
    <t>b87.png</t>
  </si>
  <si>
    <t>b88.png</t>
  </si>
  <si>
    <t>b89.png</t>
  </si>
  <si>
    <t>b9.png</t>
  </si>
  <si>
    <t>b90.png</t>
  </si>
  <si>
    <t>b91.png</t>
  </si>
  <si>
    <t>b92.png</t>
  </si>
  <si>
    <t>b93.png</t>
  </si>
  <si>
    <t>b94.png</t>
  </si>
  <si>
    <t>b95.png</t>
  </si>
  <si>
    <t>b96.png</t>
  </si>
  <si>
    <t>b97.png</t>
  </si>
  <si>
    <t>b98.png</t>
  </si>
  <si>
    <t>b99.png</t>
  </si>
  <si>
    <t>Z00</t>
  </si>
  <si>
    <t>Z11</t>
  </si>
  <si>
    <t>Z20</t>
  </si>
  <si>
    <t>Z22</t>
  </si>
  <si>
    <t>Z31</t>
  </si>
  <si>
    <t>Z33</t>
  </si>
  <si>
    <t>Z40</t>
  </si>
  <si>
    <t>Z42</t>
  </si>
  <si>
    <t>Z44</t>
  </si>
  <si>
    <t>z00</t>
  </si>
  <si>
    <t>z11</t>
  </si>
  <si>
    <t>z20</t>
  </si>
  <si>
    <t>z22</t>
  </si>
  <si>
    <t>z31</t>
  </si>
  <si>
    <t>z33</t>
  </si>
  <si>
    <t>z40</t>
  </si>
  <si>
    <t>z42</t>
  </si>
  <si>
    <t>z44</t>
  </si>
  <si>
    <t>Average</t>
  </si>
  <si>
    <t>Stad Dev</t>
  </si>
  <si>
    <t>Skew</t>
  </si>
  <si>
    <t>Kurtosis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</si>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</sst>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/>
    <xf numFmtId="0" fontId="2" fillId="0" borderId="0" xfId="0" applyFont="1"/>
    <xf numFmtId="0" fontId="1" fillId="0" borderId="0" xfId="0" applyFont="1" applyAlignment="1">
      <alignment horizontal="center"/>
    </xf>
    <xf numFmtId="49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8"/>
  <sheetViews>
    <sheetView tabSelected="1" topLeftCell="C1" workbookViewId="0">
      <selection activeCell="T120" sqref="T120"/>
    </sheetView>
  </sheetViews>
  <sheetFormatPr defaultRowHeight="15"/>
  <cols>
    <col min="1" max="1" width="9.140625" customWidth="1"/>
    <col min="2" max="2" width="7.7109375" customWidth="1"/>
    <col min="3" max="3" width="6.7109375" customWidth="1"/>
    <col min="4" max="4" width="7.7109375" customWidth="1"/>
    <col min="5" max="5" width="6.7109375" customWidth="1"/>
    <col min="6" max="6" width="7.7109375" customWidth="1"/>
    <col min="7" max="7" width="6.7109375" customWidth="1"/>
    <col min="8" max="8" width="7.7109375" customWidth="1"/>
    <col min="9" max="10" width="6.7109375" customWidth="1"/>
  </cols>
  <sheetData>
    <row r="1" spans="1:20">
      <c r="A1" s="4" t="s">
        <v>0</v>
      </c>
      <c r="B1" s="4" t="s">
        <v>121</v>
      </c>
      <c r="C1" s="4" t="s">
        <v>122</v>
      </c>
      <c r="D1" s="4" t="s">
        <v>123</v>
      </c>
      <c r="E1" s="4" t="s">
        <v>124</v>
      </c>
      <c r="F1" s="4" t="s">
        <v>125</v>
      </c>
      <c r="G1" s="4" t="s">
        <v>126</v>
      </c>
      <c r="H1" s="4" t="s">
        <v>127</v>
      </c>
      <c r="I1" s="4" t="s">
        <v>128</v>
      </c>
      <c r="J1" s="4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</row>
    <row r="2" spans="1:20">
      <c r="A2" s="1" t="s">
        <v>1</v>
      </c>
      <c r="B2">
        <v>247.44</v>
      </c>
      <c r="C2">
        <v>14.241</v>
      </c>
      <c r="D2">
        <v>257.51299999999998</v>
      </c>
      <c r="E2">
        <v>4.0289999999999999</v>
      </c>
      <c r="F2">
        <v>24.951000000000001</v>
      </c>
      <c r="G2">
        <v>5.3250000000000002</v>
      </c>
      <c r="H2">
        <v>93.759</v>
      </c>
      <c r="I2">
        <v>14.638999999999999</v>
      </c>
      <c r="J2">
        <v>72.308999999999997</v>
      </c>
      <c r="L2">
        <f>(B2-B$123)/B$124</f>
        <v>0.69274213609125102</v>
      </c>
      <c r="M2">
        <f>(C2-C$123)/C$124</f>
        <v>0.29624509720765652</v>
      </c>
      <c r="N2">
        <f t="shared" ref="N2:S17" si="0">(D2-D$123)/D$124</f>
        <v>7.0783523455157621E-2</v>
      </c>
      <c r="O2">
        <f t="shared" si="0"/>
        <v>-0.37707056725885602</v>
      </c>
      <c r="P2">
        <f t="shared" si="0"/>
        <v>0.19838950446620857</v>
      </c>
      <c r="Q2">
        <f t="shared" si="0"/>
        <v>0.36430884843701705</v>
      </c>
      <c r="R2">
        <f t="shared" si="0"/>
        <v>1.1419682174460097</v>
      </c>
      <c r="S2">
        <f t="shared" si="0"/>
        <v>0.22444132206622799</v>
      </c>
      <c r="T2">
        <f>(J2-J$123)/J$124</f>
        <v>0.95301089816644236</v>
      </c>
    </row>
    <row r="3" spans="1:20">
      <c r="A3" s="1" t="s">
        <v>2</v>
      </c>
      <c r="B3">
        <v>264.52100000000002</v>
      </c>
      <c r="C3">
        <v>5.4029999999999996</v>
      </c>
      <c r="D3">
        <v>283.93200000000002</v>
      </c>
      <c r="E3">
        <v>2.9159999999999999</v>
      </c>
      <c r="F3">
        <v>4.0010000000000003</v>
      </c>
      <c r="G3">
        <v>2.4980000000000002</v>
      </c>
      <c r="H3">
        <v>72.734999999999999</v>
      </c>
      <c r="I3">
        <v>9.3109999999999999</v>
      </c>
      <c r="J3">
        <v>77.715000000000003</v>
      </c>
      <c r="L3">
        <f t="shared" ref="L3:L66" si="1">(B3-B$123)/B$124</f>
        <v>1.0429923709038487</v>
      </c>
      <c r="M3">
        <f t="shared" ref="M3:Q66" si="2">(C3-C$123)/C$124</f>
        <v>-0.65807688507356099</v>
      </c>
      <c r="N3">
        <f t="shared" si="0"/>
        <v>0.65700745203159727</v>
      </c>
      <c r="O3">
        <f t="shared" si="0"/>
        <v>-0.61304112789708565</v>
      </c>
      <c r="P3">
        <f t="shared" si="0"/>
        <v>-0.97491086493854051</v>
      </c>
      <c r="Q3">
        <f t="shared" si="0"/>
        <v>-0.54854196991166937</v>
      </c>
      <c r="R3">
        <f t="shared" si="0"/>
        <v>0.51876804759272888</v>
      </c>
      <c r="S3">
        <f t="shared" si="0"/>
        <v>-0.31040725554621695</v>
      </c>
      <c r="T3">
        <f t="shared" ref="T3:T66" si="3">(J3-J$123)/J$124</f>
        <v>1.1704674463583886</v>
      </c>
    </row>
    <row r="4" spans="1:20">
      <c r="A4" s="1" t="s">
        <v>3</v>
      </c>
      <c r="B4">
        <v>213.142</v>
      </c>
      <c r="C4">
        <v>15.288</v>
      </c>
      <c r="D4">
        <v>305.46100000000001</v>
      </c>
      <c r="E4">
        <v>5.8540000000000001</v>
      </c>
      <c r="F4">
        <v>22.763000000000002</v>
      </c>
      <c r="G4">
        <v>12.301</v>
      </c>
      <c r="H4">
        <v>40.628999999999998</v>
      </c>
      <c r="I4">
        <v>4.3899999999999997</v>
      </c>
      <c r="J4">
        <v>25.077000000000002</v>
      </c>
      <c r="L4">
        <f t="shared" si="1"/>
        <v>-1.0547048008184616E-2</v>
      </c>
      <c r="M4">
        <f t="shared" si="2"/>
        <v>0.40929953434823529</v>
      </c>
      <c r="N4">
        <f t="shared" si="0"/>
        <v>1.1347248129582843</v>
      </c>
      <c r="O4">
        <f t="shared" si="0"/>
        <v>9.8533080014935864E-3</v>
      </c>
      <c r="P4">
        <f t="shared" si="0"/>
        <v>7.5851021971812871E-2</v>
      </c>
      <c r="Q4">
        <f t="shared" si="0"/>
        <v>2.6168901391340231</v>
      </c>
      <c r="R4">
        <f t="shared" si="0"/>
        <v>-0.43292833051369412</v>
      </c>
      <c r="S4">
        <f t="shared" si="0"/>
        <v>-0.80439934459104478</v>
      </c>
      <c r="T4">
        <f t="shared" si="3"/>
        <v>-0.94689803342845191</v>
      </c>
    </row>
    <row r="5" spans="1:20">
      <c r="A5" s="1" t="s">
        <v>4</v>
      </c>
      <c r="B5">
        <v>211.482</v>
      </c>
      <c r="C5">
        <v>11.358000000000001</v>
      </c>
      <c r="D5">
        <v>266.68400000000003</v>
      </c>
      <c r="E5">
        <v>9.8829999999999991</v>
      </c>
      <c r="F5">
        <v>31.061</v>
      </c>
      <c r="G5">
        <v>4.5890000000000004</v>
      </c>
      <c r="H5">
        <v>52.573999999999998</v>
      </c>
      <c r="I5">
        <v>16.478000000000002</v>
      </c>
      <c r="J5">
        <v>27.488</v>
      </c>
      <c r="L5">
        <f t="shared" si="1"/>
        <v>-4.458576879671633E-2</v>
      </c>
      <c r="M5">
        <f t="shared" si="2"/>
        <v>-1.5059527698063018E-2</v>
      </c>
      <c r="N5">
        <f t="shared" si="0"/>
        <v>0.27428326413325099</v>
      </c>
      <c r="O5">
        <f t="shared" si="0"/>
        <v>0.8640540167269446</v>
      </c>
      <c r="P5">
        <f t="shared" si="0"/>
        <v>0.54057877687971767</v>
      </c>
      <c r="Q5">
        <f t="shared" si="0"/>
        <v>0.12665118932678254</v>
      </c>
      <c r="R5">
        <f t="shared" si="0"/>
        <v>-7.8850798697796112E-2</v>
      </c>
      <c r="S5">
        <f t="shared" si="0"/>
        <v>0.40904840431646966</v>
      </c>
      <c r="T5">
        <f t="shared" si="3"/>
        <v>-0.84991547003763024</v>
      </c>
    </row>
    <row r="6" spans="1:20">
      <c r="A6" s="1" t="s">
        <v>5</v>
      </c>
      <c r="B6">
        <v>226.012</v>
      </c>
      <c r="C6">
        <v>5.8570000000000002</v>
      </c>
      <c r="D6">
        <v>234.73099999999999</v>
      </c>
      <c r="E6">
        <v>1.1619999999999999</v>
      </c>
      <c r="F6">
        <v>8.3960000000000008</v>
      </c>
      <c r="G6">
        <v>1.4039999999999999</v>
      </c>
      <c r="H6">
        <v>79.989999999999995</v>
      </c>
      <c r="I6">
        <v>3.194</v>
      </c>
      <c r="J6">
        <v>67.203999999999994</v>
      </c>
      <c r="L6">
        <f t="shared" si="1"/>
        <v>0.25335556437037215</v>
      </c>
      <c r="M6">
        <f t="shared" si="2"/>
        <v>-0.6090542351577799</v>
      </c>
      <c r="N6">
        <f t="shared" si="0"/>
        <v>-0.43473725858914447</v>
      </c>
      <c r="O6">
        <f t="shared" si="0"/>
        <v>-0.98491207431169014</v>
      </c>
      <c r="P6">
        <f t="shared" si="0"/>
        <v>-0.7287698089226039</v>
      </c>
      <c r="Q6">
        <f t="shared" si="0"/>
        <v>-0.90179941429563237</v>
      </c>
      <c r="R6">
        <f t="shared" si="0"/>
        <v>0.73382309098530629</v>
      </c>
      <c r="S6">
        <f t="shared" si="0"/>
        <v>-0.92445919797401832</v>
      </c>
      <c r="T6">
        <f t="shared" si="3"/>
        <v>0.74766208600960071</v>
      </c>
    </row>
    <row r="7" spans="1:20">
      <c r="A7" s="1" t="s">
        <v>6</v>
      </c>
      <c r="B7">
        <v>216.619</v>
      </c>
      <c r="C7">
        <v>2.54</v>
      </c>
      <c r="D7">
        <v>231.09</v>
      </c>
      <c r="E7">
        <v>3.7770000000000001</v>
      </c>
      <c r="F7">
        <v>5.548</v>
      </c>
      <c r="G7">
        <v>2.4550000000000001</v>
      </c>
      <c r="H7">
        <v>61.531999999999996</v>
      </c>
      <c r="I7">
        <v>5.3419999999999996</v>
      </c>
      <c r="J7">
        <v>64.233000000000004</v>
      </c>
      <c r="L7">
        <f t="shared" si="1"/>
        <v>6.0749718366348605E-2</v>
      </c>
      <c r="M7">
        <f t="shared" si="2"/>
        <v>-0.96722192187726386</v>
      </c>
      <c r="N7">
        <f t="shared" si="0"/>
        <v>-0.51552916304982843</v>
      </c>
      <c r="O7">
        <f t="shared" si="0"/>
        <v>-0.43049786400713436</v>
      </c>
      <c r="P7">
        <f t="shared" si="0"/>
        <v>-0.88827145341256697</v>
      </c>
      <c r="Q7">
        <f t="shared" si="0"/>
        <v>-0.56242686032164246</v>
      </c>
      <c r="R7">
        <f t="shared" si="0"/>
        <v>0.18668511842290827</v>
      </c>
      <c r="S7">
        <f t="shared" si="0"/>
        <v>-0.70883330745008222</v>
      </c>
      <c r="T7">
        <f t="shared" si="3"/>
        <v>0.62815350208835219</v>
      </c>
    </row>
    <row r="8" spans="1:20">
      <c r="A8" s="1" t="s">
        <v>7</v>
      </c>
      <c r="B8">
        <v>228.23500000000001</v>
      </c>
      <c r="C8">
        <v>2.57</v>
      </c>
      <c r="D8">
        <v>233.49199999999999</v>
      </c>
      <c r="E8">
        <v>2.6909999999999998</v>
      </c>
      <c r="F8">
        <v>5.6749999999999998</v>
      </c>
      <c r="G8">
        <v>0.82599999999999996</v>
      </c>
      <c r="H8">
        <v>81.918000000000006</v>
      </c>
      <c r="I8">
        <v>5.13</v>
      </c>
      <c r="J8">
        <v>71.257999999999996</v>
      </c>
      <c r="L8">
        <f t="shared" si="1"/>
        <v>0.29893874287212313</v>
      </c>
      <c r="M8">
        <f t="shared" si="2"/>
        <v>-0.96398253972423853</v>
      </c>
      <c r="N8">
        <f t="shared" si="0"/>
        <v>-0.46223002695684234</v>
      </c>
      <c r="O8">
        <f t="shared" si="0"/>
        <v>-0.66074407142233427</v>
      </c>
      <c r="P8">
        <f t="shared" si="0"/>
        <v>-0.88115884496796537</v>
      </c>
      <c r="Q8">
        <f t="shared" si="0"/>
        <v>-1.0884381737599198</v>
      </c>
      <c r="R8">
        <f t="shared" si="0"/>
        <v>0.79097348707915782</v>
      </c>
      <c r="S8">
        <f t="shared" si="0"/>
        <v>-0.73011481992264948</v>
      </c>
      <c r="T8">
        <f t="shared" si="3"/>
        <v>0.91073438463522971</v>
      </c>
    </row>
    <row r="9" spans="1:20">
      <c r="A9" s="1" t="s">
        <v>8</v>
      </c>
      <c r="B9">
        <v>189.911</v>
      </c>
      <c r="C9">
        <v>8.6690000000000005</v>
      </c>
      <c r="D9">
        <v>213.67599999999999</v>
      </c>
      <c r="E9">
        <v>5.8849999999999998</v>
      </c>
      <c r="F9">
        <v>18.43</v>
      </c>
      <c r="G9">
        <v>0.86099999999999999</v>
      </c>
      <c r="H9">
        <v>34.688000000000002</v>
      </c>
      <c r="I9">
        <v>13.523999999999999</v>
      </c>
      <c r="J9">
        <v>52.680999999999997</v>
      </c>
      <c r="L9">
        <f t="shared" si="1"/>
        <v>-0.4869045917662459</v>
      </c>
      <c r="M9">
        <f t="shared" si="2"/>
        <v>-0.30541614801421985</v>
      </c>
      <c r="N9">
        <f t="shared" si="0"/>
        <v>-0.90193680498291118</v>
      </c>
      <c r="O9">
        <f t="shared" si="0"/>
        <v>1.6425713553861104E-2</v>
      </c>
      <c r="P9">
        <f t="shared" si="0"/>
        <v>-0.16681773700817665</v>
      </c>
      <c r="Q9">
        <f t="shared" si="0"/>
        <v>-1.0771365187750583</v>
      </c>
      <c r="R9">
        <f t="shared" si="0"/>
        <v>-0.60903336329044155</v>
      </c>
      <c r="S9">
        <f t="shared" si="0"/>
        <v>0.11251261259965963</v>
      </c>
      <c r="T9">
        <f t="shared" si="3"/>
        <v>0.16347387857496648</v>
      </c>
    </row>
    <row r="10" spans="1:20">
      <c r="A10" s="1" t="s">
        <v>9</v>
      </c>
      <c r="B10">
        <v>184.148</v>
      </c>
      <c r="C10">
        <v>15.141999999999999</v>
      </c>
      <c r="D10">
        <v>205.13900000000001</v>
      </c>
      <c r="E10">
        <v>5.3079999999999998</v>
      </c>
      <c r="F10">
        <v>34.451000000000001</v>
      </c>
      <c r="G10">
        <v>0.57699999999999996</v>
      </c>
      <c r="H10">
        <v>25.533999999999999</v>
      </c>
      <c r="I10">
        <v>11.272</v>
      </c>
      <c r="J10">
        <v>53.281999999999996</v>
      </c>
      <c r="L10">
        <f t="shared" si="1"/>
        <v>-0.60507636761221506</v>
      </c>
      <c r="M10">
        <f t="shared" si="2"/>
        <v>0.39353454120351267</v>
      </c>
      <c r="N10">
        <f t="shared" si="0"/>
        <v>-1.0913684139861681</v>
      </c>
      <c r="O10">
        <f t="shared" si="0"/>
        <v>-0.10590583495310968</v>
      </c>
      <c r="P10">
        <f t="shared" si="0"/>
        <v>0.73043501803876787</v>
      </c>
      <c r="Q10">
        <f t="shared" si="0"/>
        <v>-1.1688413763665073</v>
      </c>
      <c r="R10">
        <f t="shared" si="0"/>
        <v>-0.88037917544973265</v>
      </c>
      <c r="S10">
        <f t="shared" si="0"/>
        <v>-0.11355326517496979</v>
      </c>
      <c r="T10">
        <f t="shared" si="3"/>
        <v>0.18764912560851429</v>
      </c>
    </row>
    <row r="11" spans="1:20">
      <c r="A11" s="1" t="s">
        <v>10</v>
      </c>
      <c r="B11">
        <v>178.01400000000001</v>
      </c>
      <c r="C11">
        <v>7.4640000000000004</v>
      </c>
      <c r="D11">
        <v>298.536</v>
      </c>
      <c r="E11">
        <v>0.21</v>
      </c>
      <c r="F11">
        <v>14.622999999999999</v>
      </c>
      <c r="G11">
        <v>1.3180000000000001</v>
      </c>
      <c r="H11">
        <v>92.585999999999999</v>
      </c>
      <c r="I11">
        <v>6.5170000000000003</v>
      </c>
      <c r="J11">
        <v>11.7</v>
      </c>
      <c r="L11">
        <f t="shared" si="1"/>
        <v>-0.73085559250188581</v>
      </c>
      <c r="M11">
        <f t="shared" si="2"/>
        <v>-0.43553133116073117</v>
      </c>
      <c r="N11">
        <f t="shared" si="0"/>
        <v>0.98106264915981189</v>
      </c>
      <c r="O11">
        <f t="shared" si="0"/>
        <v>-1.1867485286940751</v>
      </c>
      <c r="P11">
        <f t="shared" si="0"/>
        <v>-0.38002797597351701</v>
      </c>
      <c r="Q11">
        <f t="shared" si="0"/>
        <v>-0.92956919511557823</v>
      </c>
      <c r="R11">
        <f t="shared" si="0"/>
        <v>1.1071977741793668</v>
      </c>
      <c r="S11">
        <f t="shared" si="0"/>
        <v>-0.5908815284158061</v>
      </c>
      <c r="T11">
        <f t="shared" si="3"/>
        <v>-1.4849883488490336</v>
      </c>
    </row>
    <row r="12" spans="1:20">
      <c r="A12" s="1" t="s">
        <v>11</v>
      </c>
      <c r="B12">
        <v>199.15899999999999</v>
      </c>
      <c r="C12">
        <v>9.2530000000000001</v>
      </c>
      <c r="D12">
        <v>217.48099999999999</v>
      </c>
      <c r="E12">
        <v>2.0350000000000001</v>
      </c>
      <c r="F12">
        <v>11.641</v>
      </c>
      <c r="G12">
        <v>3.9390000000000001</v>
      </c>
      <c r="H12">
        <v>57.978000000000002</v>
      </c>
      <c r="I12">
        <v>5.6319999999999997</v>
      </c>
      <c r="J12">
        <v>55.21</v>
      </c>
      <c r="L12">
        <f t="shared" si="1"/>
        <v>-0.29727200751784733</v>
      </c>
      <c r="M12">
        <f t="shared" si="2"/>
        <v>-0.24235617543532972</v>
      </c>
      <c r="N12">
        <f t="shared" si="0"/>
        <v>-0.81750582545176487</v>
      </c>
      <c r="O12">
        <f t="shared" si="0"/>
        <v>-0.79982465343372555</v>
      </c>
      <c r="P12">
        <f t="shared" si="0"/>
        <v>-0.54703426244439823</v>
      </c>
      <c r="Q12">
        <f t="shared" si="0"/>
        <v>-8.3236688963506306E-2</v>
      </c>
      <c r="R12">
        <f t="shared" si="0"/>
        <v>8.133630736608953E-2</v>
      </c>
      <c r="S12">
        <f t="shared" si="0"/>
        <v>-0.67972180453949493</v>
      </c>
      <c r="T12">
        <f t="shared" si="3"/>
        <v>0.26520299629184263</v>
      </c>
    </row>
    <row r="13" spans="1:20">
      <c r="A13" s="1" t="s">
        <v>12</v>
      </c>
      <c r="B13">
        <v>193.07499999999999</v>
      </c>
      <c r="C13">
        <v>7.9249999999999998</v>
      </c>
      <c r="D13">
        <v>232.06700000000001</v>
      </c>
      <c r="E13">
        <v>4.71</v>
      </c>
      <c r="F13">
        <v>12.138</v>
      </c>
      <c r="G13">
        <v>2.0070000000000001</v>
      </c>
      <c r="H13">
        <v>24.303000000000001</v>
      </c>
      <c r="I13">
        <v>9.0259999999999998</v>
      </c>
      <c r="J13">
        <v>44.055999999999997</v>
      </c>
      <c r="L13">
        <f t="shared" si="1"/>
        <v>-0.42202596973316508</v>
      </c>
      <c r="M13">
        <f t="shared" si="2"/>
        <v>-0.38575282540924433</v>
      </c>
      <c r="N13">
        <f t="shared" si="0"/>
        <v>-0.49385003900201496</v>
      </c>
      <c r="O13">
        <f t="shared" si="0"/>
        <v>-0.23268965818910364</v>
      </c>
      <c r="P13">
        <f t="shared" si="0"/>
        <v>-0.51919988136591799</v>
      </c>
      <c r="Q13">
        <f t="shared" si="0"/>
        <v>-0.70708804412787218</v>
      </c>
      <c r="R13">
        <f t="shared" si="0"/>
        <v>-0.91686887337065104</v>
      </c>
      <c r="S13">
        <f t="shared" si="0"/>
        <v>-0.33901683599282861</v>
      </c>
      <c r="T13">
        <f t="shared" si="3"/>
        <v>-0.18346706263027496</v>
      </c>
    </row>
    <row r="14" spans="1:20">
      <c r="A14" s="1" t="s">
        <v>13</v>
      </c>
      <c r="B14">
        <v>261.916</v>
      </c>
      <c r="C14">
        <v>7.2679999999999998</v>
      </c>
      <c r="D14">
        <v>267.62799999999999</v>
      </c>
      <c r="E14">
        <v>7.5910000000000002</v>
      </c>
      <c r="F14">
        <v>5.8739999999999997</v>
      </c>
      <c r="G14">
        <v>7.2510000000000003</v>
      </c>
      <c r="H14">
        <v>99.259</v>
      </c>
      <c r="I14">
        <v>18.655000000000001</v>
      </c>
      <c r="J14">
        <v>77.783000000000001</v>
      </c>
      <c r="L14">
        <f t="shared" si="1"/>
        <v>0.9895761855700379</v>
      </c>
      <c r="M14">
        <f t="shared" si="2"/>
        <v>-0.45669529456049573</v>
      </c>
      <c r="N14">
        <f t="shared" si="0"/>
        <v>0.29523013527054365</v>
      </c>
      <c r="O14">
        <f t="shared" si="0"/>
        <v>0.37812003201641264</v>
      </c>
      <c r="P14">
        <f t="shared" si="0"/>
        <v>-0.87001389157839293</v>
      </c>
      <c r="Q14">
        <f t="shared" si="0"/>
        <v>0.98622277703254957</v>
      </c>
      <c r="R14">
        <f t="shared" si="0"/>
        <v>1.3050009863859375</v>
      </c>
      <c r="S14">
        <f t="shared" si="0"/>
        <v>0.62758544513146453</v>
      </c>
      <c r="T14">
        <f t="shared" si="3"/>
        <v>1.173202748851369</v>
      </c>
    </row>
    <row r="15" spans="1:20">
      <c r="A15" s="1" t="s">
        <v>14</v>
      </c>
      <c r="B15">
        <v>185.678</v>
      </c>
      <c r="C15">
        <v>4.1360000000000001</v>
      </c>
      <c r="D15">
        <v>276.00200000000001</v>
      </c>
      <c r="E15">
        <v>1.69</v>
      </c>
      <c r="F15">
        <v>6.173</v>
      </c>
      <c r="G15">
        <v>2.3199999999999998</v>
      </c>
      <c r="H15">
        <v>38.201000000000001</v>
      </c>
      <c r="I15">
        <v>4.92</v>
      </c>
      <c r="J15">
        <v>12.932</v>
      </c>
      <c r="L15">
        <f t="shared" si="1"/>
        <v>-0.573703329777002</v>
      </c>
      <c r="M15">
        <f t="shared" si="2"/>
        <v>-0.79488679133632434</v>
      </c>
      <c r="N15">
        <f t="shared" si="0"/>
        <v>0.48104485868547653</v>
      </c>
      <c r="O15">
        <f t="shared" si="0"/>
        <v>-0.87296916683910664</v>
      </c>
      <c r="P15">
        <f t="shared" si="0"/>
        <v>-0.85326845909858284</v>
      </c>
      <c r="Q15">
        <f t="shared" si="0"/>
        <v>-0.60601895812039475</v>
      </c>
      <c r="R15">
        <f t="shared" si="0"/>
        <v>-0.50489988742026592</v>
      </c>
      <c r="S15">
        <f t="shared" si="0"/>
        <v>-0.75119556340962645</v>
      </c>
      <c r="T15">
        <f t="shared" si="3"/>
        <v>-1.4354311036820933</v>
      </c>
    </row>
    <row r="16" spans="1:20">
      <c r="A16" s="1" t="s">
        <v>15</v>
      </c>
      <c r="B16">
        <v>180.071</v>
      </c>
      <c r="C16">
        <v>3.419</v>
      </c>
      <c r="D16">
        <v>241.44800000000001</v>
      </c>
      <c r="E16">
        <v>4.2190000000000003</v>
      </c>
      <c r="F16">
        <v>4.0199999999999996</v>
      </c>
      <c r="G16">
        <v>2.4460000000000002</v>
      </c>
      <c r="H16">
        <v>9.3919999999999995</v>
      </c>
      <c r="I16">
        <v>5.8419999999999996</v>
      </c>
      <c r="J16">
        <v>19.262</v>
      </c>
      <c r="L16">
        <f t="shared" si="1"/>
        <v>-0.68867628607898856</v>
      </c>
      <c r="M16">
        <f t="shared" si="2"/>
        <v>-0.87230802479362601</v>
      </c>
      <c r="N16">
        <f t="shared" si="0"/>
        <v>-0.28569050707516036</v>
      </c>
      <c r="O16">
        <f t="shared" si="0"/>
        <v>-0.33678808161531271</v>
      </c>
      <c r="P16">
        <f t="shared" si="0"/>
        <v>-0.97384677391139551</v>
      </c>
      <c r="Q16">
        <f t="shared" si="0"/>
        <v>-0.56533300017489252</v>
      </c>
      <c r="R16">
        <f t="shared" si="0"/>
        <v>-1.3588655311276083</v>
      </c>
      <c r="S16">
        <f t="shared" si="0"/>
        <v>-0.65864106105251796</v>
      </c>
      <c r="T16">
        <f t="shared" si="3"/>
        <v>-1.1808066216149422</v>
      </c>
    </row>
    <row r="17" spans="1:20">
      <c r="A17" s="1" t="s">
        <v>16</v>
      </c>
      <c r="B17">
        <v>158.10300000000001</v>
      </c>
      <c r="C17">
        <v>5.94</v>
      </c>
      <c r="D17">
        <v>210.93199999999999</v>
      </c>
      <c r="E17">
        <v>0.30599999999999999</v>
      </c>
      <c r="F17">
        <v>12.217000000000001</v>
      </c>
      <c r="G17">
        <v>2.496</v>
      </c>
      <c r="H17">
        <v>4.9039999999999999</v>
      </c>
      <c r="I17">
        <v>4.3360000000000003</v>
      </c>
      <c r="J17">
        <v>22.771999999999998</v>
      </c>
      <c r="L17">
        <f t="shared" si="1"/>
        <v>-1.1391356946828837</v>
      </c>
      <c r="M17">
        <f t="shared" si="2"/>
        <v>-0.60009194453441017</v>
      </c>
      <c r="N17">
        <f t="shared" si="0"/>
        <v>-0.96282474396673901</v>
      </c>
      <c r="O17">
        <f t="shared" si="0"/>
        <v>-1.1663952727899691</v>
      </c>
      <c r="P17">
        <f t="shared" si="0"/>
        <v>-0.51477550288463036</v>
      </c>
      <c r="Q17">
        <f t="shared" si="0"/>
        <v>-0.54918777876794733</v>
      </c>
      <c r="R17">
        <f t="shared" si="0"/>
        <v>-1.4919002705825894</v>
      </c>
      <c r="S17">
        <f t="shared" si="0"/>
        <v>-0.8098201072019815</v>
      </c>
      <c r="T17">
        <f t="shared" si="3"/>
        <v>-1.0396167429331571</v>
      </c>
    </row>
    <row r="18" spans="1:20">
      <c r="A18" s="1" t="s">
        <v>17</v>
      </c>
      <c r="B18">
        <v>168.227</v>
      </c>
      <c r="C18">
        <v>31.811</v>
      </c>
      <c r="D18">
        <v>188.124</v>
      </c>
      <c r="E18">
        <v>11.904999999999999</v>
      </c>
      <c r="F18">
        <v>57.3</v>
      </c>
      <c r="G18">
        <v>5.1289999999999996</v>
      </c>
      <c r="H18">
        <v>31.24</v>
      </c>
      <c r="I18">
        <v>27.96</v>
      </c>
      <c r="J18">
        <v>48.408000000000001</v>
      </c>
      <c r="L18">
        <f t="shared" si="1"/>
        <v>-0.93154050837981406</v>
      </c>
      <c r="M18">
        <f t="shared" si="2"/>
        <v>2.1934432448294028</v>
      </c>
      <c r="N18">
        <f t="shared" si="2"/>
        <v>-1.4689224525466025</v>
      </c>
      <c r="O18">
        <f t="shared" si="2"/>
        <v>1.2927444692071786</v>
      </c>
      <c r="P18">
        <f t="shared" si="2"/>
        <v>2.0100884853671261</v>
      </c>
      <c r="Q18">
        <f t="shared" si="2"/>
        <v>0.30101958052179134</v>
      </c>
      <c r="R18">
        <f t="shared" ref="R18:S81" si="4">(H18-H$123)/H$124</f>
        <v>-0.71124008825496376</v>
      </c>
      <c r="S18">
        <f t="shared" si="4"/>
        <v>1.5616631505901357</v>
      </c>
      <c r="T18">
        <f t="shared" si="3"/>
        <v>-8.407703079525734E-3</v>
      </c>
    </row>
    <row r="19" spans="1:20">
      <c r="A19" s="1" t="s">
        <v>18</v>
      </c>
      <c r="B19">
        <v>234.524</v>
      </c>
      <c r="C19">
        <v>8.0359999999999996</v>
      </c>
      <c r="D19">
        <v>274.66699999999997</v>
      </c>
      <c r="E19">
        <v>1.7709999999999999</v>
      </c>
      <c r="F19">
        <v>9.4269999999999996</v>
      </c>
      <c r="G19">
        <v>5.6520000000000001</v>
      </c>
      <c r="H19">
        <v>61.731000000000002</v>
      </c>
      <c r="I19">
        <v>3.8580000000000001</v>
      </c>
      <c r="J19">
        <v>49.908999999999999</v>
      </c>
      <c r="L19">
        <f t="shared" si="1"/>
        <v>0.42789628205228936</v>
      </c>
      <c r="M19">
        <f t="shared" si="2"/>
        <v>-0.37376711144305119</v>
      </c>
      <c r="N19">
        <f t="shared" si="2"/>
        <v>0.45142190003262944</v>
      </c>
      <c r="O19">
        <f t="shared" si="2"/>
        <v>-0.85579610717001731</v>
      </c>
      <c r="P19">
        <f t="shared" si="2"/>
        <v>-0.67102886950225571</v>
      </c>
      <c r="Q19">
        <f t="shared" si="2"/>
        <v>0.46989859643843923</v>
      </c>
      <c r="R19">
        <f t="shared" si="4"/>
        <v>0.19258394042637128</v>
      </c>
      <c r="S19">
        <f t="shared" si="4"/>
        <v>-0.85780389475805296</v>
      </c>
      <c r="T19">
        <f t="shared" si="3"/>
        <v>5.1970076949351553E-2</v>
      </c>
    </row>
    <row r="20" spans="1:20">
      <c r="A20" s="1" t="s">
        <v>19</v>
      </c>
      <c r="B20">
        <v>177.23</v>
      </c>
      <c r="C20">
        <v>18.443000000000001</v>
      </c>
      <c r="D20">
        <v>178.20500000000001</v>
      </c>
      <c r="E20">
        <v>12.202999999999999</v>
      </c>
      <c r="F20">
        <v>39.052</v>
      </c>
      <c r="G20">
        <v>3.7210000000000001</v>
      </c>
      <c r="H20">
        <v>78.049000000000007</v>
      </c>
      <c r="I20">
        <v>20.312000000000001</v>
      </c>
      <c r="J20">
        <v>53.554000000000002</v>
      </c>
      <c r="L20">
        <f t="shared" si="1"/>
        <v>-0.74693171123574709</v>
      </c>
      <c r="M20">
        <f t="shared" si="2"/>
        <v>0.7499745574413833</v>
      </c>
      <c r="N20">
        <f t="shared" si="2"/>
        <v>-1.6890199258631431</v>
      </c>
      <c r="O20">
        <f t="shared" si="2"/>
        <v>1.355924367742841</v>
      </c>
      <c r="P20">
        <f t="shared" si="2"/>
        <v>0.98811306098059359</v>
      </c>
      <c r="Q20">
        <f t="shared" si="2"/>
        <v>-0.15362985429778775</v>
      </c>
      <c r="R20">
        <f t="shared" si="4"/>
        <v>0.67628734471032481</v>
      </c>
      <c r="S20">
        <f t="shared" si="4"/>
        <v>0.79392254969299259</v>
      </c>
      <c r="T20">
        <f t="shared" si="3"/>
        <v>0.19859033558043632</v>
      </c>
    </row>
    <row r="21" spans="1:20">
      <c r="A21" s="1" t="s">
        <v>20</v>
      </c>
      <c r="B21">
        <v>179.684</v>
      </c>
      <c r="C21">
        <v>13.874000000000001</v>
      </c>
      <c r="D21">
        <v>185.661</v>
      </c>
      <c r="E21">
        <v>5.7380000000000004</v>
      </c>
      <c r="F21">
        <v>23.684999999999999</v>
      </c>
      <c r="G21">
        <v>3.3660000000000001</v>
      </c>
      <c r="H21">
        <v>69.106999999999999</v>
      </c>
      <c r="I21">
        <v>13.811999999999999</v>
      </c>
      <c r="J21">
        <v>52.735999999999997</v>
      </c>
      <c r="L21">
        <f t="shared" si="1"/>
        <v>-0.69661181917848369</v>
      </c>
      <c r="M21">
        <f t="shared" si="2"/>
        <v>0.25661665553564861</v>
      </c>
      <c r="N21">
        <f t="shared" si="2"/>
        <v>-1.5235751470499435</v>
      </c>
      <c r="O21">
        <f t="shared" si="2"/>
        <v>-1.4740209549301164E-2</v>
      </c>
      <c r="P21">
        <f t="shared" si="2"/>
        <v>0.12748743918380215</v>
      </c>
      <c r="Q21">
        <f t="shared" si="2"/>
        <v>-0.2682609262870993</v>
      </c>
      <c r="R21">
        <f t="shared" si="4"/>
        <v>0.41122570473562725</v>
      </c>
      <c r="S21">
        <f t="shared" si="4"/>
        <v>0.14142334652465668</v>
      </c>
      <c r="T21">
        <f t="shared" si="3"/>
        <v>0.16568625559134773</v>
      </c>
    </row>
    <row r="22" spans="1:20">
      <c r="A22" s="1" t="s">
        <v>21</v>
      </c>
      <c r="B22">
        <v>210.83699999999999</v>
      </c>
      <c r="C22">
        <v>4.6959999999999997</v>
      </c>
      <c r="D22">
        <v>219.053</v>
      </c>
      <c r="E22">
        <v>1.0189999999999999</v>
      </c>
      <c r="F22">
        <v>10.692</v>
      </c>
      <c r="G22">
        <v>2.0259999999999998</v>
      </c>
      <c r="H22">
        <v>92.694000000000003</v>
      </c>
      <c r="I22">
        <v>2.9569999999999999</v>
      </c>
      <c r="J22">
        <v>58.271000000000001</v>
      </c>
      <c r="L22">
        <f t="shared" si="1"/>
        <v>-5.7811657295874973E-2</v>
      </c>
      <c r="M22">
        <f t="shared" si="2"/>
        <v>-0.73441832447985433</v>
      </c>
      <c r="N22">
        <f t="shared" si="2"/>
        <v>-0.78262395953245822</v>
      </c>
      <c r="O22">
        <f t="shared" si="2"/>
        <v>-1.0152299450855147</v>
      </c>
      <c r="P22">
        <f t="shared" si="2"/>
        <v>-0.60018280901075172</v>
      </c>
      <c r="Q22">
        <f t="shared" si="2"/>
        <v>-0.70095285999323309</v>
      </c>
      <c r="R22">
        <f t="shared" si="4"/>
        <v>1.1103991449149146</v>
      </c>
      <c r="S22">
        <f t="shared" si="4"/>
        <v>-0.94825032276646393</v>
      </c>
      <c r="T22">
        <f t="shared" si="3"/>
        <v>0.38833183351262457</v>
      </c>
    </row>
    <row r="23" spans="1:20">
      <c r="A23" s="1" t="s">
        <v>22</v>
      </c>
      <c r="B23">
        <v>203.964</v>
      </c>
      <c r="C23">
        <v>21.763999999999999</v>
      </c>
      <c r="D23">
        <v>233.45099999999999</v>
      </c>
      <c r="E23">
        <v>8.5129999999999999</v>
      </c>
      <c r="F23">
        <v>34.087000000000003</v>
      </c>
      <c r="G23">
        <v>1.8959999999999999</v>
      </c>
      <c r="H23">
        <v>34.527999999999999</v>
      </c>
      <c r="I23">
        <v>18.093</v>
      </c>
      <c r="J23">
        <v>55.616999999999997</v>
      </c>
      <c r="L23">
        <f t="shared" si="1"/>
        <v>-0.19874426451248861</v>
      </c>
      <c r="M23">
        <f t="shared" si="2"/>
        <v>1.1085741617812703</v>
      </c>
      <c r="N23">
        <f t="shared" si="2"/>
        <v>-0.46313979572445779</v>
      </c>
      <c r="O23">
        <f t="shared" si="2"/>
        <v>0.57359609392876454</v>
      </c>
      <c r="P23">
        <f t="shared" si="2"/>
        <v>0.71004927415030361</v>
      </c>
      <c r="Q23">
        <f t="shared" si="2"/>
        <v>-0.7429304356512908</v>
      </c>
      <c r="R23">
        <f t="shared" si="4"/>
        <v>-0.61377613475051229</v>
      </c>
      <c r="S23">
        <f t="shared" si="4"/>
        <v>0.57116936018060216</v>
      </c>
      <c r="T23">
        <f t="shared" si="3"/>
        <v>0.28157458621306375</v>
      </c>
    </row>
    <row r="24" spans="1:20">
      <c r="A24" s="1" t="s">
        <v>23</v>
      </c>
      <c r="B24">
        <v>187.005</v>
      </c>
      <c r="C24">
        <v>23.472000000000001</v>
      </c>
      <c r="D24">
        <v>219.50899999999999</v>
      </c>
      <c r="E24">
        <v>8.5269999999999992</v>
      </c>
      <c r="F24">
        <v>40.057000000000002</v>
      </c>
      <c r="G24">
        <v>6.64</v>
      </c>
      <c r="H24">
        <v>30.727</v>
      </c>
      <c r="I24">
        <v>20.437000000000001</v>
      </c>
      <c r="J24">
        <v>43.13</v>
      </c>
      <c r="L24">
        <f t="shared" si="1"/>
        <v>-0.54649285839966366</v>
      </c>
      <c r="M24">
        <f t="shared" si="2"/>
        <v>1.2930029856935041</v>
      </c>
      <c r="N24">
        <f t="shared" si="2"/>
        <v>-0.77250555567800305</v>
      </c>
      <c r="O24">
        <f t="shared" si="2"/>
        <v>0.57656427708144653</v>
      </c>
      <c r="P24">
        <f t="shared" si="2"/>
        <v>1.0443978758374803</v>
      </c>
      <c r="Q24">
        <f t="shared" si="2"/>
        <v>0.78892817143967797</v>
      </c>
      <c r="R24">
        <f t="shared" si="4"/>
        <v>-0.72644659924881516</v>
      </c>
      <c r="S24">
        <f t="shared" si="4"/>
        <v>0.80647061129238362</v>
      </c>
      <c r="T24">
        <f t="shared" si="3"/>
        <v>-0.22071544657880271</v>
      </c>
    </row>
    <row r="25" spans="1:20">
      <c r="A25" s="1" t="s">
        <v>24</v>
      </c>
      <c r="B25">
        <v>255.13900000000001</v>
      </c>
      <c r="C25">
        <v>11.973000000000001</v>
      </c>
      <c r="D25">
        <v>260.03899999999999</v>
      </c>
      <c r="E25">
        <v>15.6</v>
      </c>
      <c r="F25">
        <v>22.029</v>
      </c>
      <c r="G25">
        <v>0.57799999999999996</v>
      </c>
      <c r="H25">
        <v>89.313999999999993</v>
      </c>
      <c r="I25">
        <v>29.824000000000002</v>
      </c>
      <c r="J25">
        <v>79.236999999999995</v>
      </c>
      <c r="L25">
        <f t="shared" si="1"/>
        <v>0.85061208268818278</v>
      </c>
      <c r="M25">
        <f t="shared" si="2"/>
        <v>5.1347806438953161E-2</v>
      </c>
      <c r="N25">
        <f t="shared" si="2"/>
        <v>0.12683415533312767</v>
      </c>
      <c r="O25">
        <f t="shared" si="2"/>
        <v>2.0761328084329276</v>
      </c>
      <c r="P25">
        <f t="shared" si="2"/>
        <v>3.4743505449469768E-2</v>
      </c>
      <c r="Q25">
        <f t="shared" si="2"/>
        <v>-1.1685184719383686</v>
      </c>
      <c r="R25">
        <f t="shared" si="4"/>
        <v>1.0102080978209222</v>
      </c>
      <c r="S25">
        <f t="shared" si="4"/>
        <v>1.7487798451602556</v>
      </c>
      <c r="T25">
        <f t="shared" si="3"/>
        <v>1.2316899521571567</v>
      </c>
    </row>
    <row r="26" spans="1:20">
      <c r="A26" s="1" t="s">
        <v>25</v>
      </c>
      <c r="B26">
        <v>200.18199999999999</v>
      </c>
      <c r="C26">
        <v>6.5819999999999999</v>
      </c>
      <c r="D26">
        <v>196.553</v>
      </c>
      <c r="E26">
        <v>0.49399999999999999</v>
      </c>
      <c r="F26">
        <v>3.9780000000000002</v>
      </c>
      <c r="G26">
        <v>2.835</v>
      </c>
      <c r="H26">
        <v>104.029</v>
      </c>
      <c r="I26">
        <v>1.47</v>
      </c>
      <c r="J26">
        <v>59.218000000000004</v>
      </c>
      <c r="L26">
        <f t="shared" si="1"/>
        <v>-0.27629513320057753</v>
      </c>
      <c r="M26">
        <f t="shared" si="2"/>
        <v>-0.53076916645967143</v>
      </c>
      <c r="N26">
        <f t="shared" si="2"/>
        <v>-1.2818873076141371</v>
      </c>
      <c r="O26">
        <f t="shared" si="2"/>
        <v>-1.1265368133110949</v>
      </c>
      <c r="P26">
        <f t="shared" si="2"/>
        <v>-0.9761989751292951</v>
      </c>
      <c r="Q26">
        <f t="shared" si="2"/>
        <v>-0.43972317762885826</v>
      </c>
      <c r="R26">
        <f t="shared" si="4"/>
        <v>1.4463948605392931</v>
      </c>
      <c r="S26">
        <f t="shared" si="4"/>
        <v>-1.09752206355282</v>
      </c>
      <c r="T26">
        <f t="shared" si="3"/>
        <v>0.42642494323104363</v>
      </c>
    </row>
    <row r="27" spans="1:20">
      <c r="A27" s="1" t="s">
        <v>26</v>
      </c>
      <c r="B27">
        <v>329.49</v>
      </c>
      <c r="C27">
        <v>12.349</v>
      </c>
      <c r="D27">
        <v>359.73399999999998</v>
      </c>
      <c r="E27">
        <v>17.376999999999999</v>
      </c>
      <c r="F27">
        <v>13.193</v>
      </c>
      <c r="G27">
        <v>4.6280000000000001</v>
      </c>
      <c r="H27">
        <v>80.664000000000001</v>
      </c>
      <c r="I27">
        <v>37.436</v>
      </c>
      <c r="J27">
        <v>93.921000000000006</v>
      </c>
      <c r="L27">
        <f t="shared" si="1"/>
        <v>2.3751981847051264</v>
      </c>
      <c r="M27">
        <f t="shared" si="2"/>
        <v>9.1948062756868662E-2</v>
      </c>
      <c r="N27">
        <f t="shared" si="2"/>
        <v>2.339014576977704</v>
      </c>
      <c r="O27">
        <f t="shared" si="2"/>
        <v>2.4528800557412236</v>
      </c>
      <c r="P27">
        <f t="shared" si="2"/>
        <v>-0.46011482696391276</v>
      </c>
      <c r="Q27">
        <f t="shared" si="2"/>
        <v>0.13924446202419977</v>
      </c>
      <c r="R27">
        <f t="shared" si="4"/>
        <v>0.75380201576085404</v>
      </c>
      <c r="S27">
        <f t="shared" si="4"/>
        <v>2.512906604316774</v>
      </c>
      <c r="T27">
        <f t="shared" si="3"/>
        <v>1.8223543904942894</v>
      </c>
    </row>
    <row r="28" spans="1:20">
      <c r="A28" s="1" t="s">
        <v>27</v>
      </c>
      <c r="B28">
        <v>284.327</v>
      </c>
      <c r="C28">
        <v>14.55</v>
      </c>
      <c r="D28">
        <v>291.80599999999998</v>
      </c>
      <c r="E28">
        <v>10.765000000000001</v>
      </c>
      <c r="F28">
        <v>27.911999999999999</v>
      </c>
      <c r="G28">
        <v>13.875999999999999</v>
      </c>
      <c r="H28">
        <v>106.803</v>
      </c>
      <c r="I28">
        <v>24.312999999999999</v>
      </c>
      <c r="J28">
        <v>90.968000000000004</v>
      </c>
      <c r="L28">
        <f t="shared" si="1"/>
        <v>1.449119421468704</v>
      </c>
      <c r="M28">
        <f t="shared" si="2"/>
        <v>0.32961073338381597</v>
      </c>
      <c r="N28">
        <f t="shared" si="2"/>
        <v>0.83172743437804708</v>
      </c>
      <c r="O28">
        <f t="shared" si="2"/>
        <v>1.0510495553459194</v>
      </c>
      <c r="P28">
        <f t="shared" si="2"/>
        <v>0.36421969032813983</v>
      </c>
      <c r="Q28">
        <f t="shared" si="2"/>
        <v>3.1254646134527992</v>
      </c>
      <c r="R28">
        <f t="shared" si="4"/>
        <v>1.5286226607282678</v>
      </c>
      <c r="S28">
        <f t="shared" si="4"/>
        <v>1.1955609053663017</v>
      </c>
      <c r="T28">
        <f t="shared" si="3"/>
        <v>1.703569857232947</v>
      </c>
    </row>
    <row r="29" spans="1:20">
      <c r="A29" s="1" t="s">
        <v>28</v>
      </c>
      <c r="B29">
        <v>263.69900000000001</v>
      </c>
      <c r="C29">
        <v>25.651</v>
      </c>
      <c r="D29">
        <v>270.755</v>
      </c>
      <c r="E29">
        <v>15.49</v>
      </c>
      <c r="F29">
        <v>41.237000000000002</v>
      </c>
      <c r="G29">
        <v>6.53</v>
      </c>
      <c r="H29">
        <v>90.405000000000001</v>
      </c>
      <c r="I29">
        <v>26.841999999999999</v>
      </c>
      <c r="J29">
        <v>83.125</v>
      </c>
      <c r="L29">
        <f t="shared" si="1"/>
        <v>1.0261370525374793</v>
      </c>
      <c r="M29">
        <f t="shared" si="2"/>
        <v>1.5282901094082326</v>
      </c>
      <c r="N29">
        <f t="shared" si="2"/>
        <v>0.36461664591282872</v>
      </c>
      <c r="O29">
        <f t="shared" si="2"/>
        <v>2.0528113693761396</v>
      </c>
      <c r="P29">
        <f t="shared" si="2"/>
        <v>1.1104835291022823</v>
      </c>
      <c r="Q29">
        <f t="shared" si="2"/>
        <v>0.75340868434439845</v>
      </c>
      <c r="R29">
        <f t="shared" si="4"/>
        <v>1.0425478707142792</v>
      </c>
      <c r="S29">
        <f t="shared" si="4"/>
        <v>1.4494332876451819</v>
      </c>
      <c r="T29">
        <f t="shared" si="3"/>
        <v>1.3880848946969806</v>
      </c>
    </row>
    <row r="30" spans="1:20">
      <c r="A30" s="1" t="s">
        <v>29</v>
      </c>
      <c r="B30">
        <v>313.74799999999999</v>
      </c>
      <c r="C30">
        <v>23.306000000000001</v>
      </c>
      <c r="D30">
        <v>348.37200000000001</v>
      </c>
      <c r="E30">
        <v>4.6609999999999996</v>
      </c>
      <c r="F30">
        <v>33.436</v>
      </c>
      <c r="G30">
        <v>8.4149999999999991</v>
      </c>
      <c r="H30">
        <v>85.677000000000007</v>
      </c>
      <c r="I30">
        <v>8.1780000000000008</v>
      </c>
      <c r="J30">
        <v>82.915999999999997</v>
      </c>
      <c r="L30">
        <f t="shared" si="1"/>
        <v>2.0524044843117122</v>
      </c>
      <c r="M30">
        <f t="shared" si="2"/>
        <v>1.2750784044467647</v>
      </c>
      <c r="N30">
        <f t="shared" si="2"/>
        <v>2.0868976809375255</v>
      </c>
      <c r="O30">
        <f t="shared" si="2"/>
        <v>-0.2430782992234912</v>
      </c>
      <c r="P30">
        <f t="shared" si="2"/>
        <v>0.67359015527285748</v>
      </c>
      <c r="Q30">
        <f t="shared" si="2"/>
        <v>1.3620835313862354</v>
      </c>
      <c r="R30">
        <f t="shared" si="4"/>
        <v>0.90239897406919212</v>
      </c>
      <c r="S30">
        <f t="shared" si="4"/>
        <v>-0.42414288588309751</v>
      </c>
      <c r="T30">
        <f t="shared" si="3"/>
        <v>1.3796778620347316</v>
      </c>
    </row>
    <row r="31" spans="1:20">
      <c r="A31" s="1" t="s">
        <v>30</v>
      </c>
      <c r="B31">
        <v>295.09699999999998</v>
      </c>
      <c r="C31">
        <v>14.375999999999999</v>
      </c>
      <c r="D31">
        <v>325.065</v>
      </c>
      <c r="E31">
        <v>14.667</v>
      </c>
      <c r="F31">
        <v>14.31</v>
      </c>
      <c r="G31">
        <v>11.670999999999999</v>
      </c>
      <c r="H31">
        <v>65.483999999999995</v>
      </c>
      <c r="I31">
        <v>26.867000000000001</v>
      </c>
      <c r="J31">
        <v>90.546999999999997</v>
      </c>
      <c r="L31">
        <f t="shared" si="1"/>
        <v>1.6699610015244188</v>
      </c>
      <c r="M31">
        <f t="shared" si="2"/>
        <v>0.31082231689626977</v>
      </c>
      <c r="N31">
        <f t="shared" si="2"/>
        <v>1.5697274207713166</v>
      </c>
      <c r="O31">
        <f t="shared" si="2"/>
        <v>1.878324602614897</v>
      </c>
      <c r="P31">
        <f t="shared" si="2"/>
        <v>-0.39755747552596021</v>
      </c>
      <c r="Q31">
        <f t="shared" si="2"/>
        <v>2.4134603494065128</v>
      </c>
      <c r="R31">
        <f t="shared" si="4"/>
        <v>0.3038315734866528</v>
      </c>
      <c r="S31">
        <f t="shared" si="4"/>
        <v>1.4519428999650603</v>
      </c>
      <c r="T31">
        <f t="shared" si="3"/>
        <v>1.6866351167984648</v>
      </c>
    </row>
    <row r="32" spans="1:20">
      <c r="A32" s="1" t="s">
        <v>31</v>
      </c>
      <c r="B32">
        <v>255.99100000000001</v>
      </c>
      <c r="C32">
        <v>22.154</v>
      </c>
      <c r="D32">
        <v>258.79899999999998</v>
      </c>
      <c r="E32">
        <v>6.5359999999999996</v>
      </c>
      <c r="F32">
        <v>36.073999999999998</v>
      </c>
      <c r="G32">
        <v>6.74</v>
      </c>
      <c r="H32">
        <v>83.602000000000004</v>
      </c>
      <c r="I32">
        <v>16.486999999999998</v>
      </c>
      <c r="J32">
        <v>83.644999999999996</v>
      </c>
      <c r="L32">
        <f t="shared" si="1"/>
        <v>0.86808255865916417</v>
      </c>
      <c r="M32">
        <f t="shared" si="2"/>
        <v>1.1506861297705977</v>
      </c>
      <c r="N32">
        <f t="shared" si="2"/>
        <v>9.9319197483292723E-2</v>
      </c>
      <c r="O32">
        <f t="shared" si="2"/>
        <v>0.15444623015358028</v>
      </c>
      <c r="P32">
        <f t="shared" si="2"/>
        <v>0.82133079367332174</v>
      </c>
      <c r="Q32">
        <f t="shared" si="2"/>
        <v>0.82121861425356868</v>
      </c>
      <c r="R32">
        <f t="shared" si="4"/>
        <v>0.84089115669640113</v>
      </c>
      <c r="S32">
        <f t="shared" si="4"/>
        <v>0.40995186475162548</v>
      </c>
      <c r="T32">
        <f t="shared" si="3"/>
        <v>1.4090019137609486</v>
      </c>
    </row>
    <row r="33" spans="1:20">
      <c r="A33" s="1" t="s">
        <v>32</v>
      </c>
      <c r="B33">
        <v>273.12</v>
      </c>
      <c r="C33">
        <v>25.606999999999999</v>
      </c>
      <c r="D33">
        <v>309.755</v>
      </c>
      <c r="E33">
        <v>3.278</v>
      </c>
      <c r="F33">
        <v>46.066000000000003</v>
      </c>
      <c r="G33">
        <v>1.5920000000000001</v>
      </c>
      <c r="H33">
        <v>65.462999999999994</v>
      </c>
      <c r="I33">
        <v>4.1740000000000004</v>
      </c>
      <c r="J33">
        <v>73.501000000000005</v>
      </c>
      <c r="L33">
        <f t="shared" si="1"/>
        <v>1.2193170456391405</v>
      </c>
      <c r="M33">
        <f t="shared" si="2"/>
        <v>1.5235390155837956</v>
      </c>
      <c r="N33">
        <f t="shared" si="2"/>
        <v>1.2300064492544054</v>
      </c>
      <c r="O33">
        <f t="shared" si="2"/>
        <v>-0.53629239209201907</v>
      </c>
      <c r="P33">
        <f t="shared" si="2"/>
        <v>1.3809306643698496</v>
      </c>
      <c r="Q33">
        <f t="shared" si="2"/>
        <v>-0.84109338180551807</v>
      </c>
      <c r="R33">
        <f t="shared" si="4"/>
        <v>0.30320908473251851</v>
      </c>
      <c r="S33">
        <f t="shared" si="4"/>
        <v>-0.82608239503479231</v>
      </c>
      <c r="T33">
        <f t="shared" si="3"/>
        <v>1.0009591418669235</v>
      </c>
    </row>
    <row r="34" spans="1:20">
      <c r="A34" s="1" t="s">
        <v>33</v>
      </c>
      <c r="B34">
        <v>215.31299999999999</v>
      </c>
      <c r="C34">
        <v>2.8559999999999999</v>
      </c>
      <c r="D34">
        <v>232.51599999999999</v>
      </c>
      <c r="E34">
        <v>2.702</v>
      </c>
      <c r="F34">
        <v>5.5270000000000001</v>
      </c>
      <c r="G34">
        <v>4.173</v>
      </c>
      <c r="H34">
        <v>45.412999999999997</v>
      </c>
      <c r="I34">
        <v>7.7249999999999996</v>
      </c>
      <c r="J34">
        <v>65.356999999999999</v>
      </c>
      <c r="L34">
        <f t="shared" si="1"/>
        <v>3.3969857312238422E-2</v>
      </c>
      <c r="M34">
        <f t="shared" si="2"/>
        <v>-0.93310042986539865</v>
      </c>
      <c r="N34">
        <f t="shared" si="2"/>
        <v>-0.4838869615225187</v>
      </c>
      <c r="O34">
        <f t="shared" si="2"/>
        <v>-0.65841192751665545</v>
      </c>
      <c r="P34">
        <f t="shared" si="2"/>
        <v>-0.88944755402151687</v>
      </c>
      <c r="Q34">
        <f t="shared" si="2"/>
        <v>-7.6770527790023732E-3</v>
      </c>
      <c r="R34">
        <f t="shared" si="4"/>
        <v>-0.29111946385758231</v>
      </c>
      <c r="S34">
        <f t="shared" si="4"/>
        <v>-0.46961706111929086</v>
      </c>
      <c r="T34">
        <f t="shared" si="3"/>
        <v>0.67336644329585249</v>
      </c>
    </row>
    <row r="35" spans="1:20">
      <c r="A35" s="1" t="s">
        <v>34</v>
      </c>
      <c r="B35">
        <v>303.94</v>
      </c>
      <c r="C35">
        <v>28.081</v>
      </c>
      <c r="D35">
        <v>353.57900000000001</v>
      </c>
      <c r="E35">
        <v>13.32</v>
      </c>
      <c r="F35">
        <v>50.814</v>
      </c>
      <c r="G35">
        <v>7.2670000000000003</v>
      </c>
      <c r="H35">
        <v>59.47</v>
      </c>
      <c r="I35">
        <v>30.103000000000002</v>
      </c>
      <c r="J35">
        <v>76.146000000000001</v>
      </c>
      <c r="L35">
        <f t="shared" si="1"/>
        <v>1.8512889581105558</v>
      </c>
      <c r="M35">
        <f t="shared" si="2"/>
        <v>1.790680063803272</v>
      </c>
      <c r="N35">
        <f t="shared" si="2"/>
        <v>2.2024383144246942</v>
      </c>
      <c r="O35">
        <f t="shared" si="2"/>
        <v>1.5927429807104085</v>
      </c>
      <c r="P35">
        <f t="shared" si="2"/>
        <v>1.6468414115743244</v>
      </c>
      <c r="Q35">
        <f t="shared" si="2"/>
        <v>0.99138924788277205</v>
      </c>
      <c r="R35">
        <f t="shared" si="4"/>
        <v>0.1255626512312481</v>
      </c>
      <c r="S35">
        <f t="shared" si="4"/>
        <v>1.7767871186500963</v>
      </c>
      <c r="T35">
        <f t="shared" si="3"/>
        <v>1.1073543638365309</v>
      </c>
    </row>
    <row r="36" spans="1:20">
      <c r="A36" s="1" t="s">
        <v>35</v>
      </c>
      <c r="B36">
        <v>231.452</v>
      </c>
      <c r="C36">
        <v>10.586</v>
      </c>
      <c r="D36">
        <v>251.489</v>
      </c>
      <c r="E36">
        <v>4.109</v>
      </c>
      <c r="F36">
        <v>17.152999999999999</v>
      </c>
      <c r="G36">
        <v>0.88300000000000001</v>
      </c>
      <c r="H36">
        <v>62.79</v>
      </c>
      <c r="I36">
        <v>10.422000000000001</v>
      </c>
      <c r="J36">
        <v>67.161000000000001</v>
      </c>
      <c r="L36">
        <f t="shared" si="1"/>
        <v>0.36490414334001842</v>
      </c>
      <c r="M36">
        <f t="shared" si="2"/>
        <v>-9.8419628435910969E-2</v>
      </c>
      <c r="N36">
        <f t="shared" si="2"/>
        <v>-6.2885916937909903E-2</v>
      </c>
      <c r="O36">
        <f t="shared" si="2"/>
        <v>-0.36010952067210095</v>
      </c>
      <c r="P36">
        <f t="shared" si="2"/>
        <v>-0.23833585499050913</v>
      </c>
      <c r="Q36">
        <f t="shared" si="2"/>
        <v>-1.0700326213560023</v>
      </c>
      <c r="R36">
        <f t="shared" si="4"/>
        <v>0.22397515902771367</v>
      </c>
      <c r="S36">
        <f t="shared" si="4"/>
        <v>-0.19888008405082905</v>
      </c>
      <c r="T36">
        <f t="shared" si="3"/>
        <v>0.74593240943315753</v>
      </c>
    </row>
    <row r="37" spans="1:20">
      <c r="A37" s="1" t="s">
        <v>36</v>
      </c>
      <c r="B37">
        <v>277.63200000000001</v>
      </c>
      <c r="C37">
        <v>6.5529999999999999</v>
      </c>
      <c r="D37">
        <v>299.81099999999998</v>
      </c>
      <c r="E37">
        <v>12.019</v>
      </c>
      <c r="F37">
        <v>10.802</v>
      </c>
      <c r="G37">
        <v>3.54</v>
      </c>
      <c r="H37">
        <v>84.49</v>
      </c>
      <c r="I37">
        <v>26.507999999999999</v>
      </c>
      <c r="J37">
        <v>79.055000000000007</v>
      </c>
      <c r="L37">
        <f t="shared" si="1"/>
        <v>1.3118367493727883</v>
      </c>
      <c r="M37">
        <f t="shared" si="2"/>
        <v>-0.53390056920759577</v>
      </c>
      <c r="N37">
        <f t="shared" si="2"/>
        <v>1.0093542388844399</v>
      </c>
      <c r="O37">
        <f t="shared" si="2"/>
        <v>1.3169139605933047</v>
      </c>
      <c r="P37">
        <f t="shared" si="2"/>
        <v>-0.59402228201149054</v>
      </c>
      <c r="Q37">
        <f t="shared" si="2"/>
        <v>-0.21207555579092971</v>
      </c>
      <c r="R37">
        <f t="shared" si="4"/>
        <v>0.86721353829979286</v>
      </c>
      <c r="S37">
        <f t="shared" si="4"/>
        <v>1.415904867051609</v>
      </c>
      <c r="T37">
        <f t="shared" si="3"/>
        <v>1.2243689954847683</v>
      </c>
    </row>
    <row r="38" spans="1:20">
      <c r="A38" s="1" t="s">
        <v>37</v>
      </c>
      <c r="B38">
        <v>250.36500000000001</v>
      </c>
      <c r="C38">
        <v>11.502000000000001</v>
      </c>
      <c r="D38">
        <v>280.27600000000001</v>
      </c>
      <c r="E38">
        <v>9.891</v>
      </c>
      <c r="F38">
        <v>23.22</v>
      </c>
      <c r="G38">
        <v>3.4670000000000001</v>
      </c>
      <c r="H38">
        <v>55.326000000000001</v>
      </c>
      <c r="I38">
        <v>30.681000000000001</v>
      </c>
      <c r="J38">
        <v>70.980999999999995</v>
      </c>
      <c r="L38">
        <f t="shared" si="1"/>
        <v>0.75272000254092331</v>
      </c>
      <c r="M38">
        <f t="shared" si="2"/>
        <v>4.8950663645785139E-4</v>
      </c>
      <c r="N38">
        <f t="shared" si="2"/>
        <v>0.57588270533885855</v>
      </c>
      <c r="O38">
        <f t="shared" si="2"/>
        <v>0.86575012138562024</v>
      </c>
      <c r="P38">
        <f t="shared" si="2"/>
        <v>0.10144521141419793</v>
      </c>
      <c r="Q38">
        <f t="shared" si="2"/>
        <v>-0.2356475790450698</v>
      </c>
      <c r="R38">
        <f t="shared" si="4"/>
        <v>2.7248704154188043E-3</v>
      </c>
      <c r="S38">
        <f t="shared" si="4"/>
        <v>1.8348093554856808</v>
      </c>
      <c r="T38">
        <f t="shared" si="3"/>
        <v>0.89959204948000038</v>
      </c>
    </row>
    <row r="39" spans="1:20">
      <c r="A39" s="1" t="s">
        <v>38</v>
      </c>
      <c r="B39">
        <v>279.85599999999999</v>
      </c>
      <c r="C39">
        <v>0.437</v>
      </c>
      <c r="D39">
        <v>294.12200000000001</v>
      </c>
      <c r="E39">
        <v>8.2789999999999999</v>
      </c>
      <c r="F39">
        <v>6.7489999999999997</v>
      </c>
      <c r="G39">
        <v>4.4610000000000003</v>
      </c>
      <c r="H39">
        <v>110.074</v>
      </c>
      <c r="I39">
        <v>13.925000000000001</v>
      </c>
      <c r="J39">
        <v>79.072000000000003</v>
      </c>
      <c r="L39">
        <f t="shared" si="1"/>
        <v>1.3574404331280259</v>
      </c>
      <c r="M39">
        <f t="shared" si="2"/>
        <v>-1.1943026108043289</v>
      </c>
      <c r="N39">
        <f t="shared" si="2"/>
        <v>0.88311827500725526</v>
      </c>
      <c r="O39">
        <f t="shared" si="2"/>
        <v>0.52398503266250596</v>
      </c>
      <c r="P39">
        <f t="shared" si="2"/>
        <v>-0.82100969953881509</v>
      </c>
      <c r="Q39">
        <f t="shared" si="2"/>
        <v>8.5319422525002561E-2</v>
      </c>
      <c r="R39">
        <f t="shared" si="4"/>
        <v>1.6255826947650867</v>
      </c>
      <c r="S39">
        <f t="shared" si="4"/>
        <v>0.15276679421050635</v>
      </c>
      <c r="T39">
        <f t="shared" si="3"/>
        <v>1.2250528211080134</v>
      </c>
    </row>
    <row r="40" spans="1:20">
      <c r="A40" s="1" t="s">
        <v>39</v>
      </c>
      <c r="B40">
        <v>320.04000000000002</v>
      </c>
      <c r="C40">
        <v>3.07</v>
      </c>
      <c r="D40">
        <v>338.99299999999999</v>
      </c>
      <c r="E40">
        <v>1.2370000000000001</v>
      </c>
      <c r="F40">
        <v>11.847</v>
      </c>
      <c r="G40">
        <v>1.681</v>
      </c>
      <c r="H40">
        <v>120.2</v>
      </c>
      <c r="I40">
        <v>2.7410000000000001</v>
      </c>
      <c r="J40">
        <v>87.620999999999995</v>
      </c>
      <c r="L40">
        <f t="shared" si="1"/>
        <v>2.1814235392523402</v>
      </c>
      <c r="M40">
        <f t="shared" si="2"/>
        <v>-0.90999283717381896</v>
      </c>
      <c r="N40">
        <f t="shared" si="2"/>
        <v>1.8787825279749442</v>
      </c>
      <c r="O40">
        <f t="shared" si="2"/>
        <v>-0.96901109313660727</v>
      </c>
      <c r="P40">
        <f t="shared" si="2"/>
        <v>-0.53549727551850901</v>
      </c>
      <c r="Q40">
        <f t="shared" si="2"/>
        <v>-0.81235488770115549</v>
      </c>
      <c r="R40">
        <f t="shared" si="4"/>
        <v>1.9257408435443066</v>
      </c>
      <c r="S40">
        <f t="shared" si="4"/>
        <v>-0.96993337321021167</v>
      </c>
      <c r="T40">
        <f t="shared" si="3"/>
        <v>1.5689366595269822</v>
      </c>
    </row>
    <row r="41" spans="1:20">
      <c r="A41" s="1" t="s">
        <v>40</v>
      </c>
      <c r="B41">
        <v>305.27699999999999</v>
      </c>
      <c r="C41">
        <v>5.5049999999999999</v>
      </c>
      <c r="D41">
        <v>329.55599999999998</v>
      </c>
      <c r="E41">
        <v>7.5460000000000003</v>
      </c>
      <c r="F41">
        <v>7.6310000000000002</v>
      </c>
      <c r="G41">
        <v>4.532</v>
      </c>
      <c r="H41">
        <v>94.94</v>
      </c>
      <c r="I41">
        <v>9.5589999999999993</v>
      </c>
      <c r="J41">
        <v>82.369</v>
      </c>
      <c r="L41">
        <f t="shared" si="1"/>
        <v>1.8787044820227645</v>
      </c>
      <c r="M41">
        <f t="shared" si="2"/>
        <v>-0.64706298575327537</v>
      </c>
      <c r="N41">
        <f t="shared" si="2"/>
        <v>1.6693803850484192</v>
      </c>
      <c r="O41">
        <f t="shared" si="2"/>
        <v>0.36857944331136294</v>
      </c>
      <c r="P41">
        <f t="shared" si="2"/>
        <v>-0.77161347396292057</v>
      </c>
      <c r="Q41">
        <f t="shared" si="2"/>
        <v>0.10824563692286478</v>
      </c>
      <c r="R41">
        <f t="shared" si="4"/>
        <v>1.176975799285656</v>
      </c>
      <c r="S41">
        <f t="shared" si="4"/>
        <v>-0.28551190133302512</v>
      </c>
      <c r="T41">
        <f t="shared" si="3"/>
        <v>1.3576747669809037</v>
      </c>
    </row>
    <row r="42" spans="1:20">
      <c r="A42" s="1" t="s">
        <v>41</v>
      </c>
      <c r="B42">
        <v>220.232</v>
      </c>
      <c r="C42">
        <v>23.122</v>
      </c>
      <c r="D42">
        <v>204.577</v>
      </c>
      <c r="E42">
        <v>12.263999999999999</v>
      </c>
      <c r="F42">
        <v>28.663</v>
      </c>
      <c r="G42">
        <v>8.4</v>
      </c>
      <c r="H42">
        <v>110.82299999999999</v>
      </c>
      <c r="I42">
        <v>27.696000000000002</v>
      </c>
      <c r="J42">
        <v>76.305999999999997</v>
      </c>
      <c r="L42">
        <f t="shared" si="1"/>
        <v>0.13483519921512291</v>
      </c>
      <c r="M42">
        <f t="shared" si="2"/>
        <v>1.2552101939082101</v>
      </c>
      <c r="N42">
        <f t="shared" si="2"/>
        <v>-1.1038389029471418</v>
      </c>
      <c r="O42">
        <f t="shared" si="2"/>
        <v>1.3688571657652417</v>
      </c>
      <c r="P42">
        <f t="shared" si="2"/>
        <v>0.40627928829582327</v>
      </c>
      <c r="Q42">
        <f t="shared" si="2"/>
        <v>1.3572399649641522</v>
      </c>
      <c r="R42">
        <f t="shared" si="4"/>
        <v>1.6477847936625423</v>
      </c>
      <c r="S42">
        <f t="shared" si="4"/>
        <v>1.535161644492222</v>
      </c>
      <c r="T42">
        <f t="shared" si="3"/>
        <v>1.113790369702367</v>
      </c>
    </row>
    <row r="43" spans="1:20">
      <c r="A43" s="1" t="s">
        <v>42</v>
      </c>
      <c r="B43">
        <v>258.02999999999997</v>
      </c>
      <c r="C43">
        <v>43.482999999999997</v>
      </c>
      <c r="D43">
        <v>261.82</v>
      </c>
      <c r="E43">
        <v>10.632</v>
      </c>
      <c r="F43">
        <v>76.643000000000001</v>
      </c>
      <c r="G43">
        <v>13.952999999999999</v>
      </c>
      <c r="H43">
        <v>106.051</v>
      </c>
      <c r="I43">
        <v>10.877000000000001</v>
      </c>
      <c r="J43">
        <v>77.489999999999995</v>
      </c>
      <c r="L43">
        <f t="shared" si="1"/>
        <v>0.90989277051929363</v>
      </c>
      <c r="M43">
        <f t="shared" si="2"/>
        <v>3.4537788611663984</v>
      </c>
      <c r="N43">
        <f t="shared" si="2"/>
        <v>0.16635362301905979</v>
      </c>
      <c r="O43">
        <f t="shared" si="2"/>
        <v>1.0228518153954389</v>
      </c>
      <c r="P43">
        <f t="shared" si="2"/>
        <v>3.0933891557917597</v>
      </c>
      <c r="Q43">
        <f t="shared" si="2"/>
        <v>3.1503282544194957</v>
      </c>
      <c r="R43">
        <f t="shared" si="4"/>
        <v>1.5063316348659359</v>
      </c>
      <c r="S43">
        <f t="shared" si="4"/>
        <v>-0.15320513982904554</v>
      </c>
      <c r="T43">
        <f t="shared" si="3"/>
        <v>1.1614168131095559</v>
      </c>
    </row>
    <row r="44" spans="1:20">
      <c r="A44" s="1" t="s">
        <v>43</v>
      </c>
      <c r="B44">
        <v>239.87700000000001</v>
      </c>
      <c r="C44">
        <v>35.298000000000002</v>
      </c>
      <c r="D44">
        <v>238.39599999999999</v>
      </c>
      <c r="E44">
        <v>6.4160000000000004</v>
      </c>
      <c r="F44">
        <v>57.939</v>
      </c>
      <c r="G44">
        <v>11.021000000000001</v>
      </c>
      <c r="H44">
        <v>95.052999999999997</v>
      </c>
      <c r="I44">
        <v>12.766999999999999</v>
      </c>
      <c r="J44">
        <v>76.197000000000003</v>
      </c>
      <c r="L44">
        <f t="shared" si="1"/>
        <v>0.53766090396856103</v>
      </c>
      <c r="M44">
        <f t="shared" si="2"/>
        <v>2.5699674304160292</v>
      </c>
      <c r="N44">
        <f t="shared" si="2"/>
        <v>-0.35341280655717344</v>
      </c>
      <c r="O44">
        <f t="shared" si="2"/>
        <v>0.12900466027344787</v>
      </c>
      <c r="P44">
        <f t="shared" si="2"/>
        <v>2.0458755467537437</v>
      </c>
      <c r="Q44">
        <f t="shared" si="2"/>
        <v>2.2035724711162241</v>
      </c>
      <c r="R44">
        <f t="shared" si="4"/>
        <v>1.1803253816293309</v>
      </c>
      <c r="S44">
        <f t="shared" si="4"/>
        <v>3.6521551553747339E-2</v>
      </c>
      <c r="T44">
        <f t="shared" si="3"/>
        <v>1.1094058407062661</v>
      </c>
    </row>
    <row r="45" spans="1:20">
      <c r="A45" s="1" t="s">
        <v>44</v>
      </c>
      <c r="B45">
        <v>210.95099999999999</v>
      </c>
      <c r="C45">
        <v>4.649</v>
      </c>
      <c r="D45">
        <v>223.15199999999999</v>
      </c>
      <c r="E45">
        <v>7.9640000000000004</v>
      </c>
      <c r="F45">
        <v>15.317</v>
      </c>
      <c r="G45">
        <v>1.5980000000000001</v>
      </c>
      <c r="H45">
        <v>68.521000000000001</v>
      </c>
      <c r="I45">
        <v>17.526</v>
      </c>
      <c r="J45">
        <v>62.156999999999996</v>
      </c>
      <c r="L45">
        <f t="shared" si="1"/>
        <v>-5.5474058398349207E-2</v>
      </c>
      <c r="M45">
        <f t="shared" si="2"/>
        <v>-0.7394933565195938</v>
      </c>
      <c r="N45">
        <f t="shared" si="2"/>
        <v>-0.69166927225304509</v>
      </c>
      <c r="O45">
        <f t="shared" si="2"/>
        <v>0.4572009117271581</v>
      </c>
      <c r="P45">
        <f t="shared" si="2"/>
        <v>-0.34116065108726895</v>
      </c>
      <c r="Q45">
        <f t="shared" si="2"/>
        <v>-0.83915595523668474</v>
      </c>
      <c r="R45">
        <f t="shared" si="4"/>
        <v>0.39385530426311866</v>
      </c>
      <c r="S45">
        <f t="shared" si="4"/>
        <v>0.51425135276576417</v>
      </c>
      <c r="T45">
        <f t="shared" si="3"/>
        <v>0.5446463259791251</v>
      </c>
    </row>
    <row r="46" spans="1:20">
      <c r="A46" s="1" t="s">
        <v>45</v>
      </c>
      <c r="B46">
        <v>291.75400000000002</v>
      </c>
      <c r="C46">
        <v>20.843</v>
      </c>
      <c r="D46">
        <v>302.92500000000001</v>
      </c>
      <c r="E46">
        <v>20.103999999999999</v>
      </c>
      <c r="F46">
        <v>44.991999999999997</v>
      </c>
      <c r="G46">
        <v>7.0830000000000002</v>
      </c>
      <c r="H46">
        <v>118.767</v>
      </c>
      <c r="I46">
        <v>39.210999999999999</v>
      </c>
      <c r="J46">
        <v>83.185000000000002</v>
      </c>
      <c r="L46">
        <f t="shared" si="1"/>
        <v>1.6014119391171535</v>
      </c>
      <c r="M46">
        <f t="shared" si="2"/>
        <v>1.0091251296833974</v>
      </c>
      <c r="N46">
        <f t="shared" si="2"/>
        <v>1.078452286258945</v>
      </c>
      <c r="O46">
        <f t="shared" si="2"/>
        <v>3.0310397312672364</v>
      </c>
      <c r="P46">
        <f t="shared" si="2"/>
        <v>1.3207815189406991</v>
      </c>
      <c r="Q46">
        <f t="shared" si="2"/>
        <v>0.93197483310521334</v>
      </c>
      <c r="R46">
        <f t="shared" si="4"/>
        <v>1.8832633966550492</v>
      </c>
      <c r="S46">
        <f t="shared" si="4"/>
        <v>2.691089079028127</v>
      </c>
      <c r="T46">
        <f t="shared" si="3"/>
        <v>1.3904983968966693</v>
      </c>
    </row>
    <row r="47" spans="1:20">
      <c r="A47" s="1" t="s">
        <v>46</v>
      </c>
      <c r="B47">
        <v>305.37900000000002</v>
      </c>
      <c r="C47">
        <v>4.91</v>
      </c>
      <c r="D47">
        <v>322.96800000000002</v>
      </c>
      <c r="E47">
        <v>13.803000000000001</v>
      </c>
      <c r="F47">
        <v>4.165</v>
      </c>
      <c r="G47">
        <v>4.5970000000000004</v>
      </c>
      <c r="H47">
        <v>107.79</v>
      </c>
      <c r="I47">
        <v>28.512</v>
      </c>
      <c r="J47">
        <v>85.015000000000001</v>
      </c>
      <c r="L47">
        <f t="shared" si="1"/>
        <v>1.8807960178784462</v>
      </c>
      <c r="M47">
        <f t="shared" si="2"/>
        <v>-0.71131073178827475</v>
      </c>
      <c r="N47">
        <f t="shared" si="2"/>
        <v>1.5231960767301045</v>
      </c>
      <c r="O47">
        <f t="shared" si="2"/>
        <v>1.6951452994779423</v>
      </c>
      <c r="P47">
        <f t="shared" si="2"/>
        <v>-0.9657260792305512</v>
      </c>
      <c r="Q47">
        <f t="shared" si="2"/>
        <v>0.12923442475189378</v>
      </c>
      <c r="R47">
        <f t="shared" si="4"/>
        <v>1.5578796321725787</v>
      </c>
      <c r="S47">
        <f t="shared" si="4"/>
        <v>1.6170753906130466</v>
      </c>
      <c r="T47">
        <f t="shared" si="3"/>
        <v>1.4641102139871727</v>
      </c>
    </row>
    <row r="48" spans="1:20">
      <c r="A48" s="1" t="s">
        <v>47</v>
      </c>
      <c r="B48">
        <v>283.053</v>
      </c>
      <c r="C48">
        <v>18.512</v>
      </c>
      <c r="D48">
        <v>293.42399999999998</v>
      </c>
      <c r="E48">
        <v>6.6289999999999996</v>
      </c>
      <c r="F48">
        <v>41.789000000000001</v>
      </c>
      <c r="G48">
        <v>9.7029999999999994</v>
      </c>
      <c r="H48">
        <v>98.691999999999993</v>
      </c>
      <c r="I48">
        <v>21.552</v>
      </c>
      <c r="J48">
        <v>83.432000000000002</v>
      </c>
      <c r="L48">
        <f t="shared" si="1"/>
        <v>1.4229957285261803</v>
      </c>
      <c r="M48">
        <f t="shared" si="2"/>
        <v>0.75742513639334119</v>
      </c>
      <c r="N48">
        <f t="shared" si="2"/>
        <v>0.86763001647565396</v>
      </c>
      <c r="O48">
        <f t="shared" si="2"/>
        <v>0.17416344681068302</v>
      </c>
      <c r="P48">
        <f t="shared" si="2"/>
        <v>1.1413981736803931</v>
      </c>
      <c r="Q48">
        <f t="shared" si="2"/>
        <v>1.777984434829146</v>
      </c>
      <c r="R48">
        <f t="shared" si="4"/>
        <v>1.2881937900243121</v>
      </c>
      <c r="S48">
        <f t="shared" si="4"/>
        <v>0.91839932075895181</v>
      </c>
      <c r="T48">
        <f t="shared" si="3"/>
        <v>1.4004339809520543</v>
      </c>
    </row>
    <row r="49" spans="1:20">
      <c r="A49" s="1" t="s">
        <v>48</v>
      </c>
      <c r="B49">
        <v>300.97899999999998</v>
      </c>
      <c r="C49">
        <v>9.6989999999999998</v>
      </c>
      <c r="D49">
        <v>319.346</v>
      </c>
      <c r="E49">
        <v>6.3650000000000002</v>
      </c>
      <c r="F49">
        <v>27.245999999999999</v>
      </c>
      <c r="G49">
        <v>1.5129999999999999</v>
      </c>
      <c r="H49">
        <v>111.054</v>
      </c>
      <c r="I49">
        <v>12.05</v>
      </c>
      <c r="J49">
        <v>81.971999999999994</v>
      </c>
      <c r="L49">
        <f t="shared" si="1"/>
        <v>1.7905729025353492</v>
      </c>
      <c r="M49">
        <f t="shared" si="2"/>
        <v>-0.19419736076035546</v>
      </c>
      <c r="N49">
        <f t="shared" si="2"/>
        <v>1.4428257724300224</v>
      </c>
      <c r="O49">
        <f t="shared" si="2"/>
        <v>0.11819199307439149</v>
      </c>
      <c r="P49">
        <f t="shared" si="2"/>
        <v>0.3269204995871583</v>
      </c>
      <c r="Q49">
        <f t="shared" si="2"/>
        <v>-0.86660283162849161</v>
      </c>
      <c r="R49">
        <f t="shared" si="4"/>
        <v>1.6546321699580195</v>
      </c>
      <c r="S49">
        <f t="shared" si="4"/>
        <v>-3.5454129780359722E-2</v>
      </c>
      <c r="T49">
        <f t="shared" si="3"/>
        <v>1.3417054274262972</v>
      </c>
    </row>
    <row r="50" spans="1:20">
      <c r="A50" s="1" t="s">
        <v>49</v>
      </c>
      <c r="B50">
        <v>264.69</v>
      </c>
      <c r="C50">
        <v>27.533999999999999</v>
      </c>
      <c r="D50">
        <v>270.26499999999999</v>
      </c>
      <c r="E50">
        <v>5.375</v>
      </c>
      <c r="F50">
        <v>50.290999999999997</v>
      </c>
      <c r="G50">
        <v>9.3070000000000004</v>
      </c>
      <c r="H50">
        <v>106.342</v>
      </c>
      <c r="I50">
        <v>14.102</v>
      </c>
      <c r="J50">
        <v>76.918999999999997</v>
      </c>
      <c r="L50">
        <f t="shared" si="1"/>
        <v>1.0464577587431627</v>
      </c>
      <c r="M50">
        <f t="shared" si="2"/>
        <v>1.7316153292131129</v>
      </c>
      <c r="N50">
        <f t="shared" si="2"/>
        <v>0.3537437996657164</v>
      </c>
      <c r="O50">
        <f t="shared" si="2"/>
        <v>-9.1700958436702298E-2</v>
      </c>
      <c r="P50">
        <f t="shared" si="2"/>
        <v>1.6175509059323823</v>
      </c>
      <c r="Q50">
        <f t="shared" si="2"/>
        <v>1.6501142812861398</v>
      </c>
      <c r="R50">
        <f t="shared" si="4"/>
        <v>1.5149575504589394</v>
      </c>
      <c r="S50">
        <f t="shared" si="4"/>
        <v>0.17053484943524405</v>
      </c>
      <c r="T50">
        <f t="shared" si="3"/>
        <v>1.1384483171758526</v>
      </c>
    </row>
    <row r="51" spans="1:20">
      <c r="A51" s="1" t="s">
        <v>50</v>
      </c>
      <c r="B51">
        <v>307.29500000000002</v>
      </c>
      <c r="C51">
        <v>10.596</v>
      </c>
      <c r="D51">
        <v>322.05900000000003</v>
      </c>
      <c r="E51">
        <v>1.359</v>
      </c>
      <c r="F51">
        <v>19.331</v>
      </c>
      <c r="G51">
        <v>5.6929999999999996</v>
      </c>
      <c r="H51">
        <v>114.89700000000001</v>
      </c>
      <c r="I51">
        <v>2.5059999999999998</v>
      </c>
      <c r="J51">
        <v>86.543000000000006</v>
      </c>
      <c r="L51">
        <f t="shared" si="1"/>
        <v>1.9200840835596671</v>
      </c>
      <c r="M51">
        <f t="shared" si="2"/>
        <v>-9.7339834384902596E-2</v>
      </c>
      <c r="N51">
        <f t="shared" si="2"/>
        <v>1.5030258374676049</v>
      </c>
      <c r="O51">
        <f t="shared" si="2"/>
        <v>-0.94314549709180584</v>
      </c>
      <c r="P51">
        <f t="shared" si="2"/>
        <v>-0.11635742040513709</v>
      </c>
      <c r="Q51">
        <f t="shared" si="2"/>
        <v>0.4831376779921342</v>
      </c>
      <c r="R51">
        <f t="shared" si="4"/>
        <v>1.7685476119645911</v>
      </c>
      <c r="S51">
        <f t="shared" si="4"/>
        <v>-0.99352372901706687</v>
      </c>
      <c r="T51">
        <f t="shared" si="3"/>
        <v>1.5255740700059102</v>
      </c>
    </row>
    <row r="52" spans="1:20">
      <c r="A52" s="1" t="s">
        <v>51</v>
      </c>
      <c r="B52">
        <v>151.51300000000001</v>
      </c>
      <c r="C52">
        <v>1.3879999999999999</v>
      </c>
      <c r="D52">
        <v>239.1</v>
      </c>
      <c r="E52">
        <v>0.71899999999999997</v>
      </c>
      <c r="F52">
        <v>3.5550000000000002</v>
      </c>
      <c r="G52">
        <v>1.8149999999999999</v>
      </c>
      <c r="H52">
        <v>51.984000000000002</v>
      </c>
      <c r="I52">
        <v>0.63600000000000001</v>
      </c>
      <c r="J52">
        <v>15.388999999999999</v>
      </c>
      <c r="L52">
        <f t="shared" si="1"/>
        <v>-1.2742653151626575</v>
      </c>
      <c r="M52">
        <f t="shared" si="2"/>
        <v>-1.0916141965534307</v>
      </c>
      <c r="N52">
        <f t="shared" si="2"/>
        <v>-0.33779141113275096</v>
      </c>
      <c r="O52">
        <f t="shared" si="2"/>
        <v>-1.0788338697858462</v>
      </c>
      <c r="P52">
        <f t="shared" si="2"/>
        <v>-0.9998890016809997</v>
      </c>
      <c r="Q52">
        <f t="shared" si="2"/>
        <v>-0.76908569433054208</v>
      </c>
      <c r="R52">
        <f t="shared" si="4"/>
        <v>-9.633976845680646E-2</v>
      </c>
      <c r="S52">
        <f t="shared" si="4"/>
        <v>-1.1812427305439572</v>
      </c>
      <c r="T52">
        <f t="shared" si="3"/>
        <v>-1.3365981886048437</v>
      </c>
    </row>
    <row r="53" spans="1:20">
      <c r="A53" s="1" t="s">
        <v>52</v>
      </c>
      <c r="B53">
        <v>148.946</v>
      </c>
      <c r="C53">
        <v>11.997999999999999</v>
      </c>
      <c r="D53">
        <v>210.27600000000001</v>
      </c>
      <c r="E53">
        <v>5.0970000000000004</v>
      </c>
      <c r="F53">
        <v>32.091999999999999</v>
      </c>
      <c r="G53">
        <v>2.331</v>
      </c>
      <c r="H53">
        <v>37.121000000000002</v>
      </c>
      <c r="I53">
        <v>12.111000000000001</v>
      </c>
      <c r="J53">
        <v>19.204000000000001</v>
      </c>
      <c r="L53">
        <f t="shared" si="1"/>
        <v>-1.3269023008639595</v>
      </c>
      <c r="M53">
        <f t="shared" si="2"/>
        <v>5.404729156647399E-2</v>
      </c>
      <c r="N53">
        <f t="shared" si="2"/>
        <v>-0.97738104424858652</v>
      </c>
      <c r="O53">
        <f t="shared" si="2"/>
        <v>-0.150640595325676</v>
      </c>
      <c r="P53">
        <f t="shared" si="2"/>
        <v>0.59831971630006586</v>
      </c>
      <c r="Q53">
        <f t="shared" si="2"/>
        <v>-0.60246700941086673</v>
      </c>
      <c r="R53">
        <f t="shared" si="4"/>
        <v>-0.53691359477574263</v>
      </c>
      <c r="S53">
        <f t="shared" si="4"/>
        <v>-2.9330675719856883E-2</v>
      </c>
      <c r="T53">
        <f t="shared" si="3"/>
        <v>-1.183139673741308</v>
      </c>
    </row>
    <row r="54" spans="1:20">
      <c r="A54" s="1" t="s">
        <v>53</v>
      </c>
      <c r="B54">
        <v>177.44</v>
      </c>
      <c r="C54">
        <v>7.4089999999999998</v>
      </c>
      <c r="D54">
        <v>294.86700000000002</v>
      </c>
      <c r="E54">
        <v>5.61</v>
      </c>
      <c r="F54">
        <v>11.85</v>
      </c>
      <c r="G54">
        <v>4.1550000000000002</v>
      </c>
      <c r="H54">
        <v>78.789000000000001</v>
      </c>
      <c r="I54">
        <v>13.747</v>
      </c>
      <c r="J54">
        <v>6.5030000000000001</v>
      </c>
      <c r="L54">
        <f t="shared" si="1"/>
        <v>-0.74262560800346278</v>
      </c>
      <c r="M54">
        <f t="shared" si="2"/>
        <v>-0.44147019844127738</v>
      </c>
      <c r="N54">
        <f t="shared" si="2"/>
        <v>0.89964943919929319</v>
      </c>
      <c r="O54">
        <f t="shared" si="2"/>
        <v>-4.1877884088109267E-2</v>
      </c>
      <c r="P54">
        <f t="shared" si="2"/>
        <v>-0.53532926114580193</v>
      </c>
      <c r="Q54">
        <f t="shared" si="2"/>
        <v>-1.348933248550261E-2</v>
      </c>
      <c r="R54">
        <f t="shared" si="4"/>
        <v>0.69822266271315137</v>
      </c>
      <c r="S54">
        <f t="shared" si="4"/>
        <v>0.13489835449297338</v>
      </c>
      <c r="T54">
        <f t="shared" si="3"/>
        <v>-1.6940378643787308</v>
      </c>
    </row>
    <row r="55" spans="1:20">
      <c r="A55" s="1" t="s">
        <v>54</v>
      </c>
      <c r="B55">
        <v>165.053</v>
      </c>
      <c r="C55">
        <v>1.3160000000000001</v>
      </c>
      <c r="D55">
        <v>231.53800000000001</v>
      </c>
      <c r="E55">
        <v>1.835</v>
      </c>
      <c r="F55">
        <v>4.7789999999999999</v>
      </c>
      <c r="G55">
        <v>1.236</v>
      </c>
      <c r="H55">
        <v>3.5089999999999999</v>
      </c>
      <c r="I55">
        <v>3.7120000000000002</v>
      </c>
      <c r="J55">
        <v>12.465999999999999</v>
      </c>
      <c r="L55">
        <f t="shared" si="1"/>
        <v>-0.99662418294776589</v>
      </c>
      <c r="M55">
        <f t="shared" si="2"/>
        <v>-1.099388713720691</v>
      </c>
      <c r="N55">
        <f t="shared" si="2"/>
        <v>-0.50558827505246862</v>
      </c>
      <c r="O55">
        <f t="shared" si="2"/>
        <v>-0.84222726990061325</v>
      </c>
      <c r="P55">
        <f t="shared" si="2"/>
        <v>-0.93133913761649312</v>
      </c>
      <c r="Q55">
        <f t="shared" si="2"/>
        <v>-0.9560473582229686</v>
      </c>
      <c r="R55">
        <f t="shared" si="4"/>
        <v>-1.5332513092500804</v>
      </c>
      <c r="S55">
        <f t="shared" si="4"/>
        <v>-0.87246003070614186</v>
      </c>
      <c r="T55">
        <f t="shared" si="3"/>
        <v>-1.4541759707663418</v>
      </c>
    </row>
    <row r="56" spans="1:20">
      <c r="A56" s="1" t="s">
        <v>55</v>
      </c>
      <c r="B56">
        <v>279.68299999999999</v>
      </c>
      <c r="C56">
        <v>19.276</v>
      </c>
      <c r="D56">
        <v>304.423</v>
      </c>
      <c r="E56">
        <v>2.7309999999999999</v>
      </c>
      <c r="F56">
        <v>43.804000000000002</v>
      </c>
      <c r="G56">
        <v>1.4950000000000001</v>
      </c>
      <c r="H56">
        <v>79.694999999999993</v>
      </c>
      <c r="I56">
        <v>5.57</v>
      </c>
      <c r="J56">
        <v>79.5</v>
      </c>
      <c r="L56">
        <f t="shared" si="1"/>
        <v>1.3538930242747631</v>
      </c>
      <c r="M56">
        <f t="shared" si="2"/>
        <v>0.83992140189038222</v>
      </c>
      <c r="N56">
        <f t="shared" si="2"/>
        <v>1.1116921305001159</v>
      </c>
      <c r="O56">
        <f t="shared" si="2"/>
        <v>-0.6522635481289567</v>
      </c>
      <c r="P56">
        <f t="shared" si="2"/>
        <v>1.2542478273486781</v>
      </c>
      <c r="Q56">
        <f t="shared" si="2"/>
        <v>-0.87241511133499194</v>
      </c>
      <c r="R56">
        <f t="shared" si="4"/>
        <v>0.7250786061058011</v>
      </c>
      <c r="S56">
        <f t="shared" si="4"/>
        <v>-0.68594564309279293</v>
      </c>
      <c r="T56">
        <f t="shared" si="3"/>
        <v>1.2422691367991254</v>
      </c>
    </row>
    <row r="57" spans="1:20">
      <c r="A57" s="1" t="s">
        <v>56</v>
      </c>
      <c r="B57">
        <v>165.726</v>
      </c>
      <c r="C57">
        <v>3.5419999999999998</v>
      </c>
      <c r="D57">
        <v>211.86</v>
      </c>
      <c r="E57">
        <v>5.2869999999999999</v>
      </c>
      <c r="F57">
        <v>4.694</v>
      </c>
      <c r="G57">
        <v>4.4950000000000001</v>
      </c>
      <c r="H57">
        <v>25.576000000000001</v>
      </c>
      <c r="I57">
        <v>4.22</v>
      </c>
      <c r="J57">
        <v>27.558</v>
      </c>
      <c r="L57">
        <f t="shared" si="1"/>
        <v>-0.98282414735096957</v>
      </c>
      <c r="M57">
        <f t="shared" si="2"/>
        <v>-0.85902655796622285</v>
      </c>
      <c r="N57">
        <f t="shared" si="2"/>
        <v>-0.94223290454363628</v>
      </c>
      <c r="O57">
        <f t="shared" si="2"/>
        <v>-0.11035810968213286</v>
      </c>
      <c r="P57">
        <f t="shared" si="2"/>
        <v>-0.93609954484319502</v>
      </c>
      <c r="Q57">
        <f t="shared" si="2"/>
        <v>9.6298173081725294E-2</v>
      </c>
      <c r="R57">
        <f t="shared" si="4"/>
        <v>-0.87913419794146408</v>
      </c>
      <c r="S57">
        <f t="shared" si="4"/>
        <v>-0.82146470836621643</v>
      </c>
      <c r="T57">
        <f t="shared" si="3"/>
        <v>-0.84709971747132684</v>
      </c>
    </row>
    <row r="58" spans="1:20">
      <c r="A58" s="1" t="s">
        <v>57</v>
      </c>
      <c r="B58">
        <v>154.17599999999999</v>
      </c>
      <c r="C58">
        <v>9.3979999999999997</v>
      </c>
      <c r="D58">
        <v>207.65100000000001</v>
      </c>
      <c r="E58">
        <v>4.992</v>
      </c>
      <c r="F58">
        <v>10.847</v>
      </c>
      <c r="G58">
        <v>7.9359999999999999</v>
      </c>
      <c r="H58">
        <v>8.9920000000000009</v>
      </c>
      <c r="I58">
        <v>3.0470000000000002</v>
      </c>
      <c r="J58">
        <v>24.798999999999999</v>
      </c>
      <c r="L58">
        <f t="shared" si="1"/>
        <v>-1.2196598251265975</v>
      </c>
      <c r="M58">
        <f t="shared" si="2"/>
        <v>-0.22669916169570808</v>
      </c>
      <c r="N58">
        <f t="shared" si="2"/>
        <v>-1.0356284348581157</v>
      </c>
      <c r="O58">
        <f t="shared" si="2"/>
        <v>-0.1729019689707921</v>
      </c>
      <c r="P58">
        <f t="shared" si="2"/>
        <v>-0.59150206642088365</v>
      </c>
      <c r="Q58">
        <f t="shared" si="2"/>
        <v>1.2074123103076999</v>
      </c>
      <c r="R58">
        <f t="shared" si="4"/>
        <v>-1.370722459777785</v>
      </c>
      <c r="S58">
        <f t="shared" si="4"/>
        <v>-0.93921571841490226</v>
      </c>
      <c r="T58">
        <f t="shared" si="3"/>
        <v>-0.9580805936203427</v>
      </c>
    </row>
    <row r="59" spans="1:20">
      <c r="A59" s="1" t="s">
        <v>58</v>
      </c>
      <c r="B59">
        <v>147.85400000000001</v>
      </c>
      <c r="C59">
        <v>5.5910000000000002</v>
      </c>
      <c r="D59">
        <v>213.87299999999999</v>
      </c>
      <c r="E59">
        <v>4.75</v>
      </c>
      <c r="F59">
        <v>26.032</v>
      </c>
      <c r="G59">
        <v>5.476</v>
      </c>
      <c r="H59">
        <v>30.321999999999999</v>
      </c>
      <c r="I59">
        <v>8.7669999999999995</v>
      </c>
      <c r="J59">
        <v>21.794</v>
      </c>
      <c r="L59">
        <f t="shared" si="1"/>
        <v>-1.3492940376718368</v>
      </c>
      <c r="M59">
        <f t="shared" si="2"/>
        <v>-0.63777675691460312</v>
      </c>
      <c r="N59">
        <f t="shared" si="2"/>
        <v>-0.89756547700192924</v>
      </c>
      <c r="O59">
        <f t="shared" si="2"/>
        <v>-0.22420913489572611</v>
      </c>
      <c r="P59">
        <f t="shared" si="2"/>
        <v>0.25893068343167552</v>
      </c>
      <c r="Q59">
        <f t="shared" si="2"/>
        <v>0.41306741708599176</v>
      </c>
      <c r="R59">
        <f t="shared" si="4"/>
        <v>-0.73845173950711906</v>
      </c>
      <c r="S59">
        <f t="shared" si="4"/>
        <v>-0.36501641962676695</v>
      </c>
      <c r="T59">
        <f t="shared" si="3"/>
        <v>-1.0789568287880817</v>
      </c>
    </row>
    <row r="60" spans="1:20">
      <c r="A60" s="1" t="s">
        <v>59</v>
      </c>
      <c r="B60">
        <v>201.64</v>
      </c>
      <c r="C60">
        <v>8.3699999999999992</v>
      </c>
      <c r="D60">
        <v>237.517</v>
      </c>
      <c r="E60">
        <v>3.2090000000000001</v>
      </c>
      <c r="F60">
        <v>10.57</v>
      </c>
      <c r="G60">
        <v>2.9369999999999998</v>
      </c>
      <c r="H60">
        <v>59.152000000000001</v>
      </c>
      <c r="I60">
        <v>1.0029999999999999</v>
      </c>
      <c r="J60">
        <v>35.887999999999998</v>
      </c>
      <c r="L60">
        <f t="shared" si="1"/>
        <v>-0.24639847361643336</v>
      </c>
      <c r="M60">
        <f t="shared" si="2"/>
        <v>-0.33770199013937091</v>
      </c>
      <c r="N60">
        <f t="shared" si="2"/>
        <v>-0.37291736135556414</v>
      </c>
      <c r="O60">
        <f t="shared" si="2"/>
        <v>-0.55092129477309526</v>
      </c>
      <c r="P60">
        <f t="shared" si="2"/>
        <v>-0.60701539350084144</v>
      </c>
      <c r="Q60">
        <f t="shared" si="2"/>
        <v>-0.40678692595868993</v>
      </c>
      <c r="R60">
        <f t="shared" si="4"/>
        <v>0.11613639295435778</v>
      </c>
      <c r="S60">
        <f t="shared" si="4"/>
        <v>-1.144401621688145</v>
      </c>
      <c r="T60">
        <f t="shared" si="3"/>
        <v>-0.51202516208122129</v>
      </c>
    </row>
    <row r="61" spans="1:20">
      <c r="A61" s="1" t="s">
        <v>60</v>
      </c>
      <c r="B61">
        <v>145.876</v>
      </c>
      <c r="C61">
        <v>3.452</v>
      </c>
      <c r="D61">
        <v>225.28800000000001</v>
      </c>
      <c r="E61">
        <v>0.70199999999999996</v>
      </c>
      <c r="F61">
        <v>10.420999999999999</v>
      </c>
      <c r="G61">
        <v>2.6680000000000001</v>
      </c>
      <c r="H61">
        <v>34.567</v>
      </c>
      <c r="I61">
        <v>1.73</v>
      </c>
      <c r="J61">
        <v>11.234</v>
      </c>
      <c r="L61">
        <f t="shared" si="1"/>
        <v>-1.3898534290692561</v>
      </c>
      <c r="M61">
        <f t="shared" si="2"/>
        <v>-0.86874470442529839</v>
      </c>
      <c r="N61">
        <f t="shared" si="2"/>
        <v>-0.64427253840849041</v>
      </c>
      <c r="O61">
        <f t="shared" si="2"/>
        <v>-1.0824380921855317</v>
      </c>
      <c r="P61">
        <f t="shared" si="2"/>
        <v>-0.61536010734529534</v>
      </c>
      <c r="Q61">
        <f t="shared" si="2"/>
        <v>-0.49364821712805546</v>
      </c>
      <c r="R61">
        <f t="shared" si="4"/>
        <v>-0.61262008420712011</v>
      </c>
      <c r="S61">
        <f t="shared" si="4"/>
        <v>-1.0714220954260865</v>
      </c>
      <c r="T61">
        <f t="shared" si="3"/>
        <v>-1.5037332159332817</v>
      </c>
    </row>
    <row r="62" spans="1:20">
      <c r="A62" s="1" t="s">
        <v>61</v>
      </c>
      <c r="B62">
        <v>173.09</v>
      </c>
      <c r="C62">
        <v>4.2229999999999999</v>
      </c>
      <c r="D62">
        <v>234.679</v>
      </c>
      <c r="E62">
        <v>1.407</v>
      </c>
      <c r="F62">
        <v>6.0330000000000004</v>
      </c>
      <c r="G62">
        <v>0.156</v>
      </c>
      <c r="H62">
        <v>22.792999999999999</v>
      </c>
      <c r="I62">
        <v>4.0259999999999998</v>
      </c>
      <c r="J62">
        <v>35.418999999999997</v>
      </c>
      <c r="L62">
        <f t="shared" si="1"/>
        <v>-0.83182346067220558</v>
      </c>
      <c r="M62">
        <f t="shared" si="2"/>
        <v>-0.78549258309255132</v>
      </c>
      <c r="N62">
        <f t="shared" si="2"/>
        <v>-0.43589111166026639</v>
      </c>
      <c r="O62">
        <f t="shared" si="2"/>
        <v>-0.93296886913975274</v>
      </c>
      <c r="P62">
        <f t="shared" si="2"/>
        <v>-0.86110912982491528</v>
      </c>
      <c r="Q62">
        <f t="shared" ref="Q62:S121" si="5">(G62-G$123)/G$124</f>
        <v>-1.3047841406129868</v>
      </c>
      <c r="R62">
        <f t="shared" si="4"/>
        <v>-0.9616287790250676</v>
      </c>
      <c r="S62">
        <f t="shared" si="4"/>
        <v>-0.84093929996847139</v>
      </c>
      <c r="T62">
        <f t="shared" si="3"/>
        <v>-0.53089070427545415</v>
      </c>
    </row>
    <row r="63" spans="1:20">
      <c r="A63" s="1" t="s">
        <v>62</v>
      </c>
      <c r="B63">
        <v>198.72900000000001</v>
      </c>
      <c r="C63">
        <v>6.2519999999999998</v>
      </c>
      <c r="D63">
        <v>238.166</v>
      </c>
      <c r="E63">
        <v>3.7949999999999999</v>
      </c>
      <c r="F63">
        <v>16.888999999999999</v>
      </c>
      <c r="G63">
        <v>2.4540000000000002</v>
      </c>
      <c r="H63">
        <v>46.677999999999997</v>
      </c>
      <c r="I63">
        <v>8.5129999999999999</v>
      </c>
      <c r="J63">
        <v>38.276000000000003</v>
      </c>
      <c r="L63">
        <f t="shared" si="1"/>
        <v>-0.30608926651728585</v>
      </c>
      <c r="M63">
        <f t="shared" si="2"/>
        <v>-0.56640237014294847</v>
      </c>
      <c r="N63">
        <f t="shared" si="2"/>
        <v>-0.35851638744867481</v>
      </c>
      <c r="O63">
        <f t="shared" si="2"/>
        <v>-0.42668162852511454</v>
      </c>
      <c r="P63">
        <f t="shared" si="2"/>
        <v>-0.25312111978873603</v>
      </c>
      <c r="Q63">
        <f t="shared" si="5"/>
        <v>-0.56274976474978133</v>
      </c>
      <c r="R63">
        <f t="shared" si="4"/>
        <v>-0.25362192700139885</v>
      </c>
      <c r="S63">
        <f t="shared" si="4"/>
        <v>-0.39051408079672956</v>
      </c>
      <c r="T63">
        <f t="shared" si="3"/>
        <v>-0.41596777453361333</v>
      </c>
    </row>
    <row r="64" spans="1:20">
      <c r="A64" s="1" t="s">
        <v>63</v>
      </c>
      <c r="B64">
        <v>166.31899999999999</v>
      </c>
      <c r="C64">
        <v>4.1630000000000003</v>
      </c>
      <c r="D64">
        <v>208.89599999999999</v>
      </c>
      <c r="E64">
        <v>1.4770000000000001</v>
      </c>
      <c r="F64">
        <v>6.2759999999999998</v>
      </c>
      <c r="G64">
        <v>2.3370000000000002</v>
      </c>
      <c r="H64">
        <v>10.977</v>
      </c>
      <c r="I64">
        <v>4.2649999999999997</v>
      </c>
      <c r="J64">
        <v>30.131</v>
      </c>
      <c r="L64">
        <f t="shared" si="1"/>
        <v>-0.97066453203313885</v>
      </c>
      <c r="M64">
        <f t="shared" si="2"/>
        <v>-0.79197134739860164</v>
      </c>
      <c r="N64">
        <f t="shared" si="2"/>
        <v>-1.0080025295975967</v>
      </c>
      <c r="O64">
        <f t="shared" si="2"/>
        <v>-0.91812795337634201</v>
      </c>
      <c r="P64">
        <f t="shared" si="2"/>
        <v>-0.84749996563563823</v>
      </c>
      <c r="Q64">
        <f t="shared" si="5"/>
        <v>-0.60052958284203328</v>
      </c>
      <c r="R64">
        <f t="shared" si="4"/>
        <v>-1.3118824513512837</v>
      </c>
      <c r="S64">
        <f t="shared" si="4"/>
        <v>-0.81694740619043582</v>
      </c>
      <c r="T64">
        <f t="shared" si="3"/>
        <v>-0.74360069814134588</v>
      </c>
    </row>
    <row r="65" spans="1:20">
      <c r="A65" s="1" t="s">
        <v>64</v>
      </c>
      <c r="B65">
        <v>188.89699999999999</v>
      </c>
      <c r="C65">
        <v>10.788</v>
      </c>
      <c r="D65">
        <v>224.81100000000001</v>
      </c>
      <c r="E65">
        <v>6.548</v>
      </c>
      <c r="F65">
        <v>15.084</v>
      </c>
      <c r="G65">
        <v>5.3360000000000003</v>
      </c>
      <c r="H65">
        <v>43.012999999999998</v>
      </c>
      <c r="I65">
        <v>14.618</v>
      </c>
      <c r="J65">
        <v>38.146999999999998</v>
      </c>
      <c r="L65">
        <f t="shared" si="1"/>
        <v>-0.50769691880213241</v>
      </c>
      <c r="M65">
        <f t="shared" si="2"/>
        <v>-7.6607788605541433E-2</v>
      </c>
      <c r="N65">
        <f t="shared" si="2"/>
        <v>-0.65485692138782214</v>
      </c>
      <c r="O65">
        <f t="shared" si="2"/>
        <v>0.15699038714159363</v>
      </c>
      <c r="P65">
        <f t="shared" si="2"/>
        <v>-0.35420976736752224</v>
      </c>
      <c r="Q65">
        <f t="shared" si="5"/>
        <v>0.36786079714654507</v>
      </c>
      <c r="R65">
        <f t="shared" si="4"/>
        <v>-0.36226103575864171</v>
      </c>
      <c r="S65">
        <f t="shared" si="4"/>
        <v>0.22233324771753041</v>
      </c>
      <c r="T65">
        <f t="shared" si="3"/>
        <v>-0.42115680426294411</v>
      </c>
    </row>
    <row r="66" spans="1:20">
      <c r="A66" s="1" t="s">
        <v>65</v>
      </c>
      <c r="B66">
        <v>258.64400000000001</v>
      </c>
      <c r="C66">
        <v>39.975999999999999</v>
      </c>
      <c r="D66">
        <v>282.34300000000002</v>
      </c>
      <c r="E66">
        <v>8.5069999999999997</v>
      </c>
      <c r="F66">
        <v>78.137</v>
      </c>
      <c r="G66">
        <v>3.5310000000000001</v>
      </c>
      <c r="H66">
        <v>78.111999999999995</v>
      </c>
      <c r="I66">
        <v>7.1520000000000001</v>
      </c>
      <c r="J66">
        <v>72.152000000000001</v>
      </c>
      <c r="L66">
        <f t="shared" si="1"/>
        <v>0.92248299616035367</v>
      </c>
      <c r="M66">
        <f t="shared" si="2"/>
        <v>3.075095087477755</v>
      </c>
      <c r="N66">
        <f t="shared" si="2"/>
        <v>0.6217483649159623</v>
      </c>
      <c r="O66">
        <f t="shared" si="2"/>
        <v>0.57232401543475786</v>
      </c>
      <c r="P66">
        <f t="shared" si="2"/>
        <v>3.1770603133999074</v>
      </c>
      <c r="Q66">
        <f t="shared" si="5"/>
        <v>-0.21498169564417982</v>
      </c>
      <c r="R66">
        <f t="shared" si="4"/>
        <v>0.67815481097272734</v>
      </c>
      <c r="S66">
        <f t="shared" si="4"/>
        <v>-0.52713737549089945</v>
      </c>
      <c r="T66">
        <f t="shared" si="3"/>
        <v>0.94669556741059058</v>
      </c>
    </row>
    <row r="67" spans="1:20">
      <c r="A67" s="1" t="s">
        <v>66</v>
      </c>
      <c r="B67">
        <v>283.78399999999999</v>
      </c>
      <c r="C67">
        <v>9.9550000000000001</v>
      </c>
      <c r="D67">
        <v>307.68700000000001</v>
      </c>
      <c r="E67">
        <v>5.1639999999999997</v>
      </c>
      <c r="F67">
        <v>15.798</v>
      </c>
      <c r="G67">
        <v>3.9889999999999999</v>
      </c>
      <c r="H67">
        <v>81.207999999999998</v>
      </c>
      <c r="I67">
        <v>10.051</v>
      </c>
      <c r="J67">
        <v>81.614999999999995</v>
      </c>
      <c r="L67">
        <f t="shared" ref="L67:L121" si="6">(B67-B$123)/B$124</f>
        <v>1.4379850688252263</v>
      </c>
      <c r="M67">
        <f t="shared" ref="M67:P121" si="7">(C67-C$123)/C$124</f>
        <v>-0.16655463305454057</v>
      </c>
      <c r="N67">
        <f t="shared" si="7"/>
        <v>1.1841186001951651</v>
      </c>
      <c r="O67">
        <f t="shared" si="7"/>
        <v>-0.1364357188092688</v>
      </c>
      <c r="P67">
        <f t="shared" si="7"/>
        <v>-0.31422234666322674</v>
      </c>
      <c r="Q67">
        <f t="shared" si="5"/>
        <v>-6.7091467556561077E-2</v>
      </c>
      <c r="R67">
        <f t="shared" si="4"/>
        <v>0.76992743872509417</v>
      </c>
      <c r="S67">
        <f t="shared" si="4"/>
        <v>-0.23612273087782179</v>
      </c>
      <c r="T67">
        <f t="shared" ref="T67:T121" si="8">(J67-J$123)/J$124</f>
        <v>1.3273450893381498</v>
      </c>
    </row>
    <row r="68" spans="1:20">
      <c r="A68" s="1" t="s">
        <v>67</v>
      </c>
      <c r="B68">
        <v>162.298</v>
      </c>
      <c r="C68">
        <v>2.738</v>
      </c>
      <c r="D68">
        <v>201.36199999999999</v>
      </c>
      <c r="E68">
        <v>2.9140000000000001</v>
      </c>
      <c r="F68">
        <v>1.4910000000000001</v>
      </c>
      <c r="G68">
        <v>1.8779999999999999</v>
      </c>
      <c r="H68">
        <v>21.251000000000001</v>
      </c>
      <c r="I68">
        <v>4.1669999999999998</v>
      </c>
      <c r="J68">
        <v>28.974</v>
      </c>
      <c r="L68">
        <f t="shared" si="6"/>
        <v>-1.0531161563046363</v>
      </c>
      <c r="M68">
        <f t="shared" si="7"/>
        <v>-0.94584199966729765</v>
      </c>
      <c r="N68">
        <f t="shared" si="7"/>
        <v>-1.1751780880174796</v>
      </c>
      <c r="O68">
        <f t="shared" si="7"/>
        <v>-0.6134651540617545</v>
      </c>
      <c r="P68">
        <f t="shared" si="7"/>
        <v>-1.115482890103501</v>
      </c>
      <c r="Q68">
        <f t="shared" si="5"/>
        <v>-0.74874271535779102</v>
      </c>
      <c r="R68">
        <f t="shared" si="4"/>
        <v>-1.0073372389714983</v>
      </c>
      <c r="S68">
        <f t="shared" si="4"/>
        <v>-0.82678508648435833</v>
      </c>
      <c r="T68">
        <f t="shared" si="8"/>
        <v>-0.79014106555867503</v>
      </c>
    </row>
    <row r="69" spans="1:20">
      <c r="A69" s="1" t="s">
        <v>68</v>
      </c>
      <c r="B69">
        <v>171.25299999999999</v>
      </c>
      <c r="C69">
        <v>22.276</v>
      </c>
      <c r="D69">
        <v>204.52199999999999</v>
      </c>
      <c r="E69">
        <v>6.6349999999999998</v>
      </c>
      <c r="F69">
        <v>39.162999999999997</v>
      </c>
      <c r="G69">
        <v>3.8809999999999998</v>
      </c>
      <c r="H69">
        <v>38.354999999999997</v>
      </c>
      <c r="I69">
        <v>15.686</v>
      </c>
      <c r="J69">
        <v>32.713000000000001</v>
      </c>
      <c r="L69">
        <f t="shared" si="6"/>
        <v>-0.86949161132794861</v>
      </c>
      <c r="M69">
        <f t="shared" si="7"/>
        <v>1.1638596171929001</v>
      </c>
      <c r="N69">
        <f t="shared" si="7"/>
        <v>-1.1050593244646749</v>
      </c>
      <c r="O69">
        <f t="shared" si="7"/>
        <v>0.1754355253046897</v>
      </c>
      <c r="P69">
        <f t="shared" si="7"/>
        <v>0.99432959277075705</v>
      </c>
      <c r="Q69">
        <f t="shared" si="5"/>
        <v>-0.10196514579556293</v>
      </c>
      <c r="R69">
        <f t="shared" si="4"/>
        <v>-0.50033496988994797</v>
      </c>
      <c r="S69">
        <f t="shared" si="4"/>
        <v>0.32954388602272766</v>
      </c>
      <c r="T69">
        <f t="shared" si="8"/>
        <v>-0.63973965348141149</v>
      </c>
    </row>
    <row r="70" spans="1:20">
      <c r="A70" s="1" t="s">
        <v>69</v>
      </c>
      <c r="B70">
        <v>189.09800000000001</v>
      </c>
      <c r="C70">
        <v>7.8140000000000001</v>
      </c>
      <c r="D70">
        <v>239.02500000000001</v>
      </c>
      <c r="E70">
        <v>1.95</v>
      </c>
      <c r="F70">
        <v>9.7959999999999994</v>
      </c>
      <c r="G70">
        <v>5.0590000000000002</v>
      </c>
      <c r="H70">
        <v>13.005000000000001</v>
      </c>
      <c r="I70">
        <v>3.6629999999999998</v>
      </c>
      <c r="J70">
        <v>35.046999999999997</v>
      </c>
      <c r="L70">
        <f t="shared" si="6"/>
        <v>-0.50357536285123139</v>
      </c>
      <c r="M70">
        <f t="shared" si="7"/>
        <v>-0.39773853937543746</v>
      </c>
      <c r="N70">
        <f t="shared" si="7"/>
        <v>-0.33945562229302295</v>
      </c>
      <c r="O70">
        <f t="shared" si="7"/>
        <v>-0.81784576543215282</v>
      </c>
      <c r="P70">
        <f t="shared" si="7"/>
        <v>-0.65036310165927946</v>
      </c>
      <c r="Q70">
        <f t="shared" si="5"/>
        <v>0.27841627055206813</v>
      </c>
      <c r="R70">
        <f t="shared" si="4"/>
        <v>-1.2517678230948883</v>
      </c>
      <c r="S70">
        <f t="shared" si="4"/>
        <v>-0.87737887085310307</v>
      </c>
      <c r="T70">
        <f t="shared" si="8"/>
        <v>-0.54585441791352374</v>
      </c>
    </row>
    <row r="71" spans="1:20">
      <c r="A71" s="1" t="s">
        <v>70</v>
      </c>
      <c r="B71">
        <v>181.57</v>
      </c>
      <c r="C71">
        <v>4.4130000000000003</v>
      </c>
      <c r="D71">
        <v>221.39500000000001</v>
      </c>
      <c r="E71">
        <v>1.466</v>
      </c>
      <c r="F71">
        <v>10.132</v>
      </c>
      <c r="G71">
        <v>0.55500000000000005</v>
      </c>
      <c r="H71">
        <v>5.3559999999999999</v>
      </c>
      <c r="I71">
        <v>3.8540000000000001</v>
      </c>
      <c r="J71">
        <v>43.539000000000001</v>
      </c>
      <c r="L71">
        <f t="shared" si="6"/>
        <v>-0.65793891110187475</v>
      </c>
      <c r="M71">
        <f t="shared" si="7"/>
        <v>-0.7649764961233918</v>
      </c>
      <c r="N71">
        <f t="shared" si="7"/>
        <v>-0.73065619236768942</v>
      </c>
      <c r="O71">
        <f t="shared" si="7"/>
        <v>-0.92046009728202083</v>
      </c>
      <c r="P71">
        <f t="shared" si="7"/>
        <v>-0.63154549191608156</v>
      </c>
      <c r="Q71">
        <f t="shared" si="5"/>
        <v>-1.1759452737855633</v>
      </c>
      <c r="R71">
        <f t="shared" si="4"/>
        <v>-1.4785019412078899</v>
      </c>
      <c r="S71">
        <f t="shared" si="4"/>
        <v>-0.85820543272923344</v>
      </c>
      <c r="T71">
        <f t="shared" si="8"/>
        <v>-0.20426340658425854</v>
      </c>
    </row>
    <row r="72" spans="1:20">
      <c r="A72" s="1" t="s">
        <v>71</v>
      </c>
      <c r="B72">
        <v>196.898</v>
      </c>
      <c r="C72">
        <v>9.5310000000000006</v>
      </c>
      <c r="D72">
        <v>273.39100000000002</v>
      </c>
      <c r="E72">
        <v>5.4210000000000003</v>
      </c>
      <c r="F72">
        <v>17.119</v>
      </c>
      <c r="G72">
        <v>4.4169999999999998</v>
      </c>
      <c r="H72">
        <v>47.337000000000003</v>
      </c>
      <c r="I72">
        <v>13.734</v>
      </c>
      <c r="J72">
        <v>38.945</v>
      </c>
      <c r="L72">
        <f t="shared" si="6"/>
        <v>-0.34363438565210647</v>
      </c>
      <c r="M72">
        <f t="shared" si="7"/>
        <v>-0.21233790081729637</v>
      </c>
      <c r="N72">
        <f t="shared" si="7"/>
        <v>0.42310812082586507</v>
      </c>
      <c r="O72">
        <f t="shared" si="7"/>
        <v>-8.1948356649318085E-2</v>
      </c>
      <c r="P72">
        <f t="shared" si="7"/>
        <v>-0.24024001788118982</v>
      </c>
      <c r="Q72">
        <f t="shared" si="5"/>
        <v>7.1111627686890555E-2</v>
      </c>
      <c r="R72">
        <f t="shared" si="4"/>
        <v>-0.23408763705023278</v>
      </c>
      <c r="S72">
        <f t="shared" si="4"/>
        <v>0.13359335608663672</v>
      </c>
      <c r="T72">
        <f t="shared" si="8"/>
        <v>-0.38905722500708517</v>
      </c>
    </row>
    <row r="73" spans="1:20">
      <c r="A73" s="1" t="s">
        <v>72</v>
      </c>
      <c r="B73">
        <v>176.28200000000001</v>
      </c>
      <c r="C73">
        <v>2.0779999999999998</v>
      </c>
      <c r="D73">
        <v>225.57300000000001</v>
      </c>
      <c r="E73">
        <v>5.5640000000000001</v>
      </c>
      <c r="F73">
        <v>3.14</v>
      </c>
      <c r="G73">
        <v>3.32</v>
      </c>
      <c r="H73">
        <v>5.9240000000000004</v>
      </c>
      <c r="I73">
        <v>16.518999999999998</v>
      </c>
      <c r="J73">
        <v>38.049999999999997</v>
      </c>
      <c r="L73">
        <f t="shared" si="6"/>
        <v>-0.76637069154148652</v>
      </c>
      <c r="M73">
        <f t="shared" si="7"/>
        <v>-1.0171084070338516</v>
      </c>
      <c r="N73">
        <f t="shared" si="7"/>
        <v>-0.63794853599945589</v>
      </c>
      <c r="O73">
        <f t="shared" si="7"/>
        <v>-5.163048587549348E-2</v>
      </c>
      <c r="P73">
        <f t="shared" si="7"/>
        <v>-1.0231309899054852</v>
      </c>
      <c r="Q73">
        <f t="shared" si="5"/>
        <v>-0.283114529981489</v>
      </c>
      <c r="R73">
        <f t="shared" si="4"/>
        <v>-1.4616651025246392</v>
      </c>
      <c r="S73">
        <f t="shared" si="4"/>
        <v>0.41316416852106963</v>
      </c>
      <c r="T73">
        <f t="shared" si="8"/>
        <v>-0.42505863281910744</v>
      </c>
    </row>
    <row r="74" spans="1:20">
      <c r="A74" s="1" t="s">
        <v>73</v>
      </c>
      <c r="B74">
        <v>162.69999999999999</v>
      </c>
      <c r="C74">
        <v>8.7859999999999996</v>
      </c>
      <c r="D74">
        <v>217.613</v>
      </c>
      <c r="E74">
        <v>8.2530000000000001</v>
      </c>
      <c r="F74">
        <v>17.37</v>
      </c>
      <c r="G74">
        <v>4.8650000000000002</v>
      </c>
      <c r="H74">
        <v>36.781999999999996</v>
      </c>
      <c r="I74">
        <v>21.456</v>
      </c>
      <c r="J74">
        <v>35.530999999999999</v>
      </c>
      <c r="L74">
        <f t="shared" si="6"/>
        <v>-1.0448730444028356</v>
      </c>
      <c r="M74">
        <f t="shared" si="7"/>
        <v>-0.29278255761742172</v>
      </c>
      <c r="N74">
        <f t="shared" si="7"/>
        <v>-0.81457681380968561</v>
      </c>
      <c r="O74">
        <f t="shared" si="7"/>
        <v>0.51847269252181061</v>
      </c>
      <c r="P74">
        <f t="shared" si="7"/>
        <v>-0.2261828153646937</v>
      </c>
      <c r="Q74">
        <f t="shared" si="5"/>
        <v>0.21577281149312044</v>
      </c>
      <c r="R74">
        <f t="shared" si="4"/>
        <v>-0.54696234180676739</v>
      </c>
      <c r="S74">
        <f t="shared" si="4"/>
        <v>0.90876240945061948</v>
      </c>
      <c r="T74">
        <f t="shared" si="8"/>
        <v>-0.52638550016936869</v>
      </c>
    </row>
    <row r="75" spans="1:20">
      <c r="A75" s="1" t="s">
        <v>74</v>
      </c>
      <c r="B75">
        <v>191.845</v>
      </c>
      <c r="C75">
        <v>16.199000000000002</v>
      </c>
      <c r="D75">
        <v>246.56299999999999</v>
      </c>
      <c r="E75">
        <v>4.8579999999999997</v>
      </c>
      <c r="F75">
        <v>39.616</v>
      </c>
      <c r="G75">
        <v>4.0179999999999998</v>
      </c>
      <c r="H75">
        <v>0.5</v>
      </c>
      <c r="I75">
        <v>15.614000000000001</v>
      </c>
      <c r="J75">
        <v>40.063000000000002</v>
      </c>
      <c r="L75">
        <f t="shared" si="6"/>
        <v>-0.44724743152225771</v>
      </c>
      <c r="M75">
        <f t="shared" si="7"/>
        <v>0.5076687723951</v>
      </c>
      <c r="N75">
        <f t="shared" si="7"/>
        <v>-0.17219130594459248</v>
      </c>
      <c r="O75">
        <f t="shared" si="7"/>
        <v>-0.20131172200360686</v>
      </c>
      <c r="P75">
        <f t="shared" si="7"/>
        <v>1.0196997630495328</v>
      </c>
      <c r="Q75">
        <f t="shared" si="5"/>
        <v>-5.7727239140532842E-2</v>
      </c>
      <c r="R75">
        <f t="shared" si="4"/>
        <v>-1.6224450550210336</v>
      </c>
      <c r="S75">
        <f t="shared" si="4"/>
        <v>0.32231620254147852</v>
      </c>
      <c r="T75">
        <f t="shared" si="8"/>
        <v>-0.3440856340195535</v>
      </c>
    </row>
    <row r="76" spans="1:20">
      <c r="A76" s="1" t="s">
        <v>75</v>
      </c>
      <c r="B76">
        <v>191.845</v>
      </c>
      <c r="C76">
        <v>16.199000000000002</v>
      </c>
      <c r="D76">
        <v>246.56299999999999</v>
      </c>
      <c r="E76">
        <v>4.8579999999999997</v>
      </c>
      <c r="F76">
        <v>39.616</v>
      </c>
      <c r="G76">
        <v>4.0179999999999998</v>
      </c>
      <c r="H76">
        <v>0.5</v>
      </c>
      <c r="I76">
        <v>15.614000000000001</v>
      </c>
      <c r="J76">
        <v>40.063000000000002</v>
      </c>
      <c r="L76">
        <f t="shared" si="6"/>
        <v>-0.44724743152225771</v>
      </c>
      <c r="M76">
        <f t="shared" si="7"/>
        <v>0.5076687723951</v>
      </c>
      <c r="N76">
        <f t="shared" si="7"/>
        <v>-0.17219130594459248</v>
      </c>
      <c r="O76">
        <f t="shared" si="7"/>
        <v>-0.20131172200360686</v>
      </c>
      <c r="P76">
        <f t="shared" si="7"/>
        <v>1.0196997630495328</v>
      </c>
      <c r="Q76">
        <f t="shared" si="5"/>
        <v>-5.7727239140532842E-2</v>
      </c>
      <c r="R76">
        <f t="shared" si="4"/>
        <v>-1.6224450550210336</v>
      </c>
      <c r="S76">
        <f t="shared" si="4"/>
        <v>0.32231620254147852</v>
      </c>
      <c r="T76">
        <f t="shared" si="8"/>
        <v>-0.3440856340195535</v>
      </c>
    </row>
    <row r="77" spans="1:20">
      <c r="A77" s="1" t="s">
        <v>76</v>
      </c>
      <c r="B77">
        <v>190.26900000000001</v>
      </c>
      <c r="C77">
        <v>3.57</v>
      </c>
      <c r="D77">
        <v>248.18700000000001</v>
      </c>
      <c r="E77">
        <v>0.52400000000000002</v>
      </c>
      <c r="F77">
        <v>7.6420000000000003</v>
      </c>
      <c r="G77">
        <v>1.4570000000000001</v>
      </c>
      <c r="H77">
        <v>0.66800000000000004</v>
      </c>
      <c r="I77">
        <v>0.39200000000000002</v>
      </c>
      <c r="J77">
        <v>38.771000000000001</v>
      </c>
      <c r="L77">
        <f t="shared" si="6"/>
        <v>-0.4795637110178757</v>
      </c>
      <c r="M77">
        <f t="shared" si="7"/>
        <v>-0.85600313462339928</v>
      </c>
      <c r="N77">
        <f t="shared" si="7"/>
        <v>-0.13615558695416322</v>
      </c>
      <c r="O77">
        <f t="shared" si="7"/>
        <v>-1.1201764208410616</v>
      </c>
      <c r="P77">
        <f t="shared" si="7"/>
        <v>-0.77099742126299453</v>
      </c>
      <c r="Q77">
        <f t="shared" si="5"/>
        <v>-0.88468547960427035</v>
      </c>
      <c r="R77">
        <f t="shared" si="4"/>
        <v>-1.6174651449879596</v>
      </c>
      <c r="S77">
        <f t="shared" si="4"/>
        <v>-1.2057365467859686</v>
      </c>
      <c r="T77">
        <f t="shared" si="8"/>
        <v>-0.39605638138618221</v>
      </c>
    </row>
    <row r="78" spans="1:20">
      <c r="A78" s="1" t="s">
        <v>77</v>
      </c>
      <c r="B78">
        <v>288.20499999999998</v>
      </c>
      <c r="C78">
        <v>3.75</v>
      </c>
      <c r="D78">
        <v>296.88400000000001</v>
      </c>
      <c r="E78">
        <v>2.59</v>
      </c>
      <c r="F78">
        <v>2.4900000000000002</v>
      </c>
      <c r="G78">
        <v>1.079</v>
      </c>
      <c r="H78">
        <v>111.98099999999999</v>
      </c>
      <c r="I78">
        <v>10.542</v>
      </c>
      <c r="J78">
        <v>84.95</v>
      </c>
      <c r="L78">
        <f t="shared" si="6"/>
        <v>1.5286387944915509</v>
      </c>
      <c r="M78">
        <f t="shared" si="7"/>
        <v>-0.83656684170524831</v>
      </c>
      <c r="N78">
        <f t="shared" si="7"/>
        <v>0.94440562466954847</v>
      </c>
      <c r="O78">
        <f t="shared" si="7"/>
        <v>-0.68215739273811249</v>
      </c>
      <c r="P78">
        <f t="shared" si="7"/>
        <v>-1.0595341039920285</v>
      </c>
      <c r="Q78">
        <f t="shared" si="5"/>
        <v>-1.0067433534407768</v>
      </c>
      <c r="R78">
        <f t="shared" si="4"/>
        <v>1.6821106021048036</v>
      </c>
      <c r="S78">
        <f t="shared" si="4"/>
        <v>-0.18683394491541369</v>
      </c>
      <c r="T78">
        <f t="shared" si="8"/>
        <v>1.4614955866041768</v>
      </c>
    </row>
    <row r="79" spans="1:20">
      <c r="A79" s="1" t="s">
        <v>78</v>
      </c>
      <c r="B79">
        <v>179.322</v>
      </c>
      <c r="C79">
        <v>4.1870000000000003</v>
      </c>
      <c r="D79">
        <v>233.148</v>
      </c>
      <c r="E79">
        <v>3.9790000000000001</v>
      </c>
      <c r="F79">
        <v>9.6300000000000008</v>
      </c>
      <c r="G79">
        <v>2.37</v>
      </c>
      <c r="H79">
        <v>4.1109999999999998</v>
      </c>
      <c r="I79">
        <v>8.9009999999999998</v>
      </c>
      <c r="J79">
        <v>37.744999999999997</v>
      </c>
      <c r="L79">
        <f t="shared" si="6"/>
        <v>-0.70403472094080188</v>
      </c>
      <c r="M79">
        <f t="shared" si="7"/>
        <v>-0.78937984167618147</v>
      </c>
      <c r="N79">
        <f t="shared" si="7"/>
        <v>-0.46986320881195764</v>
      </c>
      <c r="O79">
        <f t="shared" si="7"/>
        <v>-0.38767122137557791</v>
      </c>
      <c r="P79">
        <f t="shared" si="7"/>
        <v>-0.65965989694907357</v>
      </c>
      <c r="Q79">
        <f t="shared" si="5"/>
        <v>-0.58987373671344934</v>
      </c>
      <c r="R79">
        <f t="shared" si="4"/>
        <v>-1.5154066316315646</v>
      </c>
      <c r="S79">
        <f t="shared" si="4"/>
        <v>-0.35156489759221965</v>
      </c>
      <c r="T79">
        <f t="shared" si="8"/>
        <v>-0.437327269000858</v>
      </c>
    </row>
    <row r="80" spans="1:20">
      <c r="A80" s="1" t="s">
        <v>79</v>
      </c>
      <c r="B80">
        <v>195.90899999999999</v>
      </c>
      <c r="C80">
        <v>5.9130000000000003</v>
      </c>
      <c r="D80">
        <v>265.52300000000002</v>
      </c>
      <c r="E80">
        <v>1.157</v>
      </c>
      <c r="F80">
        <v>13.756</v>
      </c>
      <c r="G80">
        <v>3.4409999999999998</v>
      </c>
      <c r="H80">
        <v>29.245999999999999</v>
      </c>
      <c r="I80">
        <v>4.7439999999999998</v>
      </c>
      <c r="J80">
        <v>37.832000000000001</v>
      </c>
      <c r="L80">
        <f t="shared" si="6"/>
        <v>-0.36391408135081615</v>
      </c>
      <c r="M80">
        <f t="shared" si="7"/>
        <v>-0.60300738847213287</v>
      </c>
      <c r="N80">
        <f t="shared" si="7"/>
        <v>0.24852127537223634</v>
      </c>
      <c r="O80">
        <f t="shared" si="7"/>
        <v>-0.98597213972336228</v>
      </c>
      <c r="P80">
        <f t="shared" si="7"/>
        <v>-0.42858412968587578</v>
      </c>
      <c r="Q80">
        <f t="shared" si="5"/>
        <v>-0.24404309417668144</v>
      </c>
      <c r="R80">
        <f t="shared" si="4"/>
        <v>-0.77034687757609399</v>
      </c>
      <c r="S80">
        <f t="shared" si="4"/>
        <v>-0.7688632341415691</v>
      </c>
      <c r="T80">
        <f t="shared" si="8"/>
        <v>-0.43382769081130934</v>
      </c>
    </row>
    <row r="81" spans="1:20">
      <c r="A81" s="1" t="s">
        <v>80</v>
      </c>
      <c r="B81">
        <v>184.99799999999999</v>
      </c>
      <c r="C81">
        <v>2.2709999999999999</v>
      </c>
      <c r="D81">
        <v>214.88900000000001</v>
      </c>
      <c r="E81">
        <v>2.6520000000000001</v>
      </c>
      <c r="F81">
        <v>0.502</v>
      </c>
      <c r="G81">
        <v>0.51400000000000001</v>
      </c>
      <c r="H81">
        <v>44.698999999999998</v>
      </c>
      <c r="I81">
        <v>4.6070000000000002</v>
      </c>
      <c r="J81">
        <v>38.82</v>
      </c>
      <c r="L81">
        <f t="shared" si="6"/>
        <v>-0.58764690214820792</v>
      </c>
      <c r="M81">
        <f t="shared" si="7"/>
        <v>-0.99626838184938948</v>
      </c>
      <c r="N81">
        <f t="shared" si="7"/>
        <v>-0.87502096315077393</v>
      </c>
      <c r="O81">
        <f t="shared" si="7"/>
        <v>-0.66901258163337729</v>
      </c>
      <c r="P81">
        <f t="shared" si="7"/>
        <v>-1.1708716283059497</v>
      </c>
      <c r="Q81">
        <f t="shared" si="5"/>
        <v>-1.1891843553392585</v>
      </c>
      <c r="R81">
        <f t="shared" si="4"/>
        <v>-0.31228408149814746</v>
      </c>
      <c r="S81">
        <f t="shared" si="4"/>
        <v>-0.78261590965450167</v>
      </c>
      <c r="T81">
        <f t="shared" si="8"/>
        <v>-0.39408535458976984</v>
      </c>
    </row>
    <row r="82" spans="1:20">
      <c r="A82" s="1" t="s">
        <v>81</v>
      </c>
      <c r="B82">
        <v>190.208</v>
      </c>
      <c r="C82">
        <v>5.5339999999999998</v>
      </c>
      <c r="D82">
        <v>219.602</v>
      </c>
      <c r="E82">
        <v>0.79</v>
      </c>
      <c r="F82">
        <v>7.2679999999999998</v>
      </c>
      <c r="G82">
        <v>2.4510000000000001</v>
      </c>
      <c r="H82">
        <v>58.796999999999997</v>
      </c>
      <c r="I82">
        <v>2.23</v>
      </c>
      <c r="J82">
        <v>37.673999999999999</v>
      </c>
      <c r="L82">
        <f t="shared" si="6"/>
        <v>-0.48081453148058695</v>
      </c>
      <c r="M82">
        <f t="shared" si="7"/>
        <v>-0.64393158300535103</v>
      </c>
      <c r="N82">
        <f t="shared" si="7"/>
        <v>-0.77044193383926507</v>
      </c>
      <c r="O82">
        <f t="shared" si="7"/>
        <v>-1.0637809409401011</v>
      </c>
      <c r="P82">
        <f t="shared" si="7"/>
        <v>-0.79194321306048254</v>
      </c>
      <c r="Q82">
        <f t="shared" si="5"/>
        <v>-0.56371847803419806</v>
      </c>
      <c r="R82">
        <f t="shared" si="5"/>
        <v>0.10561336877732594</v>
      </c>
      <c r="S82">
        <f t="shared" si="5"/>
        <v>-1.0212298490285223</v>
      </c>
      <c r="T82">
        <f t="shared" si="8"/>
        <v>-0.4401832466038228</v>
      </c>
    </row>
    <row r="83" spans="1:20">
      <c r="A83" s="1" t="s">
        <v>82</v>
      </c>
      <c r="B83">
        <v>164.857</v>
      </c>
      <c r="C83">
        <v>4.0439999999999996</v>
      </c>
      <c r="D83">
        <v>194.13200000000001</v>
      </c>
      <c r="E83">
        <v>2.157</v>
      </c>
      <c r="F83">
        <v>9.1549999999999994</v>
      </c>
      <c r="G83">
        <v>1.4670000000000001</v>
      </c>
      <c r="H83">
        <v>31.24</v>
      </c>
      <c r="I83">
        <v>5.6619999999999999</v>
      </c>
      <c r="J83">
        <v>35.515000000000001</v>
      </c>
      <c r="L83">
        <f t="shared" si="6"/>
        <v>-1.000643212631231</v>
      </c>
      <c r="M83">
        <f t="shared" si="7"/>
        <v>-0.80482089660560152</v>
      </c>
      <c r="N83">
        <f t="shared" si="7"/>
        <v>-1.3356080438677254</v>
      </c>
      <c r="O83">
        <f t="shared" si="7"/>
        <v>-0.77395905738892412</v>
      </c>
      <c r="P83">
        <f t="shared" si="7"/>
        <v>-0.68626217262770162</v>
      </c>
      <c r="Q83">
        <f t="shared" si="5"/>
        <v>-0.88145643532288132</v>
      </c>
      <c r="R83">
        <f t="shared" si="5"/>
        <v>-0.71124008825496376</v>
      </c>
      <c r="S83">
        <f t="shared" si="5"/>
        <v>-0.67671026975564108</v>
      </c>
      <c r="T83">
        <f t="shared" si="8"/>
        <v>-0.52702910075595222</v>
      </c>
    </row>
    <row r="84" spans="1:20">
      <c r="A84" s="1" t="s">
        <v>83</v>
      </c>
      <c r="B84">
        <v>179.21100000000001</v>
      </c>
      <c r="C84">
        <v>4.524</v>
      </c>
      <c r="D84">
        <v>212.22200000000001</v>
      </c>
      <c r="E84">
        <v>1.2390000000000001</v>
      </c>
      <c r="F84">
        <v>9.6639999999999997</v>
      </c>
      <c r="G84">
        <v>0.97799999999999998</v>
      </c>
      <c r="H84">
        <v>38.011000000000003</v>
      </c>
      <c r="I84">
        <v>1.2909999999999999</v>
      </c>
      <c r="J84">
        <v>36.753999999999998</v>
      </c>
      <c r="L84">
        <f t="shared" si="6"/>
        <v>-0.70631080407786617</v>
      </c>
      <c r="M84">
        <f t="shared" si="7"/>
        <v>-0.75299078215719872</v>
      </c>
      <c r="N84">
        <f t="shared" si="7"/>
        <v>-0.9342003120100556</v>
      </c>
      <c r="O84">
        <f t="shared" si="7"/>
        <v>-0.96858706697193842</v>
      </c>
      <c r="P84">
        <f t="shared" si="7"/>
        <v>-0.65775573405839294</v>
      </c>
      <c r="Q84">
        <f t="shared" si="5"/>
        <v>-1.0393567006828062</v>
      </c>
      <c r="R84">
        <f t="shared" si="5"/>
        <v>-0.51053192852909968</v>
      </c>
      <c r="S84">
        <f t="shared" si="5"/>
        <v>-1.115490887763148</v>
      </c>
      <c r="T84">
        <f t="shared" si="8"/>
        <v>-0.47719028033238198</v>
      </c>
    </row>
    <row r="85" spans="1:20">
      <c r="A85" s="1" t="s">
        <v>84</v>
      </c>
      <c r="B85">
        <v>150.91200000000001</v>
      </c>
      <c r="C85">
        <v>3.617</v>
      </c>
      <c r="D85">
        <v>238.834</v>
      </c>
      <c r="E85">
        <v>1.996</v>
      </c>
      <c r="F85">
        <v>2.4860000000000002</v>
      </c>
      <c r="G85">
        <v>6.5430000000000001</v>
      </c>
      <c r="H85">
        <v>59.719000000000001</v>
      </c>
      <c r="I85">
        <v>2.8919999999999999</v>
      </c>
      <c r="J85">
        <v>17.245999999999999</v>
      </c>
      <c r="L85">
        <f t="shared" si="6"/>
        <v>-1.286588972508385</v>
      </c>
      <c r="M85">
        <f t="shared" si="7"/>
        <v>-0.85092810258365992</v>
      </c>
      <c r="N85">
        <f t="shared" si="7"/>
        <v>-0.34369381338118304</v>
      </c>
      <c r="O85">
        <f t="shared" si="7"/>
        <v>-0.80809316364476869</v>
      </c>
      <c r="P85">
        <f t="shared" si="7"/>
        <v>-1.0597581231556381</v>
      </c>
      <c r="Q85">
        <f t="shared" si="5"/>
        <v>0.75760644191020421</v>
      </c>
      <c r="R85">
        <f t="shared" si="5"/>
        <v>0.13294358931598307</v>
      </c>
      <c r="S85">
        <f t="shared" si="5"/>
        <v>-0.95477531479814726</v>
      </c>
      <c r="T85">
        <f t="shared" si="8"/>
        <v>-1.2619002955244805</v>
      </c>
    </row>
    <row r="86" spans="1:20">
      <c r="A86" s="1" t="s">
        <v>85</v>
      </c>
      <c r="B86">
        <v>152.26599999999999</v>
      </c>
      <c r="C86">
        <v>6.2809999999999997</v>
      </c>
      <c r="D86">
        <v>239.369</v>
      </c>
      <c r="E86">
        <v>1.069</v>
      </c>
      <c r="F86">
        <v>7.1310000000000002</v>
      </c>
      <c r="G86">
        <v>6.26</v>
      </c>
      <c r="H86">
        <v>58.603000000000002</v>
      </c>
      <c r="I86">
        <v>2.0310000000000001</v>
      </c>
      <c r="J86">
        <v>18.263999999999999</v>
      </c>
      <c r="L86">
        <f t="shared" si="6"/>
        <v>-1.258824859286896</v>
      </c>
      <c r="M86">
        <f t="shared" si="7"/>
        <v>-0.56327096739502414</v>
      </c>
      <c r="N86">
        <f t="shared" si="7"/>
        <v>-0.33182244043790765</v>
      </c>
      <c r="O86">
        <f t="shared" si="7"/>
        <v>-1.0046292909687928</v>
      </c>
      <c r="P86">
        <f t="shared" si="7"/>
        <v>-0.79961586941410789</v>
      </c>
      <c r="Q86">
        <f t="shared" si="5"/>
        <v>0.66622448874689377</v>
      </c>
      <c r="R86">
        <f t="shared" si="5"/>
        <v>9.9862758381990435E-2</v>
      </c>
      <c r="S86">
        <f t="shared" si="5"/>
        <v>-1.0412063630947528</v>
      </c>
      <c r="T86">
        <f t="shared" si="8"/>
        <v>-1.2209512082030967</v>
      </c>
    </row>
    <row r="87" spans="1:20">
      <c r="A87" s="1" t="s">
        <v>86</v>
      </c>
      <c r="B87">
        <v>149.047</v>
      </c>
      <c r="C87">
        <v>16.442</v>
      </c>
      <c r="D87">
        <v>229.55600000000001</v>
      </c>
      <c r="E87">
        <v>3.7210000000000001</v>
      </c>
      <c r="F87">
        <v>30.91</v>
      </c>
      <c r="G87">
        <v>5.9889999999999999</v>
      </c>
      <c r="H87">
        <v>44.219000000000001</v>
      </c>
      <c r="I87">
        <v>10.114000000000001</v>
      </c>
      <c r="J87">
        <v>17.791</v>
      </c>
      <c r="L87">
        <f t="shared" si="6"/>
        <v>-1.3248312702617657</v>
      </c>
      <c r="M87">
        <f t="shared" si="7"/>
        <v>0.53390776783460381</v>
      </c>
      <c r="N87">
        <f t="shared" si="7"/>
        <v>-0.54956782864793019</v>
      </c>
      <c r="O87">
        <f t="shared" si="7"/>
        <v>-0.44237059661786293</v>
      </c>
      <c r="P87">
        <f t="shared" si="7"/>
        <v>0.53212205345345909</v>
      </c>
      <c r="Q87">
        <f t="shared" si="5"/>
        <v>0.57871738872125034</v>
      </c>
      <c r="R87">
        <f t="shared" si="5"/>
        <v>-0.32651239587835929</v>
      </c>
      <c r="S87">
        <f t="shared" si="5"/>
        <v>-0.22979850783172862</v>
      </c>
      <c r="T87">
        <f t="shared" si="8"/>
        <v>-1.2399776505439752</v>
      </c>
    </row>
    <row r="88" spans="1:20">
      <c r="A88" s="1" t="s">
        <v>87</v>
      </c>
      <c r="B88">
        <v>151.08799999999999</v>
      </c>
      <c r="C88">
        <v>7.2249999999999996</v>
      </c>
      <c r="D88">
        <v>233.78</v>
      </c>
      <c r="E88">
        <v>3.1280000000000001</v>
      </c>
      <c r="F88">
        <v>9.3209999999999997</v>
      </c>
      <c r="G88">
        <v>6.1390000000000002</v>
      </c>
      <c r="H88">
        <v>47.478999999999999</v>
      </c>
      <c r="I88">
        <v>7.2889999999999997</v>
      </c>
      <c r="J88">
        <v>18.013000000000002</v>
      </c>
      <c r="L88">
        <f t="shared" si="6"/>
        <v>-1.2829800478946614</v>
      </c>
      <c r="M88">
        <f t="shared" si="7"/>
        <v>-0.46133840897983186</v>
      </c>
      <c r="N88">
        <f t="shared" si="7"/>
        <v>-0.45583945610139665</v>
      </c>
      <c r="O88">
        <f t="shared" si="7"/>
        <v>-0.5680943544421847</v>
      </c>
      <c r="P88">
        <f t="shared" si="7"/>
        <v>-0.6769653773379074</v>
      </c>
      <c r="Q88">
        <f t="shared" si="5"/>
        <v>0.62715305294208634</v>
      </c>
      <c r="R88">
        <f t="shared" si="5"/>
        <v>-0.22987842737942021</v>
      </c>
      <c r="S88">
        <f t="shared" si="5"/>
        <v>-0.51338469997796699</v>
      </c>
      <c r="T88">
        <f t="shared" si="8"/>
        <v>-1.2310476924051272</v>
      </c>
    </row>
    <row r="89" spans="1:20">
      <c r="A89" s="1" t="s">
        <v>88</v>
      </c>
      <c r="B89">
        <v>280.82</v>
      </c>
      <c r="C89">
        <v>7.8979999999999997</v>
      </c>
      <c r="D89">
        <v>276.303</v>
      </c>
      <c r="E89">
        <v>1.609</v>
      </c>
      <c r="F89">
        <v>14.595000000000001</v>
      </c>
      <c r="G89">
        <v>0.88700000000000001</v>
      </c>
      <c r="H89">
        <v>140.27699999999999</v>
      </c>
      <c r="I89">
        <v>7.2939999999999996</v>
      </c>
      <c r="J89">
        <v>83.628</v>
      </c>
      <c r="L89">
        <f t="shared" si="6"/>
        <v>1.3772074974895587</v>
      </c>
      <c r="M89">
        <f t="shared" si="7"/>
        <v>-0.38866826934696702</v>
      </c>
      <c r="N89">
        <f t="shared" si="7"/>
        <v>0.48772389280870226</v>
      </c>
      <c r="O89">
        <f t="shared" si="7"/>
        <v>-0.8901422265081963</v>
      </c>
      <c r="P89">
        <f t="shared" si="7"/>
        <v>-0.38159611011878342</v>
      </c>
      <c r="Q89">
        <f t="shared" si="5"/>
        <v>-1.0687410036434466</v>
      </c>
      <c r="R89">
        <f t="shared" si="5"/>
        <v>2.5208697348182945</v>
      </c>
      <c r="S89">
        <f t="shared" si="5"/>
        <v>-0.51288277751399125</v>
      </c>
      <c r="T89">
        <f t="shared" si="8"/>
        <v>1.4083180881377038</v>
      </c>
    </row>
    <row r="90" spans="1:20">
      <c r="A90" s="1" t="s">
        <v>89</v>
      </c>
      <c r="B90">
        <v>153.83199999999999</v>
      </c>
      <c r="C90">
        <v>3.0129999999999999</v>
      </c>
      <c r="D90">
        <v>239.946</v>
      </c>
      <c r="E90">
        <v>0.79500000000000004</v>
      </c>
      <c r="F90">
        <v>13.369</v>
      </c>
      <c r="G90">
        <v>5.798</v>
      </c>
      <c r="H90">
        <v>58.386000000000003</v>
      </c>
      <c r="I90">
        <v>2.7250000000000001</v>
      </c>
      <c r="J90">
        <v>18.785</v>
      </c>
      <c r="L90">
        <f t="shared" si="6"/>
        <v>-1.2267136323261485</v>
      </c>
      <c r="M90">
        <f t="shared" si="7"/>
        <v>-0.91614766326456687</v>
      </c>
      <c r="N90">
        <f t="shared" si="7"/>
        <v>-0.31901910924487975</v>
      </c>
      <c r="O90">
        <f t="shared" si="7"/>
        <v>-1.062720875528429</v>
      </c>
      <c r="P90">
        <f t="shared" si="7"/>
        <v>-0.45025798376509479</v>
      </c>
      <c r="Q90">
        <f t="shared" si="5"/>
        <v>0.51704264294671942</v>
      </c>
      <c r="R90">
        <f t="shared" si="5"/>
        <v>9.3430374589269685E-2</v>
      </c>
      <c r="S90">
        <f t="shared" si="5"/>
        <v>-0.97153952509493369</v>
      </c>
      <c r="T90">
        <f t="shared" si="8"/>
        <v>-1.1999939641024668</v>
      </c>
    </row>
    <row r="91" spans="1:20">
      <c r="A91" s="1" t="s">
        <v>90</v>
      </c>
      <c r="B91">
        <v>185.68199999999999</v>
      </c>
      <c r="C91">
        <v>23.329000000000001</v>
      </c>
      <c r="D91">
        <v>248.06299999999999</v>
      </c>
      <c r="E91">
        <v>5.6859999999999999</v>
      </c>
      <c r="F91">
        <v>42.972999999999999</v>
      </c>
      <c r="G91">
        <v>4.8109999999999999</v>
      </c>
      <c r="H91">
        <v>30.573</v>
      </c>
      <c r="I91">
        <v>14.781000000000001</v>
      </c>
      <c r="J91">
        <v>37.911999999999999</v>
      </c>
      <c r="L91">
        <f t="shared" si="6"/>
        <v>-0.57362130876305395</v>
      </c>
      <c r="M91">
        <f t="shared" si="7"/>
        <v>1.277561930764084</v>
      </c>
      <c r="N91">
        <f t="shared" si="7"/>
        <v>-0.1389070827391472</v>
      </c>
      <c r="O91">
        <f t="shared" si="7"/>
        <v>-2.5764889830692049E-2</v>
      </c>
      <c r="P91">
        <f t="shared" si="7"/>
        <v>1.2077078461088047</v>
      </c>
      <c r="Q91">
        <f t="shared" si="5"/>
        <v>0.19833597237361944</v>
      </c>
      <c r="R91">
        <f t="shared" si="5"/>
        <v>-0.73101151677913323</v>
      </c>
      <c r="S91">
        <f t="shared" si="5"/>
        <v>0.23869592004313639</v>
      </c>
      <c r="T91">
        <f t="shared" si="8"/>
        <v>-0.43060968787839127</v>
      </c>
    </row>
    <row r="92" spans="1:20">
      <c r="A92" s="1" t="s">
        <v>91</v>
      </c>
      <c r="B92">
        <v>247.64699999999999</v>
      </c>
      <c r="C92">
        <v>2.0510000000000002</v>
      </c>
      <c r="D92">
        <v>298.351</v>
      </c>
      <c r="E92">
        <v>2.0489999999999999</v>
      </c>
      <c r="F92">
        <v>5.8570000000000002</v>
      </c>
      <c r="G92">
        <v>2.8140000000000001</v>
      </c>
      <c r="H92">
        <v>50.97</v>
      </c>
      <c r="I92">
        <v>2.246</v>
      </c>
      <c r="J92">
        <v>49.612000000000002</v>
      </c>
      <c r="L92">
        <f t="shared" si="6"/>
        <v>0.6969867235630739</v>
      </c>
      <c r="M92">
        <f t="shared" si="7"/>
        <v>-1.0200238509715742</v>
      </c>
      <c r="N92">
        <f t="shared" si="7"/>
        <v>0.97695759496447365</v>
      </c>
      <c r="O92">
        <f t="shared" si="7"/>
        <v>-0.79685647028104345</v>
      </c>
      <c r="P92">
        <f t="shared" si="7"/>
        <v>-0.87096597302373324</v>
      </c>
      <c r="Q92">
        <f t="shared" si="5"/>
        <v>-0.44650417061977526</v>
      </c>
      <c r="R92">
        <f t="shared" si="5"/>
        <v>-0.12639708258500415</v>
      </c>
      <c r="S92">
        <f t="shared" si="5"/>
        <v>-1.0196236971438002</v>
      </c>
      <c r="T92">
        <f t="shared" si="8"/>
        <v>4.0023241060892924E-2</v>
      </c>
    </row>
    <row r="93" spans="1:20">
      <c r="A93" s="1" t="s">
        <v>92</v>
      </c>
      <c r="B93">
        <v>239.334</v>
      </c>
      <c r="C93">
        <v>22.492000000000001</v>
      </c>
      <c r="D93">
        <v>284.71199999999999</v>
      </c>
      <c r="E93">
        <v>9.1199999999999992</v>
      </c>
      <c r="F93">
        <v>35.369999999999997</v>
      </c>
      <c r="G93">
        <v>6.2160000000000002</v>
      </c>
      <c r="H93">
        <v>50.976999999999997</v>
      </c>
      <c r="I93">
        <v>14.901</v>
      </c>
      <c r="J93">
        <v>50.088999999999999</v>
      </c>
      <c r="L93">
        <f t="shared" si="6"/>
        <v>0.5265265513250833</v>
      </c>
      <c r="M93">
        <f t="shared" si="7"/>
        <v>1.1871831686946814</v>
      </c>
      <c r="N93">
        <f t="shared" si="7"/>
        <v>0.67431524809842813</v>
      </c>
      <c r="O93">
        <f t="shared" si="7"/>
        <v>0.7022880349057683</v>
      </c>
      <c r="P93">
        <f t="shared" si="7"/>
        <v>0.78190342087804998</v>
      </c>
      <c r="Q93">
        <f t="shared" si="5"/>
        <v>0.65201669390878203</v>
      </c>
      <c r="R93">
        <f t="shared" si="5"/>
        <v>-0.12618958633362615</v>
      </c>
      <c r="S93">
        <f t="shared" si="5"/>
        <v>0.25074205917855175</v>
      </c>
      <c r="T93">
        <f t="shared" si="8"/>
        <v>5.9210583548417454E-2</v>
      </c>
    </row>
    <row r="94" spans="1:20">
      <c r="A94" s="1" t="s">
        <v>93</v>
      </c>
      <c r="B94">
        <v>218.50200000000001</v>
      </c>
      <c r="C94">
        <v>0.98899999999999999</v>
      </c>
      <c r="D94">
        <v>254.45</v>
      </c>
      <c r="E94">
        <v>4.585</v>
      </c>
      <c r="F94">
        <v>8.9909999999999997</v>
      </c>
      <c r="G94">
        <v>3.7789999999999999</v>
      </c>
      <c r="H94">
        <v>52.98</v>
      </c>
      <c r="I94">
        <v>8.4039999999999999</v>
      </c>
      <c r="J94">
        <v>48.323</v>
      </c>
      <c r="L94">
        <f t="shared" si="6"/>
        <v>9.9361110682496603E-2</v>
      </c>
      <c r="M94">
        <f t="shared" si="7"/>
        <v>-1.1346979791886653</v>
      </c>
      <c r="N94">
        <f t="shared" si="7"/>
        <v>2.8171396696386815E-3</v>
      </c>
      <c r="O94">
        <f t="shared" si="7"/>
        <v>-0.25919129348090841</v>
      </c>
      <c r="P94">
        <f t="shared" si="7"/>
        <v>-0.69544695833569103</v>
      </c>
      <c r="Q94">
        <f t="shared" si="5"/>
        <v>-0.13490139746573127</v>
      </c>
      <c r="R94">
        <f t="shared" si="5"/>
        <v>-6.681601611786693E-2</v>
      </c>
      <c r="S94">
        <f t="shared" si="5"/>
        <v>-0.40145599051139857</v>
      </c>
      <c r="T94">
        <f t="shared" si="8"/>
        <v>-1.1826831195751336E-2</v>
      </c>
    </row>
    <row r="95" spans="1:20">
      <c r="A95" s="1" t="s">
        <v>94</v>
      </c>
      <c r="B95">
        <v>187.29599999999999</v>
      </c>
      <c r="C95">
        <v>31.158000000000001</v>
      </c>
      <c r="D95">
        <v>180.39</v>
      </c>
      <c r="E95">
        <v>21.236999999999998</v>
      </c>
      <c r="F95">
        <v>61.792999999999999</v>
      </c>
      <c r="G95">
        <v>13.263999999999999</v>
      </c>
      <c r="H95">
        <v>112.26300000000001</v>
      </c>
      <c r="I95">
        <v>47.543999999999997</v>
      </c>
      <c r="J95">
        <v>48.140999999999998</v>
      </c>
      <c r="L95">
        <f t="shared" si="6"/>
        <v>-0.54052582963492712</v>
      </c>
      <c r="M95">
        <f t="shared" si="7"/>
        <v>2.1229326932985546</v>
      </c>
      <c r="N95">
        <f t="shared" si="7"/>
        <v>-1.6405359073938783</v>
      </c>
      <c r="O95">
        <f t="shared" si="7"/>
        <v>3.2712505535521545</v>
      </c>
      <c r="P95">
        <f t="shared" si="7"/>
        <v>2.2617180108914958</v>
      </c>
      <c r="Q95">
        <f t="shared" si="5"/>
        <v>2.9278471034317897</v>
      </c>
      <c r="R95">
        <f t="shared" si="5"/>
        <v>1.6904697368031782</v>
      </c>
      <c r="S95">
        <f t="shared" si="5"/>
        <v>3.5275930574899332</v>
      </c>
      <c r="T95">
        <f t="shared" si="8"/>
        <v>-1.9147787868140285E-2</v>
      </c>
    </row>
    <row r="96" spans="1:20">
      <c r="A96" s="1" t="s">
        <v>95</v>
      </c>
      <c r="B96">
        <v>243.95099999999999</v>
      </c>
      <c r="C96">
        <v>4.5549999999999997</v>
      </c>
      <c r="D96">
        <v>280.04300000000001</v>
      </c>
      <c r="E96">
        <v>0.13300000000000001</v>
      </c>
      <c r="F96">
        <v>2.1190000000000002</v>
      </c>
      <c r="G96">
        <v>3.395</v>
      </c>
      <c r="H96">
        <v>73.363</v>
      </c>
      <c r="I96">
        <v>1.742</v>
      </c>
      <c r="J96">
        <v>50.921999999999997</v>
      </c>
      <c r="L96">
        <f t="shared" si="6"/>
        <v>0.621199306674873</v>
      </c>
      <c r="M96">
        <f t="shared" si="7"/>
        <v>-0.74964342059907274</v>
      </c>
      <c r="N96">
        <f t="shared" si="7"/>
        <v>0.57071255600094595</v>
      </c>
      <c r="O96">
        <f t="shared" si="7"/>
        <v>-1.2030735360338269</v>
      </c>
      <c r="P96">
        <f t="shared" si="7"/>
        <v>-1.0803118814168098</v>
      </c>
      <c r="Q96">
        <f t="shared" si="5"/>
        <v>-0.25889669787107106</v>
      </c>
      <c r="R96">
        <f t="shared" si="5"/>
        <v>0.53738342557350605</v>
      </c>
      <c r="S96">
        <f t="shared" si="5"/>
        <v>-1.0702174815125451</v>
      </c>
      <c r="T96">
        <f t="shared" si="8"/>
        <v>9.2718039087427956E-2</v>
      </c>
    </row>
    <row r="97" spans="1:20">
      <c r="A97" s="1" t="s">
        <v>96</v>
      </c>
      <c r="B97">
        <v>236.93799999999999</v>
      </c>
      <c r="C97">
        <v>10.678000000000001</v>
      </c>
      <c r="D97">
        <v>301.65100000000001</v>
      </c>
      <c r="E97">
        <v>2.923</v>
      </c>
      <c r="F97">
        <v>21.213999999999999</v>
      </c>
      <c r="G97">
        <v>1.8120000000000001</v>
      </c>
      <c r="H97">
        <v>22.417999999999999</v>
      </c>
      <c r="I97">
        <v>7.06</v>
      </c>
      <c r="J97">
        <v>42.052999999999997</v>
      </c>
      <c r="L97">
        <f t="shared" si="6"/>
        <v>0.47739596397006967</v>
      </c>
      <c r="M97">
        <f t="shared" si="7"/>
        <v>-8.8485523166633689E-2</v>
      </c>
      <c r="N97">
        <f t="shared" si="7"/>
        <v>1.0501828860164535</v>
      </c>
      <c r="O97">
        <f t="shared" si="7"/>
        <v>-0.61155703632074454</v>
      </c>
      <c r="P97">
        <f t="shared" si="7"/>
        <v>-1.0900399135965652E-2</v>
      </c>
      <c r="Q97">
        <f t="shared" si="5"/>
        <v>-0.77005440761495869</v>
      </c>
      <c r="R97">
        <f t="shared" si="5"/>
        <v>-0.97274464963460816</v>
      </c>
      <c r="S97">
        <f t="shared" si="5"/>
        <v>-0.53637274882805142</v>
      </c>
      <c r="T97">
        <f t="shared" si="8"/>
        <v>-0.26403781106321395</v>
      </c>
    </row>
    <row r="98" spans="1:20">
      <c r="A98" s="1" t="s">
        <v>97</v>
      </c>
      <c r="B98">
        <v>216.745</v>
      </c>
      <c r="C98">
        <v>7.7640000000000002</v>
      </c>
      <c r="D98">
        <v>333.16</v>
      </c>
      <c r="E98">
        <v>4.2919999999999998</v>
      </c>
      <c r="F98">
        <v>20.745999999999999</v>
      </c>
      <c r="G98">
        <v>3.3170000000000002</v>
      </c>
      <c r="H98">
        <v>39.295000000000002</v>
      </c>
      <c r="I98">
        <v>9.4830000000000005</v>
      </c>
      <c r="J98">
        <v>4.2060000000000004</v>
      </c>
      <c r="L98">
        <f t="shared" si="6"/>
        <v>6.3333380305719181E-2</v>
      </c>
      <c r="M98">
        <f t="shared" si="7"/>
        <v>-0.4031375096304794</v>
      </c>
      <c r="N98">
        <f t="shared" si="7"/>
        <v>1.7493512786700367</v>
      </c>
      <c r="O98">
        <f t="shared" si="7"/>
        <v>-0.3213111266048988</v>
      </c>
      <c r="P98">
        <f t="shared" si="7"/>
        <v>-3.7110641278276991E-2</v>
      </c>
      <c r="Q98">
        <f t="shared" si="5"/>
        <v>-0.28408324326590562</v>
      </c>
      <c r="R98">
        <f t="shared" si="5"/>
        <v>-0.47247118756203288</v>
      </c>
      <c r="S98">
        <f t="shared" si="5"/>
        <v>-0.29314112278545479</v>
      </c>
      <c r="T98">
        <f t="shared" si="8"/>
        <v>-1.786434773590144</v>
      </c>
    </row>
    <row r="99" spans="1:20">
      <c r="A99" s="1" t="s">
        <v>98</v>
      </c>
      <c r="B99">
        <v>217.04599999999999</v>
      </c>
      <c r="C99">
        <v>7.0810000000000004</v>
      </c>
      <c r="D99">
        <v>325.45800000000003</v>
      </c>
      <c r="E99">
        <v>5.4459999999999997</v>
      </c>
      <c r="F99">
        <v>17.364999999999998</v>
      </c>
      <c r="G99">
        <v>2.448</v>
      </c>
      <c r="H99">
        <v>13.975</v>
      </c>
      <c r="I99">
        <v>13.664</v>
      </c>
      <c r="J99">
        <v>6.7110000000000003</v>
      </c>
      <c r="L99">
        <f t="shared" si="6"/>
        <v>6.950546160532621E-2</v>
      </c>
      <c r="M99">
        <f t="shared" si="7"/>
        <v>-0.47688744331435262</v>
      </c>
      <c r="N99">
        <f t="shared" si="7"/>
        <v>1.5784478872511438</v>
      </c>
      <c r="O99">
        <f t="shared" si="7"/>
        <v>-7.6648029590957248E-2</v>
      </c>
      <c r="P99">
        <f t="shared" si="7"/>
        <v>-0.22646283931920574</v>
      </c>
      <c r="Q99">
        <f t="shared" si="5"/>
        <v>-0.56468719131861478</v>
      </c>
      <c r="R99">
        <f t="shared" si="5"/>
        <v>-1.2230147711182102</v>
      </c>
      <c r="S99">
        <f t="shared" si="5"/>
        <v>0.12656644159097769</v>
      </c>
      <c r="T99">
        <f t="shared" si="8"/>
        <v>-1.6856710567531437</v>
      </c>
    </row>
    <row r="100" spans="1:20">
      <c r="A100" s="1" t="s">
        <v>99</v>
      </c>
      <c r="B100">
        <v>222.398</v>
      </c>
      <c r="C100">
        <v>19.821000000000002</v>
      </c>
      <c r="D100">
        <v>228.108</v>
      </c>
      <c r="E100">
        <v>14.342000000000001</v>
      </c>
      <c r="F100">
        <v>36.069000000000003</v>
      </c>
      <c r="G100">
        <v>3.883</v>
      </c>
      <c r="H100">
        <v>74.671000000000006</v>
      </c>
      <c r="I100">
        <v>30.106999999999999</v>
      </c>
      <c r="J100">
        <v>71.058999999999997</v>
      </c>
      <c r="L100">
        <f t="shared" si="6"/>
        <v>0.17924957826811069</v>
      </c>
      <c r="M100">
        <f t="shared" si="7"/>
        <v>0.89877017767033984</v>
      </c>
      <c r="N100">
        <f t="shared" si="7"/>
        <v>-0.58169819878225359</v>
      </c>
      <c r="O100">
        <f t="shared" si="7"/>
        <v>1.8094203508562046</v>
      </c>
      <c r="P100">
        <f t="shared" si="7"/>
        <v>0.82105076971881019</v>
      </c>
      <c r="Q100">
        <f t="shared" si="5"/>
        <v>-0.10131933693928505</v>
      </c>
      <c r="R100">
        <f t="shared" si="5"/>
        <v>0.57615558225958363</v>
      </c>
      <c r="S100">
        <f t="shared" si="5"/>
        <v>1.7771886566212765</v>
      </c>
      <c r="T100">
        <f t="shared" si="8"/>
        <v>0.90272960233959576</v>
      </c>
    </row>
    <row r="101" spans="1:20">
      <c r="A101" s="1" t="s">
        <v>100</v>
      </c>
      <c r="B101">
        <v>210.04599999999999</v>
      </c>
      <c r="C101">
        <v>19.542000000000002</v>
      </c>
      <c r="D101">
        <v>322.25200000000001</v>
      </c>
      <c r="E101">
        <v>14.442</v>
      </c>
      <c r="F101">
        <v>34.387999999999998</v>
      </c>
      <c r="G101">
        <v>8.7870000000000008</v>
      </c>
      <c r="H101">
        <v>24.687000000000001</v>
      </c>
      <c r="I101">
        <v>34.421999999999997</v>
      </c>
      <c r="J101">
        <v>9.1769999999999996</v>
      </c>
      <c r="L101">
        <f t="shared" si="6"/>
        <v>-7.4031312804145183E-2</v>
      </c>
      <c r="M101">
        <f t="shared" si="7"/>
        <v>0.86864392364720566</v>
      </c>
      <c r="N101">
        <f t="shared" si="7"/>
        <v>1.5073084075200385</v>
      </c>
      <c r="O101">
        <f t="shared" si="7"/>
        <v>1.830621659089648</v>
      </c>
      <c r="P101">
        <f t="shared" si="7"/>
        <v>0.72690671621191805</v>
      </c>
      <c r="Q101">
        <f t="shared" si="5"/>
        <v>1.482203978653909</v>
      </c>
      <c r="R101">
        <f t="shared" si="5"/>
        <v>-0.90548622186648153</v>
      </c>
      <c r="S101">
        <f t="shared" si="5"/>
        <v>2.2103477430322562</v>
      </c>
      <c r="T101">
        <f t="shared" si="8"/>
        <v>-1.5864761163459407</v>
      </c>
    </row>
    <row r="102" spans="1:20">
      <c r="A102" s="1" t="s">
        <v>101</v>
      </c>
      <c r="B102">
        <v>217.851</v>
      </c>
      <c r="C102">
        <v>8.7840000000000007</v>
      </c>
      <c r="D102">
        <v>328.40199999999999</v>
      </c>
      <c r="E102">
        <v>5.3129999999999997</v>
      </c>
      <c r="F102">
        <v>17.242999999999999</v>
      </c>
      <c r="G102">
        <v>2.1890000000000001</v>
      </c>
      <c r="H102">
        <v>18.256</v>
      </c>
      <c r="I102">
        <v>12.117000000000001</v>
      </c>
      <c r="J102">
        <v>3.476</v>
      </c>
      <c r="L102">
        <f t="shared" si="6"/>
        <v>8.6012190662415555E-2</v>
      </c>
      <c r="M102">
        <f t="shared" si="7"/>
        <v>-0.29299851642762331</v>
      </c>
      <c r="N102">
        <f t="shared" si="7"/>
        <v>1.6437737226623634</v>
      </c>
      <c r="O102">
        <f t="shared" si="7"/>
        <v>-0.10484576954143751</v>
      </c>
      <c r="P102">
        <f t="shared" si="7"/>
        <v>-0.23329542380929544</v>
      </c>
      <c r="Q102">
        <f t="shared" si="5"/>
        <v>-0.64831943820659133</v>
      </c>
      <c r="R102">
        <f t="shared" si="5"/>
        <v>-1.0961159922396955</v>
      </c>
      <c r="S102">
        <f t="shared" si="5"/>
        <v>-2.8728368763086091E-2</v>
      </c>
      <c r="T102">
        <f t="shared" si="8"/>
        <v>-1.8157990503530226</v>
      </c>
    </row>
    <row r="103" spans="1:20">
      <c r="A103" s="1" t="s">
        <v>102</v>
      </c>
      <c r="B103">
        <v>232.75800000000001</v>
      </c>
      <c r="C103">
        <v>7.59</v>
      </c>
      <c r="D103">
        <v>264.95400000000001</v>
      </c>
      <c r="E103">
        <v>3.762</v>
      </c>
      <c r="F103">
        <v>21.228000000000002</v>
      </c>
      <c r="G103">
        <v>4.6980000000000004</v>
      </c>
      <c r="H103">
        <v>53.432000000000002</v>
      </c>
      <c r="I103">
        <v>8.7840000000000007</v>
      </c>
      <c r="J103">
        <v>59.470999999999997</v>
      </c>
      <c r="L103">
        <f t="shared" si="6"/>
        <v>0.39168400439412859</v>
      </c>
      <c r="M103">
        <f t="shared" si="7"/>
        <v>-0.42192592611802548</v>
      </c>
      <c r="N103">
        <f t="shared" si="7"/>
        <v>0.23589546003630374</v>
      </c>
      <c r="O103">
        <f t="shared" si="7"/>
        <v>-0.433678060242151</v>
      </c>
      <c r="P103">
        <f t="shared" si="7"/>
        <v>-1.0116332063332244E-2</v>
      </c>
      <c r="Q103">
        <f t="shared" si="5"/>
        <v>0.16184777199392325</v>
      </c>
      <c r="R103">
        <f t="shared" si="5"/>
        <v>-5.3417686743167235E-2</v>
      </c>
      <c r="S103">
        <f t="shared" si="5"/>
        <v>-0.36330988324924962</v>
      </c>
      <c r="T103">
        <f t="shared" si="8"/>
        <v>0.43660187750639712</v>
      </c>
    </row>
    <row r="104" spans="1:20">
      <c r="A104" s="1" t="s">
        <v>103</v>
      </c>
      <c r="B104">
        <v>240.63800000000001</v>
      </c>
      <c r="C104">
        <v>8.4459999999999997</v>
      </c>
      <c r="D104">
        <v>279.58</v>
      </c>
      <c r="E104">
        <v>6.367</v>
      </c>
      <c r="F104">
        <v>14.638999999999999</v>
      </c>
      <c r="G104">
        <v>4.4909999999999997</v>
      </c>
      <c r="H104">
        <v>57.674999999999997</v>
      </c>
      <c r="I104">
        <v>14.297000000000001</v>
      </c>
      <c r="J104">
        <v>53.406999999999996</v>
      </c>
      <c r="L104">
        <f t="shared" si="6"/>
        <v>0.55326540187221918</v>
      </c>
      <c r="M104">
        <f t="shared" si="7"/>
        <v>-0.32949555535170705</v>
      </c>
      <c r="N104">
        <f t="shared" si="7"/>
        <v>0.56043882577153137</v>
      </c>
      <c r="O104">
        <f t="shared" si="7"/>
        <v>0.11861601923906032</v>
      </c>
      <c r="P104">
        <f t="shared" si="7"/>
        <v>-0.37913189931907898</v>
      </c>
      <c r="Q104">
        <f t="shared" si="5"/>
        <v>9.5006555369169521E-2</v>
      </c>
      <c r="R104">
        <f t="shared" si="5"/>
        <v>7.2354683913580645E-2</v>
      </c>
      <c r="S104">
        <f t="shared" si="5"/>
        <v>0.19010982553029415</v>
      </c>
      <c r="T104">
        <f t="shared" si="8"/>
        <v>0.19267725519119894</v>
      </c>
    </row>
    <row r="105" spans="1:20">
      <c r="A105" s="1" t="s">
        <v>104</v>
      </c>
      <c r="B105">
        <v>242.99</v>
      </c>
      <c r="C105">
        <v>17.126000000000001</v>
      </c>
      <c r="D105">
        <v>280.56599999999997</v>
      </c>
      <c r="E105">
        <v>4.3780000000000001</v>
      </c>
      <c r="F105">
        <v>29.143000000000001</v>
      </c>
      <c r="G105">
        <v>8.2759999999999998</v>
      </c>
      <c r="H105">
        <v>56.783999999999999</v>
      </c>
      <c r="I105">
        <v>6.0970000000000004</v>
      </c>
      <c r="J105">
        <v>60.024999999999999</v>
      </c>
      <c r="L105">
        <f t="shared" si="6"/>
        <v>0.60149375807380168</v>
      </c>
      <c r="M105">
        <f t="shared" si="7"/>
        <v>0.60776568092357797</v>
      </c>
      <c r="N105">
        <f t="shared" si="7"/>
        <v>0.58231765515857714</v>
      </c>
      <c r="O105">
        <f t="shared" si="7"/>
        <v>-0.30307800152413705</v>
      </c>
      <c r="P105">
        <f t="shared" si="7"/>
        <v>0.43316158792896314</v>
      </c>
      <c r="Q105">
        <f t="shared" si="5"/>
        <v>1.3171998158749278</v>
      </c>
      <c r="R105">
        <f t="shared" si="5"/>
        <v>4.5943375345312377E-2</v>
      </c>
      <c r="S105">
        <f t="shared" si="5"/>
        <v>-0.63304301538976016</v>
      </c>
      <c r="T105">
        <f t="shared" si="8"/>
        <v>0.45888654781685562</v>
      </c>
    </row>
    <row r="106" spans="1:20">
      <c r="A106" s="1" t="s">
        <v>105</v>
      </c>
      <c r="B106">
        <v>194.529</v>
      </c>
      <c r="C106">
        <v>6.4429999999999996</v>
      </c>
      <c r="D106">
        <v>203.96799999999999</v>
      </c>
      <c r="E106">
        <v>16.472000000000001</v>
      </c>
      <c r="F106">
        <v>19.754999999999999</v>
      </c>
      <c r="G106">
        <v>1.591</v>
      </c>
      <c r="H106">
        <v>78.17</v>
      </c>
      <c r="I106">
        <v>33.54</v>
      </c>
      <c r="J106">
        <v>50.155000000000001</v>
      </c>
      <c r="L106">
        <f t="shared" si="6"/>
        <v>-0.39221133116296902</v>
      </c>
      <c r="M106">
        <f t="shared" si="7"/>
        <v>-0.54577830376868819</v>
      </c>
      <c r="N106">
        <f t="shared" si="7"/>
        <v>-1.1173522975685528</v>
      </c>
      <c r="O106">
        <f t="shared" si="7"/>
        <v>2.2610082162285576</v>
      </c>
      <c r="P106">
        <f t="shared" si="7"/>
        <v>-9.2611389062530261E-2</v>
      </c>
      <c r="Q106">
        <f t="shared" si="5"/>
        <v>-0.84141628623365694</v>
      </c>
      <c r="R106">
        <f t="shared" si="5"/>
        <v>0.67987406562700314</v>
      </c>
      <c r="S106">
        <f t="shared" si="5"/>
        <v>2.1218086203869531</v>
      </c>
      <c r="T106">
        <f t="shared" si="8"/>
        <v>6.1865435968075054E-2</v>
      </c>
    </row>
    <row r="107" spans="1:20">
      <c r="A107" s="1" t="s">
        <v>106</v>
      </c>
      <c r="B107">
        <v>278.79500000000002</v>
      </c>
      <c r="C107">
        <v>15.304</v>
      </c>
      <c r="D107">
        <v>313.04599999999999</v>
      </c>
      <c r="E107">
        <v>1.4019999999999999</v>
      </c>
      <c r="F107">
        <v>30.242999999999999</v>
      </c>
      <c r="G107">
        <v>12.536</v>
      </c>
      <c r="H107">
        <v>76.016999999999996</v>
      </c>
      <c r="I107">
        <v>7.907</v>
      </c>
      <c r="J107">
        <v>72.227000000000004</v>
      </c>
      <c r="L107">
        <f t="shared" si="6"/>
        <v>1.3356843591782479</v>
      </c>
      <c r="M107">
        <f t="shared" si="7"/>
        <v>0.41102720482984872</v>
      </c>
      <c r="N107">
        <f t="shared" si="7"/>
        <v>1.303032034967152</v>
      </c>
      <c r="O107">
        <f t="shared" si="7"/>
        <v>-0.93402893455142488</v>
      </c>
      <c r="P107">
        <f t="shared" si="7"/>
        <v>0.49476685792157515</v>
      </c>
      <c r="Q107">
        <f t="shared" si="5"/>
        <v>2.6927726797466658</v>
      </c>
      <c r="R107">
        <f t="shared" si="5"/>
        <v>0.61605414716742757</v>
      </c>
      <c r="S107">
        <f t="shared" si="5"/>
        <v>-0.45134708343057744</v>
      </c>
      <c r="T107">
        <f t="shared" si="8"/>
        <v>0.94971244516020148</v>
      </c>
    </row>
    <row r="108" spans="1:20">
      <c r="A108" s="1" t="s">
        <v>107</v>
      </c>
      <c r="B108">
        <v>274.17200000000003</v>
      </c>
      <c r="C108">
        <v>21.07</v>
      </c>
      <c r="D108">
        <v>328.815</v>
      </c>
      <c r="E108">
        <v>11.260999999999999</v>
      </c>
      <c r="F108">
        <v>46.496000000000002</v>
      </c>
      <c r="G108">
        <v>5.5830000000000002</v>
      </c>
      <c r="H108">
        <v>44.1</v>
      </c>
      <c r="I108">
        <v>23.626999999999999</v>
      </c>
      <c r="J108">
        <v>64.852000000000004</v>
      </c>
      <c r="L108">
        <f t="shared" si="6"/>
        <v>1.2408885723075358</v>
      </c>
      <c r="M108">
        <f t="shared" si="7"/>
        <v>1.0336364546412879</v>
      </c>
      <c r="N108">
        <f t="shared" si="7"/>
        <v>1.6529379787849297</v>
      </c>
      <c r="O108">
        <f t="shared" si="7"/>
        <v>1.1562080441838003</v>
      </c>
      <c r="P108">
        <f t="shared" si="7"/>
        <v>1.4050127244578707</v>
      </c>
      <c r="Q108">
        <f t="shared" si="5"/>
        <v>0.44761819089685473</v>
      </c>
      <c r="R108">
        <f t="shared" si="5"/>
        <v>-0.33003983215178678</v>
      </c>
      <c r="S108">
        <f t="shared" si="5"/>
        <v>1.1266971433088435</v>
      </c>
      <c r="T108">
        <f t="shared" si="8"/>
        <v>0.65305279978180664</v>
      </c>
    </row>
    <row r="109" spans="1:20">
      <c r="A109" s="1" t="s">
        <v>108</v>
      </c>
      <c r="B109">
        <v>183.11199999999999</v>
      </c>
      <c r="C109">
        <v>10.821999999999999</v>
      </c>
      <c r="D109">
        <v>211.56899999999999</v>
      </c>
      <c r="E109">
        <v>5.5679999999999996</v>
      </c>
      <c r="F109">
        <v>23.353000000000002</v>
      </c>
      <c r="G109">
        <v>2.9849999999999999</v>
      </c>
      <c r="H109">
        <v>46.780999999999999</v>
      </c>
      <c r="I109">
        <v>10.919</v>
      </c>
      <c r="J109">
        <v>43.981000000000002</v>
      </c>
      <c r="L109">
        <f t="shared" si="6"/>
        <v>-0.62631981022481686</v>
      </c>
      <c r="M109">
        <f t="shared" si="7"/>
        <v>-7.2936488832113011E-2</v>
      </c>
      <c r="N109">
        <f t="shared" si="7"/>
        <v>-0.94869004384549327</v>
      </c>
      <c r="O109">
        <f t="shared" si="7"/>
        <v>-5.0782433546155817E-2</v>
      </c>
      <c r="P109">
        <f t="shared" si="7"/>
        <v>0.10889384860421392</v>
      </c>
      <c r="Q109">
        <f t="shared" si="5"/>
        <v>-0.39128751340802242</v>
      </c>
      <c r="R109">
        <f t="shared" si="5"/>
        <v>-0.25056876787397836</v>
      </c>
      <c r="S109">
        <f t="shared" si="5"/>
        <v>-0.14898899113165015</v>
      </c>
      <c r="T109">
        <f t="shared" si="8"/>
        <v>-0.18648394037988558</v>
      </c>
    </row>
    <row r="110" spans="1:20">
      <c r="A110" s="1" t="s">
        <v>109</v>
      </c>
      <c r="B110">
        <v>124.693</v>
      </c>
      <c r="C110">
        <v>5.7960000000000003</v>
      </c>
      <c r="D110">
        <v>166.03200000000001</v>
      </c>
      <c r="E110">
        <v>5.7869999999999999</v>
      </c>
      <c r="F110">
        <v>13.359</v>
      </c>
      <c r="G110">
        <v>1.323</v>
      </c>
      <c r="H110">
        <v>18.928000000000001</v>
      </c>
      <c r="I110">
        <v>16.280999999999999</v>
      </c>
      <c r="J110">
        <v>24.931999999999999</v>
      </c>
      <c r="L110">
        <f t="shared" si="6"/>
        <v>-1.8242162136858038</v>
      </c>
      <c r="M110">
        <f t="shared" si="7"/>
        <v>-0.6156409788689311</v>
      </c>
      <c r="N110">
        <f t="shared" si="7"/>
        <v>-1.9591324919163997</v>
      </c>
      <c r="O110">
        <f t="shared" si="7"/>
        <v>-4.3515685149138044E-3</v>
      </c>
      <c r="P110">
        <f t="shared" si="7"/>
        <v>-0.45081803167411855</v>
      </c>
      <c r="Q110">
        <f t="shared" si="5"/>
        <v>-0.92795467297488377</v>
      </c>
      <c r="R110">
        <f t="shared" si="5"/>
        <v>-1.0761963521073987</v>
      </c>
      <c r="S110">
        <f t="shared" si="5"/>
        <v>0.38927265923582904</v>
      </c>
      <c r="T110">
        <f t="shared" si="8"/>
        <v>-0.95273066374436621</v>
      </c>
    </row>
    <row r="111" spans="1:20">
      <c r="A111" s="1" t="s">
        <v>110</v>
      </c>
      <c r="B111">
        <v>232.96299999999999</v>
      </c>
      <c r="C111">
        <v>10.449</v>
      </c>
      <c r="D111">
        <v>226.57300000000001</v>
      </c>
      <c r="E111">
        <v>6.97</v>
      </c>
      <c r="F111">
        <v>16.663</v>
      </c>
      <c r="G111">
        <v>2.46</v>
      </c>
      <c r="H111">
        <v>93.244</v>
      </c>
      <c r="I111">
        <v>18.530999999999999</v>
      </c>
      <c r="J111">
        <v>80.06</v>
      </c>
      <c r="L111">
        <f t="shared" si="6"/>
        <v>0.39588758135897711</v>
      </c>
      <c r="M111">
        <f t="shared" si="7"/>
        <v>-0.11321280693472599</v>
      </c>
      <c r="N111">
        <f t="shared" si="7"/>
        <v>-0.61575905386249241</v>
      </c>
      <c r="O111">
        <f t="shared" si="7"/>
        <v>0.24645990788672645</v>
      </c>
      <c r="P111">
        <f t="shared" si="7"/>
        <v>-0.26577820253267265</v>
      </c>
      <c r="Q111">
        <f t="shared" si="5"/>
        <v>-0.56081233818094789</v>
      </c>
      <c r="R111">
        <f t="shared" si="5"/>
        <v>1.1267024218089075</v>
      </c>
      <c r="S111">
        <f t="shared" si="5"/>
        <v>0.6151377680248683</v>
      </c>
      <c r="T111">
        <f t="shared" si="8"/>
        <v>1.2647951573295528</v>
      </c>
    </row>
    <row r="112" spans="1:20">
      <c r="A112" s="1" t="s">
        <v>111</v>
      </c>
      <c r="B112">
        <v>157.285</v>
      </c>
      <c r="C112">
        <v>9.6679999999999993</v>
      </c>
      <c r="D112">
        <v>183.744</v>
      </c>
      <c r="E112">
        <v>3.4980000000000002</v>
      </c>
      <c r="F112">
        <v>17.722999999999999</v>
      </c>
      <c r="G112">
        <v>9.4E-2</v>
      </c>
      <c r="H112">
        <v>53.279000000000003</v>
      </c>
      <c r="I112">
        <v>5.0330000000000004</v>
      </c>
      <c r="J112">
        <v>32.087000000000003</v>
      </c>
      <c r="L112">
        <f t="shared" si="6"/>
        <v>-1.1559089920353049</v>
      </c>
      <c r="M112">
        <f t="shared" si="7"/>
        <v>-0.19754472231848152</v>
      </c>
      <c r="N112">
        <f t="shared" si="7"/>
        <v>-1.5661123843065023</v>
      </c>
      <c r="O112">
        <f t="shared" si="7"/>
        <v>-0.48964951397844259</v>
      </c>
      <c r="P112">
        <f t="shared" si="7"/>
        <v>-0.20641312417615557</v>
      </c>
      <c r="Q112">
        <f t="shared" si="5"/>
        <v>-1.3248042151575987</v>
      </c>
      <c r="R112">
        <f t="shared" si="5"/>
        <v>-5.7952961951859741E-2</v>
      </c>
      <c r="S112">
        <f t="shared" si="5"/>
        <v>-0.73985211572377696</v>
      </c>
      <c r="T112">
        <f t="shared" si="8"/>
        <v>-0.66492052643149613</v>
      </c>
    </row>
    <row r="113" spans="1:20">
      <c r="A113" s="1" t="s">
        <v>112</v>
      </c>
      <c r="B113">
        <v>156.73099999999999</v>
      </c>
      <c r="C113">
        <v>5.4470000000000001</v>
      </c>
      <c r="D113">
        <v>207.88900000000001</v>
      </c>
      <c r="E113">
        <v>1.6850000000000001</v>
      </c>
      <c r="F113">
        <v>11.608000000000001</v>
      </c>
      <c r="G113">
        <v>0.88500000000000001</v>
      </c>
      <c r="H113">
        <v>2.1819999999999999</v>
      </c>
      <c r="I113">
        <v>3.867</v>
      </c>
      <c r="J113">
        <v>24.684000000000001</v>
      </c>
      <c r="L113">
        <f t="shared" si="6"/>
        <v>-1.1672689024671403</v>
      </c>
      <c r="M113">
        <f t="shared" si="7"/>
        <v>-0.65332579124912404</v>
      </c>
      <c r="N113">
        <f t="shared" si="7"/>
        <v>-1.0303473381095185</v>
      </c>
      <c r="O113">
        <f t="shared" si="7"/>
        <v>-0.874029232250779</v>
      </c>
      <c r="P113">
        <f t="shared" si="7"/>
        <v>-0.54888242054417657</v>
      </c>
      <c r="Q113">
        <f t="shared" si="5"/>
        <v>-1.0693868124997246</v>
      </c>
      <c r="R113">
        <f t="shared" si="5"/>
        <v>-1.572586670047041</v>
      </c>
      <c r="S113">
        <f t="shared" si="5"/>
        <v>-0.85690043432289698</v>
      </c>
      <c r="T113">
        <f t="shared" si="8"/>
        <v>-0.96270647283641253</v>
      </c>
    </row>
    <row r="114" spans="1:20">
      <c r="A114" s="1" t="s">
        <v>113</v>
      </c>
      <c r="B114">
        <v>151.59700000000001</v>
      </c>
      <c r="C114">
        <v>7.3570000000000002</v>
      </c>
      <c r="D114">
        <v>201.14400000000001</v>
      </c>
      <c r="E114">
        <v>2.6379999999999999</v>
      </c>
      <c r="F114">
        <v>11.993</v>
      </c>
      <c r="G114">
        <v>1.9950000000000001</v>
      </c>
      <c r="H114">
        <v>8.2639999999999993</v>
      </c>
      <c r="I114">
        <v>6.8490000000000002</v>
      </c>
      <c r="J114">
        <v>26.5</v>
      </c>
      <c r="L114">
        <f t="shared" si="6"/>
        <v>-1.2725428738697437</v>
      </c>
      <c r="M114">
        <f t="shared" si="7"/>
        <v>-0.44708512750652096</v>
      </c>
      <c r="N114">
        <f t="shared" si="7"/>
        <v>-1.1800153951233374</v>
      </c>
      <c r="O114">
        <f t="shared" si="7"/>
        <v>-0.6719807647860595</v>
      </c>
      <c r="P114">
        <f t="shared" si="7"/>
        <v>-0.5273205760467623</v>
      </c>
      <c r="Q114">
        <f t="shared" si="5"/>
        <v>-0.71096289726553907</v>
      </c>
      <c r="R114">
        <f t="shared" si="5"/>
        <v>-1.3923020699211062</v>
      </c>
      <c r="S114">
        <f t="shared" si="5"/>
        <v>-0.55755387680782342</v>
      </c>
      <c r="T114">
        <f t="shared" si="8"/>
        <v>-0.88965780625916979</v>
      </c>
    </row>
    <row r="115" spans="1:20">
      <c r="A115" s="1" t="s">
        <v>114</v>
      </c>
      <c r="B115">
        <v>146.94800000000001</v>
      </c>
      <c r="C115">
        <v>3.0979999999999999</v>
      </c>
      <c r="D115">
        <v>190.13800000000001</v>
      </c>
      <c r="E115">
        <v>3.18</v>
      </c>
      <c r="F115">
        <v>4.4669999999999996</v>
      </c>
      <c r="G115">
        <v>0.99299999999999999</v>
      </c>
      <c r="H115">
        <v>0.63400000000000001</v>
      </c>
      <c r="I115">
        <v>9.3650000000000002</v>
      </c>
      <c r="J115">
        <v>29.640999999999998</v>
      </c>
      <c r="L115">
        <f t="shared" si="6"/>
        <v>-1.3678717973311199</v>
      </c>
      <c r="M115">
        <f t="shared" si="7"/>
        <v>-0.90696941383099561</v>
      </c>
      <c r="N115">
        <f t="shared" si="7"/>
        <v>-1.4242328355227576</v>
      </c>
      <c r="O115">
        <f t="shared" si="7"/>
        <v>-0.55706967416079389</v>
      </c>
      <c r="P115">
        <f t="shared" si="7"/>
        <v>-0.94881263237803404</v>
      </c>
      <c r="Q115">
        <f t="shared" si="5"/>
        <v>-1.0345131342607226</v>
      </c>
      <c r="R115">
        <f t="shared" si="5"/>
        <v>-1.6184729839232246</v>
      </c>
      <c r="S115">
        <f t="shared" si="5"/>
        <v>-0.30498649293527996</v>
      </c>
      <c r="T115">
        <f t="shared" si="8"/>
        <v>-0.76331096610546978</v>
      </c>
    </row>
    <row r="116" spans="1:20">
      <c r="A116" s="1" t="s">
        <v>115</v>
      </c>
      <c r="B116">
        <v>151.44800000000001</v>
      </c>
      <c r="C116">
        <v>5.8449999999999998</v>
      </c>
      <c r="D116">
        <v>194.048</v>
      </c>
      <c r="E116">
        <v>1.6579999999999999</v>
      </c>
      <c r="F116">
        <v>2.548</v>
      </c>
      <c r="G116">
        <v>0.69699999999999995</v>
      </c>
      <c r="H116">
        <v>11.613</v>
      </c>
      <c r="I116">
        <v>6.2439999999999998</v>
      </c>
      <c r="J116">
        <v>29.724</v>
      </c>
      <c r="L116">
        <f t="shared" si="6"/>
        <v>-1.2755981566393169</v>
      </c>
      <c r="M116">
        <f t="shared" si="7"/>
        <v>-0.61034998801898999</v>
      </c>
      <c r="N116">
        <f t="shared" si="7"/>
        <v>-1.3374719603672305</v>
      </c>
      <c r="O116">
        <f t="shared" si="7"/>
        <v>-0.87975358547380866</v>
      </c>
      <c r="P116">
        <f t="shared" si="7"/>
        <v>-1.0562858261196908</v>
      </c>
      <c r="Q116">
        <f t="shared" si="5"/>
        <v>-1.1300928449898386</v>
      </c>
      <c r="R116">
        <f t="shared" si="5"/>
        <v>-1.2930299347975029</v>
      </c>
      <c r="S116">
        <f t="shared" si="5"/>
        <v>-0.61828649494887633</v>
      </c>
      <c r="T116">
        <f t="shared" si="8"/>
        <v>-0.75997228806256711</v>
      </c>
    </row>
    <row r="117" spans="1:20">
      <c r="A117" s="1" t="s">
        <v>116</v>
      </c>
      <c r="B117">
        <v>214.75700000000001</v>
      </c>
      <c r="C117">
        <v>5.9260000000000002</v>
      </c>
      <c r="D117">
        <v>314.70100000000002</v>
      </c>
      <c r="E117">
        <v>5.5529999999999999</v>
      </c>
      <c r="F117">
        <v>14.917999999999999</v>
      </c>
      <c r="G117">
        <v>2.9319999999999999</v>
      </c>
      <c r="H117">
        <v>57.548999999999999</v>
      </c>
      <c r="I117">
        <v>11.670999999999999</v>
      </c>
      <c r="J117">
        <v>31.905999999999999</v>
      </c>
      <c r="L117">
        <f t="shared" si="6"/>
        <v>2.2568936373429323E-2</v>
      </c>
      <c r="M117">
        <f t="shared" si="7"/>
        <v>-0.60160365620582201</v>
      </c>
      <c r="N117">
        <f t="shared" si="7"/>
        <v>1.3397556279038274</v>
      </c>
      <c r="O117">
        <f t="shared" si="7"/>
        <v>-5.3962629781172319E-2</v>
      </c>
      <c r="P117">
        <f t="shared" si="7"/>
        <v>-0.36350656265731646</v>
      </c>
      <c r="Q117">
        <f t="shared" si="5"/>
        <v>-0.40840144809938445</v>
      </c>
      <c r="R117">
        <f t="shared" si="5"/>
        <v>6.8619751388775102E-2</v>
      </c>
      <c r="S117">
        <f t="shared" si="5"/>
        <v>-7.3499852549713585E-2</v>
      </c>
      <c r="T117">
        <f t="shared" si="8"/>
        <v>-0.67220125806722375</v>
      </c>
    </row>
    <row r="118" spans="1:20">
      <c r="A118" s="1" t="s">
        <v>117</v>
      </c>
      <c r="B118">
        <v>158.09299999999999</v>
      </c>
      <c r="C118">
        <v>49.518000000000001</v>
      </c>
      <c r="D118">
        <v>221.649</v>
      </c>
      <c r="E118">
        <v>21.79</v>
      </c>
      <c r="F118">
        <v>103.598</v>
      </c>
      <c r="G118">
        <v>8.8580000000000005</v>
      </c>
      <c r="H118">
        <v>15.164999999999999</v>
      </c>
      <c r="I118">
        <v>45.636000000000003</v>
      </c>
      <c r="J118">
        <v>15.414</v>
      </c>
      <c r="L118">
        <f t="shared" si="6"/>
        <v>-1.1393407472177548</v>
      </c>
      <c r="M118">
        <f t="shared" si="7"/>
        <v>4.1054345709499636</v>
      </c>
      <c r="N118">
        <f t="shared" si="7"/>
        <v>-0.72502006390490081</v>
      </c>
      <c r="O118">
        <f t="shared" si="7"/>
        <v>3.3884937880830992</v>
      </c>
      <c r="P118">
        <f t="shared" si="7"/>
        <v>4.6029982945652685</v>
      </c>
      <c r="Q118">
        <f t="shared" si="5"/>
        <v>1.5051301930517711</v>
      </c>
      <c r="R118">
        <f t="shared" si="5"/>
        <v>-1.1877404083839349</v>
      </c>
      <c r="S118">
        <f t="shared" si="5"/>
        <v>3.3360594452368284</v>
      </c>
      <c r="T118">
        <f t="shared" si="8"/>
        <v>-1.3355925626883067</v>
      </c>
    </row>
    <row r="119" spans="1:20">
      <c r="A119" s="1" t="s">
        <v>118</v>
      </c>
      <c r="B119">
        <v>168.745</v>
      </c>
      <c r="C119">
        <v>17.562999999999999</v>
      </c>
      <c r="D119">
        <v>229.458</v>
      </c>
      <c r="E119">
        <v>10.106999999999999</v>
      </c>
      <c r="F119">
        <v>44.02</v>
      </c>
      <c r="G119">
        <v>3.4180000000000001</v>
      </c>
      <c r="H119">
        <v>23.123000000000001</v>
      </c>
      <c r="I119">
        <v>20.210999999999999</v>
      </c>
      <c r="J119">
        <v>21.268000000000001</v>
      </c>
      <c r="L119">
        <f t="shared" si="6"/>
        <v>-0.92091878707351316</v>
      </c>
      <c r="M119">
        <f t="shared" si="7"/>
        <v>0.65495268095264447</v>
      </c>
      <c r="N119">
        <f t="shared" si="7"/>
        <v>-0.55174239789735291</v>
      </c>
      <c r="O119">
        <f t="shared" si="7"/>
        <v>0.91154494716985879</v>
      </c>
      <c r="P119">
        <f t="shared" si="7"/>
        <v>1.2663448621835911</v>
      </c>
      <c r="Q119">
        <f t="shared" si="5"/>
        <v>-0.25146989602387615</v>
      </c>
      <c r="R119">
        <f t="shared" si="5"/>
        <v>-0.95184681288867201</v>
      </c>
      <c r="S119">
        <f t="shared" si="5"/>
        <v>0.7837837159206843</v>
      </c>
      <c r="T119">
        <f t="shared" si="8"/>
        <v>-1.100115198072019</v>
      </c>
    </row>
    <row r="120" spans="1:20">
      <c r="A120" s="1" t="s">
        <v>119</v>
      </c>
      <c r="B120">
        <v>202.00700000000001</v>
      </c>
      <c r="C120">
        <v>10.241</v>
      </c>
      <c r="D120">
        <v>293.21800000000002</v>
      </c>
      <c r="E120">
        <v>4.9390000000000001</v>
      </c>
      <c r="F120">
        <v>17.704000000000001</v>
      </c>
      <c r="G120">
        <v>8.2140000000000004</v>
      </c>
      <c r="H120">
        <v>32.241999999999997</v>
      </c>
      <c r="I120">
        <v>13.329000000000001</v>
      </c>
      <c r="J120">
        <v>17.149999999999999</v>
      </c>
      <c r="L120">
        <f t="shared" si="6"/>
        <v>-0.23887304558667927</v>
      </c>
      <c r="M120">
        <f t="shared" si="7"/>
        <v>-0.13567252319570058</v>
      </c>
      <c r="N120">
        <f t="shared" si="7"/>
        <v>0.86305898315544038</v>
      </c>
      <c r="O120">
        <f t="shared" si="7"/>
        <v>-0.18413866233451731</v>
      </c>
      <c r="P120">
        <f t="shared" si="7"/>
        <v>-0.20747721520330059</v>
      </c>
      <c r="Q120">
        <f t="shared" si="5"/>
        <v>1.2971797413303159</v>
      </c>
      <c r="R120">
        <f t="shared" si="5"/>
        <v>-0.68153848198627154</v>
      </c>
      <c r="S120">
        <f t="shared" si="5"/>
        <v>9.2937636504609705E-2</v>
      </c>
      <c r="T120">
        <f t="shared" si="8"/>
        <v>-1.2657618990439823</v>
      </c>
    </row>
    <row r="121" spans="1:20">
      <c r="A121" s="1" t="s">
        <v>120</v>
      </c>
      <c r="B121">
        <v>205.05799999999999</v>
      </c>
      <c r="C121">
        <v>15.99</v>
      </c>
      <c r="D121">
        <v>296.642</v>
      </c>
      <c r="E121">
        <v>8.3409999999999993</v>
      </c>
      <c r="F121">
        <v>34.610999999999997</v>
      </c>
      <c r="G121">
        <v>4.3579999999999997</v>
      </c>
      <c r="H121">
        <v>35.353000000000002</v>
      </c>
      <c r="I121">
        <v>5.843</v>
      </c>
      <c r="J121">
        <v>19.446000000000002</v>
      </c>
      <c r="L121">
        <f t="shared" si="6"/>
        <v>-0.17631151719763705</v>
      </c>
      <c r="M121">
        <f t="shared" si="7"/>
        <v>0.48510107672902447</v>
      </c>
      <c r="N121">
        <f t="shared" si="7"/>
        <v>0.9390357699924029</v>
      </c>
      <c r="O121">
        <f t="shared" si="7"/>
        <v>0.53712984376724104</v>
      </c>
      <c r="P121">
        <f t="shared" si="7"/>
        <v>0.73939578458314759</v>
      </c>
      <c r="Q121">
        <f t="shared" si="5"/>
        <v>5.2060266426695062E-2</v>
      </c>
      <c r="R121">
        <f t="shared" si="5"/>
        <v>-0.58932121940952309</v>
      </c>
      <c r="S121">
        <f t="shared" si="5"/>
        <v>-0.65854067655972282</v>
      </c>
      <c r="T121">
        <f t="shared" si="8"/>
        <v>-1.1734052148692304</v>
      </c>
    </row>
    <row r="123" spans="1:20">
      <c r="A123" s="3" t="s">
        <v>139</v>
      </c>
      <c r="B123">
        <f>AVERAGE(B2:B121)</f>
        <v>213.65635833333329</v>
      </c>
      <c r="C123">
        <f t="shared" ref="C123:J123" si="9">AVERAGE(C2:C121)</f>
        <v>11.497466666666661</v>
      </c>
      <c r="D123">
        <f t="shared" si="9"/>
        <v>254.32304166666665</v>
      </c>
      <c r="E123">
        <f t="shared" si="9"/>
        <v>5.8075249999999974</v>
      </c>
      <c r="F123">
        <f t="shared" si="9"/>
        <v>21.408633333333334</v>
      </c>
      <c r="G123">
        <f t="shared" si="9"/>
        <v>4.1967749999999997</v>
      </c>
      <c r="H123">
        <f t="shared" si="9"/>
        <v>55.234074999999997</v>
      </c>
      <c r="I123">
        <f t="shared" si="9"/>
        <v>12.403183333333336</v>
      </c>
      <c r="J123">
        <f t="shared" si="9"/>
        <v>48.61701666666665</v>
      </c>
    </row>
    <row r="124" spans="1:20">
      <c r="A124" s="3" t="s">
        <v>140</v>
      </c>
      <c r="B124">
        <f>STDEV(B2:B121)</f>
        <v>48.767990146071583</v>
      </c>
      <c r="C124">
        <f t="shared" ref="C124:J124" si="10">STDEV(C2:C121)</f>
        <v>9.2610252766823908</v>
      </c>
      <c r="D124">
        <f t="shared" si="10"/>
        <v>45.066396494859525</v>
      </c>
      <c r="E124">
        <f t="shared" si="10"/>
        <v>4.7166900692597782</v>
      </c>
      <c r="F124">
        <f t="shared" si="10"/>
        <v>17.855615276613754</v>
      </c>
      <c r="G124">
        <f t="shared" si="10"/>
        <v>3.0968915656053624</v>
      </c>
      <c r="H124">
        <f t="shared" si="10"/>
        <v>33.73554921358518</v>
      </c>
      <c r="I124">
        <f t="shared" si="10"/>
        <v>9.9616979889599815</v>
      </c>
      <c r="J124">
        <f t="shared" si="10"/>
        <v>24.860138933264924</v>
      </c>
    </row>
    <row r="125" spans="1:20">
      <c r="A125" s="3" t="s">
        <v>141</v>
      </c>
      <c r="B125">
        <f>SKEW(B2:B121)</f>
        <v>0.48048961005265595</v>
      </c>
      <c r="C125">
        <f t="shared" ref="C125:J125" si="11">SKEW(C2:C121)</f>
        <v>1.6007396323715859</v>
      </c>
      <c r="D125">
        <f t="shared" si="11"/>
        <v>0.34799127999340063</v>
      </c>
      <c r="E125">
        <f t="shared" si="11"/>
        <v>1.3432574244911089</v>
      </c>
      <c r="F125">
        <f t="shared" si="11"/>
        <v>1.6445604222916528</v>
      </c>
      <c r="G125">
        <f t="shared" si="11"/>
        <v>1.2591703632466931</v>
      </c>
      <c r="H125">
        <f t="shared" si="11"/>
        <v>0.24083482734751244</v>
      </c>
      <c r="I125">
        <f t="shared" si="11"/>
        <v>1.3222650633779629</v>
      </c>
      <c r="J125">
        <f t="shared" si="11"/>
        <v>7.1220538407824191E-2</v>
      </c>
    </row>
    <row r="126" spans="1:20">
      <c r="A126" s="3" t="s">
        <v>142</v>
      </c>
      <c r="B126">
        <f>KURT(B2:B121)</f>
        <v>-0.75709212133882264</v>
      </c>
      <c r="C126">
        <f t="shared" ref="C126:J126" si="12">KURT(C2:C121)</f>
        <v>2.9383258627031799</v>
      </c>
      <c r="D126">
        <f t="shared" si="12"/>
        <v>-0.80980950154043585</v>
      </c>
      <c r="E126">
        <f t="shared" si="12"/>
        <v>1.6037542828819991</v>
      </c>
      <c r="F126">
        <f t="shared" si="12"/>
        <v>3.7495464205209421</v>
      </c>
      <c r="G126">
        <f t="shared" si="12"/>
        <v>1.4125655169915943</v>
      </c>
      <c r="H126">
        <f t="shared" si="12"/>
        <v>-0.80278193223588712</v>
      </c>
      <c r="I126">
        <f t="shared" si="12"/>
        <v>1.5585516131836581</v>
      </c>
      <c r="J126">
        <f t="shared" si="12"/>
        <v>-1.2081115259737578</v>
      </c>
    </row>
    <row r="127" spans="1:20">
      <c r="A127" s="3" t="s">
        <v>143</v>
      </c>
      <c r="B127">
        <f>MAX(B2:B121)</f>
        <v>329.49</v>
      </c>
      <c r="C127">
        <f t="shared" ref="C127:J127" si="13">MAX(C2:C121)</f>
        <v>49.518000000000001</v>
      </c>
      <c r="D127">
        <f t="shared" si="13"/>
        <v>359.73399999999998</v>
      </c>
      <c r="E127">
        <f t="shared" si="13"/>
        <v>21.79</v>
      </c>
      <c r="F127">
        <f t="shared" si="13"/>
        <v>103.598</v>
      </c>
      <c r="G127">
        <f t="shared" si="13"/>
        <v>13.952999999999999</v>
      </c>
      <c r="H127">
        <f t="shared" si="13"/>
        <v>140.27699999999999</v>
      </c>
      <c r="I127">
        <f t="shared" si="13"/>
        <v>47.543999999999997</v>
      </c>
      <c r="J127">
        <f t="shared" si="13"/>
        <v>93.921000000000006</v>
      </c>
    </row>
    <row r="128" spans="1:20">
      <c r="A128" s="3" t="s">
        <v>144</v>
      </c>
      <c r="B128">
        <f>MIN(B2:B121)</f>
        <v>124.693</v>
      </c>
      <c r="C128">
        <f t="shared" ref="C128:J128" si="14">MIN(C2:C121)</f>
        <v>0.437</v>
      </c>
      <c r="D128">
        <f t="shared" si="14"/>
        <v>166.03200000000001</v>
      </c>
      <c r="E128">
        <f t="shared" si="14"/>
        <v>0.13300000000000001</v>
      </c>
      <c r="F128">
        <f t="shared" si="14"/>
        <v>0.502</v>
      </c>
      <c r="G128">
        <f t="shared" si="14"/>
        <v>9.4E-2</v>
      </c>
      <c r="H128">
        <f t="shared" si="14"/>
        <v>0.5</v>
      </c>
      <c r="I128">
        <f t="shared" si="14"/>
        <v>0.39200000000000002</v>
      </c>
      <c r="J128">
        <f t="shared" si="14"/>
        <v>3.476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Verma</cp:lastModifiedBy>
  <dcterms:modified xsi:type="dcterms:W3CDTF">2020-03-22T22:48:06Z</dcterms:modified>
</cp:coreProperties>
</file>