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bo\OneDrive - Universidade Estadual de Campinas\HO-231, Econometria\Trabalho Final\Experimental\"/>
    </mc:Choice>
  </mc:AlternateContent>
  <xr:revisionPtr revIDLastSave="209" documentId="8_{26B5C7B5-E886-4156-BF96-76CEB970F05F}" xr6:coauthVersionLast="40" xr6:coauthVersionMax="40" xr10:uidLastSave="{721BB0A2-1C42-413B-8D4E-867B956A9B1D}"/>
  <bookViews>
    <workbookView xWindow="0" yWindow="0" windowWidth="20640" windowHeight="6885" xr2:uid="{4D36E2DF-BCF2-4083-AECD-7908255644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8" i="1" l="1"/>
  <c r="E129" i="1"/>
  <c r="E127" i="1"/>
  <c r="E125" i="1"/>
  <c r="E126" i="1"/>
  <c r="E124" i="1"/>
  <c r="E122" i="1"/>
  <c r="E123" i="1"/>
  <c r="E121" i="1"/>
  <c r="E119" i="1"/>
  <c r="E120" i="1"/>
  <c r="E118" i="1"/>
  <c r="E116" i="1"/>
  <c r="E117" i="1"/>
  <c r="E115" i="1"/>
  <c r="E113" i="1"/>
  <c r="E114" i="1"/>
  <c r="E112" i="1"/>
  <c r="E110" i="1"/>
  <c r="E111" i="1"/>
  <c r="E109" i="1"/>
  <c r="E107" i="1"/>
  <c r="E108" i="1"/>
  <c r="E106" i="1"/>
  <c r="E104" i="1"/>
  <c r="E105" i="1"/>
  <c r="E103" i="1"/>
  <c r="E101" i="1"/>
  <c r="E102" i="1"/>
  <c r="E100" i="1"/>
  <c r="E98" i="1"/>
  <c r="E99" i="1"/>
  <c r="E97" i="1"/>
  <c r="E95" i="1"/>
  <c r="E96" i="1"/>
  <c r="E94" i="1"/>
  <c r="E92" i="1"/>
  <c r="E93" i="1"/>
  <c r="E91" i="1"/>
  <c r="E89" i="1"/>
  <c r="E90" i="1"/>
  <c r="E88" i="1"/>
  <c r="E86" i="1"/>
  <c r="E87" i="1"/>
  <c r="E85" i="1"/>
  <c r="E83" i="1"/>
  <c r="E84" i="1"/>
  <c r="E82" i="1"/>
  <c r="E80" i="1"/>
  <c r="E81" i="1"/>
  <c r="E79" i="1"/>
  <c r="E77" i="1"/>
  <c r="E78" i="1"/>
  <c r="E76" i="1"/>
  <c r="E74" i="1"/>
  <c r="E75" i="1"/>
  <c r="E73" i="1"/>
  <c r="E71" i="1"/>
  <c r="E72" i="1"/>
  <c r="E70" i="1"/>
  <c r="E68" i="1"/>
  <c r="E69" i="1"/>
  <c r="E67" i="1"/>
  <c r="E65" i="1"/>
  <c r="E66" i="1"/>
  <c r="E64" i="1"/>
  <c r="E62" i="1"/>
  <c r="E63" i="1"/>
  <c r="E61" i="1"/>
  <c r="E59" i="1"/>
  <c r="E60" i="1"/>
  <c r="E58" i="1"/>
  <c r="E56" i="1"/>
  <c r="E57" i="1"/>
  <c r="E55" i="1"/>
  <c r="E53" i="1"/>
  <c r="E54" i="1"/>
  <c r="E52" i="1"/>
  <c r="E50" i="1"/>
  <c r="E51" i="1"/>
  <c r="E49" i="1"/>
  <c r="E47" i="1"/>
  <c r="E48" i="1"/>
  <c r="E46" i="1"/>
  <c r="E44" i="1"/>
  <c r="E45" i="1"/>
  <c r="E43" i="1"/>
  <c r="E41" i="1"/>
  <c r="E42" i="1"/>
  <c r="E40" i="1"/>
  <c r="E38" i="1"/>
  <c r="E39" i="1"/>
  <c r="E37" i="1"/>
  <c r="E35" i="1"/>
  <c r="E36" i="1"/>
  <c r="E34" i="1"/>
  <c r="E32" i="1"/>
  <c r="E33" i="1"/>
  <c r="E31" i="1"/>
  <c r="E29" i="1"/>
  <c r="E30" i="1"/>
  <c r="E28" i="1"/>
  <c r="E26" i="1"/>
  <c r="E27" i="1"/>
  <c r="E25" i="1"/>
  <c r="E23" i="1"/>
  <c r="E24" i="1"/>
  <c r="E22" i="1"/>
  <c r="E20" i="1"/>
  <c r="E21" i="1"/>
  <c r="E19" i="1"/>
  <c r="E17" i="1"/>
  <c r="E18" i="1"/>
  <c r="E16" i="1"/>
  <c r="E14" i="1"/>
  <c r="E15" i="1"/>
  <c r="E13" i="1"/>
  <c r="E11" i="1"/>
  <c r="E12" i="1"/>
  <c r="E10" i="1"/>
  <c r="E8" i="1"/>
  <c r="E9" i="1"/>
  <c r="E7" i="1"/>
  <c r="E5" i="1"/>
  <c r="E6" i="1"/>
  <c r="E4" i="1"/>
  <c r="E3" i="1"/>
  <c r="E2" i="1"/>
</calcChain>
</file>

<file path=xl/sharedStrings.xml><?xml version="1.0" encoding="utf-8"?>
<sst xmlns="http://schemas.openxmlformats.org/spreadsheetml/2006/main" count="5" uniqueCount="5">
  <si>
    <t>Mês/Ano</t>
  </si>
  <si>
    <t>juros</t>
  </si>
  <si>
    <t>pib_eua</t>
  </si>
  <si>
    <t>ATX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</si>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</sst>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7" fontId="0" fillId="0" borderId="0" xfId="0" applyNumberFormat="1"/>
  </cellXfs>
  <cellStyles count="2">
    <cellStyle name="Normal" xfId="0" builtinId="0"/>
    <cellStyle name="Normal 2" xfId="1" xr:uid="{CCACB4F5-001F-454D-A4FC-337040425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A171-A08B-4FC2-A7D8-F42B751930AF}">
  <dimension ref="A1:E129"/>
  <sheetViews>
    <sheetView tabSelected="1" workbookViewId="0">
      <selection activeCell="G2" sqref="G2"/>
    </sheetView>
  </sheetViews>
  <sheetFormatPr defaultRowHeight="15" x14ac:dyDescent="0.25"/>
  <cols>
    <col min="4" max="4" width="11.42578125" bestFit="1" customWidth="1"/>
    <col min="9" max="9" width="16.42578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25">
      <c r="A2" s="1">
        <v>39479</v>
      </c>
      <c r="B2">
        <v>5.8132941549394825</v>
      </c>
      <c r="C2">
        <v>6.6839278864595508</v>
      </c>
      <c r="D2">
        <v>109.536125346571</v>
      </c>
      <c r="E2">
        <f>-2.3/3</f>
        <v>-0.76666666666666661</v>
      </c>
    </row>
    <row r="3" spans="1:5" x14ac:dyDescent="0.25">
      <c r="A3" s="1">
        <v>39508</v>
      </c>
      <c r="B3">
        <v>7.7778572368578018</v>
      </c>
      <c r="C3">
        <v>6.6021464162514309</v>
      </c>
      <c r="D3">
        <v>111.393913182277</v>
      </c>
      <c r="E3">
        <f>-2.3/3</f>
        <v>-0.76666666666666661</v>
      </c>
    </row>
    <row r="4" spans="1:5" x14ac:dyDescent="0.25">
      <c r="A4" s="1">
        <v>39539</v>
      </c>
      <c r="B4">
        <v>5.3991136706141374</v>
      </c>
      <c r="C4">
        <v>6.8764345830145235</v>
      </c>
      <c r="D4">
        <v>110.582943380103</v>
      </c>
      <c r="E4">
        <f>2.1/3</f>
        <v>0.70000000000000007</v>
      </c>
    </row>
    <row r="5" spans="1:5" x14ac:dyDescent="0.25">
      <c r="A5" s="1">
        <v>39569</v>
      </c>
      <c r="B5">
        <v>4.3649246190758673</v>
      </c>
      <c r="C5">
        <v>6.3475447278264152</v>
      </c>
      <c r="D5">
        <v>108.144752737743</v>
      </c>
      <c r="E5">
        <f t="shared" ref="E5:E6" si="0">2.1/3</f>
        <v>0.70000000000000007</v>
      </c>
    </row>
    <row r="6" spans="1:5" x14ac:dyDescent="0.25">
      <c r="A6" s="1">
        <v>39600</v>
      </c>
      <c r="B6">
        <v>6.5363963758571693</v>
      </c>
      <c r="C6">
        <v>6.2973484848484862</v>
      </c>
      <c r="D6">
        <v>105.116852612828</v>
      </c>
      <c r="E6">
        <f t="shared" si="0"/>
        <v>0.70000000000000007</v>
      </c>
    </row>
    <row r="7" spans="1:5" x14ac:dyDescent="0.25">
      <c r="A7" s="1">
        <v>39630</v>
      </c>
      <c r="B7">
        <v>3.6673368962395458</v>
      </c>
      <c r="C7">
        <v>7.1191582140487153</v>
      </c>
      <c r="D7">
        <v>103.807695655236</v>
      </c>
      <c r="E7">
        <f>-2.1/3</f>
        <v>-0.70000000000000007</v>
      </c>
    </row>
    <row r="8" spans="1:5" x14ac:dyDescent="0.25">
      <c r="A8" s="1">
        <v>39661</v>
      </c>
      <c r="B8">
        <v>4.2495949847452472</v>
      </c>
      <c r="C8">
        <v>7.4553062000760617</v>
      </c>
      <c r="D8">
        <v>101.306047380278</v>
      </c>
      <c r="E8">
        <f t="shared" ref="E8:E9" si="1">-2.1/3</f>
        <v>-0.70000000000000007</v>
      </c>
    </row>
    <row r="9" spans="1:5" x14ac:dyDescent="0.25">
      <c r="A9" s="1">
        <v>39692</v>
      </c>
      <c r="B9">
        <v>5.706204804114523</v>
      </c>
      <c r="C9">
        <v>8.3230168555375563</v>
      </c>
      <c r="D9">
        <v>109.185244839033</v>
      </c>
      <c r="E9">
        <f t="shared" si="1"/>
        <v>-0.70000000000000007</v>
      </c>
    </row>
    <row r="10" spans="1:5" x14ac:dyDescent="0.25">
      <c r="A10" s="1">
        <v>39722</v>
      </c>
      <c r="B10">
        <v>4.247121257985448</v>
      </c>
      <c r="C10">
        <v>7.9222011385199131</v>
      </c>
      <c r="D10">
        <v>120.22154771561399</v>
      </c>
      <c r="E10">
        <f>-8.4/3</f>
        <v>-2.8000000000000003</v>
      </c>
    </row>
    <row r="11" spans="1:5" x14ac:dyDescent="0.25">
      <c r="A11" s="1">
        <v>39753</v>
      </c>
      <c r="B11">
        <v>5.6314611883767602</v>
      </c>
      <c r="C11">
        <v>7.8710289236604947</v>
      </c>
      <c r="D11">
        <v>119.164341896997</v>
      </c>
      <c r="E11">
        <f t="shared" ref="E11:E12" si="2">-8.4/3</f>
        <v>-2.8000000000000003</v>
      </c>
    </row>
    <row r="12" spans="1:5" x14ac:dyDescent="0.25">
      <c r="A12" s="1">
        <v>39783</v>
      </c>
      <c r="B12">
        <v>8.9389138362684371</v>
      </c>
      <c r="C12">
        <v>8.4056037358238846</v>
      </c>
      <c r="D12">
        <v>126.10735513086</v>
      </c>
      <c r="E12">
        <f t="shared" si="2"/>
        <v>-2.8000000000000003</v>
      </c>
    </row>
    <row r="13" spans="1:5" x14ac:dyDescent="0.25">
      <c r="A13" s="1">
        <v>39814</v>
      </c>
      <c r="B13">
        <v>4.9590494214239884</v>
      </c>
      <c r="C13">
        <v>7.6886341929321977</v>
      </c>
      <c r="D13">
        <v>121.498227174777</v>
      </c>
      <c r="E13">
        <f>-4.4/3</f>
        <v>-1.4666666666666668</v>
      </c>
    </row>
    <row r="14" spans="1:5" x14ac:dyDescent="0.25">
      <c r="A14" s="1">
        <v>39845</v>
      </c>
      <c r="B14">
        <v>6.1666354876395557</v>
      </c>
      <c r="C14">
        <v>7.8225112364922911</v>
      </c>
      <c r="D14">
        <v>119.52205305260399</v>
      </c>
      <c r="E14">
        <f t="shared" ref="E14:E15" si="3">-4.4/3</f>
        <v>-1.4666666666666668</v>
      </c>
    </row>
    <row r="15" spans="1:5" x14ac:dyDescent="0.25">
      <c r="A15" s="1">
        <v>39873</v>
      </c>
      <c r="B15">
        <v>7.6566625104749679</v>
      </c>
      <c r="C15">
        <v>6.8273478010370647</v>
      </c>
      <c r="D15">
        <v>120.91700710443099</v>
      </c>
      <c r="E15">
        <f t="shared" si="3"/>
        <v>-1.4666666666666668</v>
      </c>
    </row>
    <row r="16" spans="1:5" x14ac:dyDescent="0.25">
      <c r="A16" s="1">
        <v>39904</v>
      </c>
      <c r="B16">
        <v>4.9505995203001243</v>
      </c>
      <c r="C16">
        <v>5.7959888686306416</v>
      </c>
      <c r="D16">
        <v>117.94696238101</v>
      </c>
      <c r="E16">
        <f>-0.6/3</f>
        <v>-0.19999999999999998</v>
      </c>
    </row>
    <row r="17" spans="1:5" x14ac:dyDescent="0.25">
      <c r="A17" s="1">
        <v>39934</v>
      </c>
      <c r="B17">
        <v>4.6280910456241839</v>
      </c>
      <c r="C17">
        <v>5.8671019781063816</v>
      </c>
      <c r="D17">
        <v>113.145098104214</v>
      </c>
      <c r="E17">
        <f t="shared" ref="E17:E18" si="4">-0.6/3</f>
        <v>-0.19999999999999998</v>
      </c>
    </row>
    <row r="18" spans="1:5" x14ac:dyDescent="0.25">
      <c r="A18" s="1">
        <v>39965</v>
      </c>
      <c r="B18">
        <v>6.3813864883352975</v>
      </c>
      <c r="C18">
        <v>4.9875072073803706</v>
      </c>
      <c r="D18">
        <v>110.77241416675299</v>
      </c>
      <c r="E18">
        <f t="shared" si="4"/>
        <v>-0.19999999999999998</v>
      </c>
    </row>
    <row r="19" spans="1:5" x14ac:dyDescent="0.25">
      <c r="A19" s="1">
        <v>39995</v>
      </c>
      <c r="B19">
        <v>4.1849725719367434</v>
      </c>
      <c r="C19">
        <v>4.4768949947161074</v>
      </c>
      <c r="D19">
        <v>109.799003836398</v>
      </c>
      <c r="E19">
        <f>1.5/3</f>
        <v>0.5</v>
      </c>
    </row>
    <row r="20" spans="1:5" x14ac:dyDescent="0.25">
      <c r="A20" s="1">
        <v>40026</v>
      </c>
      <c r="B20">
        <v>4.747609185695004</v>
      </c>
      <c r="C20">
        <v>4.5974800423198792</v>
      </c>
      <c r="D20">
        <v>106.31969962149699</v>
      </c>
      <c r="E20">
        <f t="shared" ref="E20:E21" si="5">1.5/3</f>
        <v>0.5</v>
      </c>
    </row>
    <row r="21" spans="1:5" x14ac:dyDescent="0.25">
      <c r="A21" s="1">
        <v>40057</v>
      </c>
      <c r="B21">
        <v>6.6413893522052669</v>
      </c>
      <c r="C21">
        <v>4.3766196372012622</v>
      </c>
      <c r="D21">
        <v>104.644975276197</v>
      </c>
      <c r="E21">
        <f t="shared" si="5"/>
        <v>0.5</v>
      </c>
    </row>
    <row r="22" spans="1:5" x14ac:dyDescent="0.25">
      <c r="A22" s="1">
        <v>40087</v>
      </c>
      <c r="B22">
        <v>4.4203366117729175</v>
      </c>
      <c r="C22">
        <v>4.2465490797545913</v>
      </c>
      <c r="D22">
        <v>101.26853470992</v>
      </c>
      <c r="E22">
        <f>4.5/3</f>
        <v>1.5</v>
      </c>
    </row>
    <row r="23" spans="1:5" x14ac:dyDescent="0.25">
      <c r="A23" s="1">
        <v>40118</v>
      </c>
      <c r="B23">
        <v>4.9166950884939586</v>
      </c>
      <c r="C23">
        <v>4.2165788212745303</v>
      </c>
      <c r="D23">
        <v>101.941149179796</v>
      </c>
      <c r="E23">
        <f t="shared" ref="E23:E24" si="6">4.5/3</f>
        <v>1.5</v>
      </c>
    </row>
    <row r="24" spans="1:5" x14ac:dyDescent="0.25">
      <c r="A24" s="1">
        <v>40148</v>
      </c>
      <c r="B24">
        <v>6.1803228406597643</v>
      </c>
      <c r="C24">
        <v>4.1666666666666519</v>
      </c>
      <c r="D24">
        <v>103.394554268221</v>
      </c>
      <c r="E24">
        <f t="shared" si="6"/>
        <v>1.5</v>
      </c>
    </row>
    <row r="25" spans="1:5" x14ac:dyDescent="0.25">
      <c r="A25" s="1">
        <v>40179</v>
      </c>
      <c r="B25">
        <v>4.5642721785670606</v>
      </c>
      <c r="C25">
        <v>3.888039740160476</v>
      </c>
      <c r="D25">
        <v>103.865521037886</v>
      </c>
      <c r="E25">
        <f>1.5/3</f>
        <v>0.5</v>
      </c>
    </row>
    <row r="26" spans="1:5" x14ac:dyDescent="0.25">
      <c r="A26" s="1">
        <v>40210</v>
      </c>
      <c r="B26">
        <v>3.2705883165875229</v>
      </c>
      <c r="C26">
        <v>3.9078922224345503</v>
      </c>
      <c r="D26">
        <v>104.34484330405699</v>
      </c>
      <c r="E26">
        <f t="shared" ref="E26:E27" si="7">1.5/3</f>
        <v>0.5</v>
      </c>
    </row>
    <row r="27" spans="1:5" x14ac:dyDescent="0.25">
      <c r="A27" s="1">
        <v>40238</v>
      </c>
      <c r="B27">
        <v>5.3441369374724124</v>
      </c>
      <c r="C27">
        <v>3.8681948424068802</v>
      </c>
      <c r="D27">
        <v>101.956248926711</v>
      </c>
      <c r="E27">
        <f t="shared" si="7"/>
        <v>0.5</v>
      </c>
    </row>
    <row r="28" spans="1:5" x14ac:dyDescent="0.25">
      <c r="A28" s="1">
        <v>40269</v>
      </c>
      <c r="B28">
        <v>4.4129851091673711</v>
      </c>
      <c r="C28">
        <v>4.4249475491131118</v>
      </c>
      <c r="D28">
        <v>100.376375159502</v>
      </c>
      <c r="E28">
        <f>3.7/3</f>
        <v>1.2333333333333334</v>
      </c>
    </row>
    <row r="29" spans="1:5" x14ac:dyDescent="0.25">
      <c r="A29" s="1">
        <v>40299</v>
      </c>
      <c r="B29">
        <v>3.9447381818663967</v>
      </c>
      <c r="C29">
        <v>4.4050343249427915</v>
      </c>
      <c r="D29">
        <v>101.052698005843</v>
      </c>
      <c r="E29">
        <f t="shared" ref="E29:E30" si="8">3.7/3</f>
        <v>1.2333333333333334</v>
      </c>
    </row>
    <row r="30" spans="1:5" x14ac:dyDescent="0.25">
      <c r="A30" s="1">
        <v>40330</v>
      </c>
      <c r="B30">
        <v>4.28765484403936</v>
      </c>
      <c r="C30">
        <v>5.2606454076761455</v>
      </c>
      <c r="D30">
        <v>99.687284454282107</v>
      </c>
      <c r="E30">
        <f t="shared" si="8"/>
        <v>1.2333333333333334</v>
      </c>
    </row>
    <row r="31" spans="1:5" x14ac:dyDescent="0.25">
      <c r="A31" s="1">
        <v>40360</v>
      </c>
      <c r="B31">
        <v>3.4900402841049871</v>
      </c>
      <c r="C31">
        <v>5.6573173058576565</v>
      </c>
      <c r="D31">
        <v>99.536538755798603</v>
      </c>
      <c r="E31">
        <f>3/3</f>
        <v>1</v>
      </c>
    </row>
    <row r="32" spans="1:5" x14ac:dyDescent="0.25">
      <c r="A32" s="1">
        <v>40391</v>
      </c>
      <c r="B32">
        <v>3.4693273448887294</v>
      </c>
      <c r="C32">
        <v>5.4962850066679225</v>
      </c>
      <c r="D32">
        <v>99.465042943201396</v>
      </c>
      <c r="E32">
        <f t="shared" ref="E32:E33" si="9">3/3</f>
        <v>1</v>
      </c>
    </row>
    <row r="33" spans="1:5" x14ac:dyDescent="0.25">
      <c r="A33" s="1">
        <v>40422</v>
      </c>
      <c r="B33">
        <v>3.9832537940536512</v>
      </c>
      <c r="C33">
        <v>5.1657012629379828</v>
      </c>
      <c r="D33">
        <v>97.529422050135096</v>
      </c>
      <c r="E33">
        <f t="shared" si="9"/>
        <v>1</v>
      </c>
    </row>
    <row r="34" spans="1:5" x14ac:dyDescent="0.25">
      <c r="A34" s="1">
        <v>40452</v>
      </c>
      <c r="B34">
        <v>3.7748393644262244</v>
      </c>
      <c r="C34">
        <v>5.05596660975145</v>
      </c>
      <c r="D34">
        <v>97.679304208464501</v>
      </c>
      <c r="E34">
        <f>2/3</f>
        <v>0.66666666666666663</v>
      </c>
    </row>
    <row r="35" spans="1:5" x14ac:dyDescent="0.25">
      <c r="A35" s="1">
        <v>40483</v>
      </c>
      <c r="B35">
        <v>4.6231567049721427</v>
      </c>
      <c r="C35">
        <v>4.8669633557428149</v>
      </c>
      <c r="D35">
        <v>98.115480149534505</v>
      </c>
      <c r="E35">
        <f t="shared" ref="E35:E36" si="10">2/3</f>
        <v>0.66666666666666663</v>
      </c>
    </row>
    <row r="36" spans="1:5" x14ac:dyDescent="0.25">
      <c r="A36" s="1">
        <v>40513</v>
      </c>
      <c r="B36">
        <v>5.2982837625306836</v>
      </c>
      <c r="C36">
        <v>4.9564063684609527</v>
      </c>
      <c r="D36">
        <v>96.391241004584302</v>
      </c>
      <c r="E36">
        <f t="shared" si="10"/>
        <v>0.66666666666666663</v>
      </c>
    </row>
    <row r="37" spans="1:5" x14ac:dyDescent="0.25">
      <c r="A37" s="1">
        <v>40544</v>
      </c>
      <c r="B37">
        <v>2.8100967674451875</v>
      </c>
      <c r="C37">
        <v>5.2805905176492862</v>
      </c>
      <c r="D37">
        <v>96.388785651982403</v>
      </c>
      <c r="E37">
        <f>-1/3</f>
        <v>-0.33333333333333331</v>
      </c>
    </row>
    <row r="38" spans="1:5" x14ac:dyDescent="0.25">
      <c r="A38" s="1">
        <v>40575</v>
      </c>
      <c r="B38">
        <v>2.8328535121541289</v>
      </c>
      <c r="C38">
        <v>5.3404033708928988</v>
      </c>
      <c r="D38">
        <v>97.249979099209696</v>
      </c>
      <c r="E38">
        <f t="shared" ref="E38:E39" si="11">-1/3</f>
        <v>-0.33333333333333331</v>
      </c>
    </row>
    <row r="39" spans="1:5" x14ac:dyDescent="0.25">
      <c r="A39" s="1">
        <v>40603</v>
      </c>
      <c r="B39">
        <v>3.9933860969483801</v>
      </c>
      <c r="C39">
        <v>5.8138433860429828</v>
      </c>
      <c r="D39">
        <v>98.660938464670096</v>
      </c>
      <c r="E39">
        <f t="shared" si="11"/>
        <v>-0.33333333333333331</v>
      </c>
    </row>
    <row r="40" spans="1:5" x14ac:dyDescent="0.25">
      <c r="A40" s="1">
        <v>40634</v>
      </c>
      <c r="B40">
        <v>2.8165554156904733</v>
      </c>
      <c r="C40">
        <v>6.0606060606060552</v>
      </c>
      <c r="D40">
        <v>96.015469864506898</v>
      </c>
      <c r="E40">
        <f>2.9/3</f>
        <v>0.96666666666666667</v>
      </c>
    </row>
    <row r="41" spans="1:5" x14ac:dyDescent="0.25">
      <c r="A41" s="1">
        <v>40664</v>
      </c>
      <c r="B41">
        <v>3.3155633078360265</v>
      </c>
      <c r="C41">
        <v>6.4942474089569213</v>
      </c>
      <c r="D41">
        <v>97.9273031838338</v>
      </c>
      <c r="E41">
        <f t="shared" ref="E41:E42" si="12">2.9/3</f>
        <v>0.96666666666666667</v>
      </c>
    </row>
    <row r="42" spans="1:5" x14ac:dyDescent="0.25">
      <c r="A42" s="1">
        <v>40695</v>
      </c>
      <c r="B42">
        <v>2.6548420205805594</v>
      </c>
      <c r="C42">
        <v>6.8844029708627019</v>
      </c>
      <c r="D42">
        <v>96.591226727337698</v>
      </c>
      <c r="E42">
        <f t="shared" si="12"/>
        <v>0.96666666666666667</v>
      </c>
    </row>
    <row r="43" spans="1:5" x14ac:dyDescent="0.25">
      <c r="A43" s="1">
        <v>40725</v>
      </c>
      <c r="B43">
        <v>2.1148178536618065</v>
      </c>
      <c r="C43">
        <v>6.7869008068343506</v>
      </c>
      <c r="D43">
        <v>95.710174459398203</v>
      </c>
      <c r="E43">
        <f>-0.1/3</f>
        <v>-3.3333333333333333E-2</v>
      </c>
    </row>
    <row r="44" spans="1:5" x14ac:dyDescent="0.25">
      <c r="A44" s="1">
        <v>40756</v>
      </c>
      <c r="B44">
        <v>3.5302947079619278</v>
      </c>
      <c r="C44">
        <v>6.6654024841187098</v>
      </c>
      <c r="D44">
        <v>97.185908900028807</v>
      </c>
      <c r="E44">
        <f t="shared" ref="E44:E45" si="13">-0.1/3</f>
        <v>-3.3333333333333333E-2</v>
      </c>
    </row>
    <row r="45" spans="1:5" x14ac:dyDescent="0.25">
      <c r="A45" s="1">
        <v>40787</v>
      </c>
      <c r="B45">
        <v>3.6554460753965179</v>
      </c>
      <c r="C45">
        <v>5.8601134215501061</v>
      </c>
      <c r="D45">
        <v>103.659781956142</v>
      </c>
      <c r="E45">
        <f t="shared" si="13"/>
        <v>-3.3333333333333333E-2</v>
      </c>
    </row>
    <row r="46" spans="1:5" x14ac:dyDescent="0.25">
      <c r="A46" s="1">
        <v>40817</v>
      </c>
      <c r="B46">
        <v>3.4076926371596059</v>
      </c>
      <c r="C46">
        <v>5.6271314892004431</v>
      </c>
      <c r="D46">
        <v>103.35457791477501</v>
      </c>
      <c r="E46">
        <f>4.7/3</f>
        <v>1.5666666666666667</v>
      </c>
    </row>
    <row r="47" spans="1:5" x14ac:dyDescent="0.25">
      <c r="A47" s="1">
        <v>40848</v>
      </c>
      <c r="B47">
        <v>3.6481828450091576</v>
      </c>
      <c r="C47">
        <v>5.657159101677256</v>
      </c>
      <c r="D47">
        <v>103.65109059557599</v>
      </c>
      <c r="E47">
        <f t="shared" ref="E47:E48" si="14">4.7/3</f>
        <v>1.5666666666666667</v>
      </c>
    </row>
    <row r="48" spans="1:5" x14ac:dyDescent="0.25">
      <c r="A48" s="1">
        <v>40878</v>
      </c>
      <c r="B48">
        <v>5.1392554055511432</v>
      </c>
      <c r="C48">
        <v>5.3630754627432387</v>
      </c>
      <c r="D48">
        <v>105.06585312679699</v>
      </c>
      <c r="E48">
        <f t="shared" si="14"/>
        <v>1.5666666666666667</v>
      </c>
    </row>
    <row r="49" spans="1:5" x14ac:dyDescent="0.25">
      <c r="A49" s="1">
        <v>40909</v>
      </c>
      <c r="B49">
        <v>2.5638685432170178</v>
      </c>
      <c r="C49">
        <v>4.9382716049382713</v>
      </c>
      <c r="D49">
        <v>102.72951601349899</v>
      </c>
      <c r="E49">
        <f>3.2/3</f>
        <v>1.0666666666666667</v>
      </c>
    </row>
    <row r="50" spans="1:5" x14ac:dyDescent="0.25">
      <c r="A50" s="1">
        <v>40940</v>
      </c>
      <c r="B50">
        <v>2.7588939503000729</v>
      </c>
      <c r="C50">
        <v>4.9781493444803315</v>
      </c>
      <c r="D50">
        <v>101.234802881802</v>
      </c>
      <c r="E50">
        <f t="shared" ref="E50:E51" si="15">3.2/3</f>
        <v>1.0666666666666667</v>
      </c>
    </row>
    <row r="51" spans="1:5" x14ac:dyDescent="0.25">
      <c r="A51" s="1">
        <v>40969</v>
      </c>
      <c r="B51">
        <v>3.9411095796336451</v>
      </c>
      <c r="C51">
        <v>4.0975054538556321</v>
      </c>
      <c r="D51">
        <v>105.61271785475</v>
      </c>
      <c r="E51">
        <f t="shared" si="15"/>
        <v>1.0666666666666667</v>
      </c>
    </row>
    <row r="52" spans="1:5" x14ac:dyDescent="0.25">
      <c r="A52" s="1">
        <v>41000</v>
      </c>
      <c r="B52">
        <v>4.2181098420278378</v>
      </c>
      <c r="C52">
        <v>3.249029080231125</v>
      </c>
      <c r="D52">
        <v>107.58595725939399</v>
      </c>
      <c r="E52">
        <f>1.7/3</f>
        <v>0.56666666666666665</v>
      </c>
    </row>
    <row r="53" spans="1:5" x14ac:dyDescent="0.25">
      <c r="A53" s="1">
        <v>41030</v>
      </c>
      <c r="B53">
        <v>2.982448427822836</v>
      </c>
      <c r="C53">
        <v>2.8241091736163737</v>
      </c>
      <c r="D53">
        <v>112.148399398401</v>
      </c>
      <c r="E53">
        <f t="shared" ref="E53:E54" si="16">1.7/3</f>
        <v>0.56666666666666665</v>
      </c>
    </row>
    <row r="54" spans="1:5" x14ac:dyDescent="0.25">
      <c r="A54" s="1">
        <v>41061</v>
      </c>
      <c r="B54">
        <v>4.3956810758669649</v>
      </c>
      <c r="C54">
        <v>2.9607136078952268</v>
      </c>
      <c r="D54">
        <v>112.903145140628</v>
      </c>
      <c r="E54">
        <f t="shared" si="16"/>
        <v>0.56666666666666665</v>
      </c>
    </row>
    <row r="55" spans="1:5" x14ac:dyDescent="0.25">
      <c r="A55" s="1">
        <v>41091</v>
      </c>
      <c r="B55">
        <v>3.0879714197780244</v>
      </c>
      <c r="C55">
        <v>2.2921007766622425</v>
      </c>
      <c r="D55">
        <v>110.960117962436</v>
      </c>
      <c r="E55">
        <f>0.5/3</f>
        <v>0.16666666666666666</v>
      </c>
    </row>
    <row r="56" spans="1:5" x14ac:dyDescent="0.25">
      <c r="A56" s="1">
        <v>41122</v>
      </c>
      <c r="B56">
        <v>3.9888369342100507</v>
      </c>
      <c r="C56">
        <v>1.7221801665405101</v>
      </c>
      <c r="D56">
        <v>111.42470705249499</v>
      </c>
      <c r="E56">
        <f t="shared" ref="E56:E57" si="17">0.5/3</f>
        <v>0.16666666666666666</v>
      </c>
    </row>
    <row r="57" spans="1:5" x14ac:dyDescent="0.25">
      <c r="A57" s="1">
        <v>41153</v>
      </c>
      <c r="B57">
        <v>3.6718955076607518</v>
      </c>
      <c r="C57">
        <v>1.7606967057932632</v>
      </c>
      <c r="D57">
        <v>112.302322520589</v>
      </c>
      <c r="E57">
        <f t="shared" si="17"/>
        <v>0.16666666666666666</v>
      </c>
    </row>
    <row r="58" spans="1:5" x14ac:dyDescent="0.25">
      <c r="A58" s="1">
        <v>41183</v>
      </c>
      <c r="B58">
        <v>3.2260023727748144</v>
      </c>
      <c r="C58">
        <v>1.6876837015264989</v>
      </c>
      <c r="D58">
        <v>113.027835296164</v>
      </c>
      <c r="E58">
        <f>0.5/3</f>
        <v>0.16666666666666666</v>
      </c>
    </row>
    <row r="59" spans="1:5" x14ac:dyDescent="0.25">
      <c r="A59" s="1">
        <v>41214</v>
      </c>
      <c r="B59">
        <v>5.1488607799701436</v>
      </c>
      <c r="C59">
        <v>1.7938496583143504</v>
      </c>
      <c r="D59">
        <v>114.138667900321</v>
      </c>
      <c r="E59">
        <f t="shared" ref="E59:E60" si="18">0.5/3</f>
        <v>0.16666666666666666</v>
      </c>
    </row>
    <row r="60" spans="1:5" x14ac:dyDescent="0.25">
      <c r="A60" s="1">
        <v>41244</v>
      </c>
      <c r="B60">
        <v>4.9272351137026913</v>
      </c>
      <c r="C60">
        <v>1.5336552115876145</v>
      </c>
      <c r="D60">
        <v>115.178923831042</v>
      </c>
      <c r="E60">
        <f t="shared" si="18"/>
        <v>0.16666666666666666</v>
      </c>
    </row>
    <row r="61" spans="1:5" x14ac:dyDescent="0.25">
      <c r="A61" s="1">
        <v>41275</v>
      </c>
      <c r="B61">
        <v>2.5221738712386221</v>
      </c>
      <c r="C61">
        <v>1.4664143803216678</v>
      </c>
      <c r="D61">
        <v>112.99243516385</v>
      </c>
      <c r="E61">
        <f>3.6/3</f>
        <v>1.2</v>
      </c>
    </row>
    <row r="62" spans="1:5" x14ac:dyDescent="0.25">
      <c r="A62" s="1">
        <v>41306</v>
      </c>
      <c r="B62">
        <v>3.4842251781511604</v>
      </c>
      <c r="C62">
        <v>1.6587677725118599</v>
      </c>
      <c r="D62">
        <v>110.026210255579</v>
      </c>
      <c r="E62">
        <f t="shared" ref="E62:E63" si="19">3.6/3</f>
        <v>1.2</v>
      </c>
    </row>
    <row r="63" spans="1:5" x14ac:dyDescent="0.25">
      <c r="A63" s="1">
        <v>41334</v>
      </c>
      <c r="B63">
        <v>3.4253951518333734</v>
      </c>
      <c r="C63">
        <v>1.6298682839003265</v>
      </c>
      <c r="D63">
        <v>109.339738329124</v>
      </c>
      <c r="E63">
        <f t="shared" si="19"/>
        <v>1.2</v>
      </c>
    </row>
    <row r="64" spans="1:5" x14ac:dyDescent="0.25">
      <c r="A64" s="1">
        <v>41365</v>
      </c>
      <c r="B64">
        <v>2.8625150146739138</v>
      </c>
      <c r="C64">
        <v>1.837817355058724</v>
      </c>
      <c r="D64">
        <v>110.37836811478201</v>
      </c>
      <c r="E64">
        <f>0.5/3</f>
        <v>0.16666666666666666</v>
      </c>
    </row>
    <row r="65" spans="1:5" x14ac:dyDescent="0.25">
      <c r="A65" s="1">
        <v>41395</v>
      </c>
      <c r="B65">
        <v>3.466127371385499</v>
      </c>
      <c r="C65">
        <v>2.2533611058511704</v>
      </c>
      <c r="D65">
        <v>111.262033494728</v>
      </c>
      <c r="E65">
        <f t="shared" ref="E65:E66" si="20">0.5/3</f>
        <v>0.16666666666666666</v>
      </c>
    </row>
    <row r="66" spans="1:5" x14ac:dyDescent="0.25">
      <c r="A66" s="1">
        <v>41426</v>
      </c>
      <c r="B66">
        <v>3.2406382659950985</v>
      </c>
      <c r="C66">
        <v>2.1373179496879224</v>
      </c>
      <c r="D66">
        <v>117.09497334461</v>
      </c>
      <c r="E66">
        <f t="shared" si="20"/>
        <v>0.16666666666666666</v>
      </c>
    </row>
    <row r="67" spans="1:5" x14ac:dyDescent="0.25">
      <c r="A67" s="1">
        <v>41456</v>
      </c>
      <c r="B67">
        <v>4.3194880567925917</v>
      </c>
      <c r="C67">
        <v>2.6878667423812175</v>
      </c>
      <c r="D67">
        <v>120.404541688097</v>
      </c>
      <c r="E67">
        <f>3.2/3</f>
        <v>1.0666666666666667</v>
      </c>
    </row>
    <row r="68" spans="1:5" x14ac:dyDescent="0.25">
      <c r="A68" s="1">
        <v>41487</v>
      </c>
      <c r="B68">
        <v>3.5349036266037857</v>
      </c>
      <c r="C68">
        <v>2.7720158400905248</v>
      </c>
      <c r="D68">
        <v>124.774749828881</v>
      </c>
      <c r="E68">
        <f t="shared" ref="E68:E69" si="21">3.2/3</f>
        <v>1.0666666666666667</v>
      </c>
    </row>
    <row r="69" spans="1:5" x14ac:dyDescent="0.25">
      <c r="A69" s="1">
        <v>41518</v>
      </c>
      <c r="B69">
        <v>3.2957554887387768</v>
      </c>
      <c r="C69">
        <v>2.6752072343632305</v>
      </c>
      <c r="D69">
        <v>119.35701815007</v>
      </c>
      <c r="E69">
        <f t="shared" si="21"/>
        <v>1.0666666666666667</v>
      </c>
    </row>
    <row r="70" spans="1:5" x14ac:dyDescent="0.25">
      <c r="A70" s="1">
        <v>41548</v>
      </c>
      <c r="B70">
        <v>3.7159988747311044</v>
      </c>
      <c r="C70">
        <v>3.0588235294117583</v>
      </c>
      <c r="D70">
        <v>115.62970935863299</v>
      </c>
      <c r="E70">
        <f>3.2/3</f>
        <v>1.0666666666666667</v>
      </c>
    </row>
    <row r="71" spans="1:5" x14ac:dyDescent="0.25">
      <c r="A71" s="1">
        <v>41579</v>
      </c>
      <c r="B71">
        <v>3.9922760724628081</v>
      </c>
      <c r="C71">
        <v>3.6367062370454395</v>
      </c>
      <c r="D71">
        <v>120.45495493526199</v>
      </c>
      <c r="E71">
        <f t="shared" ref="E71:E72" si="22">3.2/3</f>
        <v>1.0666666666666667</v>
      </c>
    </row>
    <row r="72" spans="1:5" x14ac:dyDescent="0.25">
      <c r="A72" s="1">
        <v>41609</v>
      </c>
      <c r="B72">
        <v>6.118404895954356</v>
      </c>
      <c r="C72">
        <v>3.6660069738950307</v>
      </c>
      <c r="D72">
        <v>122.248101395498</v>
      </c>
      <c r="E72">
        <f t="shared" si="22"/>
        <v>1.0666666666666667</v>
      </c>
    </row>
    <row r="73" spans="1:5" x14ac:dyDescent="0.25">
      <c r="A73" s="1">
        <v>41640</v>
      </c>
      <c r="B73">
        <v>3.1155010346622927</v>
      </c>
      <c r="C73">
        <v>4.2256178079607576</v>
      </c>
      <c r="D73">
        <v>122.726228920815</v>
      </c>
      <c r="E73">
        <f>-1/3</f>
        <v>-0.33333333333333331</v>
      </c>
    </row>
    <row r="74" spans="1:5" x14ac:dyDescent="0.25">
      <c r="A74" s="1">
        <v>41671</v>
      </c>
      <c r="B74">
        <v>3.4925290457365676</v>
      </c>
      <c r="C74">
        <v>4.3138363002731328</v>
      </c>
      <c r="D74">
        <v>121.922163261432</v>
      </c>
      <c r="E74">
        <f t="shared" ref="E74:E75" si="23">-1/3</f>
        <v>-0.33333333333333331</v>
      </c>
    </row>
    <row r="75" spans="1:5" x14ac:dyDescent="0.25">
      <c r="A75" s="1">
        <v>41699</v>
      </c>
      <c r="B75">
        <v>4.174017664830691</v>
      </c>
      <c r="C75">
        <v>4.0687840631460137</v>
      </c>
      <c r="D75">
        <v>118.739155349436</v>
      </c>
      <c r="E75">
        <f t="shared" si="23"/>
        <v>-0.33333333333333331</v>
      </c>
    </row>
    <row r="76" spans="1:5" x14ac:dyDescent="0.25">
      <c r="A76" s="1">
        <v>41730</v>
      </c>
      <c r="B76">
        <v>4.0950937304124411</v>
      </c>
      <c r="C76">
        <v>4.500094144228961</v>
      </c>
      <c r="D76">
        <v>114.256012605865</v>
      </c>
      <c r="E76">
        <f>5.1/3</f>
        <v>1.7</v>
      </c>
    </row>
    <row r="77" spans="1:5" x14ac:dyDescent="0.25">
      <c r="A77" s="1">
        <v>41760</v>
      </c>
      <c r="B77">
        <v>3.6828766221596254</v>
      </c>
      <c r="C77">
        <v>4.6873526360464046</v>
      </c>
      <c r="D77">
        <v>114.131645984001</v>
      </c>
      <c r="E77">
        <f t="shared" ref="E77:E78" si="24">5.1/3</f>
        <v>1.7</v>
      </c>
    </row>
    <row r="78" spans="1:5" x14ac:dyDescent="0.25">
      <c r="A78" s="1">
        <v>41791</v>
      </c>
      <c r="B78">
        <v>3.8234432326736658</v>
      </c>
      <c r="C78">
        <v>4.7071031034808142</v>
      </c>
      <c r="D78">
        <v>114.964847614633</v>
      </c>
      <c r="E78">
        <f t="shared" si="24"/>
        <v>1.7</v>
      </c>
    </row>
    <row r="79" spans="1:5" x14ac:dyDescent="0.25">
      <c r="A79" s="1">
        <v>41821</v>
      </c>
      <c r="B79">
        <v>3.0950203897887043</v>
      </c>
      <c r="C79">
        <v>4.7663992449268555</v>
      </c>
      <c r="D79">
        <v>114.477786101289</v>
      </c>
      <c r="E79">
        <f>4.9/3</f>
        <v>1.6333333333333335</v>
      </c>
    </row>
    <row r="80" spans="1:5" x14ac:dyDescent="0.25">
      <c r="A80" s="1">
        <v>41852</v>
      </c>
      <c r="B80">
        <v>3.2077778561042809</v>
      </c>
      <c r="C80">
        <v>4.5690061234102686</v>
      </c>
      <c r="D80">
        <v>115.184193217664</v>
      </c>
      <c r="E80">
        <f t="shared" ref="E80:E81" si="25">4.9/3</f>
        <v>1.6333333333333335</v>
      </c>
    </row>
    <row r="81" spans="1:5" x14ac:dyDescent="0.25">
      <c r="A81" s="1">
        <v>41883</v>
      </c>
      <c r="B81">
        <v>4.1173508316785199</v>
      </c>
      <c r="C81">
        <v>4.3919872096304102</v>
      </c>
      <c r="D81">
        <v>116.53499981816</v>
      </c>
      <c r="E81">
        <f t="shared" si="25"/>
        <v>1.6333333333333335</v>
      </c>
    </row>
    <row r="82" spans="1:5" x14ac:dyDescent="0.25">
      <c r="A82" s="1">
        <v>41913</v>
      </c>
      <c r="B82">
        <v>3.9203398509693068</v>
      </c>
      <c r="C82">
        <v>4.5484446950474489</v>
      </c>
      <c r="D82">
        <v>120.30639173532199</v>
      </c>
      <c r="E82">
        <f>1.9/3</f>
        <v>0.6333333333333333</v>
      </c>
    </row>
    <row r="83" spans="1:5" x14ac:dyDescent="0.25">
      <c r="A83" s="1">
        <v>41944</v>
      </c>
      <c r="B83">
        <v>5.1549993025338106</v>
      </c>
      <c r="C83">
        <v>4.4012762762762891</v>
      </c>
      <c r="D83">
        <v>122.049845337664</v>
      </c>
      <c r="E83">
        <f t="shared" ref="E83:E84" si="26">1.9/3</f>
        <v>0.6333333333333333</v>
      </c>
    </row>
    <row r="84" spans="1:5" x14ac:dyDescent="0.25">
      <c r="A84" s="1">
        <v>41974</v>
      </c>
      <c r="B84">
        <v>6.4628049102742393</v>
      </c>
      <c r="C84">
        <v>4.7034573222149323</v>
      </c>
      <c r="D84">
        <v>123.079167797493</v>
      </c>
      <c r="E84">
        <f t="shared" si="26"/>
        <v>0.6333333333333333</v>
      </c>
    </row>
    <row r="85" spans="1:5" x14ac:dyDescent="0.25">
      <c r="A85" s="1">
        <v>42005</v>
      </c>
      <c r="B85">
        <v>3.6992770462886764</v>
      </c>
      <c r="C85">
        <v>4.9359633542114478</v>
      </c>
      <c r="D85">
        <v>118.98317683337299</v>
      </c>
      <c r="E85">
        <f>3.3/3</f>
        <v>1.0999999999999999</v>
      </c>
    </row>
    <row r="86" spans="1:5" x14ac:dyDescent="0.25">
      <c r="A86" s="1">
        <v>42036</v>
      </c>
      <c r="B86">
        <v>5.2224329746402018</v>
      </c>
      <c r="C86">
        <v>5.0243263473054078</v>
      </c>
      <c r="D86">
        <v>125.910300019464</v>
      </c>
      <c r="E86">
        <f t="shared" ref="E86:E87" si="27">3.3/3</f>
        <v>1.0999999999999999</v>
      </c>
    </row>
    <row r="87" spans="1:5" x14ac:dyDescent="0.25">
      <c r="A87" s="1">
        <v>42064</v>
      </c>
      <c r="B87">
        <v>4.4294528009832623</v>
      </c>
      <c r="C87">
        <v>5.3639846743295028</v>
      </c>
      <c r="D87">
        <v>137.21694645913399</v>
      </c>
      <c r="E87">
        <f t="shared" si="27"/>
        <v>1.0999999999999999</v>
      </c>
    </row>
    <row r="88" spans="1:5" x14ac:dyDescent="0.25">
      <c r="A88" s="1">
        <v>42095</v>
      </c>
      <c r="B88">
        <v>4.6672308594062866</v>
      </c>
      <c r="C88">
        <v>6.6685504379768279</v>
      </c>
      <c r="D88">
        <v>131.12599217136901</v>
      </c>
      <c r="E88">
        <f>3.3/3</f>
        <v>1.0999999999999999</v>
      </c>
    </row>
    <row r="89" spans="1:5" x14ac:dyDescent="0.25">
      <c r="A89" s="1">
        <v>42125</v>
      </c>
      <c r="B89">
        <v>3.3673018276543578</v>
      </c>
      <c r="C89">
        <v>6.7288662708510083</v>
      </c>
      <c r="D89">
        <v>132.84006759688901</v>
      </c>
      <c r="E89">
        <f t="shared" ref="E89:E90" si="28">3.3/3</f>
        <v>1.0999999999999999</v>
      </c>
    </row>
    <row r="90" spans="1:5" x14ac:dyDescent="0.25">
      <c r="A90" s="1">
        <v>42156</v>
      </c>
      <c r="B90">
        <v>5.0413376340592215</v>
      </c>
      <c r="C90">
        <v>6.9279939838315263</v>
      </c>
      <c r="D90">
        <v>134.25826427030501</v>
      </c>
      <c r="E90">
        <f t="shared" si="28"/>
        <v>1.0999999999999999</v>
      </c>
    </row>
    <row r="91" spans="1:5" x14ac:dyDescent="0.25">
      <c r="A91" s="1">
        <v>42186</v>
      </c>
      <c r="B91">
        <v>4.6540026406446406</v>
      </c>
      <c r="C91">
        <v>7.8033591243630962</v>
      </c>
      <c r="D91">
        <v>136.55071194737999</v>
      </c>
      <c r="E91">
        <f>1/3</f>
        <v>0.33333333333333331</v>
      </c>
    </row>
    <row r="92" spans="1:5" x14ac:dyDescent="0.25">
      <c r="A92" s="1">
        <v>42217</v>
      </c>
      <c r="B92">
        <v>4.173420734286549</v>
      </c>
      <c r="C92">
        <v>8.1298504637516764</v>
      </c>
      <c r="D92">
        <v>146.280070949059</v>
      </c>
      <c r="E92">
        <f t="shared" ref="E92:E93" si="29">1/3</f>
        <v>0.33333333333333331</v>
      </c>
    </row>
    <row r="93" spans="1:5" x14ac:dyDescent="0.25">
      <c r="A93" s="1">
        <v>42248</v>
      </c>
      <c r="B93">
        <v>4.7830133305449021</v>
      </c>
      <c r="C93">
        <v>7.6307112576542657</v>
      </c>
      <c r="D93">
        <v>159.31282472064899</v>
      </c>
      <c r="E93">
        <f t="shared" si="29"/>
        <v>0.33333333333333331</v>
      </c>
    </row>
    <row r="94" spans="1:5" x14ac:dyDescent="0.25">
      <c r="A94" s="1">
        <v>42278</v>
      </c>
      <c r="B94">
        <v>4.80889313503131</v>
      </c>
      <c r="C94">
        <v>7.0558470764617853</v>
      </c>
      <c r="D94">
        <v>155.017022597747</v>
      </c>
      <c r="E94">
        <f>0.4/3</f>
        <v>0.13333333333333333</v>
      </c>
    </row>
    <row r="95" spans="1:5" x14ac:dyDescent="0.25">
      <c r="A95" s="1">
        <v>42309</v>
      </c>
      <c r="B95">
        <v>5.6997817386576086</v>
      </c>
      <c r="C95">
        <v>6.6162747293766255</v>
      </c>
      <c r="D95">
        <v>146.74252777274501</v>
      </c>
      <c r="E95">
        <f t="shared" ref="E95:E96" si="30">0.4/3</f>
        <v>0.13333333333333333</v>
      </c>
    </row>
    <row r="96" spans="1:5" x14ac:dyDescent="0.25">
      <c r="A96" s="1">
        <v>42339</v>
      </c>
      <c r="B96">
        <v>7.5201097529376355</v>
      </c>
      <c r="C96">
        <v>6.5864353018005417</v>
      </c>
      <c r="D96">
        <v>148.78537194744001</v>
      </c>
      <c r="E96">
        <f t="shared" si="30"/>
        <v>0.13333333333333333</v>
      </c>
    </row>
    <row r="97" spans="1:5" x14ac:dyDescent="0.25">
      <c r="A97" s="1">
        <v>42370</v>
      </c>
      <c r="B97">
        <v>4.9887765863555176</v>
      </c>
      <c r="C97">
        <v>6.4870910616087407</v>
      </c>
      <c r="D97">
        <v>152.03164318953</v>
      </c>
      <c r="E97">
        <f>1.5/3</f>
        <v>0.5</v>
      </c>
    </row>
    <row r="98" spans="1:5" x14ac:dyDescent="0.25">
      <c r="A98" s="1">
        <v>42401</v>
      </c>
      <c r="B98">
        <v>5.3122752833620517</v>
      </c>
      <c r="C98">
        <v>6.7657228296420957</v>
      </c>
      <c r="D98">
        <v>148.990278883027</v>
      </c>
      <c r="E98">
        <f t="shared" ref="E98:E99" si="31">1.5/3</f>
        <v>0.5</v>
      </c>
    </row>
    <row r="99" spans="1:5" x14ac:dyDescent="0.25">
      <c r="A99" s="1">
        <v>42430</v>
      </c>
      <c r="B99">
        <v>5.3399543813535937</v>
      </c>
      <c r="C99">
        <v>7.2568531731130426</v>
      </c>
      <c r="D99">
        <v>141.160639487889</v>
      </c>
      <c r="E99">
        <f t="shared" si="31"/>
        <v>0.5</v>
      </c>
    </row>
    <row r="100" spans="1:5" x14ac:dyDescent="0.25">
      <c r="A100" s="1">
        <v>42461</v>
      </c>
      <c r="B100">
        <v>4.4447413234381541</v>
      </c>
      <c r="C100">
        <v>7.5699086714998698</v>
      </c>
      <c r="D100">
        <v>138.22807206684899</v>
      </c>
      <c r="E100">
        <f>2.3/3</f>
        <v>0.76666666666666661</v>
      </c>
    </row>
    <row r="101" spans="1:5" x14ac:dyDescent="0.25">
      <c r="A101" s="1">
        <v>42491</v>
      </c>
      <c r="B101">
        <v>4.6293584965282655</v>
      </c>
      <c r="C101">
        <v>7.6104360930582926</v>
      </c>
      <c r="D101">
        <v>136.475060739919</v>
      </c>
      <c r="E101">
        <f t="shared" ref="E101:E102" si="32">2.3/3</f>
        <v>0.76666666666666661</v>
      </c>
    </row>
    <row r="102" spans="1:5" x14ac:dyDescent="0.25">
      <c r="A102" s="1">
        <v>42522</v>
      </c>
      <c r="B102">
        <v>5.2655384020809004</v>
      </c>
      <c r="C102">
        <v>7.7728516177719031</v>
      </c>
      <c r="D102">
        <v>130.66379186321501</v>
      </c>
      <c r="E102">
        <f t="shared" si="32"/>
        <v>0.76666666666666661</v>
      </c>
    </row>
    <row r="103" spans="1:5" x14ac:dyDescent="0.25">
      <c r="A103" s="1">
        <v>42552</v>
      </c>
      <c r="B103">
        <v>4.0607647804851581</v>
      </c>
      <c r="C103">
        <v>8.0889309366130711</v>
      </c>
      <c r="D103">
        <v>124.90509412387399</v>
      </c>
      <c r="E103">
        <f>1.9/3</f>
        <v>0.6333333333333333</v>
      </c>
    </row>
    <row r="104" spans="1:5" x14ac:dyDescent="0.25">
      <c r="A104" s="1">
        <v>42583</v>
      </c>
      <c r="B104">
        <v>6.5057564873129925</v>
      </c>
      <c r="C104">
        <v>8.3554628224582714</v>
      </c>
      <c r="D104">
        <v>122.919177809308</v>
      </c>
      <c r="E104">
        <f t="shared" ref="E104:E105" si="33">1.9/3</f>
        <v>0.6333333333333333</v>
      </c>
    </row>
    <row r="105" spans="1:5" x14ac:dyDescent="0.25">
      <c r="A105" s="1">
        <v>42614</v>
      </c>
      <c r="B105">
        <v>5.6137038440527922</v>
      </c>
      <c r="C105">
        <v>8.7370324545541287</v>
      </c>
      <c r="D105">
        <v>124.355890090385</v>
      </c>
      <c r="E105">
        <f t="shared" si="33"/>
        <v>0.6333333333333333</v>
      </c>
    </row>
    <row r="106" spans="1:5" x14ac:dyDescent="0.25">
      <c r="A106" s="1">
        <v>42644</v>
      </c>
      <c r="B106">
        <v>5.5980970426615668</v>
      </c>
      <c r="C106">
        <v>8.7060169733956592</v>
      </c>
      <c r="D106">
        <v>121.536646308312</v>
      </c>
      <c r="E106">
        <f>1.8/3</f>
        <v>0.6</v>
      </c>
    </row>
    <row r="107" spans="1:5" x14ac:dyDescent="0.25">
      <c r="A107" s="1">
        <v>42675</v>
      </c>
      <c r="B107">
        <v>4.8673266461972498</v>
      </c>
      <c r="C107">
        <v>8.7786259541984712</v>
      </c>
      <c r="D107">
        <v>125.63642485420201</v>
      </c>
      <c r="E107">
        <f t="shared" ref="E107:E108" si="34">1.8/3</f>
        <v>0.6</v>
      </c>
    </row>
    <row r="108" spans="1:5" x14ac:dyDescent="0.25">
      <c r="A108" s="1">
        <v>42705</v>
      </c>
      <c r="B108">
        <v>6.9472224261410558</v>
      </c>
      <c r="C108">
        <v>8.6541216926163003</v>
      </c>
      <c r="D108">
        <v>124.541935758664</v>
      </c>
      <c r="E108">
        <f t="shared" si="34"/>
        <v>0.6</v>
      </c>
    </row>
    <row r="109" spans="1:5" x14ac:dyDescent="0.25">
      <c r="A109" s="1">
        <v>42736</v>
      </c>
      <c r="B109">
        <v>3.6557339835380129</v>
      </c>
      <c r="C109">
        <v>7.9171043835354782</v>
      </c>
      <c r="D109">
        <v>118.99216209025199</v>
      </c>
      <c r="E109">
        <f>1.8/3</f>
        <v>0.6</v>
      </c>
    </row>
    <row r="110" spans="1:5" x14ac:dyDescent="0.25">
      <c r="A110" s="1">
        <v>42767</v>
      </c>
      <c r="B110">
        <v>4.3790211777422758</v>
      </c>
      <c r="C110">
        <v>7.3854395867215317</v>
      </c>
      <c r="D110">
        <v>116.93228228964399</v>
      </c>
      <c r="E110">
        <f t="shared" ref="E110:E111" si="35">1.8/3</f>
        <v>0.6</v>
      </c>
    </row>
    <row r="111" spans="1:5" x14ac:dyDescent="0.25">
      <c r="A111" s="1">
        <v>42795</v>
      </c>
      <c r="B111">
        <v>4.09823877337121</v>
      </c>
      <c r="C111">
        <v>7.4676878889420761</v>
      </c>
      <c r="D111">
        <v>118.97693431926101</v>
      </c>
      <c r="E111">
        <f t="shared" si="35"/>
        <v>0.6</v>
      </c>
    </row>
    <row r="112" spans="1:5" x14ac:dyDescent="0.25">
      <c r="A112" s="1">
        <v>42826</v>
      </c>
      <c r="B112">
        <v>4.6256794797250098</v>
      </c>
      <c r="C112">
        <v>6.5102920057443781</v>
      </c>
      <c r="D112">
        <v>120.66865543724499</v>
      </c>
      <c r="E112">
        <f>3/3</f>
        <v>1</v>
      </c>
    </row>
    <row r="113" spans="1:5" x14ac:dyDescent="0.25">
      <c r="A113" s="1">
        <v>42856</v>
      </c>
      <c r="B113">
        <v>4.8548377973786989</v>
      </c>
      <c r="C113">
        <v>6.3168960244648353</v>
      </c>
      <c r="D113">
        <v>123.427325176707</v>
      </c>
      <c r="E113">
        <f t="shared" ref="E113:E114" si="36">3/3</f>
        <v>1</v>
      </c>
    </row>
    <row r="114" spans="1:5" x14ac:dyDescent="0.25">
      <c r="A114" s="1">
        <v>42887</v>
      </c>
      <c r="B114">
        <v>4.5858983519465895</v>
      </c>
      <c r="C114">
        <v>5.8874375720322947</v>
      </c>
      <c r="D114">
        <v>128.22853900038001</v>
      </c>
      <c r="E114">
        <f t="shared" si="36"/>
        <v>1</v>
      </c>
    </row>
    <row r="115" spans="1:5" x14ac:dyDescent="0.25">
      <c r="A115" s="1">
        <v>42917</v>
      </c>
      <c r="B115">
        <v>3.9629145322401227</v>
      </c>
      <c r="C115">
        <v>4.5754762132669713</v>
      </c>
      <c r="D115">
        <v>126.91804345003401</v>
      </c>
      <c r="E115">
        <f>2.8/3</f>
        <v>0.93333333333333324</v>
      </c>
    </row>
    <row r="116" spans="1:5" x14ac:dyDescent="0.25">
      <c r="A116" s="1">
        <v>42948</v>
      </c>
      <c r="B116">
        <v>4.8502638648744103</v>
      </c>
      <c r="C116">
        <v>4.6756730861358564</v>
      </c>
      <c r="D116">
        <v>126.099517810401</v>
      </c>
      <c r="E116">
        <f t="shared" ref="E116:E117" si="37">2.8/3</f>
        <v>0.93333333333333324</v>
      </c>
    </row>
    <row r="117" spans="1:5" x14ac:dyDescent="0.25">
      <c r="A117" s="1">
        <v>42979</v>
      </c>
      <c r="B117">
        <v>4.4264831197175702</v>
      </c>
      <c r="C117">
        <v>4.1967465588603314</v>
      </c>
      <c r="D117">
        <v>125.38016107334499</v>
      </c>
      <c r="E117">
        <f t="shared" si="37"/>
        <v>0.93333333333333324</v>
      </c>
    </row>
    <row r="118" spans="1:5" x14ac:dyDescent="0.25">
      <c r="A118" s="1">
        <v>43009</v>
      </c>
      <c r="B118">
        <v>4.436742808976728</v>
      </c>
      <c r="C118">
        <v>3.2264259650470306</v>
      </c>
      <c r="D118">
        <v>126.033680431571</v>
      </c>
      <c r="E118">
        <f>2.3/3</f>
        <v>0.76666666666666661</v>
      </c>
    </row>
    <row r="119" spans="1:5" x14ac:dyDescent="0.25">
      <c r="A119" s="1">
        <v>43040</v>
      </c>
      <c r="B119">
        <v>5.0034199302550135</v>
      </c>
      <c r="C119">
        <v>3.3753245504375418</v>
      </c>
      <c r="D119">
        <v>127.007114636867</v>
      </c>
      <c r="E119">
        <f t="shared" ref="E119:E120" si="38">2.3/3</f>
        <v>0.76666666666666661</v>
      </c>
    </row>
    <row r="120" spans="1:5" x14ac:dyDescent="0.25">
      <c r="A120" s="1">
        <v>43070</v>
      </c>
      <c r="B120">
        <v>5.8331065937951774</v>
      </c>
      <c r="C120">
        <v>3.0828516377649384</v>
      </c>
      <c r="D120">
        <v>128.11453991846801</v>
      </c>
      <c r="E120">
        <f t="shared" si="38"/>
        <v>0.76666666666666661</v>
      </c>
    </row>
    <row r="121" spans="1:5" x14ac:dyDescent="0.25">
      <c r="A121" s="1">
        <v>43101</v>
      </c>
      <c r="B121">
        <v>4.8594617367057333</v>
      </c>
      <c r="C121">
        <v>2.9044046932102274</v>
      </c>
      <c r="D121">
        <v>126.683938481882</v>
      </c>
      <c r="E121">
        <f>2.2/3</f>
        <v>0.73333333333333339</v>
      </c>
    </row>
    <row r="122" spans="1:5" x14ac:dyDescent="0.25">
      <c r="A122" s="1">
        <v>43132</v>
      </c>
      <c r="B122">
        <v>3.23161249801037</v>
      </c>
      <c r="C122">
        <v>2.7232486528098621</v>
      </c>
      <c r="D122">
        <v>128.98422004298499</v>
      </c>
      <c r="E122">
        <f t="shared" ref="E122:E123" si="39">2.2/3</f>
        <v>0.73333333333333339</v>
      </c>
    </row>
    <row r="123" spans="1:5" x14ac:dyDescent="0.25">
      <c r="A123" s="1">
        <v>43160</v>
      </c>
      <c r="B123">
        <v>4.7782648003666131</v>
      </c>
      <c r="C123">
        <v>2.5418833044482891</v>
      </c>
      <c r="D123">
        <v>129.956959769409</v>
      </c>
      <c r="E123">
        <f t="shared" si="39"/>
        <v>0.73333333333333339</v>
      </c>
    </row>
    <row r="124" spans="1:5" x14ac:dyDescent="0.25">
      <c r="A124" s="1">
        <v>43191</v>
      </c>
      <c r="B124">
        <v>4.7248786974421</v>
      </c>
      <c r="C124">
        <v>2.3349668492360864</v>
      </c>
      <c r="D124">
        <v>133.84871060930899</v>
      </c>
      <c r="E124">
        <f>4.2/3</f>
        <v>1.4000000000000001</v>
      </c>
    </row>
    <row r="125" spans="1:5" x14ac:dyDescent="0.25">
      <c r="A125" s="1">
        <v>43221</v>
      </c>
      <c r="B125">
        <v>4.4898145274903589</v>
      </c>
      <c r="C125">
        <v>2.0603737422136836</v>
      </c>
      <c r="D125">
        <v>137.05177013681899</v>
      </c>
      <c r="E125">
        <f t="shared" ref="E125:E126" si="40">4.2/3</f>
        <v>1.4000000000000001</v>
      </c>
    </row>
    <row r="126" spans="1:5" x14ac:dyDescent="0.25">
      <c r="A126" s="1">
        <v>43252</v>
      </c>
      <c r="B126">
        <v>5.7052767988897868</v>
      </c>
      <c r="C126">
        <v>1.6512360408513782</v>
      </c>
      <c r="D126">
        <v>138.23830038718</v>
      </c>
      <c r="E126">
        <f t="shared" si="40"/>
        <v>1.4000000000000001</v>
      </c>
    </row>
    <row r="127" spans="1:5" x14ac:dyDescent="0.25">
      <c r="A127" s="1">
        <v>43282</v>
      </c>
      <c r="B127">
        <v>3.039087549775211</v>
      </c>
      <c r="C127">
        <v>2.6604973973394896</v>
      </c>
      <c r="D127">
        <v>139.09707060731401</v>
      </c>
      <c r="E127">
        <f>3.4/3</f>
        <v>1.1333333333333333</v>
      </c>
    </row>
    <row r="128" spans="1:5" x14ac:dyDescent="0.25">
      <c r="A128" s="1">
        <v>43313</v>
      </c>
      <c r="B128">
        <v>3.9987413952356965</v>
      </c>
      <c r="C128">
        <v>2.7496382054992718</v>
      </c>
      <c r="D128">
        <v>142.05408420275401</v>
      </c>
      <c r="E128">
        <f t="shared" ref="E128:E129" si="41">3.4/3</f>
        <v>1.1333333333333333</v>
      </c>
    </row>
    <row r="129" spans="1:5" x14ac:dyDescent="0.25">
      <c r="A129" s="1">
        <v>43344</v>
      </c>
      <c r="B129">
        <v>3.7681673223317773</v>
      </c>
      <c r="C129">
        <v>2.2661801421163696</v>
      </c>
      <c r="D129">
        <v>145.33800005145301</v>
      </c>
      <c r="E129">
        <f t="shared" si="41"/>
        <v>1.1333333333333333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L. Jesus</dc:creator>
  <cp:lastModifiedBy>Hugo L. Jesus</cp:lastModifiedBy>
  <dcterms:created xsi:type="dcterms:W3CDTF">2019-01-02T03:50:46Z</dcterms:created>
  <dcterms:modified xsi:type="dcterms:W3CDTF">2019-01-21T04:41:53Z</dcterms:modified>
</cp:coreProperties>
</file>