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\Dropbox\Teach\2019-2020\FRE501\VisStudioCode\other_2a\"/>
    </mc:Choice>
  </mc:AlternateContent>
  <bookViews>
    <workbookView xWindow="0" yWindow="0" windowWidth="20490" windowHeight="7530"/>
  </bookViews>
  <sheets>
    <sheet name="Black 1976 Calculator" sheetId="1" r:id="rId1"/>
  </sheets>
  <definedNames>
    <definedName name="F">'Black 1976 Calculator'!$B$6</definedName>
    <definedName name="r_">'Black 1976 Calculator'!$B$3</definedName>
    <definedName name="sigma">'Black 1976 Calculator'!$B$5</definedName>
    <definedName name="solver_adj" localSheetId="0" hidden="1">'Black 1976 Calculator'!$B$5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'Black 1976 Calculator'!#REF!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T">'Black 1976 Calculator'!$B$4</definedName>
    <definedName name="X">'Black 1976 Calculator'!$B$7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l="1"/>
  <c r="B14" i="1" s="1"/>
  <c r="B13" i="1" l="1"/>
</calcChain>
</file>

<file path=xl/sharedStrings.xml><?xml version="1.0" encoding="utf-8"?>
<sst xmlns="http://schemas.openxmlformats.org/spreadsheetml/2006/main" count="13" uniqueCount="13">
  <si>
    <t>Black (1976) Option Pricing Model</t>
  </si>
  <si>
    <t>Parameters</t>
  </si>
  <si>
    <t>Variables</t>
  </si>
  <si>
    <t>d_1</t>
  </si>
  <si>
    <t>d_2</t>
  </si>
  <si>
    <t>https://www.glynholton.com/notes/black_1976/</t>
  </si>
  <si>
    <t>r</t>
  </si>
  <si>
    <t>X</t>
  </si>
  <si>
    <t>f</t>
  </si>
  <si>
    <t>t</t>
  </si>
  <si>
    <t>sigma (σ)</t>
  </si>
  <si>
    <t>C (call price)</t>
  </si>
  <si>
    <t>P (put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</si>
</sst>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30</xdr:row>
      <xdr:rowOff>85725</xdr:rowOff>
    </xdr:from>
    <xdr:to>
      <xdr:col>15</xdr:col>
      <xdr:colOff>142082</xdr:colOff>
      <xdr:row>47</xdr:row>
      <xdr:rowOff>18654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800725"/>
          <a:ext cx="6342857" cy="3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47</xdr:row>
      <xdr:rowOff>66675</xdr:rowOff>
    </xdr:from>
    <xdr:to>
      <xdr:col>15</xdr:col>
      <xdr:colOff>465890</xdr:colOff>
      <xdr:row>63</xdr:row>
      <xdr:rowOff>66294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8975" y="9020175"/>
          <a:ext cx="6676190" cy="3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</xdr:row>
      <xdr:rowOff>161925</xdr:rowOff>
    </xdr:from>
    <xdr:to>
      <xdr:col>14</xdr:col>
      <xdr:colOff>385334</xdr:colOff>
      <xdr:row>29</xdr:row>
      <xdr:rowOff>180282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0" y="542925"/>
          <a:ext cx="5995559" cy="5161857"/>
        </a:xfrm>
        <a:prstGeom prst="rect">
          <a:avLst/>
        </a:prstGeom>
      </xdr:spPr>
    </xdr:pic>
    <xdr:clientData/>
  </xdr:twoCellAnchor>
  <xdr:twoCellAnchor>
    <xdr:from>
      <xdr:col>0</xdr:col>
      <xdr:colOff>45720</xdr:colOff>
      <xdr:row>16</xdr:row>
      <xdr:rowOff>22860</xdr:rowOff>
    </xdr:from>
    <xdr:to>
      <xdr:col>4</xdr:col>
      <xdr:colOff>0</xdr:colOff>
      <xdr:row>22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5720" y="3070860"/>
              <a:ext cx="2840355" cy="1301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The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r>
                <a:rPr lang="en-US" sz="1100"/>
                <a:t> (sigma) parameter</a:t>
              </a:r>
              <a:r>
                <a:rPr lang="en-US" sz="1100" baseline="0"/>
                <a:t> is the standard deviation of 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 baseline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𝑃</m:t>
                              </m:r>
                            </m:e>
                            <m:sub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sub>
                          </m:sSub>
                        </m:e>
                      </m:d>
                    </m:e>
                  </m:func>
                  <m:r>
                    <a:rPr lang="en-US" sz="1100" b="0" i="1" baseline="0">
                      <a:latin typeface="Cambria Math" panose="02040503050406030204" pitchFamily="18" charset="0"/>
                    </a:rPr>
                    <m:t>− </m:t>
                  </m:r>
                  <m:func>
                    <m:func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sub>
                          </m:sSub>
                        </m:e>
                      </m:d>
                    </m:e>
                  </m:func>
                  <m:r>
                    <a:rPr lang="en-CA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/>
                <a:t>multiplied</a:t>
              </a:r>
              <a:r>
                <a:rPr lang="en-US" sz="1100" baseline="0"/>
                <a:t> by an annualization factor.</a:t>
              </a:r>
              <a:r>
                <a:rPr lang="en-US" sz="1100"/>
                <a:t> If price is measured on</a:t>
              </a:r>
              <a:r>
                <a:rPr lang="en-US" sz="1100" baseline="0"/>
                <a:t> a daily basis then the annualization factor is the square root of 252 (there are approximately 252 trading days in a year).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5720" y="3070860"/>
              <a:ext cx="2840355" cy="1301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The</a:t>
              </a:r>
              <a:r>
                <a:rPr lang="en-US" sz="1100" baseline="0"/>
                <a:t> </a:t>
              </a:r>
              <a:r>
                <a:rPr lang="en-US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/>
                <a:t> (sigma) parameter</a:t>
              </a:r>
              <a:r>
                <a:rPr lang="en-US" sz="1100" baseline="0"/>
                <a:t> is the standard deviation of </a:t>
              </a:r>
              <a:r>
                <a:rPr lang="en-US" sz="1100" b="0" i="0" baseline="0">
                  <a:latin typeface="Cambria Math" panose="02040503050406030204" pitchFamily="18" charset="0"/>
                </a:rPr>
                <a:t>ln⁡(𝑃_𝑡 )−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ln⁡(𝑃_(𝑡−1) )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/>
                <a:t>multiplied</a:t>
              </a:r>
              <a:r>
                <a:rPr lang="en-US" sz="1100" baseline="0"/>
                <a:t> by an annualization factor.</a:t>
              </a:r>
              <a:r>
                <a:rPr lang="en-US" sz="1100"/>
                <a:t> If price is measured on</a:t>
              </a:r>
              <a:r>
                <a:rPr lang="en-US" sz="1100" baseline="0"/>
                <a:t> a daily basis then the annualization factor is the square root of 252 (there are approximately 252 trading days in a year).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lynholton.com/notes/black_1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14.42578125" customWidth="1"/>
    <col min="2" max="2" width="10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F2" s="5" t="s">
        <v>5</v>
      </c>
    </row>
    <row r="3" spans="1:6" x14ac:dyDescent="0.25">
      <c r="A3" t="s">
        <v>6</v>
      </c>
      <c r="B3" s="2">
        <v>1.9599999999999999E-2</v>
      </c>
    </row>
    <row r="4" spans="1:6" x14ac:dyDescent="0.25">
      <c r="A4" t="s">
        <v>9</v>
      </c>
      <c r="B4" s="3">
        <v>0.28000000000000003</v>
      </c>
    </row>
    <row r="5" spans="1:6" x14ac:dyDescent="0.25">
      <c r="A5" t="s">
        <v>10</v>
      </c>
      <c r="B5" s="3">
        <v>0.3</v>
      </c>
    </row>
    <row r="6" spans="1:6" x14ac:dyDescent="0.25">
      <c r="A6" t="s">
        <v>8</v>
      </c>
      <c r="B6" s="2">
        <v>3.95</v>
      </c>
      <c r="D6" s="6"/>
    </row>
    <row r="7" spans="1:6" x14ac:dyDescent="0.25">
      <c r="A7" t="s">
        <v>7</v>
      </c>
      <c r="B7" s="2">
        <v>4.0999999999999996</v>
      </c>
    </row>
    <row r="8" spans="1:6" x14ac:dyDescent="0.25">
      <c r="B8" s="2"/>
    </row>
    <row r="9" spans="1:6" x14ac:dyDescent="0.25">
      <c r="A9" t="s">
        <v>2</v>
      </c>
      <c r="B9" s="2"/>
    </row>
    <row r="10" spans="1:6" x14ac:dyDescent="0.25">
      <c r="A10" t="s">
        <v>3</v>
      </c>
      <c r="B10" s="4">
        <f>(LN(F/X)+0.5*sigma^2*T)/(sigma*T^0.5)</f>
        <v>-0.15541517888230347</v>
      </c>
    </row>
    <row r="11" spans="1:6" x14ac:dyDescent="0.25">
      <c r="A11" t="s">
        <v>4</v>
      </c>
      <c r="B11" s="4">
        <f>B10-sigma*T^0.5</f>
        <v>-0.31416025754617893</v>
      </c>
    </row>
    <row r="12" spans="1:6" x14ac:dyDescent="0.25">
      <c r="B12" s="4"/>
    </row>
    <row r="13" spans="1:6" x14ac:dyDescent="0.25">
      <c r="A13" t="s">
        <v>11</v>
      </c>
      <c r="B13" s="3">
        <f>EXP(-r_*T)*(F*NORMSDIST(B10)-X*NORMSDIST(B11))</f>
        <v>0.18558577465840376</v>
      </c>
    </row>
    <row r="14" spans="1:6" x14ac:dyDescent="0.25">
      <c r="A14" t="s">
        <v>12</v>
      </c>
      <c r="B14" s="4">
        <f>EXP(-r_*T)*(X*NORMSDIST(-B11)-F*NORMSDIST(-B10))</f>
        <v>0.33476482939265723</v>
      </c>
    </row>
    <row r="17" spans="2:2" x14ac:dyDescent="0.25">
      <c r="B17" s="2"/>
    </row>
    <row r="19" spans="2:2" x14ac:dyDescent="0.25">
      <c r="B19" s="2"/>
    </row>
    <row r="20" spans="2:2" x14ac:dyDescent="0.25">
      <c r="B20" s="1"/>
    </row>
  </sheetData>
  <hyperlinks>
    <hyperlink ref="F2" r:id="rId1"/>
  </hyperlinks>
  <printOptions headings="1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Black 1976 Calculator</vt:lpstr>
      <vt:lpstr>F</vt:lpstr>
      <vt:lpstr>r_</vt:lpstr>
      <vt:lpstr>sigma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2016-11-08T04:17:53Z</dcterms:created>
  <dcterms:modified xsi:type="dcterms:W3CDTF">2019-08-13T11:09:49Z</dcterms:modified>
</cp:coreProperties>
</file>