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\Dropbox\Teach\2019-2020\FRE501\VisStudioCode\other_2b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H15" i="1" s="1"/>
  <c r="E15" i="1"/>
  <c r="G15" i="1" s="1"/>
  <c r="F14" i="1"/>
  <c r="H14" i="1" s="1"/>
  <c r="E14" i="1"/>
  <c r="G14" i="1" s="1"/>
  <c r="F13" i="1"/>
  <c r="H13" i="1" s="1"/>
  <c r="E13" i="1"/>
  <c r="G13" i="1" s="1"/>
  <c r="H12" i="1"/>
  <c r="F12" i="1"/>
  <c r="E12" i="1"/>
  <c r="G12" i="1" s="1"/>
</calcChain>
</file>

<file path=xl/sharedStrings.xml><?xml version="1.0" encoding="utf-8"?>
<sst xmlns="http://schemas.openxmlformats.org/spreadsheetml/2006/main" count="35" uniqueCount="19">
  <si>
    <t>Strike</t>
  </si>
  <si>
    <t>Type</t>
  </si>
  <si>
    <t>Future</t>
  </si>
  <si>
    <t>Days</t>
  </si>
  <si>
    <t>Rate (%)</t>
  </si>
  <si>
    <t>Model</t>
  </si>
  <si>
    <t>Price</t>
  </si>
  <si>
    <t>Vol (%)</t>
  </si>
  <si>
    <t>Delta</t>
  </si>
  <si>
    <t>Gamma</t>
  </si>
  <si>
    <t>Vega</t>
  </si>
  <si>
    <t>Theta</t>
  </si>
  <si>
    <t>Call</t>
  </si>
  <si>
    <t>Black 76</t>
  </si>
  <si>
    <t>Put</t>
  </si>
  <si>
    <t>LHS</t>
  </si>
  <si>
    <t>RHS</t>
  </si>
  <si>
    <t>Futures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</si>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</sst>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9.9"/>
      <color rgb="FF000000"/>
      <name val="Arial"/>
      <family val="2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BFF7FF"/>
        <bgColor indexed="64"/>
      </patternFill>
    </fill>
    <fill>
      <patternFill patternType="solid">
        <fgColor rgb="FFFFE4C9"/>
        <bgColor indexed="64"/>
      </patternFill>
    </fill>
    <fill>
      <patternFill patternType="solid">
        <fgColor rgb="FFE1FFD6"/>
        <bgColor indexed="64"/>
      </patternFill>
    </fill>
    <fill>
      <patternFill patternType="solid">
        <fgColor rgb="FFCBDADD"/>
        <bgColor indexed="64"/>
      </patternFill>
    </fill>
  </fills>
  <borders count="4">
    <border>
      <left/>
      <right/>
      <top/>
      <bottom/>
      <diagonal/>
    </border>
    <border>
      <left style="medium">
        <color rgb="FFBEC1CB"/>
      </left>
      <right style="medium">
        <color rgb="FFBEC1CB"/>
      </right>
      <top style="medium">
        <color rgb="FFBEC1CB"/>
      </top>
      <bottom style="medium">
        <color rgb="FFBEC1CB"/>
      </bottom>
      <diagonal/>
    </border>
    <border>
      <left style="medium">
        <color rgb="FFBEC1CB"/>
      </left>
      <right style="thick">
        <color rgb="FFBEC1CB"/>
      </right>
      <top style="medium">
        <color rgb="FFBEC1CB"/>
      </top>
      <bottom style="medium">
        <color rgb="FFBEC1CB"/>
      </bottom>
      <diagonal/>
    </border>
    <border>
      <left/>
      <right style="medium">
        <color rgb="FFBEC1CB"/>
      </right>
      <top style="medium">
        <color rgb="FFBEC1CB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2" fillId="8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914400</xdr:colOff>
          <xdr:row>5</xdr:row>
          <xdr:rowOff>114300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pic>
      <xdr:nvPicPr>
        <xdr:cNvPr id="3" name="Picture 2" descr="https://cmegroup-tools.quikstrike.net/Images/Icons/arrow_l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8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914400</xdr:colOff>
          <xdr:row>6</xdr:row>
          <xdr:rowOff>114300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pic>
      <xdr:nvPicPr>
        <xdr:cNvPr id="5" name="Picture 4" descr="https://cmegroup-tools.quikstrike.net/Images/Icons/arrow_l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8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914400</xdr:colOff>
          <xdr:row>7</xdr:row>
          <xdr:rowOff>114300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pic>
      <xdr:nvPicPr>
        <xdr:cNvPr id="7" name="Picture 6" descr="https://cmegroup-tools.quikstrike.net/Images/Icons/arrow_l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8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914400</xdr:colOff>
          <xdr:row>8</xdr:row>
          <xdr:rowOff>114300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pic>
      <xdr:nvPicPr>
        <xdr:cNvPr id="9" name="Picture 8" descr="https://cmegroup-tools.quikstrike.net/Images/Icons/arrow_l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8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914400</xdr:colOff>
          <xdr:row>9</xdr:row>
          <xdr:rowOff>114300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pic>
      <xdr:nvPicPr>
        <xdr:cNvPr id="11" name="Picture 10" descr="https://cmegroup-tools.quikstrike.net/Images/Icons/arrow_l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58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914400</xdr:colOff>
          <xdr:row>10</xdr:row>
          <xdr:rowOff>123825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pic>
      <xdr:nvPicPr>
        <xdr:cNvPr id="13" name="Picture 12" descr="https://cmegroup-tools.quikstrike.net/Images/Icons/arrow_l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8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914400</xdr:colOff>
          <xdr:row>11</xdr:row>
          <xdr:rowOff>85725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pic>
      <xdr:nvPicPr>
        <xdr:cNvPr id="15" name="Picture 14" descr="https://cmegroup-tools.quikstrike.net/Images/Icons/arrow_l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8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914400</xdr:colOff>
          <xdr:row>12</xdr:row>
          <xdr:rowOff>47625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pic>
      <xdr:nvPicPr>
        <xdr:cNvPr id="17" name="Picture 16" descr="https://cmegroup-tools.quikstrike.net/Images/Icons/arrow_l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181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22</xdr:col>
      <xdr:colOff>151848</xdr:colOff>
      <xdr:row>5</xdr:row>
      <xdr:rowOff>37995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200025"/>
          <a:ext cx="4419048" cy="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5" Type="http://schemas.openxmlformats.org/officeDocument/2006/relationships/control" Target="../activeX/activeX2.xml"/><Relationship Id="rId10" Type="http://schemas.openxmlformats.org/officeDocument/2006/relationships/control" Target="../activeX/activeX7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15"/>
  <sheetViews>
    <sheetView showGridLines="0" tabSelected="1" topLeftCell="B1" zoomScale="166" zoomScaleNormal="166" workbookViewId="0">
      <selection activeCell="M15" sqref="M15"/>
    </sheetView>
  </sheetViews>
  <sheetFormatPr defaultRowHeight="15" x14ac:dyDescent="0.25"/>
  <cols>
    <col min="1" max="1" width="14.5703125" customWidth="1"/>
    <col min="9" max="9" width="3.5703125" customWidth="1"/>
  </cols>
  <sheetData>
    <row r="1" spans="1:15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/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4"/>
    </row>
    <row r="2" spans="1:15" ht="15.75" thickBot="1" x14ac:dyDescent="0.3">
      <c r="A2" s="3"/>
      <c r="B2" s="3">
        <v>400</v>
      </c>
      <c r="C2" s="3" t="s">
        <v>12</v>
      </c>
      <c r="D2" s="3">
        <v>390</v>
      </c>
      <c r="E2" s="3">
        <v>30</v>
      </c>
      <c r="F2" s="3">
        <v>0.02</v>
      </c>
      <c r="G2" s="6" t="s">
        <v>13</v>
      </c>
      <c r="H2" s="7">
        <v>4.8899999999999997</v>
      </c>
      <c r="I2" s="3"/>
      <c r="J2" s="8">
        <v>20</v>
      </c>
      <c r="K2" s="9">
        <v>34</v>
      </c>
      <c r="L2" s="9">
        <v>1.6359999999999999</v>
      </c>
      <c r="M2" s="9">
        <v>0.40899999999999997</v>
      </c>
      <c r="N2" s="9">
        <v>-0.13600000000000001</v>
      </c>
    </row>
    <row r="3" spans="1:15" ht="15.75" thickBot="1" x14ac:dyDescent="0.3">
      <c r="A3" s="3"/>
      <c r="B3" s="3">
        <v>400</v>
      </c>
      <c r="C3" s="3" t="s">
        <v>12</v>
      </c>
      <c r="D3" s="3">
        <v>390</v>
      </c>
      <c r="E3" s="3">
        <v>30</v>
      </c>
      <c r="F3" s="3">
        <v>0.02</v>
      </c>
      <c r="G3" s="6" t="s">
        <v>13</v>
      </c>
      <c r="H3" s="7">
        <v>9.11</v>
      </c>
      <c r="I3" s="3"/>
      <c r="J3" s="8">
        <v>30</v>
      </c>
      <c r="K3" s="9">
        <v>40</v>
      </c>
      <c r="L3" s="9">
        <v>1.1499999999999999</v>
      </c>
      <c r="M3" s="9">
        <v>0.43099999999999999</v>
      </c>
      <c r="N3" s="9">
        <v>-0.216</v>
      </c>
    </row>
    <row r="4" spans="1:15" ht="15.75" thickBot="1" x14ac:dyDescent="0.3">
      <c r="A4" s="3"/>
      <c r="B4" s="3">
        <v>400</v>
      </c>
      <c r="C4" s="3" t="s">
        <v>14</v>
      </c>
      <c r="D4" s="3">
        <v>390</v>
      </c>
      <c r="E4" s="3">
        <v>30</v>
      </c>
      <c r="F4" s="3">
        <v>0.02</v>
      </c>
      <c r="G4" s="6" t="s">
        <v>13</v>
      </c>
      <c r="H4" s="7">
        <v>14.88</v>
      </c>
      <c r="I4" s="3"/>
      <c r="J4" s="8">
        <v>20</v>
      </c>
      <c r="K4" s="9">
        <v>-66</v>
      </c>
      <c r="L4" s="9">
        <v>1.6359999999999999</v>
      </c>
      <c r="M4" s="9">
        <v>0.40899999999999997</v>
      </c>
      <c r="N4" s="9">
        <v>-0.13700000000000001</v>
      </c>
    </row>
    <row r="5" spans="1:15" ht="15.75" thickBot="1" x14ac:dyDescent="0.3">
      <c r="A5" s="3"/>
      <c r="B5" s="3">
        <v>400</v>
      </c>
      <c r="C5" s="3" t="s">
        <v>14</v>
      </c>
      <c r="D5" s="3">
        <v>390</v>
      </c>
      <c r="E5" s="3">
        <v>30</v>
      </c>
      <c r="F5" s="3">
        <v>0.02</v>
      </c>
      <c r="G5" s="6" t="s">
        <v>13</v>
      </c>
      <c r="H5" s="7">
        <v>19.100000000000001</v>
      </c>
      <c r="I5" s="3"/>
      <c r="J5" s="8">
        <v>30</v>
      </c>
      <c r="K5" s="9">
        <v>-60</v>
      </c>
      <c r="L5" s="9">
        <v>1.1499999999999999</v>
      </c>
      <c r="M5" s="9">
        <v>0.43099999999999999</v>
      </c>
      <c r="N5" s="9">
        <v>-0.216</v>
      </c>
    </row>
    <row r="6" spans="1:15" ht="15.75" thickBot="1" x14ac:dyDescent="0.3">
      <c r="A6" s="3"/>
      <c r="B6" s="3">
        <v>400</v>
      </c>
      <c r="C6" s="3" t="s">
        <v>12</v>
      </c>
      <c r="D6" s="3">
        <v>410</v>
      </c>
      <c r="E6" s="3">
        <v>30</v>
      </c>
      <c r="F6" s="3">
        <v>0.02</v>
      </c>
      <c r="G6" s="6" t="s">
        <v>13</v>
      </c>
      <c r="H6" s="7">
        <v>15.08</v>
      </c>
      <c r="I6" s="3"/>
      <c r="J6" s="8">
        <v>20</v>
      </c>
      <c r="K6" s="9">
        <v>68</v>
      </c>
      <c r="L6" s="9">
        <v>1.5249999999999999</v>
      </c>
      <c r="M6" s="9">
        <v>0.42099999999999999</v>
      </c>
      <c r="N6" s="9">
        <v>-0.14000000000000001</v>
      </c>
    </row>
    <row r="7" spans="1:15" ht="15.75" thickBot="1" x14ac:dyDescent="0.3">
      <c r="A7" s="3"/>
      <c r="B7" s="3">
        <v>400</v>
      </c>
      <c r="C7" s="3" t="s">
        <v>12</v>
      </c>
      <c r="D7" s="3">
        <v>410</v>
      </c>
      <c r="E7" s="3">
        <v>30</v>
      </c>
      <c r="F7" s="3">
        <v>0.02</v>
      </c>
      <c r="G7" s="6" t="s">
        <v>13</v>
      </c>
      <c r="H7" s="7">
        <v>19.43</v>
      </c>
      <c r="I7" s="3"/>
      <c r="J7" s="8">
        <v>30</v>
      </c>
      <c r="K7" s="9">
        <v>63</v>
      </c>
      <c r="L7" s="9">
        <v>1.07</v>
      </c>
      <c r="M7" s="9">
        <v>0.443</v>
      </c>
      <c r="N7" s="9">
        <v>-0.222</v>
      </c>
    </row>
    <row r="8" spans="1:15" ht="15.75" thickBot="1" x14ac:dyDescent="0.3">
      <c r="A8" s="5"/>
      <c r="B8" s="5">
        <v>400</v>
      </c>
      <c r="C8" s="5" t="s">
        <v>14</v>
      </c>
      <c r="D8" s="5">
        <v>410</v>
      </c>
      <c r="E8" s="5">
        <v>30</v>
      </c>
      <c r="F8" s="5">
        <v>0.02</v>
      </c>
      <c r="G8" s="10" t="s">
        <v>13</v>
      </c>
      <c r="H8" s="5">
        <v>5.0999999999999996</v>
      </c>
      <c r="I8" s="5"/>
      <c r="J8" s="10">
        <v>20</v>
      </c>
      <c r="K8" s="5">
        <v>-32</v>
      </c>
      <c r="L8" s="5">
        <v>1.5249999999999999</v>
      </c>
      <c r="M8" s="5">
        <v>0.42099999999999999</v>
      </c>
      <c r="N8" s="5">
        <v>-0.14000000000000001</v>
      </c>
    </row>
    <row r="9" spans="1:15" ht="15.75" thickBot="1" x14ac:dyDescent="0.3">
      <c r="A9" s="3"/>
      <c r="B9" s="3">
        <v>400</v>
      </c>
      <c r="C9" s="3" t="s">
        <v>14</v>
      </c>
      <c r="D9" s="3">
        <v>410</v>
      </c>
      <c r="E9" s="3">
        <v>30</v>
      </c>
      <c r="F9" s="3">
        <v>0.02</v>
      </c>
      <c r="G9" s="6" t="s">
        <v>13</v>
      </c>
      <c r="H9" s="7">
        <v>9.44</v>
      </c>
      <c r="I9" s="3"/>
      <c r="J9" s="8">
        <v>30</v>
      </c>
      <c r="K9" s="9">
        <v>-37</v>
      </c>
      <c r="L9" s="9">
        <v>1.07</v>
      </c>
      <c r="M9" s="9">
        <v>0.443</v>
      </c>
      <c r="N9" s="9">
        <v>-0.221</v>
      </c>
    </row>
    <row r="11" spans="1:15" ht="18.75" x14ac:dyDescent="0.3">
      <c r="B11" s="11" t="s">
        <v>17</v>
      </c>
      <c r="C11" s="11" t="s">
        <v>0</v>
      </c>
      <c r="D11" s="11" t="s">
        <v>18</v>
      </c>
      <c r="E11" s="11" t="s">
        <v>14</v>
      </c>
      <c r="F11" s="11" t="s">
        <v>12</v>
      </c>
      <c r="G11" s="11" t="s">
        <v>15</v>
      </c>
      <c r="H11" s="11" t="s">
        <v>16</v>
      </c>
    </row>
    <row r="12" spans="1:15" ht="18.75" x14ac:dyDescent="0.3">
      <c r="B12" s="11">
        <v>390</v>
      </c>
      <c r="C12" s="11">
        <v>400</v>
      </c>
      <c r="D12" s="11">
        <v>20</v>
      </c>
      <c r="E12" s="11">
        <f>H4</f>
        <v>14.88</v>
      </c>
      <c r="F12" s="11">
        <f>H2</f>
        <v>4.8899999999999997</v>
      </c>
      <c r="G12" s="12">
        <f>E12+EXP(-0.02*30/365)*D2</f>
        <v>404.23943074910903</v>
      </c>
      <c r="H12" s="12">
        <f>F12+EXP(-0.02*30/365)*B2</f>
        <v>404.23300589652206</v>
      </c>
    </row>
    <row r="13" spans="1:15" ht="18.75" x14ac:dyDescent="0.3">
      <c r="B13" s="11">
        <v>390</v>
      </c>
      <c r="C13" s="11">
        <v>400</v>
      </c>
      <c r="D13" s="11">
        <v>30</v>
      </c>
      <c r="E13" s="11">
        <f>H5</f>
        <v>19.100000000000001</v>
      </c>
      <c r="F13" s="11">
        <f>H3</f>
        <v>9.11</v>
      </c>
      <c r="G13" s="12">
        <f>E13+EXP(-0.02*30/365)*D3</f>
        <v>408.45943074910906</v>
      </c>
      <c r="H13" s="12">
        <f>F13+EXP(-0.02*30/365)*B3</f>
        <v>408.45300589652209</v>
      </c>
    </row>
    <row r="14" spans="1:15" ht="18.75" x14ac:dyDescent="0.3">
      <c r="B14" s="11">
        <v>410</v>
      </c>
      <c r="C14" s="11">
        <v>390</v>
      </c>
      <c r="D14" s="11">
        <v>20</v>
      </c>
      <c r="E14" s="11">
        <f>H8</f>
        <v>5.0999999999999996</v>
      </c>
      <c r="F14" s="11">
        <f>H6</f>
        <v>15.08</v>
      </c>
      <c r="G14" s="12">
        <f>E14+EXP(-0.02*30/365)*D6</f>
        <v>414.42658104393513</v>
      </c>
      <c r="H14" s="12">
        <f>F14+EXP(-0.02*30/365)*B4</f>
        <v>414.42300589652206</v>
      </c>
    </row>
    <row r="15" spans="1:15" ht="18.75" x14ac:dyDescent="0.3">
      <c r="B15" s="11">
        <v>410</v>
      </c>
      <c r="C15" s="11">
        <v>390</v>
      </c>
      <c r="D15" s="11">
        <v>30</v>
      </c>
      <c r="E15" s="11">
        <f>H9</f>
        <v>9.44</v>
      </c>
      <c r="F15" s="11">
        <f>H7</f>
        <v>19.43</v>
      </c>
      <c r="G15" s="12">
        <f>E15+EXP(-0.02*30/365)*D7</f>
        <v>418.7665810439351</v>
      </c>
      <c r="H15" s="12">
        <f>F15+EXP(-0.02*30/365)*B5</f>
        <v>418.77300589652208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9" r:id="rId3" name="Control 15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914400</xdr:colOff>
                <xdr:row>12</xdr:row>
                <xdr:rowOff>47625</xdr:rowOff>
              </to>
            </anchor>
          </controlPr>
        </control>
      </mc:Choice>
      <mc:Fallback>
        <control shapeId="1039" r:id="rId3" name="Control 15"/>
      </mc:Fallback>
    </mc:AlternateContent>
    <mc:AlternateContent xmlns:mc="http://schemas.openxmlformats.org/markup-compatibility/2006">
      <mc:Choice Requires="x14">
        <control shapeId="1037" r:id="rId5" name="Control 13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914400</xdr:colOff>
                <xdr:row>11</xdr:row>
                <xdr:rowOff>85725</xdr:rowOff>
              </to>
            </anchor>
          </controlPr>
        </control>
      </mc:Choice>
      <mc:Fallback>
        <control shapeId="1037" r:id="rId5" name="Control 13"/>
      </mc:Fallback>
    </mc:AlternateContent>
    <mc:AlternateContent xmlns:mc="http://schemas.openxmlformats.org/markup-compatibility/2006">
      <mc:Choice Requires="x14">
        <control shapeId="1035" r:id="rId6" name="Control 11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914400</xdr:colOff>
                <xdr:row>10</xdr:row>
                <xdr:rowOff>123825</xdr:rowOff>
              </to>
            </anchor>
          </controlPr>
        </control>
      </mc:Choice>
      <mc:Fallback>
        <control shapeId="1035" r:id="rId6" name="Control 11"/>
      </mc:Fallback>
    </mc:AlternateContent>
    <mc:AlternateContent xmlns:mc="http://schemas.openxmlformats.org/markup-compatibility/2006">
      <mc:Choice Requires="x14">
        <control shapeId="1033" r:id="rId7" name="Control 9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914400</xdr:colOff>
                <xdr:row>9</xdr:row>
                <xdr:rowOff>114300</xdr:rowOff>
              </to>
            </anchor>
          </controlPr>
        </control>
      </mc:Choice>
      <mc:Fallback>
        <control shapeId="1033" r:id="rId7" name="Control 9"/>
      </mc:Fallback>
    </mc:AlternateContent>
    <mc:AlternateContent xmlns:mc="http://schemas.openxmlformats.org/markup-compatibility/2006">
      <mc:Choice Requires="x14">
        <control shapeId="1031" r:id="rId8" name="Control 7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914400</xdr:colOff>
                <xdr:row>8</xdr:row>
                <xdr:rowOff>114300</xdr:rowOff>
              </to>
            </anchor>
          </controlPr>
        </control>
      </mc:Choice>
      <mc:Fallback>
        <control shapeId="1031" r:id="rId8" name="Control 7"/>
      </mc:Fallback>
    </mc:AlternateContent>
    <mc:AlternateContent xmlns:mc="http://schemas.openxmlformats.org/markup-compatibility/2006">
      <mc:Choice Requires="x14">
        <control shapeId="1029" r:id="rId9" name="Control 5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914400</xdr:colOff>
                <xdr:row>7</xdr:row>
                <xdr:rowOff>114300</xdr:rowOff>
              </to>
            </anchor>
          </controlPr>
        </control>
      </mc:Choice>
      <mc:Fallback>
        <control shapeId="1029" r:id="rId9" name="Control 5"/>
      </mc:Fallback>
    </mc:AlternateContent>
    <mc:AlternateContent xmlns:mc="http://schemas.openxmlformats.org/markup-compatibility/2006">
      <mc:Choice Requires="x14">
        <control shapeId="1027" r:id="rId10" name="Control 3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914400</xdr:colOff>
                <xdr:row>6</xdr:row>
                <xdr:rowOff>114300</xdr:rowOff>
              </to>
            </anchor>
          </controlPr>
        </control>
      </mc:Choice>
      <mc:Fallback>
        <control shapeId="1027" r:id="rId10" name="Control 3"/>
      </mc:Fallback>
    </mc:AlternateContent>
    <mc:AlternateContent xmlns:mc="http://schemas.openxmlformats.org/markup-compatibility/2006">
      <mc:Choice Requires="x14">
        <control shapeId="1025" r:id="rId11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914400</xdr:colOff>
                <xdr:row>5</xdr:row>
                <xdr:rowOff>114300</xdr:rowOff>
              </to>
            </anchor>
          </controlPr>
        </control>
      </mc:Choice>
      <mc:Fallback>
        <control shapeId="1025" r:id="rId11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2019-08-17T08:27:56Z</dcterms:created>
  <dcterms:modified xsi:type="dcterms:W3CDTF">2019-08-17T09:22:15Z</dcterms:modified>
</cp:coreProperties>
</file>