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tra\Downloads\"/>
    </mc:Choice>
  </mc:AlternateContent>
  <xr:revisionPtr revIDLastSave="0" documentId="13_ncr:1_{494578C4-5080-4C60-9598-B56B8F595667}" xr6:coauthVersionLast="47" xr6:coauthVersionMax="47" xr10:uidLastSave="{00000000-0000-0000-0000-000000000000}"/>
  <bookViews>
    <workbookView xWindow="-108" yWindow="-108" windowWidth="23256" windowHeight="12456" xr2:uid="{85FF5D36-ABF3-412E-A4E8-527EF00E9D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F24" i="1"/>
  <c r="F25" i="1"/>
  <c r="F26" i="1"/>
  <c r="F27" i="1"/>
  <c r="F23" i="1"/>
  <c r="E24" i="1"/>
  <c r="E25" i="1"/>
  <c r="E26" i="1"/>
  <c r="E27" i="1"/>
  <c r="E23" i="1"/>
  <c r="D24" i="1"/>
  <c r="D25" i="1"/>
  <c r="D26" i="1"/>
  <c r="D27" i="1"/>
  <c r="D23" i="1"/>
  <c r="C27" i="1"/>
  <c r="C24" i="1"/>
  <c r="C25" i="1"/>
  <c r="C26" i="1"/>
  <c r="C23" i="1"/>
  <c r="B23" i="1"/>
  <c r="B24" i="1"/>
  <c r="B25" i="1"/>
  <c r="B26" i="1"/>
  <c r="B27" i="1"/>
  <c r="I20" i="1"/>
  <c r="J20" i="1" s="1"/>
  <c r="J17" i="1" l="1"/>
  <c r="J15" i="1"/>
  <c r="J19" i="1"/>
  <c r="J18" i="1"/>
  <c r="J16" i="1"/>
  <c r="I25" i="1" l="1"/>
  <c r="I26" i="1"/>
  <c r="I22" i="1"/>
  <c r="I23" i="1"/>
</calcChain>
</file>

<file path=xl/sharedStrings.xml><?xml version="1.0" encoding="utf-8"?>
<sst xmlns="http://schemas.openxmlformats.org/spreadsheetml/2006/main" count="110" uniqueCount="57">
  <si>
    <t>Sistem Pendukung Keputusan Penilaian Kinerja Guru Menggunakan Metode SAW</t>
  </si>
  <si>
    <t>A.  H. Ahyad</t>
  </si>
  <si>
    <t>B. Djoeniati, S.H., S.Pd</t>
  </si>
  <si>
    <t>C. Saddam Husain</t>
  </si>
  <si>
    <t>D. Siti Hawa, S.Ag</t>
  </si>
  <si>
    <t>E. Reni Regislawati, S.Pd</t>
  </si>
  <si>
    <t>C1. Absensi</t>
  </si>
  <si>
    <t>Benefit</t>
  </si>
  <si>
    <t>Diatas 95% dalam sebulan</t>
  </si>
  <si>
    <t>Antara 90% - 95% dalam sebulan</t>
  </si>
  <si>
    <t>Dibawah 90% dalam sebulan</t>
  </si>
  <si>
    <t>C2. Jumlah Mengajar</t>
  </si>
  <si>
    <t>15 Pertemuan</t>
  </si>
  <si>
    <t>11 - 15 Pertemuan</t>
  </si>
  <si>
    <t>Dibawah 11 Pertemuan</t>
  </si>
  <si>
    <t>C3. Disiplin</t>
  </si>
  <si>
    <t>Kehadiran tepat waktu, tetapi ada sedikit pelanggaran</t>
  </si>
  <si>
    <t xml:space="preserve">Kehadiran tepat waktu, menjaga 
ketertiban dan tata tertib dengan 
konsisten </t>
  </si>
  <si>
    <t>Kehadiran tidak tepat waktu dan sering sering membuat pelanggaran</t>
  </si>
  <si>
    <t>C4. Tugas Tambahan</t>
  </si>
  <si>
    <t>Lebih dari 3 tugas</t>
  </si>
  <si>
    <t>2 - 3 tugas</t>
  </si>
  <si>
    <t>Dibawah 1 tugas</t>
  </si>
  <si>
    <t>C5. Pengembangan Profesi</t>
  </si>
  <si>
    <t>Diatas 3 sertifikat</t>
  </si>
  <si>
    <t>2 - 3 sertifikat</t>
  </si>
  <si>
    <t>Dibawah 1 sertifikat</t>
  </si>
  <si>
    <t>C1</t>
  </si>
  <si>
    <t>C2</t>
  </si>
  <si>
    <t>C3</t>
  </si>
  <si>
    <t>C</t>
  </si>
  <si>
    <t>C5</t>
  </si>
  <si>
    <t>C4</t>
  </si>
  <si>
    <t>A</t>
  </si>
  <si>
    <t>B</t>
  </si>
  <si>
    <t>D</t>
  </si>
  <si>
    <t>E</t>
  </si>
  <si>
    <t>Kriteria</t>
  </si>
  <si>
    <t>Bobot (W)</t>
  </si>
  <si>
    <t>Matriks Keputusan</t>
  </si>
  <si>
    <t>Inisialisasi Bobot</t>
  </si>
  <si>
    <t>Matriks Normalisasi</t>
  </si>
  <si>
    <t>Perhitungan Matriks Normalisasi</t>
  </si>
  <si>
    <t>3/MAX(3,2,3,2,3)</t>
  </si>
  <si>
    <t>2/MAX(3,2,3,2,3)</t>
  </si>
  <si>
    <t>3/MAX(3,2,2,3,1)</t>
  </si>
  <si>
    <t>2/MAX(3,2,2,3,1)</t>
  </si>
  <si>
    <t>1/MAX(3,2,2,3,1)</t>
  </si>
  <si>
    <t>3/MAX(2,2,3,3,1)</t>
  </si>
  <si>
    <t>2/MAX(2,2,3,3,1)</t>
  </si>
  <si>
    <t>1/MAX(2,2,3,3,1)</t>
  </si>
  <si>
    <t>2/MAX(2,3,3,2,2)</t>
  </si>
  <si>
    <t>3/MAX(2,3,3,2,2)</t>
  </si>
  <si>
    <t>3/MAX(3,3,3,3,2)</t>
  </si>
  <si>
    <t>2/MAX(3,3,3,3,2)</t>
  </si>
  <si>
    <t>Hasil Preferensi</t>
  </si>
  <si>
    <t>Nilai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</si>
</sst>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color theme="1"/>
      <name val="Aptos Display"/>
      <family val="2"/>
    </font>
    <font>
      <b/>
      <sz val="11"/>
      <color theme="1"/>
      <name val="Aptos Display"/>
      <family val="2"/>
    </font>
    <font>
      <b/>
      <sz val="14"/>
      <color theme="1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21D4-1F34-4520-91CD-553069076166}">
  <dimension ref="A1:L35"/>
  <sheetViews>
    <sheetView tabSelected="1" zoomScaleNormal="100" workbookViewId="0">
      <selection activeCell="L5" sqref="L5"/>
    </sheetView>
  </sheetViews>
  <sheetFormatPr defaultRowHeight="14.4" x14ac:dyDescent="0.3"/>
  <cols>
    <col min="1" max="1" width="12.44140625" customWidth="1"/>
    <col min="2" max="2" width="10.88671875" customWidth="1"/>
    <col min="3" max="4" width="10.77734375" customWidth="1"/>
    <col min="5" max="5" width="16.88671875" customWidth="1"/>
    <col min="6" max="6" width="10.44140625" customWidth="1"/>
    <col min="7" max="7" width="11.21875" customWidth="1"/>
    <col min="8" max="8" width="11.44140625" customWidth="1"/>
    <col min="9" max="9" width="12.33203125" customWidth="1"/>
    <col min="10" max="10" width="11.44140625" customWidth="1"/>
    <col min="13" max="13" width="14" customWidth="1"/>
  </cols>
  <sheetData>
    <row r="1" spans="1:12" ht="18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2" x14ac:dyDescent="0.3">
      <c r="A2" s="21" t="s">
        <v>1</v>
      </c>
      <c r="B2" s="21"/>
      <c r="C2" s="5"/>
      <c r="D2" s="5"/>
      <c r="E2" s="5"/>
    </row>
    <row r="3" spans="1:12" x14ac:dyDescent="0.3">
      <c r="A3" s="21" t="s">
        <v>2</v>
      </c>
      <c r="B3" s="21"/>
      <c r="C3" s="5"/>
      <c r="D3" s="5"/>
      <c r="E3" s="5"/>
    </row>
    <row r="4" spans="1:12" x14ac:dyDescent="0.3">
      <c r="A4" s="21" t="s">
        <v>3</v>
      </c>
      <c r="B4" s="21"/>
      <c r="C4" s="5"/>
      <c r="D4" s="5"/>
      <c r="E4" s="5"/>
    </row>
    <row r="5" spans="1:12" x14ac:dyDescent="0.3">
      <c r="A5" s="21" t="s">
        <v>4</v>
      </c>
      <c r="B5" s="21"/>
      <c r="C5" s="5"/>
      <c r="D5" s="5"/>
      <c r="E5" s="5"/>
    </row>
    <row r="6" spans="1:12" x14ac:dyDescent="0.3">
      <c r="A6" s="21" t="s">
        <v>5</v>
      </c>
      <c r="B6" s="21"/>
      <c r="C6" s="5"/>
      <c r="D6" s="5"/>
      <c r="E6" s="5"/>
    </row>
    <row r="8" spans="1:12" ht="43.2" x14ac:dyDescent="0.3">
      <c r="A8" s="3" t="s">
        <v>6</v>
      </c>
      <c r="B8" s="4" t="s">
        <v>7</v>
      </c>
      <c r="C8" s="3" t="s">
        <v>11</v>
      </c>
      <c r="D8" s="4" t="s">
        <v>7</v>
      </c>
      <c r="E8" s="3" t="s">
        <v>15</v>
      </c>
      <c r="F8" s="4" t="s">
        <v>7</v>
      </c>
      <c r="G8" s="3" t="s">
        <v>19</v>
      </c>
      <c r="H8" s="4" t="s">
        <v>7</v>
      </c>
      <c r="I8" s="3" t="s">
        <v>23</v>
      </c>
      <c r="J8" s="4" t="s">
        <v>7</v>
      </c>
      <c r="L8" s="2"/>
    </row>
    <row r="9" spans="1:12" ht="43.2" x14ac:dyDescent="0.3">
      <c r="A9" s="6" t="s">
        <v>8</v>
      </c>
      <c r="B9" s="4">
        <v>3</v>
      </c>
      <c r="C9" s="6" t="s">
        <v>12</v>
      </c>
      <c r="D9" s="4">
        <v>3</v>
      </c>
      <c r="E9" s="6" t="s">
        <v>17</v>
      </c>
      <c r="F9" s="4">
        <v>3</v>
      </c>
      <c r="G9" s="6" t="s">
        <v>20</v>
      </c>
      <c r="H9" s="4">
        <v>3</v>
      </c>
      <c r="I9" s="6" t="s">
        <v>24</v>
      </c>
      <c r="J9" s="4">
        <v>3</v>
      </c>
      <c r="L9" s="1"/>
    </row>
    <row r="10" spans="1:12" ht="43.2" x14ac:dyDescent="0.3">
      <c r="A10" s="6" t="s">
        <v>9</v>
      </c>
      <c r="B10" s="4">
        <v>2</v>
      </c>
      <c r="C10" s="6" t="s">
        <v>13</v>
      </c>
      <c r="D10" s="4">
        <v>2</v>
      </c>
      <c r="E10" s="6" t="s">
        <v>16</v>
      </c>
      <c r="F10" s="4">
        <v>2</v>
      </c>
      <c r="G10" s="6" t="s">
        <v>21</v>
      </c>
      <c r="H10" s="4">
        <v>2</v>
      </c>
      <c r="I10" s="6" t="s">
        <v>25</v>
      </c>
      <c r="J10" s="4">
        <v>2</v>
      </c>
      <c r="L10" s="1"/>
    </row>
    <row r="11" spans="1:12" ht="43.2" x14ac:dyDescent="0.3">
      <c r="A11" s="6" t="s">
        <v>10</v>
      </c>
      <c r="B11" s="4">
        <v>1</v>
      </c>
      <c r="C11" s="6" t="s">
        <v>14</v>
      </c>
      <c r="D11" s="4">
        <v>1</v>
      </c>
      <c r="E11" s="6" t="s">
        <v>18</v>
      </c>
      <c r="F11" s="4">
        <v>1</v>
      </c>
      <c r="G11" s="6" t="s">
        <v>22</v>
      </c>
      <c r="H11" s="4">
        <v>1</v>
      </c>
      <c r="I11" s="6" t="s">
        <v>26</v>
      </c>
      <c r="J11" s="4">
        <v>1</v>
      </c>
      <c r="L11" s="1"/>
    </row>
    <row r="13" spans="1:12" x14ac:dyDescent="0.3">
      <c r="A13" s="11" t="s">
        <v>39</v>
      </c>
      <c r="B13" s="11"/>
      <c r="C13" s="11"/>
      <c r="D13" s="11"/>
      <c r="E13" s="11"/>
      <c r="F13" s="11"/>
      <c r="H13" s="13" t="s">
        <v>40</v>
      </c>
      <c r="I13" s="13"/>
      <c r="J13" s="13"/>
    </row>
    <row r="14" spans="1:12" x14ac:dyDescent="0.3">
      <c r="A14" s="7"/>
      <c r="B14" s="9" t="s">
        <v>27</v>
      </c>
      <c r="C14" s="9" t="s">
        <v>28</v>
      </c>
      <c r="D14" s="9" t="s">
        <v>29</v>
      </c>
      <c r="E14" s="9" t="s">
        <v>32</v>
      </c>
      <c r="F14" s="9" t="s">
        <v>31</v>
      </c>
      <c r="H14" s="9" t="s">
        <v>37</v>
      </c>
      <c r="I14" s="4" t="s">
        <v>38</v>
      </c>
      <c r="J14" s="9" t="s">
        <v>38</v>
      </c>
    </row>
    <row r="15" spans="1:12" x14ac:dyDescent="0.3">
      <c r="A15" s="4" t="s">
        <v>33</v>
      </c>
      <c r="B15" s="8">
        <v>3</v>
      </c>
      <c r="C15" s="8">
        <v>3</v>
      </c>
      <c r="D15" s="8">
        <v>2</v>
      </c>
      <c r="E15" s="8">
        <v>2</v>
      </c>
      <c r="F15" s="8">
        <v>3</v>
      </c>
      <c r="H15" s="8" t="s">
        <v>27</v>
      </c>
      <c r="I15" s="8">
        <v>15</v>
      </c>
      <c r="J15" s="10">
        <f>I15/$I$20</f>
        <v>0.15</v>
      </c>
    </row>
    <row r="16" spans="1:12" x14ac:dyDescent="0.3">
      <c r="A16" s="4" t="s">
        <v>34</v>
      </c>
      <c r="B16" s="8">
        <v>2</v>
      </c>
      <c r="C16" s="8">
        <v>2</v>
      </c>
      <c r="D16" s="8">
        <v>2</v>
      </c>
      <c r="E16" s="8">
        <v>3</v>
      </c>
      <c r="F16" s="8">
        <v>3</v>
      </c>
      <c r="H16" s="8" t="s">
        <v>28</v>
      </c>
      <c r="I16" s="8">
        <v>10</v>
      </c>
      <c r="J16" s="10">
        <f>I16/$I$20</f>
        <v>0.1</v>
      </c>
    </row>
    <row r="17" spans="1:11" x14ac:dyDescent="0.3">
      <c r="A17" s="4" t="s">
        <v>30</v>
      </c>
      <c r="B17" s="8">
        <v>3</v>
      </c>
      <c r="C17" s="8">
        <v>2</v>
      </c>
      <c r="D17" s="8">
        <v>3</v>
      </c>
      <c r="E17" s="8">
        <v>3</v>
      </c>
      <c r="F17" s="8">
        <v>3</v>
      </c>
      <c r="H17" s="8" t="s">
        <v>29</v>
      </c>
      <c r="I17" s="8">
        <v>25</v>
      </c>
      <c r="J17" s="10">
        <f>I17/$I$20</f>
        <v>0.25</v>
      </c>
    </row>
    <row r="18" spans="1:11" x14ac:dyDescent="0.3">
      <c r="A18" s="4" t="s">
        <v>35</v>
      </c>
      <c r="B18" s="8">
        <v>2</v>
      </c>
      <c r="C18" s="8">
        <v>3</v>
      </c>
      <c r="D18" s="8">
        <v>3</v>
      </c>
      <c r="E18" s="8">
        <v>2</v>
      </c>
      <c r="F18" s="8">
        <v>3</v>
      </c>
      <c r="H18" s="8" t="s">
        <v>32</v>
      </c>
      <c r="I18" s="8">
        <v>25</v>
      </c>
      <c r="J18" s="10">
        <f>I18/$I$20</f>
        <v>0.25</v>
      </c>
    </row>
    <row r="19" spans="1:11" x14ac:dyDescent="0.3">
      <c r="A19" s="4" t="s">
        <v>36</v>
      </c>
      <c r="B19" s="8">
        <v>3</v>
      </c>
      <c r="C19" s="8">
        <v>1</v>
      </c>
      <c r="D19" s="8">
        <v>1</v>
      </c>
      <c r="E19" s="8">
        <v>2</v>
      </c>
      <c r="F19" s="8">
        <v>2</v>
      </c>
      <c r="H19" s="8" t="s">
        <v>31</v>
      </c>
      <c r="I19" s="8">
        <v>25</v>
      </c>
      <c r="J19" s="10">
        <f>I19/$I$20</f>
        <v>0.25</v>
      </c>
    </row>
    <row r="20" spans="1:11" x14ac:dyDescent="0.3">
      <c r="A20" s="17" t="s">
        <v>41</v>
      </c>
      <c r="B20" s="17"/>
      <c r="C20" s="17"/>
      <c r="D20" s="17"/>
      <c r="E20" s="17"/>
      <c r="F20" s="17"/>
      <c r="H20" s="8"/>
      <c r="I20" s="10">
        <f>SUM(I15:I19)</f>
        <v>100</v>
      </c>
      <c r="J20" s="10">
        <f>I20/$I$20</f>
        <v>1</v>
      </c>
    </row>
    <row r="21" spans="1:11" ht="28.8" customHeight="1" x14ac:dyDescent="0.3">
      <c r="A21" s="11"/>
      <c r="B21" s="11"/>
      <c r="C21" s="11"/>
      <c r="D21" s="11"/>
      <c r="E21" s="11"/>
      <c r="F21" s="11"/>
      <c r="H21" s="16" t="s">
        <v>55</v>
      </c>
      <c r="I21" s="16"/>
      <c r="J21" s="18" t="s">
        <v>56</v>
      </c>
      <c r="K21" s="18"/>
    </row>
    <row r="22" spans="1:11" x14ac:dyDescent="0.3">
      <c r="A22" s="7"/>
      <c r="B22" s="9" t="s">
        <v>27</v>
      </c>
      <c r="C22" s="9" t="s">
        <v>28</v>
      </c>
      <c r="D22" s="9" t="s">
        <v>29</v>
      </c>
      <c r="E22" s="9" t="s">
        <v>32</v>
      </c>
      <c r="F22" s="9" t="s">
        <v>31</v>
      </c>
      <c r="H22" s="19" t="s">
        <v>33</v>
      </c>
      <c r="I22" s="14">
        <f>ROUND(B23*$J$15+C23*$J$16+D23*$J$17+E23*$J$18+F23*$J$19,3)</f>
        <v>0.83299999999999996</v>
      </c>
      <c r="J22" s="19" t="s">
        <v>30</v>
      </c>
      <c r="K22" s="19">
        <v>0.96699999999999997</v>
      </c>
    </row>
    <row r="23" spans="1:11" x14ac:dyDescent="0.3">
      <c r="A23" s="4" t="s">
        <v>33</v>
      </c>
      <c r="B23" s="8">
        <f>B15/MAX($B$15:$B$19)</f>
        <v>1</v>
      </c>
      <c r="C23" s="8">
        <f>C15/MAX($C$15:$C$19)</f>
        <v>1</v>
      </c>
      <c r="D23" s="8">
        <f>D15/MAX($D$15:$D$19)</f>
        <v>0.66666666666666663</v>
      </c>
      <c r="E23" s="8">
        <f>E15/MAX($E$15:$E$19)</f>
        <v>0.66666666666666663</v>
      </c>
      <c r="F23" s="8">
        <f>F15/MAX($F$15:$F$19)</f>
        <v>1</v>
      </c>
      <c r="H23" s="19" t="s">
        <v>34</v>
      </c>
      <c r="I23" s="14">
        <f t="shared" ref="I23:I26" si="0">ROUND(B24*$J$15+C24*$J$16+D24*$J$17+E24*$J$18+F24*$J$19,3)</f>
        <v>0.83299999999999996</v>
      </c>
      <c r="J23" s="20" t="s">
        <v>35</v>
      </c>
      <c r="K23" s="14">
        <v>0.86699999999999999</v>
      </c>
    </row>
    <row r="24" spans="1:11" x14ac:dyDescent="0.3">
      <c r="A24" s="4" t="s">
        <v>34</v>
      </c>
      <c r="B24" s="8">
        <f>B16/MAX($B$15:$B$19)</f>
        <v>0.66666666666666663</v>
      </c>
      <c r="C24" s="8">
        <f t="shared" ref="C24:C26" si="1">C16/MAX($C$15:$C$19)</f>
        <v>0.66666666666666663</v>
      </c>
      <c r="D24" s="8">
        <f t="shared" ref="D24:D27" si="2">D16/MAX($D$15:$D$19)</f>
        <v>0.66666666666666663</v>
      </c>
      <c r="E24" s="8">
        <f t="shared" ref="E24:E27" si="3">E16/MAX($E$15:$E$19)</f>
        <v>1</v>
      </c>
      <c r="F24" s="8">
        <f t="shared" ref="F24:F27" si="4">F16/MAX($F$15:$F$19)</f>
        <v>1</v>
      </c>
      <c r="H24" s="19" t="s">
        <v>30</v>
      </c>
      <c r="I24" s="14">
        <f>ROUND(B25*$J$15+C25*$J$16+D25*$J$17+E25*$J$18+F25*$J$19,3)</f>
        <v>0.96699999999999997</v>
      </c>
      <c r="J24" s="20" t="s">
        <v>33</v>
      </c>
      <c r="K24" s="14">
        <v>0.83299999999999996</v>
      </c>
    </row>
    <row r="25" spans="1:11" x14ac:dyDescent="0.3">
      <c r="A25" s="4" t="s">
        <v>30</v>
      </c>
      <c r="B25" s="8">
        <f t="shared" ref="B25:B27" si="5">B17/MAX($B$15:$B$19)</f>
        <v>1</v>
      </c>
      <c r="C25" s="8">
        <f t="shared" si="1"/>
        <v>0.66666666666666663</v>
      </c>
      <c r="D25" s="8">
        <f t="shared" si="2"/>
        <v>1</v>
      </c>
      <c r="E25" s="8">
        <f t="shared" si="3"/>
        <v>1</v>
      </c>
      <c r="F25" s="8">
        <f t="shared" si="4"/>
        <v>1</v>
      </c>
      <c r="H25" s="19" t="s">
        <v>35</v>
      </c>
      <c r="I25" s="14">
        <f t="shared" si="0"/>
        <v>0.86699999999999999</v>
      </c>
      <c r="J25" s="20" t="s">
        <v>34</v>
      </c>
      <c r="K25" s="14">
        <v>0.83299999999999996</v>
      </c>
    </row>
    <row r="26" spans="1:11" x14ac:dyDescent="0.3">
      <c r="A26" s="4" t="s">
        <v>35</v>
      </c>
      <c r="B26" s="8">
        <f t="shared" si="5"/>
        <v>0.66666666666666663</v>
      </c>
      <c r="C26" s="8">
        <f t="shared" si="1"/>
        <v>1</v>
      </c>
      <c r="D26" s="8">
        <f t="shared" si="2"/>
        <v>1</v>
      </c>
      <c r="E26" s="8">
        <f t="shared" si="3"/>
        <v>0.66666666666666663</v>
      </c>
      <c r="F26" s="8">
        <f t="shared" si="4"/>
        <v>1</v>
      </c>
      <c r="H26" s="19" t="s">
        <v>36</v>
      </c>
      <c r="I26" s="14">
        <f t="shared" si="0"/>
        <v>0.6</v>
      </c>
      <c r="J26" s="20" t="s">
        <v>36</v>
      </c>
      <c r="K26" s="14">
        <v>0.6</v>
      </c>
    </row>
    <row r="27" spans="1:11" x14ac:dyDescent="0.3">
      <c r="A27" s="4" t="s">
        <v>36</v>
      </c>
      <c r="B27" s="8">
        <f t="shared" si="5"/>
        <v>1</v>
      </c>
      <c r="C27" s="8">
        <f>C19/MAX($C$15:$C$19)</f>
        <v>0.33333333333333331</v>
      </c>
      <c r="D27" s="8">
        <f t="shared" si="2"/>
        <v>0.33333333333333331</v>
      </c>
      <c r="E27" s="8">
        <f t="shared" si="3"/>
        <v>0.66666666666666663</v>
      </c>
      <c r="F27" s="8">
        <f t="shared" si="4"/>
        <v>0.66666666666666663</v>
      </c>
    </row>
    <row r="28" spans="1:11" x14ac:dyDescent="0.3">
      <c r="A28" s="17" t="s">
        <v>42</v>
      </c>
      <c r="B28" s="17"/>
      <c r="C28" s="17"/>
      <c r="D28" s="17"/>
      <c r="E28" s="17"/>
      <c r="F28" s="17"/>
    </row>
    <row r="29" spans="1:11" ht="14.4" customHeight="1" x14ac:dyDescent="0.3">
      <c r="A29" s="11"/>
      <c r="B29" s="11"/>
      <c r="C29" s="11"/>
      <c r="D29" s="11"/>
      <c r="E29" s="11"/>
      <c r="F29" s="11"/>
    </row>
    <row r="30" spans="1:11" x14ac:dyDescent="0.3">
      <c r="A30" s="7"/>
      <c r="B30" s="9" t="s">
        <v>27</v>
      </c>
      <c r="C30" s="9" t="s">
        <v>28</v>
      </c>
      <c r="D30" s="9" t="s">
        <v>29</v>
      </c>
      <c r="E30" s="9" t="s">
        <v>32</v>
      </c>
      <c r="F30" s="9" t="s">
        <v>31</v>
      </c>
    </row>
    <row r="31" spans="1:11" ht="28.8" x14ac:dyDescent="0.3">
      <c r="A31" s="4" t="s">
        <v>33</v>
      </c>
      <c r="B31" s="15" t="s">
        <v>43</v>
      </c>
      <c r="C31" s="15" t="s">
        <v>45</v>
      </c>
      <c r="D31" s="15" t="s">
        <v>49</v>
      </c>
      <c r="E31" s="15" t="s">
        <v>51</v>
      </c>
      <c r="F31" s="15" t="s">
        <v>53</v>
      </c>
    </row>
    <row r="32" spans="1:11" ht="28.8" x14ac:dyDescent="0.3">
      <c r="A32" s="4" t="s">
        <v>34</v>
      </c>
      <c r="B32" s="15" t="s">
        <v>44</v>
      </c>
      <c r="C32" s="15" t="s">
        <v>46</v>
      </c>
      <c r="D32" s="15" t="s">
        <v>49</v>
      </c>
      <c r="E32" s="15" t="s">
        <v>52</v>
      </c>
      <c r="F32" s="15" t="s">
        <v>53</v>
      </c>
    </row>
    <row r="33" spans="1:6" ht="28.8" x14ac:dyDescent="0.3">
      <c r="A33" s="4" t="s">
        <v>30</v>
      </c>
      <c r="B33" s="15" t="s">
        <v>43</v>
      </c>
      <c r="C33" s="15" t="s">
        <v>46</v>
      </c>
      <c r="D33" s="15" t="s">
        <v>48</v>
      </c>
      <c r="E33" s="15" t="s">
        <v>52</v>
      </c>
      <c r="F33" s="15" t="s">
        <v>53</v>
      </c>
    </row>
    <row r="34" spans="1:6" ht="28.8" x14ac:dyDescent="0.3">
      <c r="A34" s="4" t="s">
        <v>35</v>
      </c>
      <c r="B34" s="15" t="s">
        <v>44</v>
      </c>
      <c r="C34" s="15" t="s">
        <v>45</v>
      </c>
      <c r="D34" s="15" t="s">
        <v>48</v>
      </c>
      <c r="E34" s="15" t="s">
        <v>51</v>
      </c>
      <c r="F34" s="15" t="s">
        <v>53</v>
      </c>
    </row>
    <row r="35" spans="1:6" ht="28.8" x14ac:dyDescent="0.3">
      <c r="A35" s="4" t="s">
        <v>36</v>
      </c>
      <c r="B35" s="15" t="s">
        <v>43</v>
      </c>
      <c r="C35" s="15" t="s">
        <v>47</v>
      </c>
      <c r="D35" s="15" t="s">
        <v>50</v>
      </c>
      <c r="E35" s="15" t="s">
        <v>51</v>
      </c>
      <c r="F35" s="15" t="s">
        <v>54</v>
      </c>
    </row>
  </sheetData>
  <sortState xmlns:xlrd2="http://schemas.microsoft.com/office/spreadsheetml/2017/richdata2" ref="J22:K26">
    <sortCondition descending="1" ref="K22:K26"/>
  </sortState>
  <mergeCells count="7">
    <mergeCell ref="H21:I21"/>
    <mergeCell ref="J21:K21"/>
    <mergeCell ref="A28:F29"/>
    <mergeCell ref="A20:F21"/>
    <mergeCell ref="A13:F13"/>
    <mergeCell ref="A1:J1"/>
    <mergeCell ref="H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EE56-7242-4F4E-983D-AB6E46F5D55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Gede Ananda Putra</dc:creator>
  <cp:lastModifiedBy>Gede Ananda Putra</cp:lastModifiedBy>
  <dcterms:created xsi:type="dcterms:W3CDTF">2025-03-18T14:17:12Z</dcterms:created>
  <dcterms:modified xsi:type="dcterms:W3CDTF">2025-03-18T15:22:40Z</dcterms:modified>
</cp:coreProperties>
</file>