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74\htdocs\ml\c45.v1.0\assets\template\"/>
    </mc:Choice>
  </mc:AlternateContent>
  <xr:revisionPtr revIDLastSave="0" documentId="13_ncr:1_{A0B4050D-DFC9-4E71-B243-17DF74277E07}" xr6:coauthVersionLast="47" xr6:coauthVersionMax="47" xr10:uidLastSave="{00000000-0000-0000-0000-000000000000}"/>
  <bookViews>
    <workbookView xWindow="-108" yWindow="-108" windowWidth="23256" windowHeight="12576" activeTab="4" xr2:uid="{20B4E0BA-CED9-4385-A05A-4B6D0B56445E}"/>
  </bookViews>
  <sheets>
    <sheet name="Sheet1" sheetId="1" r:id="rId1"/>
    <sheet name="Sheet2" sheetId="2" r:id="rId2"/>
    <sheet name="Sheet4" sheetId="4" r:id="rId3"/>
    <sheet name="Sheet3" sheetId="3" r:id="rId4"/>
    <sheet name="Sheet5" sheetId="5" r:id="rId5"/>
  </sheets>
  <definedNames>
    <definedName name="_xlnm._FilterDatabase" localSheetId="4" hidden="1">Sheet5!$E$2:$F$2</definedName>
    <definedName name="ExternalData_1" localSheetId="1" hidden="1">Sheet2!$A$1:$M$1304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" i="3" l="1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318" i="3"/>
  <c r="M319" i="3"/>
  <c r="M320" i="3"/>
  <c r="M321" i="3"/>
  <c r="M322" i="3"/>
  <c r="M323" i="3"/>
  <c r="M324" i="3"/>
  <c r="M325" i="3"/>
  <c r="M326" i="3"/>
  <c r="M327" i="3"/>
  <c r="M328" i="3"/>
  <c r="M329" i="3"/>
  <c r="M330" i="3"/>
  <c r="M331" i="3"/>
  <c r="M332" i="3"/>
  <c r="M333" i="3"/>
  <c r="M334" i="3"/>
  <c r="M335" i="3"/>
  <c r="M336" i="3"/>
  <c r="M337" i="3"/>
  <c r="M338" i="3"/>
  <c r="M339" i="3"/>
  <c r="M340" i="3"/>
  <c r="M341" i="3"/>
  <c r="M342" i="3"/>
  <c r="M343" i="3"/>
  <c r="M344" i="3"/>
  <c r="M345" i="3"/>
  <c r="M346" i="3"/>
  <c r="M347" i="3"/>
  <c r="M348" i="3"/>
  <c r="M349" i="3"/>
  <c r="M350" i="3"/>
  <c r="M351" i="3"/>
  <c r="M352" i="3"/>
  <c r="M353" i="3"/>
  <c r="M354" i="3"/>
  <c r="M355" i="3"/>
  <c r="M356" i="3"/>
  <c r="M357" i="3"/>
  <c r="M358" i="3"/>
  <c r="M359" i="3"/>
  <c r="M360" i="3"/>
  <c r="M361" i="3"/>
  <c r="M362" i="3"/>
  <c r="M363" i="3"/>
  <c r="M364" i="3"/>
  <c r="M365" i="3"/>
  <c r="M366" i="3"/>
  <c r="M367" i="3"/>
  <c r="M368" i="3"/>
  <c r="M369" i="3"/>
  <c r="M370" i="3"/>
  <c r="M371" i="3"/>
  <c r="M372" i="3"/>
  <c r="M373" i="3"/>
  <c r="M374" i="3"/>
  <c r="M375" i="3"/>
  <c r="M376" i="3"/>
  <c r="M377" i="3"/>
  <c r="M378" i="3"/>
  <c r="M379" i="3"/>
  <c r="M380" i="3"/>
  <c r="M381" i="3"/>
  <c r="M382" i="3"/>
  <c r="M383" i="3"/>
  <c r="M384" i="3"/>
  <c r="M385" i="3"/>
  <c r="M386" i="3"/>
  <c r="M387" i="3"/>
  <c r="M388" i="3"/>
  <c r="M389" i="3"/>
  <c r="M390" i="3"/>
  <c r="M391" i="3"/>
  <c r="M392" i="3"/>
  <c r="M393" i="3"/>
  <c r="M394" i="3"/>
  <c r="M395" i="3"/>
  <c r="M396" i="3"/>
  <c r="M397" i="3"/>
  <c r="M398" i="3"/>
  <c r="M399" i="3"/>
  <c r="M400" i="3"/>
  <c r="M401" i="3"/>
  <c r="M402" i="3"/>
  <c r="M403" i="3"/>
  <c r="M404" i="3"/>
  <c r="M405" i="3"/>
  <c r="M406" i="3"/>
  <c r="M407" i="3"/>
  <c r="M408" i="3"/>
  <c r="M409" i="3"/>
  <c r="M410" i="3"/>
  <c r="M411" i="3"/>
  <c r="M412" i="3"/>
  <c r="M413" i="3"/>
  <c r="M414" i="3"/>
  <c r="M415" i="3"/>
  <c r="M416" i="3"/>
  <c r="M417" i="3"/>
  <c r="M418" i="3"/>
  <c r="M419" i="3"/>
  <c r="M420" i="3"/>
  <c r="M421" i="3"/>
  <c r="M422" i="3"/>
  <c r="M423" i="3"/>
  <c r="M424" i="3"/>
  <c r="M425" i="3"/>
  <c r="M426" i="3"/>
  <c r="M427" i="3"/>
  <c r="M428" i="3"/>
  <c r="M429" i="3"/>
  <c r="M430" i="3"/>
  <c r="M431" i="3"/>
  <c r="M432" i="3"/>
  <c r="M433" i="3"/>
  <c r="M434" i="3"/>
  <c r="M435" i="3"/>
  <c r="M436" i="3"/>
  <c r="M437" i="3"/>
  <c r="M438" i="3"/>
  <c r="M439" i="3"/>
  <c r="M440" i="3"/>
  <c r="M441" i="3"/>
  <c r="M442" i="3"/>
  <c r="M443" i="3"/>
  <c r="M444" i="3"/>
  <c r="M445" i="3"/>
  <c r="M446" i="3"/>
  <c r="M447" i="3"/>
  <c r="M448" i="3"/>
  <c r="M449" i="3"/>
  <c r="M450" i="3"/>
  <c r="M451" i="3"/>
  <c r="M452" i="3"/>
  <c r="M453" i="3"/>
  <c r="M454" i="3"/>
  <c r="M455" i="3"/>
  <c r="M456" i="3"/>
  <c r="M457" i="3"/>
  <c r="M458" i="3"/>
  <c r="M459" i="3"/>
  <c r="M460" i="3"/>
  <c r="M461" i="3"/>
  <c r="M462" i="3"/>
  <c r="M463" i="3"/>
  <c r="M464" i="3"/>
  <c r="M465" i="3"/>
  <c r="M466" i="3"/>
  <c r="M467" i="3"/>
  <c r="M468" i="3"/>
  <c r="M469" i="3"/>
  <c r="M470" i="3"/>
  <c r="M471" i="3"/>
  <c r="M472" i="3"/>
  <c r="M473" i="3"/>
  <c r="M474" i="3"/>
  <c r="M475" i="3"/>
  <c r="M476" i="3"/>
  <c r="M477" i="3"/>
  <c r="M478" i="3"/>
  <c r="M479" i="3"/>
  <c r="M480" i="3"/>
  <c r="M481" i="3"/>
  <c r="M482" i="3"/>
  <c r="M483" i="3"/>
  <c r="M484" i="3"/>
  <c r="M485" i="3"/>
  <c r="M486" i="3"/>
  <c r="M487" i="3"/>
  <c r="M488" i="3"/>
  <c r="M489" i="3"/>
  <c r="M490" i="3"/>
  <c r="M491" i="3"/>
  <c r="M492" i="3"/>
  <c r="M493" i="3"/>
  <c r="M494" i="3"/>
  <c r="M495" i="3"/>
  <c r="M496" i="3"/>
  <c r="M497" i="3"/>
  <c r="M498" i="3"/>
  <c r="M499" i="3"/>
  <c r="M500" i="3"/>
  <c r="M501" i="3"/>
  <c r="M502" i="3"/>
  <c r="M503" i="3"/>
  <c r="M504" i="3"/>
  <c r="M505" i="3"/>
  <c r="M506" i="3"/>
  <c r="M507" i="3"/>
  <c r="M508" i="3"/>
  <c r="M509" i="3"/>
  <c r="M510" i="3"/>
  <c r="M511" i="3"/>
  <c r="M512" i="3"/>
  <c r="M513" i="3"/>
  <c r="M514" i="3"/>
  <c r="M515" i="3"/>
  <c r="M516" i="3"/>
  <c r="M517" i="3"/>
  <c r="M518" i="3"/>
  <c r="M519" i="3"/>
  <c r="M520" i="3"/>
  <c r="M521" i="3"/>
  <c r="M522" i="3"/>
  <c r="M523" i="3"/>
  <c r="M524" i="3"/>
  <c r="M525" i="3"/>
  <c r="M526" i="3"/>
  <c r="M527" i="3"/>
  <c r="M528" i="3"/>
  <c r="M529" i="3"/>
  <c r="M530" i="3"/>
  <c r="M531" i="3"/>
  <c r="M532" i="3"/>
  <c r="M533" i="3"/>
  <c r="M534" i="3"/>
  <c r="M535" i="3"/>
  <c r="M536" i="3"/>
  <c r="M537" i="3"/>
  <c r="M538" i="3"/>
  <c r="M539" i="3"/>
  <c r="M540" i="3"/>
  <c r="M541" i="3"/>
  <c r="M542" i="3"/>
  <c r="M543" i="3"/>
  <c r="M544" i="3"/>
  <c r="M545" i="3"/>
  <c r="M546" i="3"/>
  <c r="M547" i="3"/>
  <c r="M548" i="3"/>
  <c r="M549" i="3"/>
  <c r="M550" i="3"/>
  <c r="M551" i="3"/>
  <c r="M552" i="3"/>
  <c r="M553" i="3"/>
  <c r="M554" i="3"/>
  <c r="M555" i="3"/>
  <c r="M556" i="3"/>
  <c r="M557" i="3"/>
  <c r="M558" i="3"/>
  <c r="M559" i="3"/>
  <c r="M560" i="3"/>
  <c r="M561" i="3"/>
  <c r="M562" i="3"/>
  <c r="M563" i="3"/>
  <c r="M564" i="3"/>
  <c r="M565" i="3"/>
  <c r="M566" i="3"/>
  <c r="M567" i="3"/>
  <c r="M568" i="3"/>
  <c r="M569" i="3"/>
  <c r="M570" i="3"/>
  <c r="M571" i="3"/>
  <c r="M572" i="3"/>
  <c r="M573" i="3"/>
  <c r="M574" i="3"/>
  <c r="M575" i="3"/>
  <c r="M576" i="3"/>
  <c r="M577" i="3"/>
  <c r="M578" i="3"/>
  <c r="M579" i="3"/>
  <c r="M580" i="3"/>
  <c r="M581" i="3"/>
  <c r="M582" i="3"/>
  <c r="M583" i="3"/>
  <c r="M584" i="3"/>
  <c r="M585" i="3"/>
  <c r="M586" i="3"/>
  <c r="M587" i="3"/>
  <c r="M588" i="3"/>
  <c r="M589" i="3"/>
  <c r="M590" i="3"/>
  <c r="M591" i="3"/>
  <c r="M592" i="3"/>
  <c r="M593" i="3"/>
  <c r="M594" i="3"/>
  <c r="M595" i="3"/>
  <c r="M596" i="3"/>
  <c r="M597" i="3"/>
  <c r="M598" i="3"/>
  <c r="M599" i="3"/>
  <c r="M600" i="3"/>
  <c r="M601" i="3"/>
  <c r="M602" i="3"/>
  <c r="M603" i="3"/>
  <c r="M604" i="3"/>
  <c r="M605" i="3"/>
  <c r="M606" i="3"/>
  <c r="M607" i="3"/>
  <c r="M608" i="3"/>
  <c r="M609" i="3"/>
  <c r="M610" i="3"/>
  <c r="M611" i="3"/>
  <c r="M612" i="3"/>
  <c r="M613" i="3"/>
  <c r="M614" i="3"/>
  <c r="M615" i="3"/>
  <c r="M616" i="3"/>
  <c r="M617" i="3"/>
  <c r="M618" i="3"/>
  <c r="M619" i="3"/>
  <c r="M620" i="3"/>
  <c r="M621" i="3"/>
  <c r="M622" i="3"/>
  <c r="M623" i="3"/>
  <c r="M624" i="3"/>
  <c r="M625" i="3"/>
  <c r="M626" i="3"/>
  <c r="M627" i="3"/>
  <c r="M628" i="3"/>
  <c r="M629" i="3"/>
  <c r="M630" i="3"/>
  <c r="M631" i="3"/>
  <c r="M632" i="3"/>
  <c r="M633" i="3"/>
  <c r="M634" i="3"/>
  <c r="M635" i="3"/>
  <c r="M636" i="3"/>
  <c r="M637" i="3"/>
  <c r="M638" i="3"/>
  <c r="M639" i="3"/>
  <c r="M640" i="3"/>
  <c r="M641" i="3"/>
  <c r="M642" i="3"/>
  <c r="M643" i="3"/>
  <c r="M644" i="3"/>
  <c r="M645" i="3"/>
  <c r="M646" i="3"/>
  <c r="M647" i="3"/>
  <c r="M648" i="3"/>
  <c r="M649" i="3"/>
  <c r="M650" i="3"/>
  <c r="M651" i="3"/>
  <c r="M652" i="3"/>
  <c r="M653" i="3"/>
  <c r="M654" i="3"/>
  <c r="M655" i="3"/>
  <c r="M656" i="3"/>
  <c r="M657" i="3"/>
  <c r="M658" i="3"/>
  <c r="M659" i="3"/>
  <c r="M660" i="3"/>
  <c r="M661" i="3"/>
  <c r="M662" i="3"/>
  <c r="M663" i="3"/>
  <c r="M664" i="3"/>
  <c r="M665" i="3"/>
  <c r="M666" i="3"/>
  <c r="M667" i="3"/>
  <c r="M668" i="3"/>
  <c r="M669" i="3"/>
  <c r="M670" i="3"/>
  <c r="M671" i="3"/>
  <c r="M672" i="3"/>
  <c r="M673" i="3"/>
  <c r="M674" i="3"/>
  <c r="M675" i="3"/>
  <c r="M676" i="3"/>
  <c r="M677" i="3"/>
  <c r="M678" i="3"/>
  <c r="M679" i="3"/>
  <c r="M680" i="3"/>
  <c r="M681" i="3"/>
  <c r="M682" i="3"/>
  <c r="M683" i="3"/>
  <c r="M684" i="3"/>
  <c r="M685" i="3"/>
  <c r="M686" i="3"/>
  <c r="M687" i="3"/>
  <c r="M688" i="3"/>
  <c r="M689" i="3"/>
  <c r="M690" i="3"/>
  <c r="M691" i="3"/>
  <c r="M692" i="3"/>
  <c r="M693" i="3"/>
  <c r="M694" i="3"/>
  <c r="M695" i="3"/>
  <c r="M696" i="3"/>
  <c r="M697" i="3"/>
  <c r="M698" i="3"/>
  <c r="M699" i="3"/>
  <c r="M700" i="3"/>
  <c r="M701" i="3"/>
  <c r="M702" i="3"/>
  <c r="M703" i="3"/>
  <c r="M704" i="3"/>
  <c r="M705" i="3"/>
  <c r="M706" i="3"/>
  <c r="M707" i="3"/>
  <c r="M708" i="3"/>
  <c r="M709" i="3"/>
  <c r="M710" i="3"/>
  <c r="M711" i="3"/>
  <c r="M712" i="3"/>
  <c r="M713" i="3"/>
  <c r="M714" i="3"/>
  <c r="M715" i="3"/>
  <c r="M716" i="3"/>
  <c r="M717" i="3"/>
  <c r="M718" i="3"/>
  <c r="M719" i="3"/>
  <c r="M720" i="3"/>
  <c r="M721" i="3"/>
  <c r="M722" i="3"/>
  <c r="M723" i="3"/>
  <c r="M724" i="3"/>
  <c r="M725" i="3"/>
  <c r="M726" i="3"/>
  <c r="M727" i="3"/>
  <c r="M728" i="3"/>
  <c r="M729" i="3"/>
  <c r="M730" i="3"/>
  <c r="M731" i="3"/>
  <c r="M732" i="3"/>
  <c r="M733" i="3"/>
  <c r="M734" i="3"/>
  <c r="M735" i="3"/>
  <c r="M736" i="3"/>
  <c r="M737" i="3"/>
  <c r="M738" i="3"/>
  <c r="M739" i="3"/>
  <c r="M740" i="3"/>
  <c r="M741" i="3"/>
  <c r="M742" i="3"/>
  <c r="M743" i="3"/>
  <c r="M744" i="3"/>
  <c r="M745" i="3"/>
  <c r="M746" i="3"/>
  <c r="M747" i="3"/>
  <c r="M748" i="3"/>
  <c r="M749" i="3"/>
  <c r="M750" i="3"/>
  <c r="M751" i="3"/>
  <c r="M752" i="3"/>
  <c r="M753" i="3"/>
  <c r="M754" i="3"/>
  <c r="M755" i="3"/>
  <c r="M756" i="3"/>
  <c r="M757" i="3"/>
  <c r="M758" i="3"/>
  <c r="M759" i="3"/>
  <c r="M760" i="3"/>
  <c r="M761" i="3"/>
  <c r="M762" i="3"/>
  <c r="M763" i="3"/>
  <c r="M764" i="3"/>
  <c r="M765" i="3"/>
  <c r="M766" i="3"/>
  <c r="M767" i="3"/>
  <c r="M768" i="3"/>
  <c r="M769" i="3"/>
  <c r="M770" i="3"/>
  <c r="M771" i="3"/>
  <c r="M772" i="3"/>
  <c r="M773" i="3"/>
  <c r="M774" i="3"/>
  <c r="M775" i="3"/>
  <c r="M776" i="3"/>
  <c r="M777" i="3"/>
  <c r="M778" i="3"/>
  <c r="M779" i="3"/>
  <c r="M780" i="3"/>
  <c r="M781" i="3"/>
  <c r="M782" i="3"/>
  <c r="M783" i="3"/>
  <c r="M784" i="3"/>
  <c r="M785" i="3"/>
  <c r="M786" i="3"/>
  <c r="M787" i="3"/>
  <c r="M788" i="3"/>
  <c r="M789" i="3"/>
  <c r="M790" i="3"/>
  <c r="M791" i="3"/>
  <c r="M792" i="3"/>
  <c r="M793" i="3"/>
  <c r="M794" i="3"/>
  <c r="M795" i="3"/>
  <c r="M796" i="3"/>
  <c r="M797" i="3"/>
  <c r="M798" i="3"/>
  <c r="M799" i="3"/>
  <c r="M800" i="3"/>
  <c r="M801" i="3"/>
  <c r="M802" i="3"/>
  <c r="M803" i="3"/>
  <c r="M804" i="3"/>
  <c r="M805" i="3"/>
  <c r="M806" i="3"/>
  <c r="M807" i="3"/>
  <c r="M808" i="3"/>
  <c r="M809" i="3"/>
  <c r="M810" i="3"/>
  <c r="M811" i="3"/>
  <c r="M812" i="3"/>
  <c r="M813" i="3"/>
  <c r="M814" i="3"/>
  <c r="M815" i="3"/>
  <c r="M816" i="3"/>
  <c r="M817" i="3"/>
  <c r="M818" i="3"/>
  <c r="M819" i="3"/>
  <c r="M820" i="3"/>
  <c r="M821" i="3"/>
  <c r="M822" i="3"/>
  <c r="M823" i="3"/>
  <c r="M824" i="3"/>
  <c r="M825" i="3"/>
  <c r="M826" i="3"/>
  <c r="M827" i="3"/>
  <c r="M828" i="3"/>
  <c r="M829" i="3"/>
  <c r="M830" i="3"/>
  <c r="M831" i="3"/>
  <c r="M832" i="3"/>
  <c r="M833" i="3"/>
  <c r="M834" i="3"/>
  <c r="M835" i="3"/>
  <c r="M836" i="3"/>
  <c r="M837" i="3"/>
  <c r="M838" i="3"/>
  <c r="M839" i="3"/>
  <c r="M840" i="3"/>
  <c r="M841" i="3"/>
  <c r="M842" i="3"/>
  <c r="M843" i="3"/>
  <c r="M844" i="3"/>
  <c r="M845" i="3"/>
  <c r="M846" i="3"/>
  <c r="M847" i="3"/>
  <c r="M848" i="3"/>
  <c r="M849" i="3"/>
  <c r="M850" i="3"/>
  <c r="M851" i="3"/>
  <c r="M852" i="3"/>
  <c r="M853" i="3"/>
  <c r="M854" i="3"/>
  <c r="M855" i="3"/>
  <c r="M856" i="3"/>
  <c r="M857" i="3"/>
  <c r="M858" i="3"/>
  <c r="M859" i="3"/>
  <c r="M860" i="3"/>
  <c r="M861" i="3"/>
  <c r="M862" i="3"/>
  <c r="M863" i="3"/>
  <c r="M864" i="3"/>
  <c r="M865" i="3"/>
  <c r="M866" i="3"/>
  <c r="M867" i="3"/>
  <c r="M868" i="3"/>
  <c r="M869" i="3"/>
  <c r="M870" i="3"/>
  <c r="M871" i="3"/>
  <c r="M872" i="3"/>
  <c r="M873" i="3"/>
  <c r="M874" i="3"/>
  <c r="M875" i="3"/>
  <c r="M876" i="3"/>
  <c r="M877" i="3"/>
  <c r="M878" i="3"/>
  <c r="M879" i="3"/>
  <c r="M880" i="3"/>
  <c r="M881" i="3"/>
  <c r="M882" i="3"/>
  <c r="M883" i="3"/>
  <c r="M884" i="3"/>
  <c r="M885" i="3"/>
  <c r="M886" i="3"/>
  <c r="M887" i="3"/>
  <c r="M888" i="3"/>
  <c r="M889" i="3"/>
  <c r="M890" i="3"/>
  <c r="M891" i="3"/>
  <c r="M892" i="3"/>
  <c r="M893" i="3"/>
  <c r="M894" i="3"/>
  <c r="M895" i="3"/>
  <c r="M896" i="3"/>
  <c r="M897" i="3"/>
  <c r="M898" i="3"/>
  <c r="M899" i="3"/>
  <c r="M900" i="3"/>
  <c r="M901" i="3"/>
  <c r="M902" i="3"/>
  <c r="M903" i="3"/>
  <c r="M904" i="3"/>
  <c r="M905" i="3"/>
  <c r="M906" i="3"/>
  <c r="M907" i="3"/>
  <c r="M908" i="3"/>
  <c r="M909" i="3"/>
  <c r="M910" i="3"/>
  <c r="M911" i="3"/>
  <c r="M912" i="3"/>
  <c r="M913" i="3"/>
  <c r="M914" i="3"/>
  <c r="M915" i="3"/>
  <c r="M916" i="3"/>
  <c r="M917" i="3"/>
  <c r="M918" i="3"/>
  <c r="M919" i="3"/>
  <c r="M920" i="3"/>
  <c r="M921" i="3"/>
  <c r="M922" i="3"/>
  <c r="M923" i="3"/>
  <c r="M924" i="3"/>
  <c r="M925" i="3"/>
  <c r="M926" i="3"/>
  <c r="M927" i="3"/>
  <c r="M928" i="3"/>
  <c r="M929" i="3"/>
  <c r="M930" i="3"/>
  <c r="M931" i="3"/>
  <c r="M932" i="3"/>
  <c r="M933" i="3"/>
  <c r="M934" i="3"/>
  <c r="M935" i="3"/>
  <c r="M936" i="3"/>
  <c r="M937" i="3"/>
  <c r="M938" i="3"/>
  <c r="M939" i="3"/>
  <c r="M940" i="3"/>
  <c r="M941" i="3"/>
  <c r="M942" i="3"/>
  <c r="M943" i="3"/>
  <c r="M944" i="3"/>
  <c r="M945" i="3"/>
  <c r="M946" i="3"/>
  <c r="M947" i="3"/>
  <c r="M948" i="3"/>
  <c r="M949" i="3"/>
  <c r="M950" i="3"/>
  <c r="M951" i="3"/>
  <c r="M952" i="3"/>
  <c r="M953" i="3"/>
  <c r="M954" i="3"/>
  <c r="M955" i="3"/>
  <c r="M956" i="3"/>
  <c r="M957" i="3"/>
  <c r="M958" i="3"/>
  <c r="M959" i="3"/>
  <c r="M960" i="3"/>
  <c r="M961" i="3"/>
  <c r="M962" i="3"/>
  <c r="M963" i="3"/>
  <c r="M964" i="3"/>
  <c r="M965" i="3"/>
  <c r="M966" i="3"/>
  <c r="M967" i="3"/>
  <c r="M968" i="3"/>
  <c r="M969" i="3"/>
  <c r="M970" i="3"/>
  <c r="M971" i="3"/>
  <c r="M972" i="3"/>
  <c r="M973" i="3"/>
  <c r="M974" i="3"/>
  <c r="M975" i="3"/>
  <c r="M976" i="3"/>
  <c r="M977" i="3"/>
  <c r="M978" i="3"/>
  <c r="M979" i="3"/>
  <c r="M980" i="3"/>
  <c r="M981" i="3"/>
  <c r="M982" i="3"/>
  <c r="M983" i="3"/>
  <c r="M984" i="3"/>
  <c r="M985" i="3"/>
  <c r="M986" i="3"/>
  <c r="M987" i="3"/>
  <c r="M988" i="3"/>
  <c r="M989" i="3"/>
  <c r="M990" i="3"/>
  <c r="M991" i="3"/>
  <c r="M992" i="3"/>
  <c r="M993" i="3"/>
  <c r="M994" i="3"/>
  <c r="M995" i="3"/>
  <c r="M996" i="3"/>
  <c r="M997" i="3"/>
  <c r="M998" i="3"/>
  <c r="M999" i="3"/>
  <c r="M1000" i="3"/>
  <c r="M1001" i="3"/>
  <c r="M1002" i="3"/>
  <c r="M1003" i="3"/>
  <c r="M1004" i="3"/>
  <c r="M1005" i="3"/>
  <c r="M1006" i="3"/>
  <c r="M1007" i="3"/>
  <c r="M1008" i="3"/>
  <c r="M1009" i="3"/>
  <c r="M1010" i="3"/>
  <c r="M1011" i="3"/>
  <c r="M1012" i="3"/>
  <c r="M1013" i="3"/>
  <c r="M1014" i="3"/>
  <c r="M1015" i="3"/>
  <c r="M1016" i="3"/>
  <c r="M1017" i="3"/>
  <c r="M1018" i="3"/>
  <c r="M1019" i="3"/>
  <c r="M1020" i="3"/>
  <c r="M1021" i="3"/>
  <c r="M1022" i="3"/>
  <c r="M1023" i="3"/>
  <c r="M1024" i="3"/>
  <c r="M1025" i="3"/>
  <c r="M1026" i="3"/>
  <c r="M1027" i="3"/>
  <c r="M1028" i="3"/>
  <c r="M1029" i="3"/>
  <c r="M1030" i="3"/>
  <c r="M1031" i="3"/>
  <c r="M1032" i="3"/>
  <c r="M1033" i="3"/>
  <c r="M1034" i="3"/>
  <c r="M1035" i="3"/>
  <c r="M1036" i="3"/>
  <c r="M1037" i="3"/>
  <c r="M1038" i="3"/>
  <c r="M1039" i="3"/>
  <c r="M1040" i="3"/>
  <c r="M1041" i="3"/>
  <c r="M1042" i="3"/>
  <c r="M1043" i="3"/>
  <c r="M1044" i="3"/>
  <c r="M1045" i="3"/>
  <c r="M1046" i="3"/>
  <c r="M1047" i="3"/>
  <c r="M1048" i="3"/>
  <c r="M1049" i="3"/>
  <c r="M1050" i="3"/>
  <c r="M1051" i="3"/>
  <c r="M1052" i="3"/>
  <c r="M1053" i="3"/>
  <c r="M1054" i="3"/>
  <c r="M1055" i="3"/>
  <c r="M1056" i="3"/>
  <c r="M1057" i="3"/>
  <c r="M1058" i="3"/>
  <c r="M1059" i="3"/>
  <c r="M1060" i="3"/>
  <c r="M1061" i="3"/>
  <c r="M1062" i="3"/>
  <c r="M1063" i="3"/>
  <c r="M1064" i="3"/>
  <c r="M1065" i="3"/>
  <c r="M1066" i="3"/>
  <c r="M1067" i="3"/>
  <c r="M1068" i="3"/>
  <c r="M1069" i="3"/>
  <c r="M1070" i="3"/>
  <c r="M1071" i="3"/>
  <c r="M1072" i="3"/>
  <c r="M1073" i="3"/>
  <c r="M1074" i="3"/>
  <c r="M1075" i="3"/>
  <c r="M1076" i="3"/>
  <c r="M1077" i="3"/>
  <c r="M1078" i="3"/>
  <c r="M1079" i="3"/>
  <c r="M1080" i="3"/>
  <c r="M1081" i="3"/>
  <c r="M1082" i="3"/>
  <c r="M1083" i="3"/>
  <c r="M1084" i="3"/>
  <c r="M1085" i="3"/>
  <c r="M1086" i="3"/>
  <c r="M1087" i="3"/>
  <c r="M1088" i="3"/>
  <c r="M1089" i="3"/>
  <c r="M1090" i="3"/>
  <c r="M1091" i="3"/>
  <c r="M1092" i="3"/>
  <c r="M1093" i="3"/>
  <c r="M1094" i="3"/>
  <c r="M1095" i="3"/>
  <c r="M1096" i="3"/>
  <c r="M1097" i="3"/>
  <c r="M1098" i="3"/>
  <c r="M1099" i="3"/>
  <c r="M1100" i="3"/>
  <c r="M1101" i="3"/>
  <c r="M1102" i="3"/>
  <c r="M1103" i="3"/>
  <c r="M1104" i="3"/>
  <c r="M1105" i="3"/>
  <c r="M1106" i="3"/>
  <c r="M1107" i="3"/>
  <c r="M1108" i="3"/>
  <c r="M1109" i="3"/>
  <c r="M1110" i="3"/>
  <c r="M1111" i="3"/>
  <c r="M1112" i="3"/>
  <c r="M1113" i="3"/>
  <c r="M1114" i="3"/>
  <c r="M1115" i="3"/>
  <c r="M1116" i="3"/>
  <c r="M1117" i="3"/>
  <c r="M1118" i="3"/>
  <c r="M1119" i="3"/>
  <c r="M1120" i="3"/>
  <c r="M1121" i="3"/>
  <c r="M1122" i="3"/>
  <c r="M1123" i="3"/>
  <c r="M1124" i="3"/>
  <c r="M1125" i="3"/>
  <c r="M1126" i="3"/>
  <c r="M1127" i="3"/>
  <c r="M1128" i="3"/>
  <c r="M1129" i="3"/>
  <c r="M1130" i="3"/>
  <c r="M1131" i="3"/>
  <c r="M1132" i="3"/>
  <c r="M1133" i="3"/>
  <c r="M1134" i="3"/>
  <c r="M1135" i="3"/>
  <c r="M1136" i="3"/>
  <c r="M1137" i="3"/>
  <c r="M1138" i="3"/>
  <c r="M1139" i="3"/>
  <c r="M1140" i="3"/>
  <c r="M1141" i="3"/>
  <c r="M1142" i="3"/>
  <c r="M1143" i="3"/>
  <c r="M1144" i="3"/>
  <c r="M1145" i="3"/>
  <c r="M1146" i="3"/>
  <c r="M1147" i="3"/>
  <c r="M1148" i="3"/>
  <c r="M1149" i="3"/>
  <c r="M1150" i="3"/>
  <c r="M1151" i="3"/>
  <c r="M1152" i="3"/>
  <c r="M1153" i="3"/>
  <c r="M1154" i="3"/>
  <c r="M1155" i="3"/>
  <c r="M1156" i="3"/>
  <c r="M1157" i="3"/>
  <c r="M1158" i="3"/>
  <c r="M1159" i="3"/>
  <c r="M1160" i="3"/>
  <c r="M1161" i="3"/>
  <c r="M1162" i="3"/>
  <c r="M1163" i="3"/>
  <c r="M1164" i="3"/>
  <c r="M1165" i="3"/>
  <c r="M1166" i="3"/>
  <c r="M1167" i="3"/>
  <c r="M1168" i="3"/>
  <c r="M1169" i="3"/>
  <c r="M1170" i="3"/>
  <c r="M1171" i="3"/>
  <c r="M1172" i="3"/>
  <c r="M1173" i="3"/>
  <c r="M1174" i="3"/>
  <c r="M1175" i="3"/>
  <c r="M1176" i="3"/>
  <c r="M1177" i="3"/>
  <c r="M1178" i="3"/>
  <c r="M1179" i="3"/>
  <c r="M1180" i="3"/>
  <c r="M1181" i="3"/>
  <c r="M1182" i="3"/>
  <c r="M1183" i="3"/>
  <c r="M1184" i="3"/>
  <c r="M1185" i="3"/>
  <c r="M1186" i="3"/>
  <c r="M1187" i="3"/>
  <c r="M1188" i="3"/>
  <c r="M1189" i="3"/>
  <c r="M1190" i="3"/>
  <c r="M1191" i="3"/>
  <c r="M1192" i="3"/>
  <c r="M1193" i="3"/>
  <c r="M1194" i="3"/>
  <c r="M1195" i="3"/>
  <c r="M1196" i="3"/>
  <c r="M1197" i="3"/>
  <c r="M1198" i="3"/>
  <c r="M1199" i="3"/>
  <c r="M1200" i="3"/>
  <c r="M1201" i="3"/>
  <c r="M1202" i="3"/>
  <c r="M1203" i="3"/>
  <c r="M1204" i="3"/>
  <c r="M1205" i="3"/>
  <c r="M1206" i="3"/>
  <c r="M1207" i="3"/>
  <c r="M1208" i="3"/>
  <c r="M1209" i="3"/>
  <c r="M1210" i="3"/>
  <c r="M1211" i="3"/>
  <c r="M1212" i="3"/>
  <c r="M1213" i="3"/>
  <c r="M1214" i="3"/>
  <c r="M1215" i="3"/>
  <c r="M1216" i="3"/>
  <c r="M1217" i="3"/>
  <c r="M1218" i="3"/>
  <c r="M1219" i="3"/>
  <c r="M1220" i="3"/>
  <c r="M1221" i="3"/>
  <c r="M1222" i="3"/>
  <c r="M1223" i="3"/>
  <c r="M1224" i="3"/>
  <c r="M1225" i="3"/>
  <c r="M1226" i="3"/>
  <c r="M1227" i="3"/>
  <c r="M1228" i="3"/>
  <c r="M1229" i="3"/>
  <c r="M1230" i="3"/>
  <c r="M1231" i="3"/>
  <c r="M1232" i="3"/>
  <c r="M1233" i="3"/>
  <c r="M1234" i="3"/>
  <c r="M1235" i="3"/>
  <c r="M1236" i="3"/>
  <c r="M1237" i="3"/>
  <c r="M1238" i="3"/>
  <c r="M1239" i="3"/>
  <c r="M1240" i="3"/>
  <c r="M1241" i="3"/>
  <c r="M1242" i="3"/>
  <c r="M1243" i="3"/>
  <c r="M1244" i="3"/>
  <c r="M1245" i="3"/>
  <c r="M1246" i="3"/>
  <c r="M1247" i="3"/>
  <c r="M1248" i="3"/>
  <c r="M1249" i="3"/>
  <c r="M1250" i="3"/>
  <c r="M1251" i="3"/>
  <c r="M1252" i="3"/>
  <c r="M1253" i="3"/>
  <c r="M1254" i="3"/>
  <c r="M1255" i="3"/>
  <c r="M1256" i="3"/>
  <c r="M1257" i="3"/>
  <c r="M1258" i="3"/>
  <c r="M1259" i="3"/>
  <c r="M1260" i="3"/>
  <c r="M1261" i="3"/>
  <c r="M1262" i="3"/>
  <c r="M1263" i="3"/>
  <c r="M1264" i="3"/>
  <c r="M1265" i="3"/>
  <c r="M1266" i="3"/>
  <c r="M1267" i="3"/>
  <c r="M1268" i="3"/>
  <c r="M1269" i="3"/>
  <c r="M1270" i="3"/>
  <c r="M1271" i="3"/>
  <c r="M1272" i="3"/>
  <c r="M1273" i="3"/>
  <c r="M1274" i="3"/>
  <c r="M1275" i="3"/>
  <c r="M1276" i="3"/>
  <c r="M1277" i="3"/>
  <c r="M1278" i="3"/>
  <c r="M1279" i="3"/>
  <c r="M1280" i="3"/>
  <c r="M1281" i="3"/>
  <c r="M1282" i="3"/>
  <c r="M1283" i="3"/>
  <c r="M1284" i="3"/>
  <c r="M1285" i="3"/>
  <c r="M1286" i="3"/>
  <c r="M1287" i="3"/>
  <c r="M1288" i="3"/>
  <c r="M1289" i="3"/>
  <c r="M1290" i="3"/>
  <c r="M1291" i="3"/>
  <c r="M1292" i="3"/>
  <c r="M1293" i="3"/>
  <c r="M1294" i="3"/>
  <c r="M1295" i="3"/>
  <c r="M1296" i="3"/>
  <c r="M1297" i="3"/>
  <c r="M1298" i="3"/>
  <c r="M1299" i="3"/>
  <c r="M1300" i="3"/>
  <c r="M1301" i="3"/>
  <c r="M1302" i="3"/>
  <c r="M1303" i="3"/>
  <c r="M1304" i="3"/>
  <c r="M1305" i="3"/>
  <c r="M1306" i="3"/>
  <c r="M1307" i="3"/>
  <c r="M1308" i="3"/>
  <c r="M1309" i="3"/>
  <c r="M1310" i="3"/>
  <c r="M1311" i="3"/>
  <c r="M1312" i="3"/>
  <c r="M1313" i="3"/>
  <c r="M1314" i="3"/>
  <c r="M1315" i="3"/>
  <c r="M1316" i="3"/>
  <c r="M1317" i="3"/>
  <c r="M1318" i="3"/>
  <c r="M1319" i="3"/>
  <c r="M1320" i="3"/>
  <c r="M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271" i="3"/>
  <c r="L272" i="3"/>
  <c r="L273" i="3"/>
  <c r="L274" i="3"/>
  <c r="L275" i="3"/>
  <c r="L276" i="3"/>
  <c r="L277" i="3"/>
  <c r="L278" i="3"/>
  <c r="L279" i="3"/>
  <c r="L280" i="3"/>
  <c r="L281" i="3"/>
  <c r="L282" i="3"/>
  <c r="L283" i="3"/>
  <c r="L284" i="3"/>
  <c r="L285" i="3"/>
  <c r="L286" i="3"/>
  <c r="L287" i="3"/>
  <c r="L288" i="3"/>
  <c r="L289" i="3"/>
  <c r="L290" i="3"/>
  <c r="L291" i="3"/>
  <c r="L292" i="3"/>
  <c r="L293" i="3"/>
  <c r="L294" i="3"/>
  <c r="L295" i="3"/>
  <c r="L296" i="3"/>
  <c r="L297" i="3"/>
  <c r="L298" i="3"/>
  <c r="L299" i="3"/>
  <c r="L300" i="3"/>
  <c r="L301" i="3"/>
  <c r="L302" i="3"/>
  <c r="L303" i="3"/>
  <c r="L304" i="3"/>
  <c r="L305" i="3"/>
  <c r="L306" i="3"/>
  <c r="L307" i="3"/>
  <c r="L308" i="3"/>
  <c r="L309" i="3"/>
  <c r="L310" i="3"/>
  <c r="L311" i="3"/>
  <c r="L312" i="3"/>
  <c r="L313" i="3"/>
  <c r="L314" i="3"/>
  <c r="L315" i="3"/>
  <c r="L316" i="3"/>
  <c r="L317" i="3"/>
  <c r="L318" i="3"/>
  <c r="L319" i="3"/>
  <c r="L320" i="3"/>
  <c r="L321" i="3"/>
  <c r="L322" i="3"/>
  <c r="L323" i="3"/>
  <c r="L324" i="3"/>
  <c r="L325" i="3"/>
  <c r="L326" i="3"/>
  <c r="L327" i="3"/>
  <c r="L328" i="3"/>
  <c r="L329" i="3"/>
  <c r="L330" i="3"/>
  <c r="L331" i="3"/>
  <c r="L332" i="3"/>
  <c r="L333" i="3"/>
  <c r="L334" i="3"/>
  <c r="L335" i="3"/>
  <c r="L336" i="3"/>
  <c r="L337" i="3"/>
  <c r="L338" i="3"/>
  <c r="L339" i="3"/>
  <c r="L340" i="3"/>
  <c r="L341" i="3"/>
  <c r="L342" i="3"/>
  <c r="L343" i="3"/>
  <c r="L344" i="3"/>
  <c r="L345" i="3"/>
  <c r="L346" i="3"/>
  <c r="L347" i="3"/>
  <c r="L348" i="3"/>
  <c r="L349" i="3"/>
  <c r="L350" i="3"/>
  <c r="L351" i="3"/>
  <c r="L352" i="3"/>
  <c r="L353" i="3"/>
  <c r="L354" i="3"/>
  <c r="L355" i="3"/>
  <c r="L356" i="3"/>
  <c r="L357" i="3"/>
  <c r="L358" i="3"/>
  <c r="L359" i="3"/>
  <c r="L360" i="3"/>
  <c r="L361" i="3"/>
  <c r="L362" i="3"/>
  <c r="L363" i="3"/>
  <c r="L364" i="3"/>
  <c r="L365" i="3"/>
  <c r="L366" i="3"/>
  <c r="L367" i="3"/>
  <c r="L368" i="3"/>
  <c r="L369" i="3"/>
  <c r="L370" i="3"/>
  <c r="L371" i="3"/>
  <c r="L372" i="3"/>
  <c r="L373" i="3"/>
  <c r="L374" i="3"/>
  <c r="L375" i="3"/>
  <c r="L376" i="3"/>
  <c r="L377" i="3"/>
  <c r="L378" i="3"/>
  <c r="L379" i="3"/>
  <c r="L380" i="3"/>
  <c r="L381" i="3"/>
  <c r="L382" i="3"/>
  <c r="L383" i="3"/>
  <c r="L384" i="3"/>
  <c r="L385" i="3"/>
  <c r="L386" i="3"/>
  <c r="L387" i="3"/>
  <c r="L388" i="3"/>
  <c r="L389" i="3"/>
  <c r="L390" i="3"/>
  <c r="L391" i="3"/>
  <c r="L392" i="3"/>
  <c r="L393" i="3"/>
  <c r="L394" i="3"/>
  <c r="L395" i="3"/>
  <c r="L396" i="3"/>
  <c r="L397" i="3"/>
  <c r="L398" i="3"/>
  <c r="L399" i="3"/>
  <c r="L400" i="3"/>
  <c r="L401" i="3"/>
  <c r="L402" i="3"/>
  <c r="L403" i="3"/>
  <c r="L404" i="3"/>
  <c r="L405" i="3"/>
  <c r="L406" i="3"/>
  <c r="L407" i="3"/>
  <c r="L408" i="3"/>
  <c r="L409" i="3"/>
  <c r="L410" i="3"/>
  <c r="L411" i="3"/>
  <c r="L412" i="3"/>
  <c r="L413" i="3"/>
  <c r="L414" i="3"/>
  <c r="L415" i="3"/>
  <c r="L416" i="3"/>
  <c r="L417" i="3"/>
  <c r="L418" i="3"/>
  <c r="L419" i="3"/>
  <c r="L420" i="3"/>
  <c r="L421" i="3"/>
  <c r="L422" i="3"/>
  <c r="L423" i="3"/>
  <c r="L424" i="3"/>
  <c r="L425" i="3"/>
  <c r="L426" i="3"/>
  <c r="L427" i="3"/>
  <c r="L428" i="3"/>
  <c r="L429" i="3"/>
  <c r="L430" i="3"/>
  <c r="L431" i="3"/>
  <c r="L432" i="3"/>
  <c r="L433" i="3"/>
  <c r="L434" i="3"/>
  <c r="L435" i="3"/>
  <c r="L436" i="3"/>
  <c r="L437" i="3"/>
  <c r="L438" i="3"/>
  <c r="L439" i="3"/>
  <c r="L440" i="3"/>
  <c r="L441" i="3"/>
  <c r="L442" i="3"/>
  <c r="L443" i="3"/>
  <c r="L444" i="3"/>
  <c r="L445" i="3"/>
  <c r="L446" i="3"/>
  <c r="L447" i="3"/>
  <c r="L448" i="3"/>
  <c r="L449" i="3"/>
  <c r="L450" i="3"/>
  <c r="L451" i="3"/>
  <c r="L452" i="3"/>
  <c r="L453" i="3"/>
  <c r="L454" i="3"/>
  <c r="L455" i="3"/>
  <c r="L456" i="3"/>
  <c r="L457" i="3"/>
  <c r="L458" i="3"/>
  <c r="L459" i="3"/>
  <c r="L460" i="3"/>
  <c r="L461" i="3"/>
  <c r="L462" i="3"/>
  <c r="L463" i="3"/>
  <c r="L464" i="3"/>
  <c r="L465" i="3"/>
  <c r="L466" i="3"/>
  <c r="L467" i="3"/>
  <c r="L468" i="3"/>
  <c r="L469" i="3"/>
  <c r="L470" i="3"/>
  <c r="L471" i="3"/>
  <c r="L472" i="3"/>
  <c r="L473" i="3"/>
  <c r="L474" i="3"/>
  <c r="L475" i="3"/>
  <c r="L476" i="3"/>
  <c r="L477" i="3"/>
  <c r="L478" i="3"/>
  <c r="L479" i="3"/>
  <c r="L480" i="3"/>
  <c r="L481" i="3"/>
  <c r="L482" i="3"/>
  <c r="L483" i="3"/>
  <c r="L484" i="3"/>
  <c r="L485" i="3"/>
  <c r="L486" i="3"/>
  <c r="L487" i="3"/>
  <c r="L488" i="3"/>
  <c r="L489" i="3"/>
  <c r="L490" i="3"/>
  <c r="L491" i="3"/>
  <c r="L492" i="3"/>
  <c r="L493" i="3"/>
  <c r="L494" i="3"/>
  <c r="L495" i="3"/>
  <c r="L496" i="3"/>
  <c r="L497" i="3"/>
  <c r="L498" i="3"/>
  <c r="L499" i="3"/>
  <c r="L500" i="3"/>
  <c r="L501" i="3"/>
  <c r="L502" i="3"/>
  <c r="L503" i="3"/>
  <c r="L504" i="3"/>
  <c r="L505" i="3"/>
  <c r="L506" i="3"/>
  <c r="L507" i="3"/>
  <c r="L508" i="3"/>
  <c r="L509" i="3"/>
  <c r="L510" i="3"/>
  <c r="L511" i="3"/>
  <c r="L512" i="3"/>
  <c r="L513" i="3"/>
  <c r="L514" i="3"/>
  <c r="L515" i="3"/>
  <c r="L516" i="3"/>
  <c r="L517" i="3"/>
  <c r="L518" i="3"/>
  <c r="L519" i="3"/>
  <c r="L520" i="3"/>
  <c r="L521" i="3"/>
  <c r="L522" i="3"/>
  <c r="L523" i="3"/>
  <c r="L524" i="3"/>
  <c r="L525" i="3"/>
  <c r="L526" i="3"/>
  <c r="L527" i="3"/>
  <c r="L528" i="3"/>
  <c r="L529" i="3"/>
  <c r="L530" i="3"/>
  <c r="L531" i="3"/>
  <c r="L532" i="3"/>
  <c r="L533" i="3"/>
  <c r="L534" i="3"/>
  <c r="L535" i="3"/>
  <c r="L536" i="3"/>
  <c r="L537" i="3"/>
  <c r="L538" i="3"/>
  <c r="L539" i="3"/>
  <c r="L540" i="3"/>
  <c r="L541" i="3"/>
  <c r="L542" i="3"/>
  <c r="L543" i="3"/>
  <c r="L544" i="3"/>
  <c r="L545" i="3"/>
  <c r="L546" i="3"/>
  <c r="L547" i="3"/>
  <c r="L548" i="3"/>
  <c r="L549" i="3"/>
  <c r="L550" i="3"/>
  <c r="L551" i="3"/>
  <c r="L552" i="3"/>
  <c r="L553" i="3"/>
  <c r="L554" i="3"/>
  <c r="L555" i="3"/>
  <c r="L556" i="3"/>
  <c r="L557" i="3"/>
  <c r="L558" i="3"/>
  <c r="L559" i="3"/>
  <c r="L560" i="3"/>
  <c r="L561" i="3"/>
  <c r="L562" i="3"/>
  <c r="L563" i="3"/>
  <c r="L564" i="3"/>
  <c r="L565" i="3"/>
  <c r="L566" i="3"/>
  <c r="L567" i="3"/>
  <c r="L568" i="3"/>
  <c r="L569" i="3"/>
  <c r="L570" i="3"/>
  <c r="L571" i="3"/>
  <c r="L572" i="3"/>
  <c r="L573" i="3"/>
  <c r="L574" i="3"/>
  <c r="L575" i="3"/>
  <c r="L576" i="3"/>
  <c r="L577" i="3"/>
  <c r="L578" i="3"/>
  <c r="L579" i="3"/>
  <c r="L580" i="3"/>
  <c r="L581" i="3"/>
  <c r="L582" i="3"/>
  <c r="L583" i="3"/>
  <c r="L584" i="3"/>
  <c r="L585" i="3"/>
  <c r="L586" i="3"/>
  <c r="L587" i="3"/>
  <c r="L588" i="3"/>
  <c r="L589" i="3"/>
  <c r="L590" i="3"/>
  <c r="L591" i="3"/>
  <c r="L592" i="3"/>
  <c r="L593" i="3"/>
  <c r="L594" i="3"/>
  <c r="L595" i="3"/>
  <c r="L596" i="3"/>
  <c r="L597" i="3"/>
  <c r="L598" i="3"/>
  <c r="L599" i="3"/>
  <c r="L600" i="3"/>
  <c r="L601" i="3"/>
  <c r="L602" i="3"/>
  <c r="L603" i="3"/>
  <c r="L604" i="3"/>
  <c r="L605" i="3"/>
  <c r="L606" i="3"/>
  <c r="L607" i="3"/>
  <c r="L608" i="3"/>
  <c r="L609" i="3"/>
  <c r="L610" i="3"/>
  <c r="L611" i="3"/>
  <c r="L612" i="3"/>
  <c r="L613" i="3"/>
  <c r="L614" i="3"/>
  <c r="L615" i="3"/>
  <c r="L616" i="3"/>
  <c r="L617" i="3"/>
  <c r="L618" i="3"/>
  <c r="L619" i="3"/>
  <c r="L620" i="3"/>
  <c r="L621" i="3"/>
  <c r="L622" i="3"/>
  <c r="L623" i="3"/>
  <c r="L624" i="3"/>
  <c r="L625" i="3"/>
  <c r="L626" i="3"/>
  <c r="L627" i="3"/>
  <c r="L628" i="3"/>
  <c r="L629" i="3"/>
  <c r="L630" i="3"/>
  <c r="L631" i="3"/>
  <c r="L632" i="3"/>
  <c r="L633" i="3"/>
  <c r="L634" i="3"/>
  <c r="L635" i="3"/>
  <c r="L636" i="3"/>
  <c r="L637" i="3"/>
  <c r="L638" i="3"/>
  <c r="L639" i="3"/>
  <c r="L640" i="3"/>
  <c r="L641" i="3"/>
  <c r="L642" i="3"/>
  <c r="L643" i="3"/>
  <c r="L644" i="3"/>
  <c r="L645" i="3"/>
  <c r="L646" i="3"/>
  <c r="L647" i="3"/>
  <c r="L648" i="3"/>
  <c r="L649" i="3"/>
  <c r="L650" i="3"/>
  <c r="L651" i="3"/>
  <c r="L652" i="3"/>
  <c r="L653" i="3"/>
  <c r="L654" i="3"/>
  <c r="L655" i="3"/>
  <c r="L656" i="3"/>
  <c r="L657" i="3"/>
  <c r="L658" i="3"/>
  <c r="L659" i="3"/>
  <c r="L660" i="3"/>
  <c r="L661" i="3"/>
  <c r="L662" i="3"/>
  <c r="L663" i="3"/>
  <c r="L664" i="3"/>
  <c r="L665" i="3"/>
  <c r="L666" i="3"/>
  <c r="L667" i="3"/>
  <c r="L668" i="3"/>
  <c r="L669" i="3"/>
  <c r="L670" i="3"/>
  <c r="L671" i="3"/>
  <c r="L672" i="3"/>
  <c r="L673" i="3"/>
  <c r="L674" i="3"/>
  <c r="L675" i="3"/>
  <c r="L676" i="3"/>
  <c r="L677" i="3"/>
  <c r="L678" i="3"/>
  <c r="L679" i="3"/>
  <c r="L680" i="3"/>
  <c r="L681" i="3"/>
  <c r="L682" i="3"/>
  <c r="L683" i="3"/>
  <c r="L684" i="3"/>
  <c r="L685" i="3"/>
  <c r="L686" i="3"/>
  <c r="L687" i="3"/>
  <c r="L688" i="3"/>
  <c r="L689" i="3"/>
  <c r="L690" i="3"/>
  <c r="L691" i="3"/>
  <c r="L692" i="3"/>
  <c r="L693" i="3"/>
  <c r="L694" i="3"/>
  <c r="L695" i="3"/>
  <c r="L696" i="3"/>
  <c r="L697" i="3"/>
  <c r="L698" i="3"/>
  <c r="L699" i="3"/>
  <c r="L700" i="3"/>
  <c r="L701" i="3"/>
  <c r="L702" i="3"/>
  <c r="L703" i="3"/>
  <c r="L704" i="3"/>
  <c r="L705" i="3"/>
  <c r="L706" i="3"/>
  <c r="L707" i="3"/>
  <c r="L708" i="3"/>
  <c r="L709" i="3"/>
  <c r="L710" i="3"/>
  <c r="L711" i="3"/>
  <c r="L712" i="3"/>
  <c r="L713" i="3"/>
  <c r="L714" i="3"/>
  <c r="L715" i="3"/>
  <c r="L716" i="3"/>
  <c r="L717" i="3"/>
  <c r="L718" i="3"/>
  <c r="L719" i="3"/>
  <c r="L720" i="3"/>
  <c r="L721" i="3"/>
  <c r="L722" i="3"/>
  <c r="L723" i="3"/>
  <c r="L724" i="3"/>
  <c r="L725" i="3"/>
  <c r="L726" i="3"/>
  <c r="L727" i="3"/>
  <c r="L728" i="3"/>
  <c r="L729" i="3"/>
  <c r="L730" i="3"/>
  <c r="L731" i="3"/>
  <c r="L732" i="3"/>
  <c r="L733" i="3"/>
  <c r="L734" i="3"/>
  <c r="L735" i="3"/>
  <c r="L736" i="3"/>
  <c r="L737" i="3"/>
  <c r="L738" i="3"/>
  <c r="L739" i="3"/>
  <c r="L740" i="3"/>
  <c r="L741" i="3"/>
  <c r="L742" i="3"/>
  <c r="L743" i="3"/>
  <c r="L744" i="3"/>
  <c r="L745" i="3"/>
  <c r="L746" i="3"/>
  <c r="L747" i="3"/>
  <c r="L748" i="3"/>
  <c r="L749" i="3"/>
  <c r="L750" i="3"/>
  <c r="L751" i="3"/>
  <c r="L752" i="3"/>
  <c r="L753" i="3"/>
  <c r="L754" i="3"/>
  <c r="L755" i="3"/>
  <c r="L756" i="3"/>
  <c r="L757" i="3"/>
  <c r="L758" i="3"/>
  <c r="L759" i="3"/>
  <c r="L760" i="3"/>
  <c r="L761" i="3"/>
  <c r="L762" i="3"/>
  <c r="L763" i="3"/>
  <c r="L764" i="3"/>
  <c r="L765" i="3"/>
  <c r="L766" i="3"/>
  <c r="L767" i="3"/>
  <c r="L768" i="3"/>
  <c r="L769" i="3"/>
  <c r="L770" i="3"/>
  <c r="L771" i="3"/>
  <c r="L772" i="3"/>
  <c r="L773" i="3"/>
  <c r="L774" i="3"/>
  <c r="L775" i="3"/>
  <c r="L776" i="3"/>
  <c r="L777" i="3"/>
  <c r="L778" i="3"/>
  <c r="L779" i="3"/>
  <c r="L780" i="3"/>
  <c r="L781" i="3"/>
  <c r="L782" i="3"/>
  <c r="L783" i="3"/>
  <c r="L784" i="3"/>
  <c r="L785" i="3"/>
  <c r="L786" i="3"/>
  <c r="L787" i="3"/>
  <c r="L788" i="3"/>
  <c r="L789" i="3"/>
  <c r="L790" i="3"/>
  <c r="L791" i="3"/>
  <c r="L792" i="3"/>
  <c r="L793" i="3"/>
  <c r="L794" i="3"/>
  <c r="L795" i="3"/>
  <c r="L796" i="3"/>
  <c r="L797" i="3"/>
  <c r="L798" i="3"/>
  <c r="L799" i="3"/>
  <c r="L800" i="3"/>
  <c r="L801" i="3"/>
  <c r="L802" i="3"/>
  <c r="L803" i="3"/>
  <c r="L804" i="3"/>
  <c r="L805" i="3"/>
  <c r="L806" i="3"/>
  <c r="L807" i="3"/>
  <c r="L808" i="3"/>
  <c r="L809" i="3"/>
  <c r="L810" i="3"/>
  <c r="L811" i="3"/>
  <c r="L812" i="3"/>
  <c r="L813" i="3"/>
  <c r="L814" i="3"/>
  <c r="L815" i="3"/>
  <c r="L816" i="3"/>
  <c r="L817" i="3"/>
  <c r="L818" i="3"/>
  <c r="L819" i="3"/>
  <c r="L820" i="3"/>
  <c r="L821" i="3"/>
  <c r="L822" i="3"/>
  <c r="L823" i="3"/>
  <c r="L824" i="3"/>
  <c r="L825" i="3"/>
  <c r="L826" i="3"/>
  <c r="L827" i="3"/>
  <c r="L828" i="3"/>
  <c r="L829" i="3"/>
  <c r="L830" i="3"/>
  <c r="L831" i="3"/>
  <c r="L832" i="3"/>
  <c r="L833" i="3"/>
  <c r="L834" i="3"/>
  <c r="L835" i="3"/>
  <c r="L836" i="3"/>
  <c r="L837" i="3"/>
  <c r="L838" i="3"/>
  <c r="L839" i="3"/>
  <c r="L840" i="3"/>
  <c r="L841" i="3"/>
  <c r="L842" i="3"/>
  <c r="L843" i="3"/>
  <c r="L844" i="3"/>
  <c r="L845" i="3"/>
  <c r="L846" i="3"/>
  <c r="L847" i="3"/>
  <c r="L848" i="3"/>
  <c r="L849" i="3"/>
  <c r="L850" i="3"/>
  <c r="L851" i="3"/>
  <c r="L852" i="3"/>
  <c r="L853" i="3"/>
  <c r="L854" i="3"/>
  <c r="L855" i="3"/>
  <c r="L856" i="3"/>
  <c r="L857" i="3"/>
  <c r="L858" i="3"/>
  <c r="L859" i="3"/>
  <c r="L860" i="3"/>
  <c r="L861" i="3"/>
  <c r="L862" i="3"/>
  <c r="L863" i="3"/>
  <c r="L864" i="3"/>
  <c r="L865" i="3"/>
  <c r="L866" i="3"/>
  <c r="L867" i="3"/>
  <c r="L868" i="3"/>
  <c r="L869" i="3"/>
  <c r="L870" i="3"/>
  <c r="L871" i="3"/>
  <c r="L872" i="3"/>
  <c r="L873" i="3"/>
  <c r="L874" i="3"/>
  <c r="L875" i="3"/>
  <c r="L876" i="3"/>
  <c r="L877" i="3"/>
  <c r="L878" i="3"/>
  <c r="L879" i="3"/>
  <c r="L880" i="3"/>
  <c r="L881" i="3"/>
  <c r="L882" i="3"/>
  <c r="L883" i="3"/>
  <c r="L884" i="3"/>
  <c r="L885" i="3"/>
  <c r="L886" i="3"/>
  <c r="L887" i="3"/>
  <c r="L888" i="3"/>
  <c r="L889" i="3"/>
  <c r="L890" i="3"/>
  <c r="L891" i="3"/>
  <c r="L892" i="3"/>
  <c r="L893" i="3"/>
  <c r="L894" i="3"/>
  <c r="L895" i="3"/>
  <c r="L896" i="3"/>
  <c r="L897" i="3"/>
  <c r="L898" i="3"/>
  <c r="L899" i="3"/>
  <c r="L900" i="3"/>
  <c r="L901" i="3"/>
  <c r="L902" i="3"/>
  <c r="L903" i="3"/>
  <c r="L904" i="3"/>
  <c r="L905" i="3"/>
  <c r="L906" i="3"/>
  <c r="L907" i="3"/>
  <c r="L908" i="3"/>
  <c r="L909" i="3"/>
  <c r="L910" i="3"/>
  <c r="L911" i="3"/>
  <c r="L912" i="3"/>
  <c r="L913" i="3"/>
  <c r="L914" i="3"/>
  <c r="L915" i="3"/>
  <c r="L916" i="3"/>
  <c r="L917" i="3"/>
  <c r="L918" i="3"/>
  <c r="L919" i="3"/>
  <c r="L920" i="3"/>
  <c r="L921" i="3"/>
  <c r="L922" i="3"/>
  <c r="L923" i="3"/>
  <c r="L924" i="3"/>
  <c r="L925" i="3"/>
  <c r="L926" i="3"/>
  <c r="L927" i="3"/>
  <c r="L928" i="3"/>
  <c r="L929" i="3"/>
  <c r="L930" i="3"/>
  <c r="L931" i="3"/>
  <c r="L932" i="3"/>
  <c r="L933" i="3"/>
  <c r="L934" i="3"/>
  <c r="L935" i="3"/>
  <c r="L936" i="3"/>
  <c r="L937" i="3"/>
  <c r="L938" i="3"/>
  <c r="L939" i="3"/>
  <c r="L940" i="3"/>
  <c r="L941" i="3"/>
  <c r="L942" i="3"/>
  <c r="L943" i="3"/>
  <c r="L944" i="3"/>
  <c r="L945" i="3"/>
  <c r="L946" i="3"/>
  <c r="L947" i="3"/>
  <c r="L948" i="3"/>
  <c r="L949" i="3"/>
  <c r="L950" i="3"/>
  <c r="L951" i="3"/>
  <c r="L952" i="3"/>
  <c r="L953" i="3"/>
  <c r="L954" i="3"/>
  <c r="L955" i="3"/>
  <c r="L956" i="3"/>
  <c r="L957" i="3"/>
  <c r="L958" i="3"/>
  <c r="L959" i="3"/>
  <c r="L960" i="3"/>
  <c r="L961" i="3"/>
  <c r="L962" i="3"/>
  <c r="L963" i="3"/>
  <c r="L964" i="3"/>
  <c r="L965" i="3"/>
  <c r="L966" i="3"/>
  <c r="L967" i="3"/>
  <c r="L968" i="3"/>
  <c r="L969" i="3"/>
  <c r="L970" i="3"/>
  <c r="L971" i="3"/>
  <c r="L972" i="3"/>
  <c r="L973" i="3"/>
  <c r="L974" i="3"/>
  <c r="L975" i="3"/>
  <c r="L976" i="3"/>
  <c r="L977" i="3"/>
  <c r="L978" i="3"/>
  <c r="L979" i="3"/>
  <c r="L980" i="3"/>
  <c r="L981" i="3"/>
  <c r="L982" i="3"/>
  <c r="L983" i="3"/>
  <c r="L984" i="3"/>
  <c r="L985" i="3"/>
  <c r="L986" i="3"/>
  <c r="L987" i="3"/>
  <c r="L988" i="3"/>
  <c r="L989" i="3"/>
  <c r="L990" i="3"/>
  <c r="L991" i="3"/>
  <c r="L992" i="3"/>
  <c r="L993" i="3"/>
  <c r="L994" i="3"/>
  <c r="L995" i="3"/>
  <c r="L996" i="3"/>
  <c r="L997" i="3"/>
  <c r="L998" i="3"/>
  <c r="L999" i="3"/>
  <c r="L1000" i="3"/>
  <c r="L1001" i="3"/>
  <c r="L1002" i="3"/>
  <c r="L1003" i="3"/>
  <c r="L1004" i="3"/>
  <c r="L1005" i="3"/>
  <c r="L1006" i="3"/>
  <c r="L1007" i="3"/>
  <c r="L1008" i="3"/>
  <c r="L1009" i="3"/>
  <c r="L1010" i="3"/>
  <c r="L1011" i="3"/>
  <c r="L1012" i="3"/>
  <c r="L1013" i="3"/>
  <c r="L1014" i="3"/>
  <c r="L1015" i="3"/>
  <c r="L1016" i="3"/>
  <c r="L1017" i="3"/>
  <c r="L1018" i="3"/>
  <c r="L1019" i="3"/>
  <c r="L1020" i="3"/>
  <c r="L1021" i="3"/>
  <c r="L1022" i="3"/>
  <c r="L1023" i="3"/>
  <c r="L1024" i="3"/>
  <c r="L1025" i="3"/>
  <c r="L1026" i="3"/>
  <c r="L1027" i="3"/>
  <c r="L1028" i="3"/>
  <c r="L1029" i="3"/>
  <c r="L1030" i="3"/>
  <c r="L1031" i="3"/>
  <c r="L1032" i="3"/>
  <c r="L1033" i="3"/>
  <c r="L1034" i="3"/>
  <c r="L1035" i="3"/>
  <c r="L1036" i="3"/>
  <c r="L1037" i="3"/>
  <c r="L1038" i="3"/>
  <c r="L1039" i="3"/>
  <c r="L1040" i="3"/>
  <c r="L1041" i="3"/>
  <c r="L1042" i="3"/>
  <c r="L1043" i="3"/>
  <c r="L1044" i="3"/>
  <c r="L1045" i="3"/>
  <c r="L1046" i="3"/>
  <c r="L1047" i="3"/>
  <c r="L1048" i="3"/>
  <c r="L1049" i="3"/>
  <c r="L1050" i="3"/>
  <c r="L1051" i="3"/>
  <c r="L1052" i="3"/>
  <c r="L1053" i="3"/>
  <c r="L1054" i="3"/>
  <c r="L1055" i="3"/>
  <c r="L1056" i="3"/>
  <c r="L1057" i="3"/>
  <c r="L1058" i="3"/>
  <c r="L1059" i="3"/>
  <c r="L1060" i="3"/>
  <c r="L1061" i="3"/>
  <c r="L1062" i="3"/>
  <c r="L1063" i="3"/>
  <c r="L1064" i="3"/>
  <c r="L1065" i="3"/>
  <c r="L1066" i="3"/>
  <c r="L1067" i="3"/>
  <c r="L1068" i="3"/>
  <c r="L1069" i="3"/>
  <c r="L1070" i="3"/>
  <c r="L1071" i="3"/>
  <c r="L1072" i="3"/>
  <c r="L1073" i="3"/>
  <c r="L1074" i="3"/>
  <c r="L1075" i="3"/>
  <c r="L1076" i="3"/>
  <c r="L1077" i="3"/>
  <c r="L1078" i="3"/>
  <c r="L1079" i="3"/>
  <c r="L1080" i="3"/>
  <c r="L1081" i="3"/>
  <c r="L1082" i="3"/>
  <c r="L1083" i="3"/>
  <c r="L1084" i="3"/>
  <c r="L1085" i="3"/>
  <c r="L1086" i="3"/>
  <c r="L1087" i="3"/>
  <c r="L1088" i="3"/>
  <c r="L1089" i="3"/>
  <c r="L1090" i="3"/>
  <c r="L1091" i="3"/>
  <c r="L1092" i="3"/>
  <c r="L1093" i="3"/>
  <c r="L1094" i="3"/>
  <c r="L1095" i="3"/>
  <c r="L1096" i="3"/>
  <c r="L1097" i="3"/>
  <c r="L1098" i="3"/>
  <c r="L1099" i="3"/>
  <c r="L1100" i="3"/>
  <c r="L1101" i="3"/>
  <c r="L1102" i="3"/>
  <c r="L1103" i="3"/>
  <c r="L1104" i="3"/>
  <c r="L1105" i="3"/>
  <c r="L1106" i="3"/>
  <c r="L1107" i="3"/>
  <c r="L1108" i="3"/>
  <c r="L1109" i="3"/>
  <c r="L1110" i="3"/>
  <c r="L1111" i="3"/>
  <c r="L1112" i="3"/>
  <c r="L1113" i="3"/>
  <c r="L1114" i="3"/>
  <c r="L1115" i="3"/>
  <c r="L1116" i="3"/>
  <c r="L1117" i="3"/>
  <c r="L1118" i="3"/>
  <c r="L1119" i="3"/>
  <c r="L1120" i="3"/>
  <c r="L1121" i="3"/>
  <c r="L1122" i="3"/>
  <c r="L1123" i="3"/>
  <c r="L1124" i="3"/>
  <c r="L1125" i="3"/>
  <c r="L1126" i="3"/>
  <c r="L1127" i="3"/>
  <c r="L1128" i="3"/>
  <c r="L1129" i="3"/>
  <c r="L1130" i="3"/>
  <c r="L1131" i="3"/>
  <c r="L1132" i="3"/>
  <c r="L1133" i="3"/>
  <c r="L1134" i="3"/>
  <c r="L1135" i="3"/>
  <c r="L1136" i="3"/>
  <c r="L1137" i="3"/>
  <c r="L1138" i="3"/>
  <c r="L1139" i="3"/>
  <c r="L1140" i="3"/>
  <c r="L1141" i="3"/>
  <c r="L1142" i="3"/>
  <c r="L1143" i="3"/>
  <c r="L1144" i="3"/>
  <c r="L1145" i="3"/>
  <c r="L1146" i="3"/>
  <c r="L1147" i="3"/>
  <c r="L1148" i="3"/>
  <c r="L1149" i="3"/>
  <c r="L1150" i="3"/>
  <c r="L1151" i="3"/>
  <c r="L1152" i="3"/>
  <c r="L1153" i="3"/>
  <c r="L1154" i="3"/>
  <c r="L1155" i="3"/>
  <c r="L1156" i="3"/>
  <c r="L1157" i="3"/>
  <c r="L1158" i="3"/>
  <c r="L1159" i="3"/>
  <c r="L1160" i="3"/>
  <c r="L1161" i="3"/>
  <c r="L1162" i="3"/>
  <c r="L1163" i="3"/>
  <c r="L1164" i="3"/>
  <c r="L1165" i="3"/>
  <c r="L1166" i="3"/>
  <c r="L1167" i="3"/>
  <c r="L1168" i="3"/>
  <c r="L1169" i="3"/>
  <c r="L1170" i="3"/>
  <c r="L1171" i="3"/>
  <c r="L1172" i="3"/>
  <c r="L1173" i="3"/>
  <c r="L1174" i="3"/>
  <c r="L1175" i="3"/>
  <c r="L1176" i="3"/>
  <c r="L1177" i="3"/>
  <c r="L1178" i="3"/>
  <c r="L1179" i="3"/>
  <c r="L1180" i="3"/>
  <c r="L1181" i="3"/>
  <c r="L1182" i="3"/>
  <c r="L1183" i="3"/>
  <c r="L1184" i="3"/>
  <c r="L1185" i="3"/>
  <c r="L1186" i="3"/>
  <c r="L1187" i="3"/>
  <c r="L1188" i="3"/>
  <c r="L1189" i="3"/>
  <c r="L1190" i="3"/>
  <c r="L1191" i="3"/>
  <c r="L1192" i="3"/>
  <c r="L1193" i="3"/>
  <c r="L1194" i="3"/>
  <c r="L1195" i="3"/>
  <c r="L1196" i="3"/>
  <c r="L1197" i="3"/>
  <c r="L1198" i="3"/>
  <c r="L1199" i="3"/>
  <c r="L1200" i="3"/>
  <c r="L1201" i="3"/>
  <c r="L1202" i="3"/>
  <c r="L1203" i="3"/>
  <c r="L1204" i="3"/>
  <c r="L1205" i="3"/>
  <c r="L1206" i="3"/>
  <c r="L1207" i="3"/>
  <c r="L1208" i="3"/>
  <c r="L1209" i="3"/>
  <c r="L1210" i="3"/>
  <c r="L1211" i="3"/>
  <c r="L1212" i="3"/>
  <c r="L1213" i="3"/>
  <c r="L1214" i="3"/>
  <c r="L1215" i="3"/>
  <c r="L1216" i="3"/>
  <c r="L1217" i="3"/>
  <c r="L1218" i="3"/>
  <c r="L1219" i="3"/>
  <c r="L1220" i="3"/>
  <c r="L1221" i="3"/>
  <c r="L1222" i="3"/>
  <c r="L1223" i="3"/>
  <c r="L1224" i="3"/>
  <c r="L1225" i="3"/>
  <c r="L1226" i="3"/>
  <c r="L1227" i="3"/>
  <c r="L1228" i="3"/>
  <c r="L1229" i="3"/>
  <c r="L1230" i="3"/>
  <c r="L1231" i="3"/>
  <c r="L1232" i="3"/>
  <c r="L1233" i="3"/>
  <c r="L1234" i="3"/>
  <c r="L1235" i="3"/>
  <c r="L1236" i="3"/>
  <c r="L1237" i="3"/>
  <c r="L1238" i="3"/>
  <c r="L1239" i="3"/>
  <c r="L1240" i="3"/>
  <c r="L1241" i="3"/>
  <c r="L1242" i="3"/>
  <c r="L1243" i="3"/>
  <c r="L1244" i="3"/>
  <c r="L1245" i="3"/>
  <c r="L1246" i="3"/>
  <c r="L1247" i="3"/>
  <c r="L1248" i="3"/>
  <c r="L1249" i="3"/>
  <c r="L1250" i="3"/>
  <c r="L1251" i="3"/>
  <c r="L1252" i="3"/>
  <c r="L1253" i="3"/>
  <c r="L1254" i="3"/>
  <c r="L1255" i="3"/>
  <c r="L1256" i="3"/>
  <c r="L1257" i="3"/>
  <c r="L1258" i="3"/>
  <c r="L1259" i="3"/>
  <c r="L1260" i="3"/>
  <c r="L1261" i="3"/>
  <c r="L1262" i="3"/>
  <c r="L1263" i="3"/>
  <c r="L1264" i="3"/>
  <c r="L1265" i="3"/>
  <c r="L1266" i="3"/>
  <c r="L1267" i="3"/>
  <c r="L1268" i="3"/>
  <c r="L1269" i="3"/>
  <c r="L1270" i="3"/>
  <c r="L1271" i="3"/>
  <c r="L1272" i="3"/>
  <c r="L1273" i="3"/>
  <c r="L1274" i="3"/>
  <c r="L1275" i="3"/>
  <c r="L1276" i="3"/>
  <c r="L1277" i="3"/>
  <c r="L1278" i="3"/>
  <c r="L1279" i="3"/>
  <c r="L1280" i="3"/>
  <c r="L1281" i="3"/>
  <c r="L1282" i="3"/>
  <c r="L1283" i="3"/>
  <c r="L1284" i="3"/>
  <c r="L1285" i="3"/>
  <c r="L1286" i="3"/>
  <c r="L1287" i="3"/>
  <c r="L1288" i="3"/>
  <c r="L1289" i="3"/>
  <c r="L1290" i="3"/>
  <c r="L1291" i="3"/>
  <c r="L1292" i="3"/>
  <c r="L1293" i="3"/>
  <c r="L1294" i="3"/>
  <c r="L1295" i="3"/>
  <c r="L1296" i="3"/>
  <c r="L1297" i="3"/>
  <c r="L1298" i="3"/>
  <c r="L1299" i="3"/>
  <c r="L1300" i="3"/>
  <c r="L1301" i="3"/>
  <c r="L1302" i="3"/>
  <c r="L1303" i="3"/>
  <c r="L1304" i="3"/>
  <c r="L1305" i="3"/>
  <c r="L1306" i="3"/>
  <c r="L1307" i="3"/>
  <c r="L1308" i="3"/>
  <c r="L1309" i="3"/>
  <c r="L1310" i="3"/>
  <c r="L1311" i="3"/>
  <c r="L1312" i="3"/>
  <c r="L1313" i="3"/>
  <c r="L1314" i="3"/>
  <c r="L1315" i="3"/>
  <c r="L1316" i="3"/>
  <c r="L1317" i="3"/>
  <c r="L1318" i="3"/>
  <c r="L1319" i="3"/>
  <c r="L1320" i="3"/>
  <c r="L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417" i="3"/>
  <c r="K418" i="3"/>
  <c r="K419" i="3"/>
  <c r="K420" i="3"/>
  <c r="K421" i="3"/>
  <c r="K422" i="3"/>
  <c r="K423" i="3"/>
  <c r="K424" i="3"/>
  <c r="K425" i="3"/>
  <c r="K426" i="3"/>
  <c r="K427" i="3"/>
  <c r="K428" i="3"/>
  <c r="K429" i="3"/>
  <c r="K430" i="3"/>
  <c r="K431" i="3"/>
  <c r="K432" i="3"/>
  <c r="K433" i="3"/>
  <c r="K434" i="3"/>
  <c r="K435" i="3"/>
  <c r="K436" i="3"/>
  <c r="K437" i="3"/>
  <c r="K438" i="3"/>
  <c r="K439" i="3"/>
  <c r="K440" i="3"/>
  <c r="K441" i="3"/>
  <c r="K442" i="3"/>
  <c r="K443" i="3"/>
  <c r="K444" i="3"/>
  <c r="K445" i="3"/>
  <c r="K446" i="3"/>
  <c r="K447" i="3"/>
  <c r="K448" i="3"/>
  <c r="K449" i="3"/>
  <c r="K450" i="3"/>
  <c r="K451" i="3"/>
  <c r="K452" i="3"/>
  <c r="K453" i="3"/>
  <c r="K454" i="3"/>
  <c r="K455" i="3"/>
  <c r="K456" i="3"/>
  <c r="K457" i="3"/>
  <c r="K458" i="3"/>
  <c r="K459" i="3"/>
  <c r="K460" i="3"/>
  <c r="K461" i="3"/>
  <c r="K462" i="3"/>
  <c r="K463" i="3"/>
  <c r="K464" i="3"/>
  <c r="K465" i="3"/>
  <c r="K466" i="3"/>
  <c r="K467" i="3"/>
  <c r="K468" i="3"/>
  <c r="K469" i="3"/>
  <c r="K470" i="3"/>
  <c r="K471" i="3"/>
  <c r="K472" i="3"/>
  <c r="K473" i="3"/>
  <c r="K474" i="3"/>
  <c r="K475" i="3"/>
  <c r="K476" i="3"/>
  <c r="K477" i="3"/>
  <c r="K478" i="3"/>
  <c r="K479" i="3"/>
  <c r="K480" i="3"/>
  <c r="K481" i="3"/>
  <c r="K482" i="3"/>
  <c r="K483" i="3"/>
  <c r="K484" i="3"/>
  <c r="K485" i="3"/>
  <c r="K486" i="3"/>
  <c r="K487" i="3"/>
  <c r="K488" i="3"/>
  <c r="K489" i="3"/>
  <c r="K490" i="3"/>
  <c r="K491" i="3"/>
  <c r="K492" i="3"/>
  <c r="K493" i="3"/>
  <c r="K494" i="3"/>
  <c r="K495" i="3"/>
  <c r="K496" i="3"/>
  <c r="K497" i="3"/>
  <c r="K498" i="3"/>
  <c r="K499" i="3"/>
  <c r="K500" i="3"/>
  <c r="K501" i="3"/>
  <c r="K502" i="3"/>
  <c r="K503" i="3"/>
  <c r="K504" i="3"/>
  <c r="K505" i="3"/>
  <c r="K506" i="3"/>
  <c r="K507" i="3"/>
  <c r="K508" i="3"/>
  <c r="K509" i="3"/>
  <c r="K510" i="3"/>
  <c r="K511" i="3"/>
  <c r="K512" i="3"/>
  <c r="K513" i="3"/>
  <c r="K514" i="3"/>
  <c r="K515" i="3"/>
  <c r="K516" i="3"/>
  <c r="K517" i="3"/>
  <c r="K518" i="3"/>
  <c r="K519" i="3"/>
  <c r="K520" i="3"/>
  <c r="K521" i="3"/>
  <c r="K522" i="3"/>
  <c r="K523" i="3"/>
  <c r="K524" i="3"/>
  <c r="K525" i="3"/>
  <c r="K526" i="3"/>
  <c r="K527" i="3"/>
  <c r="K528" i="3"/>
  <c r="K529" i="3"/>
  <c r="K530" i="3"/>
  <c r="K531" i="3"/>
  <c r="K532" i="3"/>
  <c r="K533" i="3"/>
  <c r="K534" i="3"/>
  <c r="K535" i="3"/>
  <c r="K536" i="3"/>
  <c r="K537" i="3"/>
  <c r="K538" i="3"/>
  <c r="K539" i="3"/>
  <c r="K540" i="3"/>
  <c r="K541" i="3"/>
  <c r="K542" i="3"/>
  <c r="K543" i="3"/>
  <c r="K544" i="3"/>
  <c r="K545" i="3"/>
  <c r="K546" i="3"/>
  <c r="K547" i="3"/>
  <c r="K548" i="3"/>
  <c r="K549" i="3"/>
  <c r="K550" i="3"/>
  <c r="K551" i="3"/>
  <c r="K552" i="3"/>
  <c r="K553" i="3"/>
  <c r="K554" i="3"/>
  <c r="K555" i="3"/>
  <c r="K556" i="3"/>
  <c r="K557" i="3"/>
  <c r="K558" i="3"/>
  <c r="K559" i="3"/>
  <c r="K560" i="3"/>
  <c r="K561" i="3"/>
  <c r="K562" i="3"/>
  <c r="K563" i="3"/>
  <c r="K564" i="3"/>
  <c r="K565" i="3"/>
  <c r="K566" i="3"/>
  <c r="K567" i="3"/>
  <c r="K568" i="3"/>
  <c r="K569" i="3"/>
  <c r="K570" i="3"/>
  <c r="K571" i="3"/>
  <c r="K572" i="3"/>
  <c r="K573" i="3"/>
  <c r="K574" i="3"/>
  <c r="K575" i="3"/>
  <c r="K576" i="3"/>
  <c r="K577" i="3"/>
  <c r="K578" i="3"/>
  <c r="K579" i="3"/>
  <c r="K580" i="3"/>
  <c r="K581" i="3"/>
  <c r="K582" i="3"/>
  <c r="K583" i="3"/>
  <c r="K584" i="3"/>
  <c r="K585" i="3"/>
  <c r="K586" i="3"/>
  <c r="K587" i="3"/>
  <c r="K588" i="3"/>
  <c r="K589" i="3"/>
  <c r="K590" i="3"/>
  <c r="K591" i="3"/>
  <c r="K592" i="3"/>
  <c r="K593" i="3"/>
  <c r="K594" i="3"/>
  <c r="K595" i="3"/>
  <c r="K596" i="3"/>
  <c r="K597" i="3"/>
  <c r="K598" i="3"/>
  <c r="K599" i="3"/>
  <c r="K600" i="3"/>
  <c r="K601" i="3"/>
  <c r="K602" i="3"/>
  <c r="K603" i="3"/>
  <c r="K604" i="3"/>
  <c r="K605" i="3"/>
  <c r="K606" i="3"/>
  <c r="K607" i="3"/>
  <c r="K608" i="3"/>
  <c r="K609" i="3"/>
  <c r="K610" i="3"/>
  <c r="K611" i="3"/>
  <c r="K612" i="3"/>
  <c r="K613" i="3"/>
  <c r="K614" i="3"/>
  <c r="K615" i="3"/>
  <c r="K616" i="3"/>
  <c r="K617" i="3"/>
  <c r="K618" i="3"/>
  <c r="K619" i="3"/>
  <c r="K620" i="3"/>
  <c r="K621" i="3"/>
  <c r="K622" i="3"/>
  <c r="K623" i="3"/>
  <c r="K624" i="3"/>
  <c r="K625" i="3"/>
  <c r="K626" i="3"/>
  <c r="K627" i="3"/>
  <c r="K628" i="3"/>
  <c r="K629" i="3"/>
  <c r="K630" i="3"/>
  <c r="K631" i="3"/>
  <c r="K632" i="3"/>
  <c r="K633" i="3"/>
  <c r="K634" i="3"/>
  <c r="K635" i="3"/>
  <c r="K636" i="3"/>
  <c r="K637" i="3"/>
  <c r="K638" i="3"/>
  <c r="K639" i="3"/>
  <c r="K640" i="3"/>
  <c r="K641" i="3"/>
  <c r="K642" i="3"/>
  <c r="K643" i="3"/>
  <c r="K644" i="3"/>
  <c r="K645" i="3"/>
  <c r="K646" i="3"/>
  <c r="K647" i="3"/>
  <c r="K648" i="3"/>
  <c r="K649" i="3"/>
  <c r="K650" i="3"/>
  <c r="K651" i="3"/>
  <c r="K652" i="3"/>
  <c r="K653" i="3"/>
  <c r="K654" i="3"/>
  <c r="K655" i="3"/>
  <c r="K656" i="3"/>
  <c r="K657" i="3"/>
  <c r="K658" i="3"/>
  <c r="K659" i="3"/>
  <c r="K660" i="3"/>
  <c r="K661" i="3"/>
  <c r="K662" i="3"/>
  <c r="K663" i="3"/>
  <c r="K664" i="3"/>
  <c r="K665" i="3"/>
  <c r="K666" i="3"/>
  <c r="K667" i="3"/>
  <c r="K668" i="3"/>
  <c r="K669" i="3"/>
  <c r="K670" i="3"/>
  <c r="K671" i="3"/>
  <c r="K672" i="3"/>
  <c r="K673" i="3"/>
  <c r="K674" i="3"/>
  <c r="K675" i="3"/>
  <c r="K676" i="3"/>
  <c r="K677" i="3"/>
  <c r="K678" i="3"/>
  <c r="K679" i="3"/>
  <c r="K680" i="3"/>
  <c r="K681" i="3"/>
  <c r="K682" i="3"/>
  <c r="K683" i="3"/>
  <c r="K684" i="3"/>
  <c r="K685" i="3"/>
  <c r="K686" i="3"/>
  <c r="K687" i="3"/>
  <c r="K688" i="3"/>
  <c r="K689" i="3"/>
  <c r="K690" i="3"/>
  <c r="K691" i="3"/>
  <c r="K692" i="3"/>
  <c r="K693" i="3"/>
  <c r="K694" i="3"/>
  <c r="K695" i="3"/>
  <c r="K696" i="3"/>
  <c r="K697" i="3"/>
  <c r="K698" i="3"/>
  <c r="K699" i="3"/>
  <c r="K700" i="3"/>
  <c r="K701" i="3"/>
  <c r="K702" i="3"/>
  <c r="K703" i="3"/>
  <c r="K704" i="3"/>
  <c r="K705" i="3"/>
  <c r="K706" i="3"/>
  <c r="K707" i="3"/>
  <c r="K708" i="3"/>
  <c r="K709" i="3"/>
  <c r="K710" i="3"/>
  <c r="K711" i="3"/>
  <c r="K712" i="3"/>
  <c r="K713" i="3"/>
  <c r="K714" i="3"/>
  <c r="K715" i="3"/>
  <c r="K716" i="3"/>
  <c r="K717" i="3"/>
  <c r="K718" i="3"/>
  <c r="K719" i="3"/>
  <c r="K720" i="3"/>
  <c r="K721" i="3"/>
  <c r="K722" i="3"/>
  <c r="K723" i="3"/>
  <c r="K724" i="3"/>
  <c r="K725" i="3"/>
  <c r="K726" i="3"/>
  <c r="K727" i="3"/>
  <c r="K728" i="3"/>
  <c r="K729" i="3"/>
  <c r="K730" i="3"/>
  <c r="K731" i="3"/>
  <c r="K732" i="3"/>
  <c r="K733" i="3"/>
  <c r="K734" i="3"/>
  <c r="K735" i="3"/>
  <c r="K736" i="3"/>
  <c r="K737" i="3"/>
  <c r="K738" i="3"/>
  <c r="K739" i="3"/>
  <c r="K740" i="3"/>
  <c r="K741" i="3"/>
  <c r="K742" i="3"/>
  <c r="K743" i="3"/>
  <c r="K744" i="3"/>
  <c r="K745" i="3"/>
  <c r="K746" i="3"/>
  <c r="K747" i="3"/>
  <c r="K748" i="3"/>
  <c r="K749" i="3"/>
  <c r="K750" i="3"/>
  <c r="K751" i="3"/>
  <c r="K752" i="3"/>
  <c r="K753" i="3"/>
  <c r="K754" i="3"/>
  <c r="K755" i="3"/>
  <c r="K756" i="3"/>
  <c r="K757" i="3"/>
  <c r="K758" i="3"/>
  <c r="K759" i="3"/>
  <c r="K760" i="3"/>
  <c r="K761" i="3"/>
  <c r="K762" i="3"/>
  <c r="K763" i="3"/>
  <c r="K764" i="3"/>
  <c r="K765" i="3"/>
  <c r="K766" i="3"/>
  <c r="K767" i="3"/>
  <c r="K768" i="3"/>
  <c r="K769" i="3"/>
  <c r="K770" i="3"/>
  <c r="K771" i="3"/>
  <c r="K772" i="3"/>
  <c r="K773" i="3"/>
  <c r="K774" i="3"/>
  <c r="K775" i="3"/>
  <c r="K776" i="3"/>
  <c r="K777" i="3"/>
  <c r="K778" i="3"/>
  <c r="K779" i="3"/>
  <c r="K780" i="3"/>
  <c r="K781" i="3"/>
  <c r="K782" i="3"/>
  <c r="K783" i="3"/>
  <c r="K784" i="3"/>
  <c r="K785" i="3"/>
  <c r="K786" i="3"/>
  <c r="K787" i="3"/>
  <c r="K788" i="3"/>
  <c r="K789" i="3"/>
  <c r="K790" i="3"/>
  <c r="K791" i="3"/>
  <c r="K792" i="3"/>
  <c r="K793" i="3"/>
  <c r="K794" i="3"/>
  <c r="K795" i="3"/>
  <c r="K796" i="3"/>
  <c r="K797" i="3"/>
  <c r="K798" i="3"/>
  <c r="K799" i="3"/>
  <c r="K800" i="3"/>
  <c r="K801" i="3"/>
  <c r="K802" i="3"/>
  <c r="K803" i="3"/>
  <c r="K804" i="3"/>
  <c r="K805" i="3"/>
  <c r="K806" i="3"/>
  <c r="K807" i="3"/>
  <c r="K808" i="3"/>
  <c r="K809" i="3"/>
  <c r="K810" i="3"/>
  <c r="K811" i="3"/>
  <c r="K812" i="3"/>
  <c r="K813" i="3"/>
  <c r="K814" i="3"/>
  <c r="K815" i="3"/>
  <c r="K816" i="3"/>
  <c r="K817" i="3"/>
  <c r="K818" i="3"/>
  <c r="K819" i="3"/>
  <c r="K820" i="3"/>
  <c r="K821" i="3"/>
  <c r="K822" i="3"/>
  <c r="K823" i="3"/>
  <c r="K824" i="3"/>
  <c r="K825" i="3"/>
  <c r="K826" i="3"/>
  <c r="K827" i="3"/>
  <c r="K828" i="3"/>
  <c r="K829" i="3"/>
  <c r="K830" i="3"/>
  <c r="K831" i="3"/>
  <c r="K832" i="3"/>
  <c r="K833" i="3"/>
  <c r="K834" i="3"/>
  <c r="K835" i="3"/>
  <c r="K836" i="3"/>
  <c r="K837" i="3"/>
  <c r="K838" i="3"/>
  <c r="K839" i="3"/>
  <c r="K840" i="3"/>
  <c r="K841" i="3"/>
  <c r="K842" i="3"/>
  <c r="K843" i="3"/>
  <c r="K844" i="3"/>
  <c r="K845" i="3"/>
  <c r="K846" i="3"/>
  <c r="K847" i="3"/>
  <c r="K848" i="3"/>
  <c r="K849" i="3"/>
  <c r="K850" i="3"/>
  <c r="K851" i="3"/>
  <c r="K852" i="3"/>
  <c r="K853" i="3"/>
  <c r="K854" i="3"/>
  <c r="K855" i="3"/>
  <c r="K856" i="3"/>
  <c r="K857" i="3"/>
  <c r="K858" i="3"/>
  <c r="K859" i="3"/>
  <c r="K860" i="3"/>
  <c r="K861" i="3"/>
  <c r="K862" i="3"/>
  <c r="K863" i="3"/>
  <c r="K864" i="3"/>
  <c r="K865" i="3"/>
  <c r="K866" i="3"/>
  <c r="K867" i="3"/>
  <c r="K868" i="3"/>
  <c r="K869" i="3"/>
  <c r="K870" i="3"/>
  <c r="K871" i="3"/>
  <c r="K872" i="3"/>
  <c r="K873" i="3"/>
  <c r="K874" i="3"/>
  <c r="K875" i="3"/>
  <c r="K876" i="3"/>
  <c r="K877" i="3"/>
  <c r="K878" i="3"/>
  <c r="K879" i="3"/>
  <c r="K880" i="3"/>
  <c r="K881" i="3"/>
  <c r="K882" i="3"/>
  <c r="K883" i="3"/>
  <c r="K884" i="3"/>
  <c r="K885" i="3"/>
  <c r="K886" i="3"/>
  <c r="K887" i="3"/>
  <c r="K888" i="3"/>
  <c r="K889" i="3"/>
  <c r="K890" i="3"/>
  <c r="K891" i="3"/>
  <c r="K892" i="3"/>
  <c r="K893" i="3"/>
  <c r="K894" i="3"/>
  <c r="K895" i="3"/>
  <c r="K896" i="3"/>
  <c r="K897" i="3"/>
  <c r="K898" i="3"/>
  <c r="K899" i="3"/>
  <c r="K900" i="3"/>
  <c r="K901" i="3"/>
  <c r="K902" i="3"/>
  <c r="K903" i="3"/>
  <c r="K904" i="3"/>
  <c r="K905" i="3"/>
  <c r="K906" i="3"/>
  <c r="K907" i="3"/>
  <c r="K908" i="3"/>
  <c r="K909" i="3"/>
  <c r="K910" i="3"/>
  <c r="K911" i="3"/>
  <c r="K912" i="3"/>
  <c r="K913" i="3"/>
  <c r="K914" i="3"/>
  <c r="K915" i="3"/>
  <c r="K916" i="3"/>
  <c r="K917" i="3"/>
  <c r="K918" i="3"/>
  <c r="K919" i="3"/>
  <c r="K920" i="3"/>
  <c r="K921" i="3"/>
  <c r="K922" i="3"/>
  <c r="K923" i="3"/>
  <c r="K924" i="3"/>
  <c r="K925" i="3"/>
  <c r="K926" i="3"/>
  <c r="K927" i="3"/>
  <c r="K928" i="3"/>
  <c r="K929" i="3"/>
  <c r="K930" i="3"/>
  <c r="K931" i="3"/>
  <c r="K932" i="3"/>
  <c r="K933" i="3"/>
  <c r="K934" i="3"/>
  <c r="K935" i="3"/>
  <c r="K936" i="3"/>
  <c r="K937" i="3"/>
  <c r="K938" i="3"/>
  <c r="K939" i="3"/>
  <c r="K940" i="3"/>
  <c r="K941" i="3"/>
  <c r="K942" i="3"/>
  <c r="K943" i="3"/>
  <c r="K944" i="3"/>
  <c r="K945" i="3"/>
  <c r="K946" i="3"/>
  <c r="K947" i="3"/>
  <c r="K948" i="3"/>
  <c r="K949" i="3"/>
  <c r="K950" i="3"/>
  <c r="K951" i="3"/>
  <c r="K952" i="3"/>
  <c r="K953" i="3"/>
  <c r="K954" i="3"/>
  <c r="K955" i="3"/>
  <c r="K956" i="3"/>
  <c r="K957" i="3"/>
  <c r="K958" i="3"/>
  <c r="K959" i="3"/>
  <c r="K960" i="3"/>
  <c r="K961" i="3"/>
  <c r="K962" i="3"/>
  <c r="K963" i="3"/>
  <c r="K964" i="3"/>
  <c r="K965" i="3"/>
  <c r="K966" i="3"/>
  <c r="K967" i="3"/>
  <c r="K968" i="3"/>
  <c r="K969" i="3"/>
  <c r="K970" i="3"/>
  <c r="K971" i="3"/>
  <c r="K972" i="3"/>
  <c r="K973" i="3"/>
  <c r="K974" i="3"/>
  <c r="K975" i="3"/>
  <c r="K976" i="3"/>
  <c r="K977" i="3"/>
  <c r="K978" i="3"/>
  <c r="K979" i="3"/>
  <c r="K980" i="3"/>
  <c r="K981" i="3"/>
  <c r="K982" i="3"/>
  <c r="K983" i="3"/>
  <c r="K984" i="3"/>
  <c r="K985" i="3"/>
  <c r="K986" i="3"/>
  <c r="K987" i="3"/>
  <c r="K988" i="3"/>
  <c r="K989" i="3"/>
  <c r="K990" i="3"/>
  <c r="K991" i="3"/>
  <c r="K992" i="3"/>
  <c r="K993" i="3"/>
  <c r="K994" i="3"/>
  <c r="K995" i="3"/>
  <c r="K996" i="3"/>
  <c r="K997" i="3"/>
  <c r="K998" i="3"/>
  <c r="K999" i="3"/>
  <c r="K1000" i="3"/>
  <c r="K1001" i="3"/>
  <c r="K1002" i="3"/>
  <c r="K1003" i="3"/>
  <c r="K1004" i="3"/>
  <c r="K1005" i="3"/>
  <c r="K1006" i="3"/>
  <c r="K1007" i="3"/>
  <c r="K1008" i="3"/>
  <c r="K1009" i="3"/>
  <c r="K1010" i="3"/>
  <c r="K1011" i="3"/>
  <c r="K1012" i="3"/>
  <c r="K1013" i="3"/>
  <c r="K1014" i="3"/>
  <c r="K1015" i="3"/>
  <c r="K1016" i="3"/>
  <c r="K1017" i="3"/>
  <c r="K1018" i="3"/>
  <c r="K1019" i="3"/>
  <c r="K1020" i="3"/>
  <c r="K1021" i="3"/>
  <c r="K1022" i="3"/>
  <c r="K1023" i="3"/>
  <c r="K1024" i="3"/>
  <c r="K1025" i="3"/>
  <c r="K1026" i="3"/>
  <c r="K1027" i="3"/>
  <c r="K1028" i="3"/>
  <c r="K1029" i="3"/>
  <c r="K1030" i="3"/>
  <c r="K1031" i="3"/>
  <c r="K1032" i="3"/>
  <c r="K1033" i="3"/>
  <c r="K1034" i="3"/>
  <c r="K1035" i="3"/>
  <c r="K1036" i="3"/>
  <c r="K1037" i="3"/>
  <c r="K1038" i="3"/>
  <c r="K1039" i="3"/>
  <c r="K1040" i="3"/>
  <c r="K1041" i="3"/>
  <c r="K1042" i="3"/>
  <c r="K1043" i="3"/>
  <c r="K1044" i="3"/>
  <c r="K1045" i="3"/>
  <c r="K1046" i="3"/>
  <c r="K1047" i="3"/>
  <c r="K1048" i="3"/>
  <c r="K1049" i="3"/>
  <c r="K1050" i="3"/>
  <c r="K1051" i="3"/>
  <c r="K1052" i="3"/>
  <c r="K1053" i="3"/>
  <c r="K1054" i="3"/>
  <c r="K1055" i="3"/>
  <c r="K1056" i="3"/>
  <c r="K1057" i="3"/>
  <c r="K1058" i="3"/>
  <c r="K1059" i="3"/>
  <c r="K1060" i="3"/>
  <c r="K1061" i="3"/>
  <c r="K1062" i="3"/>
  <c r="K1063" i="3"/>
  <c r="K1064" i="3"/>
  <c r="K1065" i="3"/>
  <c r="K1066" i="3"/>
  <c r="K1067" i="3"/>
  <c r="K1068" i="3"/>
  <c r="K1069" i="3"/>
  <c r="K1070" i="3"/>
  <c r="K1071" i="3"/>
  <c r="K1072" i="3"/>
  <c r="K1073" i="3"/>
  <c r="K1074" i="3"/>
  <c r="K1075" i="3"/>
  <c r="K1076" i="3"/>
  <c r="K1077" i="3"/>
  <c r="K1078" i="3"/>
  <c r="K1079" i="3"/>
  <c r="K1080" i="3"/>
  <c r="K1081" i="3"/>
  <c r="K1082" i="3"/>
  <c r="K1083" i="3"/>
  <c r="K1084" i="3"/>
  <c r="K1085" i="3"/>
  <c r="K1086" i="3"/>
  <c r="K1087" i="3"/>
  <c r="K1088" i="3"/>
  <c r="K1089" i="3"/>
  <c r="K1090" i="3"/>
  <c r="K1091" i="3"/>
  <c r="K1092" i="3"/>
  <c r="K1093" i="3"/>
  <c r="K1094" i="3"/>
  <c r="K1095" i="3"/>
  <c r="K1096" i="3"/>
  <c r="K1097" i="3"/>
  <c r="K1098" i="3"/>
  <c r="K1099" i="3"/>
  <c r="K1100" i="3"/>
  <c r="K1101" i="3"/>
  <c r="K1102" i="3"/>
  <c r="K1103" i="3"/>
  <c r="K1104" i="3"/>
  <c r="K1105" i="3"/>
  <c r="K1106" i="3"/>
  <c r="K1107" i="3"/>
  <c r="K1108" i="3"/>
  <c r="K1109" i="3"/>
  <c r="K1110" i="3"/>
  <c r="K1111" i="3"/>
  <c r="K1112" i="3"/>
  <c r="K1113" i="3"/>
  <c r="K1114" i="3"/>
  <c r="K1115" i="3"/>
  <c r="K1116" i="3"/>
  <c r="K1117" i="3"/>
  <c r="K1118" i="3"/>
  <c r="K1119" i="3"/>
  <c r="K1120" i="3"/>
  <c r="K1121" i="3"/>
  <c r="K1122" i="3"/>
  <c r="K1123" i="3"/>
  <c r="K1124" i="3"/>
  <c r="K1125" i="3"/>
  <c r="K1126" i="3"/>
  <c r="K1127" i="3"/>
  <c r="K1128" i="3"/>
  <c r="K1129" i="3"/>
  <c r="K1130" i="3"/>
  <c r="K1131" i="3"/>
  <c r="K1132" i="3"/>
  <c r="K1133" i="3"/>
  <c r="K1134" i="3"/>
  <c r="K1135" i="3"/>
  <c r="K1136" i="3"/>
  <c r="K1137" i="3"/>
  <c r="K1138" i="3"/>
  <c r="K1139" i="3"/>
  <c r="K1140" i="3"/>
  <c r="K1141" i="3"/>
  <c r="K1142" i="3"/>
  <c r="K1143" i="3"/>
  <c r="K1144" i="3"/>
  <c r="K1145" i="3"/>
  <c r="K1146" i="3"/>
  <c r="K1147" i="3"/>
  <c r="K1148" i="3"/>
  <c r="K1149" i="3"/>
  <c r="K1150" i="3"/>
  <c r="K1151" i="3"/>
  <c r="K1152" i="3"/>
  <c r="K1153" i="3"/>
  <c r="K1154" i="3"/>
  <c r="K1155" i="3"/>
  <c r="K1156" i="3"/>
  <c r="K1157" i="3"/>
  <c r="K1158" i="3"/>
  <c r="K1159" i="3"/>
  <c r="K1160" i="3"/>
  <c r="K1161" i="3"/>
  <c r="K1162" i="3"/>
  <c r="K1163" i="3"/>
  <c r="K1164" i="3"/>
  <c r="K1165" i="3"/>
  <c r="K1166" i="3"/>
  <c r="K1167" i="3"/>
  <c r="K1168" i="3"/>
  <c r="K1169" i="3"/>
  <c r="K1170" i="3"/>
  <c r="K1171" i="3"/>
  <c r="K1172" i="3"/>
  <c r="K1173" i="3"/>
  <c r="K1174" i="3"/>
  <c r="K1175" i="3"/>
  <c r="K1176" i="3"/>
  <c r="K1177" i="3"/>
  <c r="K1178" i="3"/>
  <c r="K1179" i="3"/>
  <c r="K1180" i="3"/>
  <c r="K1181" i="3"/>
  <c r="K1182" i="3"/>
  <c r="K1183" i="3"/>
  <c r="K1184" i="3"/>
  <c r="K1185" i="3"/>
  <c r="K1186" i="3"/>
  <c r="K1187" i="3"/>
  <c r="K1188" i="3"/>
  <c r="K1189" i="3"/>
  <c r="K1190" i="3"/>
  <c r="K1191" i="3"/>
  <c r="K1192" i="3"/>
  <c r="K1193" i="3"/>
  <c r="K1194" i="3"/>
  <c r="K1195" i="3"/>
  <c r="K1196" i="3"/>
  <c r="K1197" i="3"/>
  <c r="K1198" i="3"/>
  <c r="K1199" i="3"/>
  <c r="K1200" i="3"/>
  <c r="K1201" i="3"/>
  <c r="K1202" i="3"/>
  <c r="K1203" i="3"/>
  <c r="K1204" i="3"/>
  <c r="K1205" i="3"/>
  <c r="K1206" i="3"/>
  <c r="K1207" i="3"/>
  <c r="K1208" i="3"/>
  <c r="K1209" i="3"/>
  <c r="K1210" i="3"/>
  <c r="K1211" i="3"/>
  <c r="K1212" i="3"/>
  <c r="K1213" i="3"/>
  <c r="K1214" i="3"/>
  <c r="K1215" i="3"/>
  <c r="K1216" i="3"/>
  <c r="K1217" i="3"/>
  <c r="K1218" i="3"/>
  <c r="K1219" i="3"/>
  <c r="K1220" i="3"/>
  <c r="K1221" i="3"/>
  <c r="K1222" i="3"/>
  <c r="K1223" i="3"/>
  <c r="K1224" i="3"/>
  <c r="K1225" i="3"/>
  <c r="K1226" i="3"/>
  <c r="K1227" i="3"/>
  <c r="K1228" i="3"/>
  <c r="K1229" i="3"/>
  <c r="K1230" i="3"/>
  <c r="K1231" i="3"/>
  <c r="K1232" i="3"/>
  <c r="K1233" i="3"/>
  <c r="K1234" i="3"/>
  <c r="K1235" i="3"/>
  <c r="K1236" i="3"/>
  <c r="K1237" i="3"/>
  <c r="K1238" i="3"/>
  <c r="K1239" i="3"/>
  <c r="K1240" i="3"/>
  <c r="K1241" i="3"/>
  <c r="K1242" i="3"/>
  <c r="K1243" i="3"/>
  <c r="K1244" i="3"/>
  <c r="K1245" i="3"/>
  <c r="K1246" i="3"/>
  <c r="K1247" i="3"/>
  <c r="K1248" i="3"/>
  <c r="K1249" i="3"/>
  <c r="K1250" i="3"/>
  <c r="K1251" i="3"/>
  <c r="K1252" i="3"/>
  <c r="K1253" i="3"/>
  <c r="K1254" i="3"/>
  <c r="K1255" i="3"/>
  <c r="K1256" i="3"/>
  <c r="K1257" i="3"/>
  <c r="K1258" i="3"/>
  <c r="K1259" i="3"/>
  <c r="K1260" i="3"/>
  <c r="K1261" i="3"/>
  <c r="K1262" i="3"/>
  <c r="K1263" i="3"/>
  <c r="K1264" i="3"/>
  <c r="K1265" i="3"/>
  <c r="K1266" i="3"/>
  <c r="K1267" i="3"/>
  <c r="K1268" i="3"/>
  <c r="K1269" i="3"/>
  <c r="K1270" i="3"/>
  <c r="K1271" i="3"/>
  <c r="K1272" i="3"/>
  <c r="K1273" i="3"/>
  <c r="K1274" i="3"/>
  <c r="K1275" i="3"/>
  <c r="K1276" i="3"/>
  <c r="K1277" i="3"/>
  <c r="K1278" i="3"/>
  <c r="K1279" i="3"/>
  <c r="K1280" i="3"/>
  <c r="K1281" i="3"/>
  <c r="K1282" i="3"/>
  <c r="K1283" i="3"/>
  <c r="K1284" i="3"/>
  <c r="K1285" i="3"/>
  <c r="K1286" i="3"/>
  <c r="K1287" i="3"/>
  <c r="K1288" i="3"/>
  <c r="K1289" i="3"/>
  <c r="K1290" i="3"/>
  <c r="K1291" i="3"/>
  <c r="K1292" i="3"/>
  <c r="K1293" i="3"/>
  <c r="K1294" i="3"/>
  <c r="K1295" i="3"/>
  <c r="K1296" i="3"/>
  <c r="K1297" i="3"/>
  <c r="K1298" i="3"/>
  <c r="K1299" i="3"/>
  <c r="K1300" i="3"/>
  <c r="K1301" i="3"/>
  <c r="K1302" i="3"/>
  <c r="K1303" i="3"/>
  <c r="K1304" i="3"/>
  <c r="K1305" i="3"/>
  <c r="K1306" i="3"/>
  <c r="K1307" i="3"/>
  <c r="K1308" i="3"/>
  <c r="K1309" i="3"/>
  <c r="K1310" i="3"/>
  <c r="K1311" i="3"/>
  <c r="K1312" i="3"/>
  <c r="K1313" i="3"/>
  <c r="K1314" i="3"/>
  <c r="K1315" i="3"/>
  <c r="K1316" i="3"/>
  <c r="K1317" i="3"/>
  <c r="K1318" i="3"/>
  <c r="K1319" i="3"/>
  <c r="K1320" i="3"/>
  <c r="K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J432" i="3"/>
  <c r="J433" i="3"/>
  <c r="J434" i="3"/>
  <c r="J435" i="3"/>
  <c r="J436" i="3"/>
  <c r="J437" i="3"/>
  <c r="J438" i="3"/>
  <c r="J439" i="3"/>
  <c r="J440" i="3"/>
  <c r="J441" i="3"/>
  <c r="J442" i="3"/>
  <c r="J443" i="3"/>
  <c r="J444" i="3"/>
  <c r="J445" i="3"/>
  <c r="J446" i="3"/>
  <c r="J447" i="3"/>
  <c r="J448" i="3"/>
  <c r="J449" i="3"/>
  <c r="J450" i="3"/>
  <c r="J451" i="3"/>
  <c r="J452" i="3"/>
  <c r="J453" i="3"/>
  <c r="J454" i="3"/>
  <c r="J455" i="3"/>
  <c r="J456" i="3"/>
  <c r="J457" i="3"/>
  <c r="J458" i="3"/>
  <c r="J459" i="3"/>
  <c r="J460" i="3"/>
  <c r="J461" i="3"/>
  <c r="J462" i="3"/>
  <c r="J463" i="3"/>
  <c r="J464" i="3"/>
  <c r="J465" i="3"/>
  <c r="J466" i="3"/>
  <c r="J467" i="3"/>
  <c r="J468" i="3"/>
  <c r="J469" i="3"/>
  <c r="J470" i="3"/>
  <c r="J471" i="3"/>
  <c r="J472" i="3"/>
  <c r="J473" i="3"/>
  <c r="J474" i="3"/>
  <c r="J475" i="3"/>
  <c r="J476" i="3"/>
  <c r="J477" i="3"/>
  <c r="J478" i="3"/>
  <c r="J479" i="3"/>
  <c r="J480" i="3"/>
  <c r="J481" i="3"/>
  <c r="J482" i="3"/>
  <c r="J483" i="3"/>
  <c r="J484" i="3"/>
  <c r="J485" i="3"/>
  <c r="J486" i="3"/>
  <c r="J487" i="3"/>
  <c r="J488" i="3"/>
  <c r="J489" i="3"/>
  <c r="J490" i="3"/>
  <c r="J491" i="3"/>
  <c r="J492" i="3"/>
  <c r="J493" i="3"/>
  <c r="J494" i="3"/>
  <c r="J495" i="3"/>
  <c r="J496" i="3"/>
  <c r="J497" i="3"/>
  <c r="J498" i="3"/>
  <c r="J499" i="3"/>
  <c r="J500" i="3"/>
  <c r="J501" i="3"/>
  <c r="J502" i="3"/>
  <c r="J503" i="3"/>
  <c r="J504" i="3"/>
  <c r="J505" i="3"/>
  <c r="J506" i="3"/>
  <c r="J507" i="3"/>
  <c r="J508" i="3"/>
  <c r="J509" i="3"/>
  <c r="J510" i="3"/>
  <c r="J511" i="3"/>
  <c r="J512" i="3"/>
  <c r="J513" i="3"/>
  <c r="J514" i="3"/>
  <c r="J515" i="3"/>
  <c r="J516" i="3"/>
  <c r="J517" i="3"/>
  <c r="J518" i="3"/>
  <c r="J519" i="3"/>
  <c r="J520" i="3"/>
  <c r="J521" i="3"/>
  <c r="J522" i="3"/>
  <c r="J523" i="3"/>
  <c r="J524" i="3"/>
  <c r="J525" i="3"/>
  <c r="J526" i="3"/>
  <c r="J527" i="3"/>
  <c r="J528" i="3"/>
  <c r="J529" i="3"/>
  <c r="J530" i="3"/>
  <c r="J531" i="3"/>
  <c r="J532" i="3"/>
  <c r="J533" i="3"/>
  <c r="J534" i="3"/>
  <c r="J535" i="3"/>
  <c r="J536" i="3"/>
  <c r="J537" i="3"/>
  <c r="J538" i="3"/>
  <c r="J539" i="3"/>
  <c r="J540" i="3"/>
  <c r="J541" i="3"/>
  <c r="J542" i="3"/>
  <c r="J543" i="3"/>
  <c r="J544" i="3"/>
  <c r="J545" i="3"/>
  <c r="J546" i="3"/>
  <c r="J547" i="3"/>
  <c r="J548" i="3"/>
  <c r="J549" i="3"/>
  <c r="J550" i="3"/>
  <c r="J551" i="3"/>
  <c r="J552" i="3"/>
  <c r="J553" i="3"/>
  <c r="J554" i="3"/>
  <c r="J555" i="3"/>
  <c r="J556" i="3"/>
  <c r="J557" i="3"/>
  <c r="J558" i="3"/>
  <c r="J559" i="3"/>
  <c r="J560" i="3"/>
  <c r="J561" i="3"/>
  <c r="J562" i="3"/>
  <c r="J563" i="3"/>
  <c r="J564" i="3"/>
  <c r="J565" i="3"/>
  <c r="J566" i="3"/>
  <c r="J567" i="3"/>
  <c r="J568" i="3"/>
  <c r="J569" i="3"/>
  <c r="J570" i="3"/>
  <c r="J571" i="3"/>
  <c r="J572" i="3"/>
  <c r="J573" i="3"/>
  <c r="J574" i="3"/>
  <c r="J575" i="3"/>
  <c r="J576" i="3"/>
  <c r="J577" i="3"/>
  <c r="J578" i="3"/>
  <c r="J579" i="3"/>
  <c r="J580" i="3"/>
  <c r="J581" i="3"/>
  <c r="J582" i="3"/>
  <c r="J583" i="3"/>
  <c r="J584" i="3"/>
  <c r="J585" i="3"/>
  <c r="J586" i="3"/>
  <c r="J587" i="3"/>
  <c r="J588" i="3"/>
  <c r="J589" i="3"/>
  <c r="J590" i="3"/>
  <c r="J591" i="3"/>
  <c r="J592" i="3"/>
  <c r="J593" i="3"/>
  <c r="J594" i="3"/>
  <c r="J595" i="3"/>
  <c r="J596" i="3"/>
  <c r="J597" i="3"/>
  <c r="J598" i="3"/>
  <c r="J599" i="3"/>
  <c r="J600" i="3"/>
  <c r="J601" i="3"/>
  <c r="J602" i="3"/>
  <c r="J603" i="3"/>
  <c r="J604" i="3"/>
  <c r="J605" i="3"/>
  <c r="J606" i="3"/>
  <c r="J607" i="3"/>
  <c r="J608" i="3"/>
  <c r="J609" i="3"/>
  <c r="J610" i="3"/>
  <c r="J611" i="3"/>
  <c r="J612" i="3"/>
  <c r="J613" i="3"/>
  <c r="J614" i="3"/>
  <c r="J615" i="3"/>
  <c r="J616" i="3"/>
  <c r="J617" i="3"/>
  <c r="J618" i="3"/>
  <c r="J619" i="3"/>
  <c r="J620" i="3"/>
  <c r="J621" i="3"/>
  <c r="J622" i="3"/>
  <c r="J623" i="3"/>
  <c r="J624" i="3"/>
  <c r="J625" i="3"/>
  <c r="J626" i="3"/>
  <c r="J627" i="3"/>
  <c r="J628" i="3"/>
  <c r="J629" i="3"/>
  <c r="J630" i="3"/>
  <c r="J631" i="3"/>
  <c r="J632" i="3"/>
  <c r="J633" i="3"/>
  <c r="J634" i="3"/>
  <c r="J635" i="3"/>
  <c r="J636" i="3"/>
  <c r="J637" i="3"/>
  <c r="J638" i="3"/>
  <c r="J639" i="3"/>
  <c r="J640" i="3"/>
  <c r="J641" i="3"/>
  <c r="J642" i="3"/>
  <c r="J643" i="3"/>
  <c r="J644" i="3"/>
  <c r="J645" i="3"/>
  <c r="J646" i="3"/>
  <c r="J647" i="3"/>
  <c r="J648" i="3"/>
  <c r="J649" i="3"/>
  <c r="J650" i="3"/>
  <c r="J651" i="3"/>
  <c r="J652" i="3"/>
  <c r="J653" i="3"/>
  <c r="J654" i="3"/>
  <c r="J655" i="3"/>
  <c r="J656" i="3"/>
  <c r="J657" i="3"/>
  <c r="J658" i="3"/>
  <c r="J659" i="3"/>
  <c r="J660" i="3"/>
  <c r="J661" i="3"/>
  <c r="J662" i="3"/>
  <c r="J663" i="3"/>
  <c r="J664" i="3"/>
  <c r="J665" i="3"/>
  <c r="J666" i="3"/>
  <c r="J667" i="3"/>
  <c r="J668" i="3"/>
  <c r="J669" i="3"/>
  <c r="J670" i="3"/>
  <c r="J671" i="3"/>
  <c r="J672" i="3"/>
  <c r="J673" i="3"/>
  <c r="J674" i="3"/>
  <c r="J675" i="3"/>
  <c r="J676" i="3"/>
  <c r="J677" i="3"/>
  <c r="J678" i="3"/>
  <c r="J679" i="3"/>
  <c r="J680" i="3"/>
  <c r="J681" i="3"/>
  <c r="J682" i="3"/>
  <c r="J683" i="3"/>
  <c r="J684" i="3"/>
  <c r="J685" i="3"/>
  <c r="J686" i="3"/>
  <c r="J687" i="3"/>
  <c r="J688" i="3"/>
  <c r="J689" i="3"/>
  <c r="J690" i="3"/>
  <c r="J691" i="3"/>
  <c r="J692" i="3"/>
  <c r="J693" i="3"/>
  <c r="J694" i="3"/>
  <c r="J695" i="3"/>
  <c r="J696" i="3"/>
  <c r="J697" i="3"/>
  <c r="J698" i="3"/>
  <c r="J699" i="3"/>
  <c r="J700" i="3"/>
  <c r="J701" i="3"/>
  <c r="J702" i="3"/>
  <c r="J703" i="3"/>
  <c r="J704" i="3"/>
  <c r="J705" i="3"/>
  <c r="J706" i="3"/>
  <c r="J707" i="3"/>
  <c r="J708" i="3"/>
  <c r="J709" i="3"/>
  <c r="J710" i="3"/>
  <c r="J711" i="3"/>
  <c r="J712" i="3"/>
  <c r="J713" i="3"/>
  <c r="J714" i="3"/>
  <c r="J715" i="3"/>
  <c r="J716" i="3"/>
  <c r="J717" i="3"/>
  <c r="J718" i="3"/>
  <c r="J719" i="3"/>
  <c r="J720" i="3"/>
  <c r="J721" i="3"/>
  <c r="J722" i="3"/>
  <c r="J723" i="3"/>
  <c r="J724" i="3"/>
  <c r="J725" i="3"/>
  <c r="J726" i="3"/>
  <c r="J727" i="3"/>
  <c r="J728" i="3"/>
  <c r="J729" i="3"/>
  <c r="J730" i="3"/>
  <c r="J731" i="3"/>
  <c r="J732" i="3"/>
  <c r="J733" i="3"/>
  <c r="J734" i="3"/>
  <c r="J735" i="3"/>
  <c r="J736" i="3"/>
  <c r="J737" i="3"/>
  <c r="J738" i="3"/>
  <c r="J739" i="3"/>
  <c r="J740" i="3"/>
  <c r="J741" i="3"/>
  <c r="J742" i="3"/>
  <c r="J743" i="3"/>
  <c r="J744" i="3"/>
  <c r="J745" i="3"/>
  <c r="J746" i="3"/>
  <c r="J747" i="3"/>
  <c r="J748" i="3"/>
  <c r="J749" i="3"/>
  <c r="J750" i="3"/>
  <c r="J751" i="3"/>
  <c r="J752" i="3"/>
  <c r="J753" i="3"/>
  <c r="J754" i="3"/>
  <c r="J755" i="3"/>
  <c r="J756" i="3"/>
  <c r="J757" i="3"/>
  <c r="J758" i="3"/>
  <c r="J759" i="3"/>
  <c r="J760" i="3"/>
  <c r="J761" i="3"/>
  <c r="J762" i="3"/>
  <c r="J763" i="3"/>
  <c r="J764" i="3"/>
  <c r="J765" i="3"/>
  <c r="J766" i="3"/>
  <c r="J767" i="3"/>
  <c r="J768" i="3"/>
  <c r="J769" i="3"/>
  <c r="J770" i="3"/>
  <c r="J771" i="3"/>
  <c r="J772" i="3"/>
  <c r="J773" i="3"/>
  <c r="J774" i="3"/>
  <c r="J775" i="3"/>
  <c r="J776" i="3"/>
  <c r="J777" i="3"/>
  <c r="J778" i="3"/>
  <c r="J779" i="3"/>
  <c r="J780" i="3"/>
  <c r="J781" i="3"/>
  <c r="J782" i="3"/>
  <c r="J783" i="3"/>
  <c r="J784" i="3"/>
  <c r="J785" i="3"/>
  <c r="J786" i="3"/>
  <c r="J787" i="3"/>
  <c r="J788" i="3"/>
  <c r="J789" i="3"/>
  <c r="J790" i="3"/>
  <c r="J791" i="3"/>
  <c r="J792" i="3"/>
  <c r="J793" i="3"/>
  <c r="J794" i="3"/>
  <c r="J795" i="3"/>
  <c r="J796" i="3"/>
  <c r="J797" i="3"/>
  <c r="J798" i="3"/>
  <c r="J799" i="3"/>
  <c r="J800" i="3"/>
  <c r="J801" i="3"/>
  <c r="J802" i="3"/>
  <c r="J803" i="3"/>
  <c r="J804" i="3"/>
  <c r="J805" i="3"/>
  <c r="J806" i="3"/>
  <c r="J807" i="3"/>
  <c r="J808" i="3"/>
  <c r="J809" i="3"/>
  <c r="J810" i="3"/>
  <c r="J811" i="3"/>
  <c r="J812" i="3"/>
  <c r="J813" i="3"/>
  <c r="J814" i="3"/>
  <c r="J815" i="3"/>
  <c r="J816" i="3"/>
  <c r="J817" i="3"/>
  <c r="J818" i="3"/>
  <c r="J819" i="3"/>
  <c r="J820" i="3"/>
  <c r="J821" i="3"/>
  <c r="J822" i="3"/>
  <c r="J823" i="3"/>
  <c r="J824" i="3"/>
  <c r="J825" i="3"/>
  <c r="J826" i="3"/>
  <c r="J827" i="3"/>
  <c r="J828" i="3"/>
  <c r="J829" i="3"/>
  <c r="J830" i="3"/>
  <c r="J831" i="3"/>
  <c r="J832" i="3"/>
  <c r="J833" i="3"/>
  <c r="J834" i="3"/>
  <c r="J835" i="3"/>
  <c r="J836" i="3"/>
  <c r="J837" i="3"/>
  <c r="J838" i="3"/>
  <c r="J839" i="3"/>
  <c r="J840" i="3"/>
  <c r="J841" i="3"/>
  <c r="J842" i="3"/>
  <c r="J843" i="3"/>
  <c r="J844" i="3"/>
  <c r="J845" i="3"/>
  <c r="J846" i="3"/>
  <c r="J847" i="3"/>
  <c r="J848" i="3"/>
  <c r="J849" i="3"/>
  <c r="J850" i="3"/>
  <c r="J851" i="3"/>
  <c r="J852" i="3"/>
  <c r="J853" i="3"/>
  <c r="J854" i="3"/>
  <c r="J855" i="3"/>
  <c r="J856" i="3"/>
  <c r="J857" i="3"/>
  <c r="J858" i="3"/>
  <c r="J859" i="3"/>
  <c r="J860" i="3"/>
  <c r="J861" i="3"/>
  <c r="J862" i="3"/>
  <c r="J863" i="3"/>
  <c r="J864" i="3"/>
  <c r="J865" i="3"/>
  <c r="J866" i="3"/>
  <c r="J867" i="3"/>
  <c r="J868" i="3"/>
  <c r="J869" i="3"/>
  <c r="J870" i="3"/>
  <c r="J871" i="3"/>
  <c r="J872" i="3"/>
  <c r="J873" i="3"/>
  <c r="J874" i="3"/>
  <c r="J875" i="3"/>
  <c r="J876" i="3"/>
  <c r="J877" i="3"/>
  <c r="J878" i="3"/>
  <c r="J879" i="3"/>
  <c r="J880" i="3"/>
  <c r="J881" i="3"/>
  <c r="J882" i="3"/>
  <c r="J883" i="3"/>
  <c r="J884" i="3"/>
  <c r="J885" i="3"/>
  <c r="J886" i="3"/>
  <c r="J887" i="3"/>
  <c r="J888" i="3"/>
  <c r="J889" i="3"/>
  <c r="J890" i="3"/>
  <c r="J891" i="3"/>
  <c r="J892" i="3"/>
  <c r="J893" i="3"/>
  <c r="J894" i="3"/>
  <c r="J895" i="3"/>
  <c r="J896" i="3"/>
  <c r="J897" i="3"/>
  <c r="J898" i="3"/>
  <c r="J899" i="3"/>
  <c r="J900" i="3"/>
  <c r="J901" i="3"/>
  <c r="J902" i="3"/>
  <c r="J903" i="3"/>
  <c r="J904" i="3"/>
  <c r="J905" i="3"/>
  <c r="J906" i="3"/>
  <c r="J907" i="3"/>
  <c r="J908" i="3"/>
  <c r="J909" i="3"/>
  <c r="J910" i="3"/>
  <c r="J911" i="3"/>
  <c r="J912" i="3"/>
  <c r="J913" i="3"/>
  <c r="J914" i="3"/>
  <c r="J915" i="3"/>
  <c r="J916" i="3"/>
  <c r="J917" i="3"/>
  <c r="J918" i="3"/>
  <c r="J919" i="3"/>
  <c r="J920" i="3"/>
  <c r="J921" i="3"/>
  <c r="J922" i="3"/>
  <c r="J923" i="3"/>
  <c r="J924" i="3"/>
  <c r="J925" i="3"/>
  <c r="J926" i="3"/>
  <c r="J927" i="3"/>
  <c r="J928" i="3"/>
  <c r="J929" i="3"/>
  <c r="J930" i="3"/>
  <c r="J931" i="3"/>
  <c r="J932" i="3"/>
  <c r="J933" i="3"/>
  <c r="J934" i="3"/>
  <c r="J935" i="3"/>
  <c r="J936" i="3"/>
  <c r="J937" i="3"/>
  <c r="J938" i="3"/>
  <c r="J939" i="3"/>
  <c r="J940" i="3"/>
  <c r="J941" i="3"/>
  <c r="J942" i="3"/>
  <c r="J943" i="3"/>
  <c r="J944" i="3"/>
  <c r="J945" i="3"/>
  <c r="J946" i="3"/>
  <c r="J947" i="3"/>
  <c r="J948" i="3"/>
  <c r="J949" i="3"/>
  <c r="J950" i="3"/>
  <c r="J951" i="3"/>
  <c r="J952" i="3"/>
  <c r="J953" i="3"/>
  <c r="J954" i="3"/>
  <c r="J955" i="3"/>
  <c r="J956" i="3"/>
  <c r="J957" i="3"/>
  <c r="J958" i="3"/>
  <c r="J959" i="3"/>
  <c r="J960" i="3"/>
  <c r="J961" i="3"/>
  <c r="J962" i="3"/>
  <c r="J963" i="3"/>
  <c r="J964" i="3"/>
  <c r="J965" i="3"/>
  <c r="J966" i="3"/>
  <c r="J967" i="3"/>
  <c r="J968" i="3"/>
  <c r="J969" i="3"/>
  <c r="J970" i="3"/>
  <c r="J971" i="3"/>
  <c r="J972" i="3"/>
  <c r="J973" i="3"/>
  <c r="J974" i="3"/>
  <c r="J975" i="3"/>
  <c r="J976" i="3"/>
  <c r="J977" i="3"/>
  <c r="J978" i="3"/>
  <c r="J979" i="3"/>
  <c r="J980" i="3"/>
  <c r="J981" i="3"/>
  <c r="J982" i="3"/>
  <c r="J983" i="3"/>
  <c r="J984" i="3"/>
  <c r="J985" i="3"/>
  <c r="J986" i="3"/>
  <c r="J987" i="3"/>
  <c r="J988" i="3"/>
  <c r="J989" i="3"/>
  <c r="J990" i="3"/>
  <c r="J991" i="3"/>
  <c r="J992" i="3"/>
  <c r="J993" i="3"/>
  <c r="J994" i="3"/>
  <c r="J995" i="3"/>
  <c r="J996" i="3"/>
  <c r="J997" i="3"/>
  <c r="J998" i="3"/>
  <c r="J999" i="3"/>
  <c r="J1000" i="3"/>
  <c r="J1001" i="3"/>
  <c r="J1002" i="3"/>
  <c r="J1003" i="3"/>
  <c r="J1004" i="3"/>
  <c r="J1005" i="3"/>
  <c r="J1006" i="3"/>
  <c r="J1007" i="3"/>
  <c r="J1008" i="3"/>
  <c r="J1009" i="3"/>
  <c r="J1010" i="3"/>
  <c r="J1011" i="3"/>
  <c r="J1012" i="3"/>
  <c r="J1013" i="3"/>
  <c r="J1014" i="3"/>
  <c r="J1015" i="3"/>
  <c r="J1016" i="3"/>
  <c r="J1017" i="3"/>
  <c r="J1018" i="3"/>
  <c r="J1019" i="3"/>
  <c r="J1020" i="3"/>
  <c r="J1021" i="3"/>
  <c r="J1022" i="3"/>
  <c r="J1023" i="3"/>
  <c r="J1024" i="3"/>
  <c r="J1025" i="3"/>
  <c r="J1026" i="3"/>
  <c r="J1027" i="3"/>
  <c r="J1028" i="3"/>
  <c r="J1029" i="3"/>
  <c r="J1030" i="3"/>
  <c r="J1031" i="3"/>
  <c r="J1032" i="3"/>
  <c r="J1033" i="3"/>
  <c r="J1034" i="3"/>
  <c r="J1035" i="3"/>
  <c r="J1036" i="3"/>
  <c r="J1037" i="3"/>
  <c r="J1038" i="3"/>
  <c r="J1039" i="3"/>
  <c r="J1040" i="3"/>
  <c r="J1041" i="3"/>
  <c r="J1042" i="3"/>
  <c r="J1043" i="3"/>
  <c r="J1044" i="3"/>
  <c r="J1045" i="3"/>
  <c r="J1046" i="3"/>
  <c r="J1047" i="3"/>
  <c r="J1048" i="3"/>
  <c r="J1049" i="3"/>
  <c r="J1050" i="3"/>
  <c r="J1051" i="3"/>
  <c r="J1052" i="3"/>
  <c r="J1053" i="3"/>
  <c r="J1054" i="3"/>
  <c r="J1055" i="3"/>
  <c r="J1056" i="3"/>
  <c r="J1057" i="3"/>
  <c r="J1058" i="3"/>
  <c r="J1059" i="3"/>
  <c r="J1060" i="3"/>
  <c r="J1061" i="3"/>
  <c r="J1062" i="3"/>
  <c r="J1063" i="3"/>
  <c r="J1064" i="3"/>
  <c r="J1065" i="3"/>
  <c r="J1066" i="3"/>
  <c r="J1067" i="3"/>
  <c r="J1068" i="3"/>
  <c r="J1069" i="3"/>
  <c r="J1070" i="3"/>
  <c r="J1071" i="3"/>
  <c r="J1072" i="3"/>
  <c r="J1073" i="3"/>
  <c r="J1074" i="3"/>
  <c r="J1075" i="3"/>
  <c r="J1076" i="3"/>
  <c r="J1077" i="3"/>
  <c r="J1078" i="3"/>
  <c r="J1079" i="3"/>
  <c r="J1080" i="3"/>
  <c r="J1081" i="3"/>
  <c r="J1082" i="3"/>
  <c r="J1083" i="3"/>
  <c r="J1084" i="3"/>
  <c r="J1085" i="3"/>
  <c r="J1086" i="3"/>
  <c r="J1087" i="3"/>
  <c r="J1088" i="3"/>
  <c r="J1089" i="3"/>
  <c r="J1090" i="3"/>
  <c r="J1091" i="3"/>
  <c r="J1092" i="3"/>
  <c r="J1093" i="3"/>
  <c r="J1094" i="3"/>
  <c r="J1095" i="3"/>
  <c r="J1096" i="3"/>
  <c r="J1097" i="3"/>
  <c r="J1098" i="3"/>
  <c r="J1099" i="3"/>
  <c r="J1100" i="3"/>
  <c r="J1101" i="3"/>
  <c r="J1102" i="3"/>
  <c r="J1103" i="3"/>
  <c r="J1104" i="3"/>
  <c r="J1105" i="3"/>
  <c r="J1106" i="3"/>
  <c r="J1107" i="3"/>
  <c r="J1108" i="3"/>
  <c r="J1109" i="3"/>
  <c r="J1110" i="3"/>
  <c r="J1111" i="3"/>
  <c r="J1112" i="3"/>
  <c r="J1113" i="3"/>
  <c r="J1114" i="3"/>
  <c r="J1115" i="3"/>
  <c r="J1116" i="3"/>
  <c r="J1117" i="3"/>
  <c r="J1118" i="3"/>
  <c r="J1119" i="3"/>
  <c r="J1120" i="3"/>
  <c r="J1121" i="3"/>
  <c r="J1122" i="3"/>
  <c r="J1123" i="3"/>
  <c r="J1124" i="3"/>
  <c r="J1125" i="3"/>
  <c r="J1126" i="3"/>
  <c r="J1127" i="3"/>
  <c r="J1128" i="3"/>
  <c r="J1129" i="3"/>
  <c r="J1130" i="3"/>
  <c r="J1131" i="3"/>
  <c r="J1132" i="3"/>
  <c r="J1133" i="3"/>
  <c r="J1134" i="3"/>
  <c r="J1135" i="3"/>
  <c r="J1136" i="3"/>
  <c r="J1137" i="3"/>
  <c r="J1138" i="3"/>
  <c r="J1139" i="3"/>
  <c r="J1140" i="3"/>
  <c r="J1141" i="3"/>
  <c r="J1142" i="3"/>
  <c r="J1143" i="3"/>
  <c r="J1144" i="3"/>
  <c r="J1145" i="3"/>
  <c r="J1146" i="3"/>
  <c r="J1147" i="3"/>
  <c r="J1148" i="3"/>
  <c r="J1149" i="3"/>
  <c r="J1150" i="3"/>
  <c r="J1151" i="3"/>
  <c r="J1152" i="3"/>
  <c r="J1153" i="3"/>
  <c r="J1154" i="3"/>
  <c r="J1155" i="3"/>
  <c r="J1156" i="3"/>
  <c r="J1157" i="3"/>
  <c r="J1158" i="3"/>
  <c r="J1159" i="3"/>
  <c r="J1160" i="3"/>
  <c r="J1161" i="3"/>
  <c r="J1162" i="3"/>
  <c r="J1163" i="3"/>
  <c r="J1164" i="3"/>
  <c r="J1165" i="3"/>
  <c r="J1166" i="3"/>
  <c r="J1167" i="3"/>
  <c r="J1168" i="3"/>
  <c r="J1169" i="3"/>
  <c r="J1170" i="3"/>
  <c r="J1171" i="3"/>
  <c r="J1172" i="3"/>
  <c r="J1173" i="3"/>
  <c r="J1174" i="3"/>
  <c r="J1175" i="3"/>
  <c r="J1176" i="3"/>
  <c r="J1177" i="3"/>
  <c r="J1178" i="3"/>
  <c r="J1179" i="3"/>
  <c r="J1180" i="3"/>
  <c r="J1181" i="3"/>
  <c r="J1182" i="3"/>
  <c r="J1183" i="3"/>
  <c r="J1184" i="3"/>
  <c r="J1185" i="3"/>
  <c r="J1186" i="3"/>
  <c r="J1187" i="3"/>
  <c r="J1188" i="3"/>
  <c r="J1189" i="3"/>
  <c r="J1190" i="3"/>
  <c r="J1191" i="3"/>
  <c r="J1192" i="3"/>
  <c r="J1193" i="3"/>
  <c r="J1194" i="3"/>
  <c r="J1195" i="3"/>
  <c r="J1196" i="3"/>
  <c r="J1197" i="3"/>
  <c r="J1198" i="3"/>
  <c r="J1199" i="3"/>
  <c r="J1200" i="3"/>
  <c r="J1201" i="3"/>
  <c r="J1202" i="3"/>
  <c r="J1203" i="3"/>
  <c r="J1204" i="3"/>
  <c r="J1205" i="3"/>
  <c r="J1206" i="3"/>
  <c r="J1207" i="3"/>
  <c r="J1208" i="3"/>
  <c r="J1209" i="3"/>
  <c r="J1210" i="3"/>
  <c r="J1211" i="3"/>
  <c r="J1212" i="3"/>
  <c r="J1213" i="3"/>
  <c r="J1214" i="3"/>
  <c r="J1215" i="3"/>
  <c r="J1216" i="3"/>
  <c r="J1217" i="3"/>
  <c r="J1218" i="3"/>
  <c r="J1219" i="3"/>
  <c r="J1220" i="3"/>
  <c r="J1221" i="3"/>
  <c r="J1222" i="3"/>
  <c r="J1223" i="3"/>
  <c r="J1224" i="3"/>
  <c r="J1225" i="3"/>
  <c r="J1226" i="3"/>
  <c r="J1227" i="3"/>
  <c r="J1228" i="3"/>
  <c r="J1229" i="3"/>
  <c r="J1230" i="3"/>
  <c r="J1231" i="3"/>
  <c r="J1232" i="3"/>
  <c r="J1233" i="3"/>
  <c r="J1234" i="3"/>
  <c r="J1235" i="3"/>
  <c r="J1236" i="3"/>
  <c r="J1237" i="3"/>
  <c r="J1238" i="3"/>
  <c r="J1239" i="3"/>
  <c r="J1240" i="3"/>
  <c r="J1241" i="3"/>
  <c r="J1242" i="3"/>
  <c r="J1243" i="3"/>
  <c r="J1244" i="3"/>
  <c r="J1245" i="3"/>
  <c r="J1246" i="3"/>
  <c r="J1247" i="3"/>
  <c r="J1248" i="3"/>
  <c r="J1249" i="3"/>
  <c r="J1250" i="3"/>
  <c r="J1251" i="3"/>
  <c r="J1252" i="3"/>
  <c r="J1253" i="3"/>
  <c r="J1254" i="3"/>
  <c r="J1255" i="3"/>
  <c r="J1256" i="3"/>
  <c r="J1257" i="3"/>
  <c r="J1258" i="3"/>
  <c r="J1259" i="3"/>
  <c r="J1260" i="3"/>
  <c r="J1261" i="3"/>
  <c r="J1262" i="3"/>
  <c r="J1263" i="3"/>
  <c r="J1264" i="3"/>
  <c r="J1265" i="3"/>
  <c r="J1266" i="3"/>
  <c r="J1267" i="3"/>
  <c r="J1268" i="3"/>
  <c r="J1269" i="3"/>
  <c r="J1270" i="3"/>
  <c r="J1271" i="3"/>
  <c r="J1272" i="3"/>
  <c r="J1273" i="3"/>
  <c r="J1274" i="3"/>
  <c r="J1275" i="3"/>
  <c r="J1276" i="3"/>
  <c r="J1277" i="3"/>
  <c r="J1278" i="3"/>
  <c r="J1279" i="3"/>
  <c r="J1280" i="3"/>
  <c r="J1281" i="3"/>
  <c r="J1282" i="3"/>
  <c r="J1283" i="3"/>
  <c r="J1284" i="3"/>
  <c r="J1285" i="3"/>
  <c r="J1286" i="3"/>
  <c r="J1287" i="3"/>
  <c r="J1288" i="3"/>
  <c r="J1289" i="3"/>
  <c r="J1290" i="3"/>
  <c r="J1291" i="3"/>
  <c r="J1292" i="3"/>
  <c r="J1293" i="3"/>
  <c r="J1294" i="3"/>
  <c r="J1295" i="3"/>
  <c r="J1296" i="3"/>
  <c r="J1297" i="3"/>
  <c r="J1298" i="3"/>
  <c r="J1299" i="3"/>
  <c r="J1300" i="3"/>
  <c r="J1301" i="3"/>
  <c r="J1302" i="3"/>
  <c r="J1303" i="3"/>
  <c r="J1304" i="3"/>
  <c r="J1305" i="3"/>
  <c r="J1306" i="3"/>
  <c r="J1307" i="3"/>
  <c r="J1308" i="3"/>
  <c r="J1309" i="3"/>
  <c r="J1310" i="3"/>
  <c r="J1311" i="3"/>
  <c r="J1312" i="3"/>
  <c r="J1313" i="3"/>
  <c r="J1314" i="3"/>
  <c r="J1315" i="3"/>
  <c r="J1316" i="3"/>
  <c r="J1317" i="3"/>
  <c r="J1318" i="3"/>
  <c r="J1319" i="3"/>
  <c r="J1320" i="3"/>
  <c r="J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H682" i="3"/>
  <c r="H683" i="3"/>
  <c r="H684" i="3"/>
  <c r="H685" i="3"/>
  <c r="H686" i="3"/>
  <c r="H687" i="3"/>
  <c r="H688" i="3"/>
  <c r="H689" i="3"/>
  <c r="H690" i="3"/>
  <c r="H691" i="3"/>
  <c r="H692" i="3"/>
  <c r="H693" i="3"/>
  <c r="H694" i="3"/>
  <c r="H695" i="3"/>
  <c r="H696" i="3"/>
  <c r="H697" i="3"/>
  <c r="H698" i="3"/>
  <c r="H699" i="3"/>
  <c r="H700" i="3"/>
  <c r="H701" i="3"/>
  <c r="H702" i="3"/>
  <c r="H703" i="3"/>
  <c r="H704" i="3"/>
  <c r="H705" i="3"/>
  <c r="H706" i="3"/>
  <c r="H707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720" i="3"/>
  <c r="H721" i="3"/>
  <c r="H722" i="3"/>
  <c r="H723" i="3"/>
  <c r="H724" i="3"/>
  <c r="H725" i="3"/>
  <c r="H726" i="3"/>
  <c r="H727" i="3"/>
  <c r="H728" i="3"/>
  <c r="H729" i="3"/>
  <c r="H730" i="3"/>
  <c r="H731" i="3"/>
  <c r="H732" i="3"/>
  <c r="H733" i="3"/>
  <c r="H734" i="3"/>
  <c r="H735" i="3"/>
  <c r="H736" i="3"/>
  <c r="H737" i="3"/>
  <c r="H738" i="3"/>
  <c r="H739" i="3"/>
  <c r="H740" i="3"/>
  <c r="H741" i="3"/>
  <c r="H742" i="3"/>
  <c r="H743" i="3"/>
  <c r="H744" i="3"/>
  <c r="H745" i="3"/>
  <c r="H746" i="3"/>
  <c r="H747" i="3"/>
  <c r="H748" i="3"/>
  <c r="H749" i="3"/>
  <c r="H750" i="3"/>
  <c r="H751" i="3"/>
  <c r="H752" i="3"/>
  <c r="H753" i="3"/>
  <c r="H754" i="3"/>
  <c r="H755" i="3"/>
  <c r="H756" i="3"/>
  <c r="H757" i="3"/>
  <c r="H758" i="3"/>
  <c r="H759" i="3"/>
  <c r="H760" i="3"/>
  <c r="H761" i="3"/>
  <c r="H762" i="3"/>
  <c r="H763" i="3"/>
  <c r="H764" i="3"/>
  <c r="H765" i="3"/>
  <c r="H766" i="3"/>
  <c r="H767" i="3"/>
  <c r="H768" i="3"/>
  <c r="H769" i="3"/>
  <c r="H770" i="3"/>
  <c r="H771" i="3"/>
  <c r="H772" i="3"/>
  <c r="H773" i="3"/>
  <c r="H774" i="3"/>
  <c r="H775" i="3"/>
  <c r="H776" i="3"/>
  <c r="H777" i="3"/>
  <c r="H778" i="3"/>
  <c r="H779" i="3"/>
  <c r="H780" i="3"/>
  <c r="H781" i="3"/>
  <c r="H782" i="3"/>
  <c r="H783" i="3"/>
  <c r="H784" i="3"/>
  <c r="H785" i="3"/>
  <c r="H786" i="3"/>
  <c r="H787" i="3"/>
  <c r="H788" i="3"/>
  <c r="H789" i="3"/>
  <c r="H790" i="3"/>
  <c r="H791" i="3"/>
  <c r="H792" i="3"/>
  <c r="H793" i="3"/>
  <c r="H794" i="3"/>
  <c r="H795" i="3"/>
  <c r="H796" i="3"/>
  <c r="H797" i="3"/>
  <c r="H798" i="3"/>
  <c r="H799" i="3"/>
  <c r="H800" i="3"/>
  <c r="H801" i="3"/>
  <c r="H802" i="3"/>
  <c r="H803" i="3"/>
  <c r="H804" i="3"/>
  <c r="H805" i="3"/>
  <c r="H806" i="3"/>
  <c r="H807" i="3"/>
  <c r="H808" i="3"/>
  <c r="H809" i="3"/>
  <c r="H810" i="3"/>
  <c r="H811" i="3"/>
  <c r="H812" i="3"/>
  <c r="H813" i="3"/>
  <c r="H814" i="3"/>
  <c r="H815" i="3"/>
  <c r="H816" i="3"/>
  <c r="H817" i="3"/>
  <c r="H818" i="3"/>
  <c r="H819" i="3"/>
  <c r="H820" i="3"/>
  <c r="H821" i="3"/>
  <c r="H822" i="3"/>
  <c r="H823" i="3"/>
  <c r="H824" i="3"/>
  <c r="H825" i="3"/>
  <c r="H826" i="3"/>
  <c r="H827" i="3"/>
  <c r="H828" i="3"/>
  <c r="H829" i="3"/>
  <c r="H830" i="3"/>
  <c r="H831" i="3"/>
  <c r="H832" i="3"/>
  <c r="H833" i="3"/>
  <c r="H834" i="3"/>
  <c r="H835" i="3"/>
  <c r="H836" i="3"/>
  <c r="H837" i="3"/>
  <c r="H838" i="3"/>
  <c r="H839" i="3"/>
  <c r="H840" i="3"/>
  <c r="H841" i="3"/>
  <c r="H842" i="3"/>
  <c r="H843" i="3"/>
  <c r="H844" i="3"/>
  <c r="H845" i="3"/>
  <c r="H846" i="3"/>
  <c r="H847" i="3"/>
  <c r="H848" i="3"/>
  <c r="H849" i="3"/>
  <c r="H850" i="3"/>
  <c r="H851" i="3"/>
  <c r="H852" i="3"/>
  <c r="H853" i="3"/>
  <c r="H854" i="3"/>
  <c r="H855" i="3"/>
  <c r="H856" i="3"/>
  <c r="H857" i="3"/>
  <c r="H858" i="3"/>
  <c r="H859" i="3"/>
  <c r="H860" i="3"/>
  <c r="H861" i="3"/>
  <c r="H862" i="3"/>
  <c r="H863" i="3"/>
  <c r="H864" i="3"/>
  <c r="H865" i="3"/>
  <c r="H866" i="3"/>
  <c r="H867" i="3"/>
  <c r="H868" i="3"/>
  <c r="H869" i="3"/>
  <c r="H870" i="3"/>
  <c r="H871" i="3"/>
  <c r="H872" i="3"/>
  <c r="H873" i="3"/>
  <c r="H874" i="3"/>
  <c r="H875" i="3"/>
  <c r="H876" i="3"/>
  <c r="H877" i="3"/>
  <c r="H878" i="3"/>
  <c r="H879" i="3"/>
  <c r="H880" i="3"/>
  <c r="H881" i="3"/>
  <c r="H882" i="3"/>
  <c r="H883" i="3"/>
  <c r="H884" i="3"/>
  <c r="H885" i="3"/>
  <c r="H886" i="3"/>
  <c r="H887" i="3"/>
  <c r="H888" i="3"/>
  <c r="H889" i="3"/>
  <c r="H890" i="3"/>
  <c r="H891" i="3"/>
  <c r="H892" i="3"/>
  <c r="H893" i="3"/>
  <c r="H894" i="3"/>
  <c r="H895" i="3"/>
  <c r="H896" i="3"/>
  <c r="H897" i="3"/>
  <c r="H898" i="3"/>
  <c r="H899" i="3"/>
  <c r="H900" i="3"/>
  <c r="H901" i="3"/>
  <c r="H902" i="3"/>
  <c r="H903" i="3"/>
  <c r="H904" i="3"/>
  <c r="H905" i="3"/>
  <c r="H906" i="3"/>
  <c r="H907" i="3"/>
  <c r="H908" i="3"/>
  <c r="H909" i="3"/>
  <c r="H910" i="3"/>
  <c r="H911" i="3"/>
  <c r="H912" i="3"/>
  <c r="H913" i="3"/>
  <c r="H914" i="3"/>
  <c r="H915" i="3"/>
  <c r="H916" i="3"/>
  <c r="H917" i="3"/>
  <c r="H918" i="3"/>
  <c r="H919" i="3"/>
  <c r="H920" i="3"/>
  <c r="H921" i="3"/>
  <c r="H922" i="3"/>
  <c r="H923" i="3"/>
  <c r="H924" i="3"/>
  <c r="H925" i="3"/>
  <c r="H926" i="3"/>
  <c r="H927" i="3"/>
  <c r="H928" i="3"/>
  <c r="H929" i="3"/>
  <c r="H930" i="3"/>
  <c r="H931" i="3"/>
  <c r="H932" i="3"/>
  <c r="H933" i="3"/>
  <c r="H934" i="3"/>
  <c r="H935" i="3"/>
  <c r="H936" i="3"/>
  <c r="H937" i="3"/>
  <c r="H938" i="3"/>
  <c r="H939" i="3"/>
  <c r="H940" i="3"/>
  <c r="H941" i="3"/>
  <c r="H942" i="3"/>
  <c r="H943" i="3"/>
  <c r="H944" i="3"/>
  <c r="H945" i="3"/>
  <c r="H946" i="3"/>
  <c r="H947" i="3"/>
  <c r="H948" i="3"/>
  <c r="H949" i="3"/>
  <c r="H950" i="3"/>
  <c r="H951" i="3"/>
  <c r="H952" i="3"/>
  <c r="H953" i="3"/>
  <c r="H954" i="3"/>
  <c r="H955" i="3"/>
  <c r="H956" i="3"/>
  <c r="H957" i="3"/>
  <c r="H958" i="3"/>
  <c r="H959" i="3"/>
  <c r="H960" i="3"/>
  <c r="H961" i="3"/>
  <c r="H962" i="3"/>
  <c r="H963" i="3"/>
  <c r="H964" i="3"/>
  <c r="H965" i="3"/>
  <c r="H966" i="3"/>
  <c r="H967" i="3"/>
  <c r="H968" i="3"/>
  <c r="H969" i="3"/>
  <c r="H970" i="3"/>
  <c r="H971" i="3"/>
  <c r="H972" i="3"/>
  <c r="H973" i="3"/>
  <c r="H974" i="3"/>
  <c r="H975" i="3"/>
  <c r="H976" i="3"/>
  <c r="H977" i="3"/>
  <c r="H978" i="3"/>
  <c r="H979" i="3"/>
  <c r="H980" i="3"/>
  <c r="H981" i="3"/>
  <c r="H982" i="3"/>
  <c r="H983" i="3"/>
  <c r="H984" i="3"/>
  <c r="H985" i="3"/>
  <c r="H986" i="3"/>
  <c r="H987" i="3"/>
  <c r="H988" i="3"/>
  <c r="H989" i="3"/>
  <c r="H990" i="3"/>
  <c r="H991" i="3"/>
  <c r="H992" i="3"/>
  <c r="H993" i="3"/>
  <c r="H994" i="3"/>
  <c r="H995" i="3"/>
  <c r="H996" i="3"/>
  <c r="H997" i="3"/>
  <c r="H998" i="3"/>
  <c r="H999" i="3"/>
  <c r="H1000" i="3"/>
  <c r="H1001" i="3"/>
  <c r="H1002" i="3"/>
  <c r="H1003" i="3"/>
  <c r="H1004" i="3"/>
  <c r="H1005" i="3"/>
  <c r="H1006" i="3"/>
  <c r="H1007" i="3"/>
  <c r="H1008" i="3"/>
  <c r="H1009" i="3"/>
  <c r="H1010" i="3"/>
  <c r="H1011" i="3"/>
  <c r="H1012" i="3"/>
  <c r="H1013" i="3"/>
  <c r="H1014" i="3"/>
  <c r="H1015" i="3"/>
  <c r="H1016" i="3"/>
  <c r="H1017" i="3"/>
  <c r="H1018" i="3"/>
  <c r="H1019" i="3"/>
  <c r="H1020" i="3"/>
  <c r="H1021" i="3"/>
  <c r="H1022" i="3"/>
  <c r="H1023" i="3"/>
  <c r="H1024" i="3"/>
  <c r="H1025" i="3"/>
  <c r="H1026" i="3"/>
  <c r="H1027" i="3"/>
  <c r="H1028" i="3"/>
  <c r="H1029" i="3"/>
  <c r="H1030" i="3"/>
  <c r="H1031" i="3"/>
  <c r="H1032" i="3"/>
  <c r="H1033" i="3"/>
  <c r="H1034" i="3"/>
  <c r="H1035" i="3"/>
  <c r="H1036" i="3"/>
  <c r="H1037" i="3"/>
  <c r="H1038" i="3"/>
  <c r="H1039" i="3"/>
  <c r="H1040" i="3"/>
  <c r="H1041" i="3"/>
  <c r="H1042" i="3"/>
  <c r="H1043" i="3"/>
  <c r="H1044" i="3"/>
  <c r="H1045" i="3"/>
  <c r="H1046" i="3"/>
  <c r="H1047" i="3"/>
  <c r="H1048" i="3"/>
  <c r="H1049" i="3"/>
  <c r="H1050" i="3"/>
  <c r="H1051" i="3"/>
  <c r="H1052" i="3"/>
  <c r="H1053" i="3"/>
  <c r="H1054" i="3"/>
  <c r="H1055" i="3"/>
  <c r="H1056" i="3"/>
  <c r="H1057" i="3"/>
  <c r="H1058" i="3"/>
  <c r="H1059" i="3"/>
  <c r="H1060" i="3"/>
  <c r="H1061" i="3"/>
  <c r="H1062" i="3"/>
  <c r="H1063" i="3"/>
  <c r="H1064" i="3"/>
  <c r="H1065" i="3"/>
  <c r="H1066" i="3"/>
  <c r="H1067" i="3"/>
  <c r="H1068" i="3"/>
  <c r="H1069" i="3"/>
  <c r="H1070" i="3"/>
  <c r="H1071" i="3"/>
  <c r="H1072" i="3"/>
  <c r="H1073" i="3"/>
  <c r="H1074" i="3"/>
  <c r="H1075" i="3"/>
  <c r="H1076" i="3"/>
  <c r="H1077" i="3"/>
  <c r="H1078" i="3"/>
  <c r="H1079" i="3"/>
  <c r="H1080" i="3"/>
  <c r="H1081" i="3"/>
  <c r="H1082" i="3"/>
  <c r="H1083" i="3"/>
  <c r="H1084" i="3"/>
  <c r="H1085" i="3"/>
  <c r="H1086" i="3"/>
  <c r="H1087" i="3"/>
  <c r="H1088" i="3"/>
  <c r="H1089" i="3"/>
  <c r="H1090" i="3"/>
  <c r="H1091" i="3"/>
  <c r="H1092" i="3"/>
  <c r="H1093" i="3"/>
  <c r="H1094" i="3"/>
  <c r="H1095" i="3"/>
  <c r="H1096" i="3"/>
  <c r="H1097" i="3"/>
  <c r="H1098" i="3"/>
  <c r="H1099" i="3"/>
  <c r="H1100" i="3"/>
  <c r="H1101" i="3"/>
  <c r="H1102" i="3"/>
  <c r="H1103" i="3"/>
  <c r="H1104" i="3"/>
  <c r="H1105" i="3"/>
  <c r="H1106" i="3"/>
  <c r="H1107" i="3"/>
  <c r="H1108" i="3"/>
  <c r="H1109" i="3"/>
  <c r="H1110" i="3"/>
  <c r="H1111" i="3"/>
  <c r="H1112" i="3"/>
  <c r="H1113" i="3"/>
  <c r="H1114" i="3"/>
  <c r="H1115" i="3"/>
  <c r="H1116" i="3"/>
  <c r="H1117" i="3"/>
  <c r="H1118" i="3"/>
  <c r="H1119" i="3"/>
  <c r="H1120" i="3"/>
  <c r="H1121" i="3"/>
  <c r="H1122" i="3"/>
  <c r="H1123" i="3"/>
  <c r="H1124" i="3"/>
  <c r="H1125" i="3"/>
  <c r="H1126" i="3"/>
  <c r="H1127" i="3"/>
  <c r="H1128" i="3"/>
  <c r="H1129" i="3"/>
  <c r="H1130" i="3"/>
  <c r="H1131" i="3"/>
  <c r="H1132" i="3"/>
  <c r="H1133" i="3"/>
  <c r="H1134" i="3"/>
  <c r="H1135" i="3"/>
  <c r="H1136" i="3"/>
  <c r="H1137" i="3"/>
  <c r="H1138" i="3"/>
  <c r="H1139" i="3"/>
  <c r="H1140" i="3"/>
  <c r="H1141" i="3"/>
  <c r="H1142" i="3"/>
  <c r="H1143" i="3"/>
  <c r="H1144" i="3"/>
  <c r="H1145" i="3"/>
  <c r="H1146" i="3"/>
  <c r="H1147" i="3"/>
  <c r="H1148" i="3"/>
  <c r="H1149" i="3"/>
  <c r="H1150" i="3"/>
  <c r="H1151" i="3"/>
  <c r="H1152" i="3"/>
  <c r="H1153" i="3"/>
  <c r="H1154" i="3"/>
  <c r="H1155" i="3"/>
  <c r="H1156" i="3"/>
  <c r="H1157" i="3"/>
  <c r="H1158" i="3"/>
  <c r="H1159" i="3"/>
  <c r="H1160" i="3"/>
  <c r="H1161" i="3"/>
  <c r="H1162" i="3"/>
  <c r="H1163" i="3"/>
  <c r="H1164" i="3"/>
  <c r="H1165" i="3"/>
  <c r="H1166" i="3"/>
  <c r="H1167" i="3"/>
  <c r="H1168" i="3"/>
  <c r="H1169" i="3"/>
  <c r="H1170" i="3"/>
  <c r="H1171" i="3"/>
  <c r="H1172" i="3"/>
  <c r="H1173" i="3"/>
  <c r="H1174" i="3"/>
  <c r="H1175" i="3"/>
  <c r="H1176" i="3"/>
  <c r="H1177" i="3"/>
  <c r="H1178" i="3"/>
  <c r="H1179" i="3"/>
  <c r="H1180" i="3"/>
  <c r="H1181" i="3"/>
  <c r="H1182" i="3"/>
  <c r="H1183" i="3"/>
  <c r="H1184" i="3"/>
  <c r="H1185" i="3"/>
  <c r="H1186" i="3"/>
  <c r="H1187" i="3"/>
  <c r="H1188" i="3"/>
  <c r="H1189" i="3"/>
  <c r="H1190" i="3"/>
  <c r="H1191" i="3"/>
  <c r="H1192" i="3"/>
  <c r="H1193" i="3"/>
  <c r="H1194" i="3"/>
  <c r="H1195" i="3"/>
  <c r="H1196" i="3"/>
  <c r="H1197" i="3"/>
  <c r="H1198" i="3"/>
  <c r="H1199" i="3"/>
  <c r="H1200" i="3"/>
  <c r="H1201" i="3"/>
  <c r="H1202" i="3"/>
  <c r="H1203" i="3"/>
  <c r="H1204" i="3"/>
  <c r="H1205" i="3"/>
  <c r="H1206" i="3"/>
  <c r="H1207" i="3"/>
  <c r="H1208" i="3"/>
  <c r="H1209" i="3"/>
  <c r="H1210" i="3"/>
  <c r="H1211" i="3"/>
  <c r="H1212" i="3"/>
  <c r="H1213" i="3"/>
  <c r="H1214" i="3"/>
  <c r="H1215" i="3"/>
  <c r="H1216" i="3"/>
  <c r="H1217" i="3"/>
  <c r="H1218" i="3"/>
  <c r="H1219" i="3"/>
  <c r="H1220" i="3"/>
  <c r="H1221" i="3"/>
  <c r="H1222" i="3"/>
  <c r="H1223" i="3"/>
  <c r="H1224" i="3"/>
  <c r="H1225" i="3"/>
  <c r="H1226" i="3"/>
  <c r="H1227" i="3"/>
  <c r="H1228" i="3"/>
  <c r="H1229" i="3"/>
  <c r="H1230" i="3"/>
  <c r="H1231" i="3"/>
  <c r="H1232" i="3"/>
  <c r="H1233" i="3"/>
  <c r="H1234" i="3"/>
  <c r="H1235" i="3"/>
  <c r="H1236" i="3"/>
  <c r="H1237" i="3"/>
  <c r="H1238" i="3"/>
  <c r="H1239" i="3"/>
  <c r="H1240" i="3"/>
  <c r="H1241" i="3"/>
  <c r="H1242" i="3"/>
  <c r="H1243" i="3"/>
  <c r="H1244" i="3"/>
  <c r="H1245" i="3"/>
  <c r="H1246" i="3"/>
  <c r="H1247" i="3"/>
  <c r="H1248" i="3"/>
  <c r="H1249" i="3"/>
  <c r="H1250" i="3"/>
  <c r="H1251" i="3"/>
  <c r="H1252" i="3"/>
  <c r="H1253" i="3"/>
  <c r="H1254" i="3"/>
  <c r="H1255" i="3"/>
  <c r="H1256" i="3"/>
  <c r="H1257" i="3"/>
  <c r="H1258" i="3"/>
  <c r="H1259" i="3"/>
  <c r="H1260" i="3"/>
  <c r="H1261" i="3"/>
  <c r="H1262" i="3"/>
  <c r="H1263" i="3"/>
  <c r="H1264" i="3"/>
  <c r="H1265" i="3"/>
  <c r="H1266" i="3"/>
  <c r="H1267" i="3"/>
  <c r="H1268" i="3"/>
  <c r="H1269" i="3"/>
  <c r="H1270" i="3"/>
  <c r="H1271" i="3"/>
  <c r="H1272" i="3"/>
  <c r="H1273" i="3"/>
  <c r="H1274" i="3"/>
  <c r="H1275" i="3"/>
  <c r="H1276" i="3"/>
  <c r="H1277" i="3"/>
  <c r="H1278" i="3"/>
  <c r="H1279" i="3"/>
  <c r="H1280" i="3"/>
  <c r="H1281" i="3"/>
  <c r="H1282" i="3"/>
  <c r="H1283" i="3"/>
  <c r="H1284" i="3"/>
  <c r="H1285" i="3"/>
  <c r="H1286" i="3"/>
  <c r="H1287" i="3"/>
  <c r="H1288" i="3"/>
  <c r="H1289" i="3"/>
  <c r="H1290" i="3"/>
  <c r="H1291" i="3"/>
  <c r="H1292" i="3"/>
  <c r="H1293" i="3"/>
  <c r="H1294" i="3"/>
  <c r="H1295" i="3"/>
  <c r="H1296" i="3"/>
  <c r="H1297" i="3"/>
  <c r="H1298" i="3"/>
  <c r="H1299" i="3"/>
  <c r="H1300" i="3"/>
  <c r="H1301" i="3"/>
  <c r="H1302" i="3"/>
  <c r="H1303" i="3"/>
  <c r="H1304" i="3"/>
  <c r="H1305" i="3"/>
  <c r="H1306" i="3"/>
  <c r="H1307" i="3"/>
  <c r="H1308" i="3"/>
  <c r="H1309" i="3"/>
  <c r="H1310" i="3"/>
  <c r="H1311" i="3"/>
  <c r="H1312" i="3"/>
  <c r="H1313" i="3"/>
  <c r="H1314" i="3"/>
  <c r="H1315" i="3"/>
  <c r="H1316" i="3"/>
  <c r="H1317" i="3"/>
  <c r="H1318" i="3"/>
  <c r="H1319" i="3"/>
  <c r="H1320" i="3"/>
  <c r="H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7" i="3"/>
  <c r="I608" i="3"/>
  <c r="I609" i="3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623" i="3"/>
  <c r="I624" i="3"/>
  <c r="I625" i="3"/>
  <c r="I626" i="3"/>
  <c r="I627" i="3"/>
  <c r="I628" i="3"/>
  <c r="I629" i="3"/>
  <c r="I630" i="3"/>
  <c r="I631" i="3"/>
  <c r="I632" i="3"/>
  <c r="I633" i="3"/>
  <c r="I634" i="3"/>
  <c r="I635" i="3"/>
  <c r="I636" i="3"/>
  <c r="I637" i="3"/>
  <c r="I638" i="3"/>
  <c r="I639" i="3"/>
  <c r="I640" i="3"/>
  <c r="I641" i="3"/>
  <c r="I642" i="3"/>
  <c r="I643" i="3"/>
  <c r="I644" i="3"/>
  <c r="I645" i="3"/>
  <c r="I646" i="3"/>
  <c r="I647" i="3"/>
  <c r="I648" i="3"/>
  <c r="I649" i="3"/>
  <c r="I650" i="3"/>
  <c r="I651" i="3"/>
  <c r="I652" i="3"/>
  <c r="I653" i="3"/>
  <c r="I654" i="3"/>
  <c r="I655" i="3"/>
  <c r="I656" i="3"/>
  <c r="I657" i="3"/>
  <c r="I658" i="3"/>
  <c r="I659" i="3"/>
  <c r="I660" i="3"/>
  <c r="I661" i="3"/>
  <c r="I662" i="3"/>
  <c r="I663" i="3"/>
  <c r="I664" i="3"/>
  <c r="I665" i="3"/>
  <c r="I666" i="3"/>
  <c r="I667" i="3"/>
  <c r="I668" i="3"/>
  <c r="I669" i="3"/>
  <c r="I670" i="3"/>
  <c r="I671" i="3"/>
  <c r="I672" i="3"/>
  <c r="I673" i="3"/>
  <c r="I674" i="3"/>
  <c r="I675" i="3"/>
  <c r="I676" i="3"/>
  <c r="I677" i="3"/>
  <c r="I678" i="3"/>
  <c r="I679" i="3"/>
  <c r="I680" i="3"/>
  <c r="I681" i="3"/>
  <c r="I682" i="3"/>
  <c r="I683" i="3"/>
  <c r="I684" i="3"/>
  <c r="I685" i="3"/>
  <c r="I686" i="3"/>
  <c r="I687" i="3"/>
  <c r="I688" i="3"/>
  <c r="I689" i="3"/>
  <c r="I690" i="3"/>
  <c r="I691" i="3"/>
  <c r="I692" i="3"/>
  <c r="I693" i="3"/>
  <c r="I694" i="3"/>
  <c r="I695" i="3"/>
  <c r="I696" i="3"/>
  <c r="I697" i="3"/>
  <c r="I698" i="3"/>
  <c r="I699" i="3"/>
  <c r="I700" i="3"/>
  <c r="I701" i="3"/>
  <c r="I702" i="3"/>
  <c r="I703" i="3"/>
  <c r="I704" i="3"/>
  <c r="I705" i="3"/>
  <c r="I706" i="3"/>
  <c r="I707" i="3"/>
  <c r="I708" i="3"/>
  <c r="I709" i="3"/>
  <c r="I710" i="3"/>
  <c r="I711" i="3"/>
  <c r="I712" i="3"/>
  <c r="I713" i="3"/>
  <c r="I714" i="3"/>
  <c r="I715" i="3"/>
  <c r="I716" i="3"/>
  <c r="I717" i="3"/>
  <c r="I718" i="3"/>
  <c r="I719" i="3"/>
  <c r="I720" i="3"/>
  <c r="I721" i="3"/>
  <c r="I722" i="3"/>
  <c r="I723" i="3"/>
  <c r="I724" i="3"/>
  <c r="I725" i="3"/>
  <c r="I726" i="3"/>
  <c r="I727" i="3"/>
  <c r="I728" i="3"/>
  <c r="I729" i="3"/>
  <c r="I730" i="3"/>
  <c r="I731" i="3"/>
  <c r="I732" i="3"/>
  <c r="I733" i="3"/>
  <c r="I734" i="3"/>
  <c r="I735" i="3"/>
  <c r="I736" i="3"/>
  <c r="I737" i="3"/>
  <c r="I738" i="3"/>
  <c r="I739" i="3"/>
  <c r="I740" i="3"/>
  <c r="I741" i="3"/>
  <c r="I742" i="3"/>
  <c r="I743" i="3"/>
  <c r="I744" i="3"/>
  <c r="I745" i="3"/>
  <c r="I746" i="3"/>
  <c r="I747" i="3"/>
  <c r="I748" i="3"/>
  <c r="I749" i="3"/>
  <c r="I750" i="3"/>
  <c r="I751" i="3"/>
  <c r="I752" i="3"/>
  <c r="I753" i="3"/>
  <c r="I754" i="3"/>
  <c r="I755" i="3"/>
  <c r="I756" i="3"/>
  <c r="I757" i="3"/>
  <c r="I758" i="3"/>
  <c r="I759" i="3"/>
  <c r="I760" i="3"/>
  <c r="I761" i="3"/>
  <c r="I762" i="3"/>
  <c r="I763" i="3"/>
  <c r="I764" i="3"/>
  <c r="I765" i="3"/>
  <c r="I766" i="3"/>
  <c r="I767" i="3"/>
  <c r="I768" i="3"/>
  <c r="I769" i="3"/>
  <c r="I770" i="3"/>
  <c r="I771" i="3"/>
  <c r="I772" i="3"/>
  <c r="I773" i="3"/>
  <c r="I774" i="3"/>
  <c r="I775" i="3"/>
  <c r="I776" i="3"/>
  <c r="I777" i="3"/>
  <c r="I778" i="3"/>
  <c r="I779" i="3"/>
  <c r="I780" i="3"/>
  <c r="I781" i="3"/>
  <c r="I782" i="3"/>
  <c r="I783" i="3"/>
  <c r="I784" i="3"/>
  <c r="I785" i="3"/>
  <c r="I786" i="3"/>
  <c r="I787" i="3"/>
  <c r="I788" i="3"/>
  <c r="I789" i="3"/>
  <c r="I790" i="3"/>
  <c r="I791" i="3"/>
  <c r="I792" i="3"/>
  <c r="I793" i="3"/>
  <c r="I794" i="3"/>
  <c r="I795" i="3"/>
  <c r="I796" i="3"/>
  <c r="I797" i="3"/>
  <c r="I798" i="3"/>
  <c r="I799" i="3"/>
  <c r="I800" i="3"/>
  <c r="I801" i="3"/>
  <c r="I802" i="3"/>
  <c r="I803" i="3"/>
  <c r="I804" i="3"/>
  <c r="I805" i="3"/>
  <c r="I806" i="3"/>
  <c r="I807" i="3"/>
  <c r="I808" i="3"/>
  <c r="I809" i="3"/>
  <c r="I810" i="3"/>
  <c r="I811" i="3"/>
  <c r="I812" i="3"/>
  <c r="I813" i="3"/>
  <c r="I814" i="3"/>
  <c r="I815" i="3"/>
  <c r="I816" i="3"/>
  <c r="I817" i="3"/>
  <c r="I818" i="3"/>
  <c r="I819" i="3"/>
  <c r="I820" i="3"/>
  <c r="I821" i="3"/>
  <c r="I822" i="3"/>
  <c r="I823" i="3"/>
  <c r="I824" i="3"/>
  <c r="I825" i="3"/>
  <c r="I826" i="3"/>
  <c r="I827" i="3"/>
  <c r="I828" i="3"/>
  <c r="I829" i="3"/>
  <c r="I830" i="3"/>
  <c r="I831" i="3"/>
  <c r="I832" i="3"/>
  <c r="I833" i="3"/>
  <c r="I834" i="3"/>
  <c r="I835" i="3"/>
  <c r="I836" i="3"/>
  <c r="I837" i="3"/>
  <c r="I838" i="3"/>
  <c r="I839" i="3"/>
  <c r="I840" i="3"/>
  <c r="I841" i="3"/>
  <c r="I842" i="3"/>
  <c r="I843" i="3"/>
  <c r="I844" i="3"/>
  <c r="I845" i="3"/>
  <c r="I846" i="3"/>
  <c r="I847" i="3"/>
  <c r="I848" i="3"/>
  <c r="I849" i="3"/>
  <c r="I850" i="3"/>
  <c r="I851" i="3"/>
  <c r="I852" i="3"/>
  <c r="I853" i="3"/>
  <c r="I854" i="3"/>
  <c r="I855" i="3"/>
  <c r="I856" i="3"/>
  <c r="I857" i="3"/>
  <c r="I858" i="3"/>
  <c r="I859" i="3"/>
  <c r="I860" i="3"/>
  <c r="I861" i="3"/>
  <c r="I862" i="3"/>
  <c r="I863" i="3"/>
  <c r="I864" i="3"/>
  <c r="I865" i="3"/>
  <c r="I866" i="3"/>
  <c r="I867" i="3"/>
  <c r="I868" i="3"/>
  <c r="I869" i="3"/>
  <c r="I870" i="3"/>
  <c r="I871" i="3"/>
  <c r="I872" i="3"/>
  <c r="I873" i="3"/>
  <c r="I874" i="3"/>
  <c r="I875" i="3"/>
  <c r="I876" i="3"/>
  <c r="I877" i="3"/>
  <c r="I878" i="3"/>
  <c r="I879" i="3"/>
  <c r="I880" i="3"/>
  <c r="I881" i="3"/>
  <c r="I882" i="3"/>
  <c r="I883" i="3"/>
  <c r="I884" i="3"/>
  <c r="I885" i="3"/>
  <c r="I886" i="3"/>
  <c r="I887" i="3"/>
  <c r="I888" i="3"/>
  <c r="I889" i="3"/>
  <c r="I890" i="3"/>
  <c r="I891" i="3"/>
  <c r="I892" i="3"/>
  <c r="I893" i="3"/>
  <c r="I894" i="3"/>
  <c r="I895" i="3"/>
  <c r="I896" i="3"/>
  <c r="I897" i="3"/>
  <c r="I898" i="3"/>
  <c r="I899" i="3"/>
  <c r="I900" i="3"/>
  <c r="I901" i="3"/>
  <c r="I902" i="3"/>
  <c r="I903" i="3"/>
  <c r="I904" i="3"/>
  <c r="I905" i="3"/>
  <c r="I906" i="3"/>
  <c r="I907" i="3"/>
  <c r="I908" i="3"/>
  <c r="I909" i="3"/>
  <c r="I910" i="3"/>
  <c r="I911" i="3"/>
  <c r="I912" i="3"/>
  <c r="I913" i="3"/>
  <c r="I914" i="3"/>
  <c r="I915" i="3"/>
  <c r="I916" i="3"/>
  <c r="I917" i="3"/>
  <c r="I918" i="3"/>
  <c r="I919" i="3"/>
  <c r="I920" i="3"/>
  <c r="I921" i="3"/>
  <c r="I922" i="3"/>
  <c r="I923" i="3"/>
  <c r="I924" i="3"/>
  <c r="I925" i="3"/>
  <c r="I926" i="3"/>
  <c r="I927" i="3"/>
  <c r="I928" i="3"/>
  <c r="I929" i="3"/>
  <c r="I930" i="3"/>
  <c r="I931" i="3"/>
  <c r="I932" i="3"/>
  <c r="I933" i="3"/>
  <c r="I934" i="3"/>
  <c r="I935" i="3"/>
  <c r="I936" i="3"/>
  <c r="I937" i="3"/>
  <c r="I938" i="3"/>
  <c r="I939" i="3"/>
  <c r="I940" i="3"/>
  <c r="I941" i="3"/>
  <c r="I942" i="3"/>
  <c r="I943" i="3"/>
  <c r="I944" i="3"/>
  <c r="I945" i="3"/>
  <c r="I946" i="3"/>
  <c r="I947" i="3"/>
  <c r="I948" i="3"/>
  <c r="I949" i="3"/>
  <c r="I950" i="3"/>
  <c r="I951" i="3"/>
  <c r="I952" i="3"/>
  <c r="I953" i="3"/>
  <c r="I954" i="3"/>
  <c r="I955" i="3"/>
  <c r="I956" i="3"/>
  <c r="I957" i="3"/>
  <c r="I958" i="3"/>
  <c r="I959" i="3"/>
  <c r="I960" i="3"/>
  <c r="I961" i="3"/>
  <c r="I962" i="3"/>
  <c r="I963" i="3"/>
  <c r="I964" i="3"/>
  <c r="I965" i="3"/>
  <c r="I966" i="3"/>
  <c r="I967" i="3"/>
  <c r="I968" i="3"/>
  <c r="I969" i="3"/>
  <c r="I970" i="3"/>
  <c r="I971" i="3"/>
  <c r="I972" i="3"/>
  <c r="I973" i="3"/>
  <c r="I974" i="3"/>
  <c r="I975" i="3"/>
  <c r="I976" i="3"/>
  <c r="I977" i="3"/>
  <c r="I978" i="3"/>
  <c r="I979" i="3"/>
  <c r="I980" i="3"/>
  <c r="I981" i="3"/>
  <c r="I982" i="3"/>
  <c r="I983" i="3"/>
  <c r="I984" i="3"/>
  <c r="I985" i="3"/>
  <c r="I986" i="3"/>
  <c r="I987" i="3"/>
  <c r="I988" i="3"/>
  <c r="I989" i="3"/>
  <c r="I990" i="3"/>
  <c r="I991" i="3"/>
  <c r="I992" i="3"/>
  <c r="I993" i="3"/>
  <c r="I994" i="3"/>
  <c r="I995" i="3"/>
  <c r="I996" i="3"/>
  <c r="I997" i="3"/>
  <c r="I998" i="3"/>
  <c r="I999" i="3"/>
  <c r="I1000" i="3"/>
  <c r="I1001" i="3"/>
  <c r="I1002" i="3"/>
  <c r="I1003" i="3"/>
  <c r="I1004" i="3"/>
  <c r="I1005" i="3"/>
  <c r="I1006" i="3"/>
  <c r="I1007" i="3"/>
  <c r="I1008" i="3"/>
  <c r="I1009" i="3"/>
  <c r="I1010" i="3"/>
  <c r="I1011" i="3"/>
  <c r="I1012" i="3"/>
  <c r="I1013" i="3"/>
  <c r="I1014" i="3"/>
  <c r="I1015" i="3"/>
  <c r="I1016" i="3"/>
  <c r="I1017" i="3"/>
  <c r="I1018" i="3"/>
  <c r="I1019" i="3"/>
  <c r="I1020" i="3"/>
  <c r="I1021" i="3"/>
  <c r="I1022" i="3"/>
  <c r="I1023" i="3"/>
  <c r="I1024" i="3"/>
  <c r="I1025" i="3"/>
  <c r="I1026" i="3"/>
  <c r="I1027" i="3"/>
  <c r="I1028" i="3"/>
  <c r="I1029" i="3"/>
  <c r="I1030" i="3"/>
  <c r="I1031" i="3"/>
  <c r="I1032" i="3"/>
  <c r="I1033" i="3"/>
  <c r="I1034" i="3"/>
  <c r="I1035" i="3"/>
  <c r="I1036" i="3"/>
  <c r="I1037" i="3"/>
  <c r="I1038" i="3"/>
  <c r="I1039" i="3"/>
  <c r="I1040" i="3"/>
  <c r="I1041" i="3"/>
  <c r="I1042" i="3"/>
  <c r="I1043" i="3"/>
  <c r="I1044" i="3"/>
  <c r="I1045" i="3"/>
  <c r="I1046" i="3"/>
  <c r="I1047" i="3"/>
  <c r="I1048" i="3"/>
  <c r="I1049" i="3"/>
  <c r="I1050" i="3"/>
  <c r="I1051" i="3"/>
  <c r="I1052" i="3"/>
  <c r="I1053" i="3"/>
  <c r="I1054" i="3"/>
  <c r="I1055" i="3"/>
  <c r="I1056" i="3"/>
  <c r="I1057" i="3"/>
  <c r="I1058" i="3"/>
  <c r="I1059" i="3"/>
  <c r="I1060" i="3"/>
  <c r="I1061" i="3"/>
  <c r="I1062" i="3"/>
  <c r="I1063" i="3"/>
  <c r="I1064" i="3"/>
  <c r="I1065" i="3"/>
  <c r="I1066" i="3"/>
  <c r="I1067" i="3"/>
  <c r="I1068" i="3"/>
  <c r="I1069" i="3"/>
  <c r="I1070" i="3"/>
  <c r="I1071" i="3"/>
  <c r="I1072" i="3"/>
  <c r="I1073" i="3"/>
  <c r="I1074" i="3"/>
  <c r="I1075" i="3"/>
  <c r="I1076" i="3"/>
  <c r="I1077" i="3"/>
  <c r="I1078" i="3"/>
  <c r="I1079" i="3"/>
  <c r="I1080" i="3"/>
  <c r="I1081" i="3"/>
  <c r="I1082" i="3"/>
  <c r="I1083" i="3"/>
  <c r="I1084" i="3"/>
  <c r="I1085" i="3"/>
  <c r="I1086" i="3"/>
  <c r="I1087" i="3"/>
  <c r="I1088" i="3"/>
  <c r="I1089" i="3"/>
  <c r="I1090" i="3"/>
  <c r="I1091" i="3"/>
  <c r="I1092" i="3"/>
  <c r="I1093" i="3"/>
  <c r="I1094" i="3"/>
  <c r="I1095" i="3"/>
  <c r="I1096" i="3"/>
  <c r="I1097" i="3"/>
  <c r="I1098" i="3"/>
  <c r="I1099" i="3"/>
  <c r="I1100" i="3"/>
  <c r="I1101" i="3"/>
  <c r="I1102" i="3"/>
  <c r="I1103" i="3"/>
  <c r="I1104" i="3"/>
  <c r="I1105" i="3"/>
  <c r="I1106" i="3"/>
  <c r="I1107" i="3"/>
  <c r="I1108" i="3"/>
  <c r="I1109" i="3"/>
  <c r="I1110" i="3"/>
  <c r="I1111" i="3"/>
  <c r="I1112" i="3"/>
  <c r="I1113" i="3"/>
  <c r="I1114" i="3"/>
  <c r="I1115" i="3"/>
  <c r="I1116" i="3"/>
  <c r="I1117" i="3"/>
  <c r="I1118" i="3"/>
  <c r="I1119" i="3"/>
  <c r="I1120" i="3"/>
  <c r="I1121" i="3"/>
  <c r="I1122" i="3"/>
  <c r="I1123" i="3"/>
  <c r="I1124" i="3"/>
  <c r="I1125" i="3"/>
  <c r="I1126" i="3"/>
  <c r="I1127" i="3"/>
  <c r="I1128" i="3"/>
  <c r="I1129" i="3"/>
  <c r="I1130" i="3"/>
  <c r="I1131" i="3"/>
  <c r="I1132" i="3"/>
  <c r="I1133" i="3"/>
  <c r="I1134" i="3"/>
  <c r="I1135" i="3"/>
  <c r="I1136" i="3"/>
  <c r="I1137" i="3"/>
  <c r="I1138" i="3"/>
  <c r="I1139" i="3"/>
  <c r="I1140" i="3"/>
  <c r="I1141" i="3"/>
  <c r="I1142" i="3"/>
  <c r="I1143" i="3"/>
  <c r="I1144" i="3"/>
  <c r="I1145" i="3"/>
  <c r="I1146" i="3"/>
  <c r="I1147" i="3"/>
  <c r="I1148" i="3"/>
  <c r="I1149" i="3"/>
  <c r="I1150" i="3"/>
  <c r="I1151" i="3"/>
  <c r="I1152" i="3"/>
  <c r="I1153" i="3"/>
  <c r="I1154" i="3"/>
  <c r="I1155" i="3"/>
  <c r="I1156" i="3"/>
  <c r="I1157" i="3"/>
  <c r="I1158" i="3"/>
  <c r="I1159" i="3"/>
  <c r="I1160" i="3"/>
  <c r="I1161" i="3"/>
  <c r="I1162" i="3"/>
  <c r="I1163" i="3"/>
  <c r="I1164" i="3"/>
  <c r="I1165" i="3"/>
  <c r="I1166" i="3"/>
  <c r="I1167" i="3"/>
  <c r="I1168" i="3"/>
  <c r="I1169" i="3"/>
  <c r="I1170" i="3"/>
  <c r="I1171" i="3"/>
  <c r="I1172" i="3"/>
  <c r="I1173" i="3"/>
  <c r="I1174" i="3"/>
  <c r="I1175" i="3"/>
  <c r="I1176" i="3"/>
  <c r="I1177" i="3"/>
  <c r="I1178" i="3"/>
  <c r="I1179" i="3"/>
  <c r="I1180" i="3"/>
  <c r="I1181" i="3"/>
  <c r="I1182" i="3"/>
  <c r="I1183" i="3"/>
  <c r="I1184" i="3"/>
  <c r="I1185" i="3"/>
  <c r="I1186" i="3"/>
  <c r="I1187" i="3"/>
  <c r="I1188" i="3"/>
  <c r="I1189" i="3"/>
  <c r="I1190" i="3"/>
  <c r="I1191" i="3"/>
  <c r="I1192" i="3"/>
  <c r="I1193" i="3"/>
  <c r="I1194" i="3"/>
  <c r="I1195" i="3"/>
  <c r="I1196" i="3"/>
  <c r="I1197" i="3"/>
  <c r="I1198" i="3"/>
  <c r="I1199" i="3"/>
  <c r="I1200" i="3"/>
  <c r="I1201" i="3"/>
  <c r="I1202" i="3"/>
  <c r="I1203" i="3"/>
  <c r="I1204" i="3"/>
  <c r="I1205" i="3"/>
  <c r="I1206" i="3"/>
  <c r="I1207" i="3"/>
  <c r="I1208" i="3"/>
  <c r="I1209" i="3"/>
  <c r="I1210" i="3"/>
  <c r="I1211" i="3"/>
  <c r="I1212" i="3"/>
  <c r="I1213" i="3"/>
  <c r="I1214" i="3"/>
  <c r="I1215" i="3"/>
  <c r="I1216" i="3"/>
  <c r="I1217" i="3"/>
  <c r="I1218" i="3"/>
  <c r="I1219" i="3"/>
  <c r="I1220" i="3"/>
  <c r="I1221" i="3"/>
  <c r="I1222" i="3"/>
  <c r="I1223" i="3"/>
  <c r="I1224" i="3"/>
  <c r="I1225" i="3"/>
  <c r="I1226" i="3"/>
  <c r="I1227" i="3"/>
  <c r="I1228" i="3"/>
  <c r="I1229" i="3"/>
  <c r="I1230" i="3"/>
  <c r="I1231" i="3"/>
  <c r="I1232" i="3"/>
  <c r="I1233" i="3"/>
  <c r="I1234" i="3"/>
  <c r="I1235" i="3"/>
  <c r="I1236" i="3"/>
  <c r="I1237" i="3"/>
  <c r="I1238" i="3"/>
  <c r="I1239" i="3"/>
  <c r="I1240" i="3"/>
  <c r="I1241" i="3"/>
  <c r="I1242" i="3"/>
  <c r="I1243" i="3"/>
  <c r="I1244" i="3"/>
  <c r="I1245" i="3"/>
  <c r="I1246" i="3"/>
  <c r="I1247" i="3"/>
  <c r="I1248" i="3"/>
  <c r="I1249" i="3"/>
  <c r="I1250" i="3"/>
  <c r="I1251" i="3"/>
  <c r="I1252" i="3"/>
  <c r="I1253" i="3"/>
  <c r="I1254" i="3"/>
  <c r="I1255" i="3"/>
  <c r="I1256" i="3"/>
  <c r="I1257" i="3"/>
  <c r="I1258" i="3"/>
  <c r="I1259" i="3"/>
  <c r="I1260" i="3"/>
  <c r="I1261" i="3"/>
  <c r="I1262" i="3"/>
  <c r="I1263" i="3"/>
  <c r="I1264" i="3"/>
  <c r="I1265" i="3"/>
  <c r="I1266" i="3"/>
  <c r="I1267" i="3"/>
  <c r="I1268" i="3"/>
  <c r="I1269" i="3"/>
  <c r="I1270" i="3"/>
  <c r="I1271" i="3"/>
  <c r="I1272" i="3"/>
  <c r="I1273" i="3"/>
  <c r="I1274" i="3"/>
  <c r="I1275" i="3"/>
  <c r="I1276" i="3"/>
  <c r="I1277" i="3"/>
  <c r="I1278" i="3"/>
  <c r="I1279" i="3"/>
  <c r="I1280" i="3"/>
  <c r="I1281" i="3"/>
  <c r="I1282" i="3"/>
  <c r="I1283" i="3"/>
  <c r="I1284" i="3"/>
  <c r="I1285" i="3"/>
  <c r="I1286" i="3"/>
  <c r="I1287" i="3"/>
  <c r="I1288" i="3"/>
  <c r="I1289" i="3"/>
  <c r="I1290" i="3"/>
  <c r="I1291" i="3"/>
  <c r="I1292" i="3"/>
  <c r="I1293" i="3"/>
  <c r="I1294" i="3"/>
  <c r="I1295" i="3"/>
  <c r="I1296" i="3"/>
  <c r="I1297" i="3"/>
  <c r="I1298" i="3"/>
  <c r="I1299" i="3"/>
  <c r="I1300" i="3"/>
  <c r="I1301" i="3"/>
  <c r="I1302" i="3"/>
  <c r="I1303" i="3"/>
  <c r="I1304" i="3"/>
  <c r="I1305" i="3"/>
  <c r="I1306" i="3"/>
  <c r="I1307" i="3"/>
  <c r="I1308" i="3"/>
  <c r="I1309" i="3"/>
  <c r="I1310" i="3"/>
  <c r="I1311" i="3"/>
  <c r="I1312" i="3"/>
  <c r="I1313" i="3"/>
  <c r="I1314" i="3"/>
  <c r="I1315" i="3"/>
  <c r="I1316" i="3"/>
  <c r="I1317" i="3"/>
  <c r="I1318" i="3"/>
  <c r="I1319" i="3"/>
  <c r="I1320" i="3"/>
  <c r="I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  <c r="G1270" i="3"/>
  <c r="G1271" i="3"/>
  <c r="G1272" i="3"/>
  <c r="G1273" i="3"/>
  <c r="G1274" i="3"/>
  <c r="G1275" i="3"/>
  <c r="G1276" i="3"/>
  <c r="G1277" i="3"/>
  <c r="G1278" i="3"/>
  <c r="G1279" i="3"/>
  <c r="G1280" i="3"/>
  <c r="G1281" i="3"/>
  <c r="G1282" i="3"/>
  <c r="G1283" i="3"/>
  <c r="G1284" i="3"/>
  <c r="G1285" i="3"/>
  <c r="G1286" i="3"/>
  <c r="G1287" i="3"/>
  <c r="G1288" i="3"/>
  <c r="G1289" i="3"/>
  <c r="G1290" i="3"/>
  <c r="G1291" i="3"/>
  <c r="G1292" i="3"/>
  <c r="G1293" i="3"/>
  <c r="G1294" i="3"/>
  <c r="G1295" i="3"/>
  <c r="G1296" i="3"/>
  <c r="G1297" i="3"/>
  <c r="G1298" i="3"/>
  <c r="G1299" i="3"/>
  <c r="G1300" i="3"/>
  <c r="G1301" i="3"/>
  <c r="G1302" i="3"/>
  <c r="G1303" i="3"/>
  <c r="G1304" i="3"/>
  <c r="G1305" i="3"/>
  <c r="G1306" i="3"/>
  <c r="G1307" i="3"/>
  <c r="G1308" i="3"/>
  <c r="G1309" i="3"/>
  <c r="G1310" i="3"/>
  <c r="G1311" i="3"/>
  <c r="G1312" i="3"/>
  <c r="G1313" i="3"/>
  <c r="G1314" i="3"/>
  <c r="G1315" i="3"/>
  <c r="G1316" i="3"/>
  <c r="G1317" i="3"/>
  <c r="G1318" i="3"/>
  <c r="G1319" i="3"/>
  <c r="G1320" i="3"/>
  <c r="G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89" i="3"/>
  <c r="F1190" i="3"/>
  <c r="F1191" i="3"/>
  <c r="F1192" i="3"/>
  <c r="F1193" i="3"/>
  <c r="F1194" i="3"/>
  <c r="F1195" i="3"/>
  <c r="F1196" i="3"/>
  <c r="F1197" i="3"/>
  <c r="F1198" i="3"/>
  <c r="F1199" i="3"/>
  <c r="F1200" i="3"/>
  <c r="F1201" i="3"/>
  <c r="F1202" i="3"/>
  <c r="F1203" i="3"/>
  <c r="F1204" i="3"/>
  <c r="F1205" i="3"/>
  <c r="F1206" i="3"/>
  <c r="F1207" i="3"/>
  <c r="F1208" i="3"/>
  <c r="F1209" i="3"/>
  <c r="F1210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44" i="3"/>
  <c r="F1245" i="3"/>
  <c r="F1246" i="3"/>
  <c r="F1247" i="3"/>
  <c r="F1248" i="3"/>
  <c r="F1249" i="3"/>
  <c r="F1250" i="3"/>
  <c r="F1251" i="3"/>
  <c r="F1252" i="3"/>
  <c r="F1253" i="3"/>
  <c r="F1254" i="3"/>
  <c r="F1255" i="3"/>
  <c r="F1256" i="3"/>
  <c r="F1257" i="3"/>
  <c r="F1258" i="3"/>
  <c r="F1259" i="3"/>
  <c r="F1260" i="3"/>
  <c r="F1261" i="3"/>
  <c r="F1262" i="3"/>
  <c r="F1263" i="3"/>
  <c r="F1264" i="3"/>
  <c r="F1265" i="3"/>
  <c r="F1266" i="3"/>
  <c r="F1267" i="3"/>
  <c r="F1268" i="3"/>
  <c r="F1269" i="3"/>
  <c r="F1270" i="3"/>
  <c r="F1271" i="3"/>
  <c r="F1272" i="3"/>
  <c r="F1273" i="3"/>
  <c r="F1274" i="3"/>
  <c r="F1275" i="3"/>
  <c r="F1276" i="3"/>
  <c r="F1277" i="3"/>
  <c r="F1278" i="3"/>
  <c r="F1279" i="3"/>
  <c r="F1280" i="3"/>
  <c r="F1281" i="3"/>
  <c r="F1282" i="3"/>
  <c r="F1283" i="3"/>
  <c r="F1284" i="3"/>
  <c r="F1285" i="3"/>
  <c r="F1286" i="3"/>
  <c r="F1287" i="3"/>
  <c r="F1288" i="3"/>
  <c r="F1289" i="3"/>
  <c r="F1290" i="3"/>
  <c r="F1291" i="3"/>
  <c r="F1292" i="3"/>
  <c r="F1293" i="3"/>
  <c r="F1294" i="3"/>
  <c r="F1295" i="3"/>
  <c r="F1296" i="3"/>
  <c r="F1297" i="3"/>
  <c r="F1298" i="3"/>
  <c r="F1299" i="3"/>
  <c r="F1300" i="3"/>
  <c r="F1301" i="3"/>
  <c r="F1302" i="3"/>
  <c r="F1303" i="3"/>
  <c r="F1304" i="3"/>
  <c r="F1305" i="3"/>
  <c r="F1306" i="3"/>
  <c r="F1307" i="3"/>
  <c r="F1308" i="3"/>
  <c r="F1309" i="3"/>
  <c r="F1310" i="3"/>
  <c r="F1311" i="3"/>
  <c r="F1312" i="3"/>
  <c r="F1313" i="3"/>
  <c r="F1314" i="3"/>
  <c r="F1315" i="3"/>
  <c r="F1316" i="3"/>
  <c r="F1317" i="3"/>
  <c r="F1318" i="3"/>
  <c r="F1319" i="3"/>
  <c r="F1320" i="3"/>
  <c r="F3" i="3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E508" i="4"/>
  <c r="E509" i="4"/>
  <c r="E510" i="4"/>
  <c r="E511" i="4"/>
  <c r="E512" i="4"/>
  <c r="E513" i="4"/>
  <c r="E514" i="4"/>
  <c r="E515" i="4"/>
  <c r="E516" i="4"/>
  <c r="E517" i="4"/>
  <c r="E518" i="4"/>
  <c r="E519" i="4"/>
  <c r="E520" i="4"/>
  <c r="E521" i="4"/>
  <c r="E522" i="4"/>
  <c r="E523" i="4"/>
  <c r="E524" i="4"/>
  <c r="E525" i="4"/>
  <c r="E526" i="4"/>
  <c r="E527" i="4"/>
  <c r="E528" i="4"/>
  <c r="E529" i="4"/>
  <c r="E530" i="4"/>
  <c r="E531" i="4"/>
  <c r="E532" i="4"/>
  <c r="E533" i="4"/>
  <c r="E534" i="4"/>
  <c r="E535" i="4"/>
  <c r="E536" i="4"/>
  <c r="E537" i="4"/>
  <c r="E538" i="4"/>
  <c r="E539" i="4"/>
  <c r="E540" i="4"/>
  <c r="E541" i="4"/>
  <c r="E542" i="4"/>
  <c r="E543" i="4"/>
  <c r="E544" i="4"/>
  <c r="E545" i="4"/>
  <c r="E546" i="4"/>
  <c r="E547" i="4"/>
  <c r="E548" i="4"/>
  <c r="E549" i="4"/>
  <c r="E550" i="4"/>
  <c r="E551" i="4"/>
  <c r="E552" i="4"/>
  <c r="E553" i="4"/>
  <c r="E554" i="4"/>
  <c r="E555" i="4"/>
  <c r="E556" i="4"/>
  <c r="E557" i="4"/>
  <c r="E558" i="4"/>
  <c r="E559" i="4"/>
  <c r="E560" i="4"/>
  <c r="E561" i="4"/>
  <c r="E562" i="4"/>
  <c r="E563" i="4"/>
  <c r="E564" i="4"/>
  <c r="E565" i="4"/>
  <c r="E566" i="4"/>
  <c r="E567" i="4"/>
  <c r="E568" i="4"/>
  <c r="E569" i="4"/>
  <c r="E570" i="4"/>
  <c r="E571" i="4"/>
  <c r="E572" i="4"/>
  <c r="E573" i="4"/>
  <c r="E574" i="4"/>
  <c r="E575" i="4"/>
  <c r="E576" i="4"/>
  <c r="E577" i="4"/>
  <c r="E578" i="4"/>
  <c r="E579" i="4"/>
  <c r="E580" i="4"/>
  <c r="E581" i="4"/>
  <c r="E582" i="4"/>
  <c r="E583" i="4"/>
  <c r="E584" i="4"/>
  <c r="E585" i="4"/>
  <c r="E586" i="4"/>
  <c r="E587" i="4"/>
  <c r="E588" i="4"/>
  <c r="E589" i="4"/>
  <c r="E590" i="4"/>
  <c r="E591" i="4"/>
  <c r="E592" i="4"/>
  <c r="E593" i="4"/>
  <c r="E594" i="4"/>
  <c r="E595" i="4"/>
  <c r="E596" i="4"/>
  <c r="E597" i="4"/>
  <c r="E598" i="4"/>
  <c r="E599" i="4"/>
  <c r="E600" i="4"/>
  <c r="E601" i="4"/>
  <c r="E602" i="4"/>
  <c r="E603" i="4"/>
  <c r="E604" i="4"/>
  <c r="E605" i="4"/>
  <c r="E606" i="4"/>
  <c r="E607" i="4"/>
  <c r="E608" i="4"/>
  <c r="E609" i="4"/>
  <c r="E610" i="4"/>
  <c r="E611" i="4"/>
  <c r="E612" i="4"/>
  <c r="E613" i="4"/>
  <c r="E614" i="4"/>
  <c r="E615" i="4"/>
  <c r="E616" i="4"/>
  <c r="E617" i="4"/>
  <c r="E618" i="4"/>
  <c r="E619" i="4"/>
  <c r="E620" i="4"/>
  <c r="E621" i="4"/>
  <c r="E622" i="4"/>
  <c r="E623" i="4"/>
  <c r="E624" i="4"/>
  <c r="E625" i="4"/>
  <c r="E626" i="4"/>
  <c r="E627" i="4"/>
  <c r="E628" i="4"/>
  <c r="E629" i="4"/>
  <c r="E630" i="4"/>
  <c r="E631" i="4"/>
  <c r="E632" i="4"/>
  <c r="E633" i="4"/>
  <c r="E634" i="4"/>
  <c r="E635" i="4"/>
  <c r="E636" i="4"/>
  <c r="E637" i="4"/>
  <c r="E638" i="4"/>
  <c r="E639" i="4"/>
  <c r="E640" i="4"/>
  <c r="E641" i="4"/>
  <c r="E642" i="4"/>
  <c r="E643" i="4"/>
  <c r="E644" i="4"/>
  <c r="E645" i="4"/>
  <c r="E646" i="4"/>
  <c r="E647" i="4"/>
  <c r="E648" i="4"/>
  <c r="E649" i="4"/>
  <c r="E650" i="4"/>
  <c r="E651" i="4"/>
  <c r="E652" i="4"/>
  <c r="E653" i="4"/>
  <c r="E654" i="4"/>
  <c r="E655" i="4"/>
  <c r="E656" i="4"/>
  <c r="E657" i="4"/>
  <c r="E658" i="4"/>
  <c r="E659" i="4"/>
  <c r="E660" i="4"/>
  <c r="E661" i="4"/>
  <c r="E662" i="4"/>
  <c r="E663" i="4"/>
  <c r="E664" i="4"/>
  <c r="E665" i="4"/>
  <c r="E666" i="4"/>
  <c r="E667" i="4"/>
  <c r="E668" i="4"/>
  <c r="E669" i="4"/>
  <c r="E670" i="4"/>
  <c r="E671" i="4"/>
  <c r="E672" i="4"/>
  <c r="E673" i="4"/>
  <c r="E674" i="4"/>
  <c r="E675" i="4"/>
  <c r="E676" i="4"/>
  <c r="E677" i="4"/>
  <c r="E678" i="4"/>
  <c r="E679" i="4"/>
  <c r="E680" i="4"/>
  <c r="E681" i="4"/>
  <c r="E682" i="4"/>
  <c r="E683" i="4"/>
  <c r="E684" i="4"/>
  <c r="E685" i="4"/>
  <c r="E686" i="4"/>
  <c r="E687" i="4"/>
  <c r="E688" i="4"/>
  <c r="E689" i="4"/>
  <c r="E690" i="4"/>
  <c r="E691" i="4"/>
  <c r="E692" i="4"/>
  <c r="E693" i="4"/>
  <c r="E694" i="4"/>
  <c r="E695" i="4"/>
  <c r="E696" i="4"/>
  <c r="E697" i="4"/>
  <c r="E698" i="4"/>
  <c r="E699" i="4"/>
  <c r="E700" i="4"/>
  <c r="E701" i="4"/>
  <c r="E702" i="4"/>
  <c r="E703" i="4"/>
  <c r="E704" i="4"/>
  <c r="E705" i="4"/>
  <c r="E706" i="4"/>
  <c r="E707" i="4"/>
  <c r="E708" i="4"/>
  <c r="E709" i="4"/>
  <c r="E710" i="4"/>
  <c r="E711" i="4"/>
  <c r="E712" i="4"/>
  <c r="E713" i="4"/>
  <c r="E714" i="4"/>
  <c r="E715" i="4"/>
  <c r="E716" i="4"/>
  <c r="E717" i="4"/>
  <c r="E718" i="4"/>
  <c r="E719" i="4"/>
  <c r="E720" i="4"/>
  <c r="E721" i="4"/>
  <c r="E722" i="4"/>
  <c r="E723" i="4"/>
  <c r="E724" i="4"/>
  <c r="E725" i="4"/>
  <c r="E726" i="4"/>
  <c r="E727" i="4"/>
  <c r="E728" i="4"/>
  <c r="E729" i="4"/>
  <c r="E730" i="4"/>
  <c r="E731" i="4"/>
  <c r="E732" i="4"/>
  <c r="E733" i="4"/>
  <c r="E734" i="4"/>
  <c r="E735" i="4"/>
  <c r="E736" i="4"/>
  <c r="E737" i="4"/>
  <c r="E738" i="4"/>
  <c r="E739" i="4"/>
  <c r="E740" i="4"/>
  <c r="E741" i="4"/>
  <c r="E742" i="4"/>
  <c r="E743" i="4"/>
  <c r="E744" i="4"/>
  <c r="E745" i="4"/>
  <c r="E746" i="4"/>
  <c r="E747" i="4"/>
  <c r="E748" i="4"/>
  <c r="E749" i="4"/>
  <c r="E750" i="4"/>
  <c r="E751" i="4"/>
  <c r="E752" i="4"/>
  <c r="E753" i="4"/>
  <c r="E754" i="4"/>
  <c r="E755" i="4"/>
  <c r="E756" i="4"/>
  <c r="E757" i="4"/>
  <c r="E758" i="4"/>
  <c r="E759" i="4"/>
  <c r="E760" i="4"/>
  <c r="E761" i="4"/>
  <c r="E762" i="4"/>
  <c r="E763" i="4"/>
  <c r="E764" i="4"/>
  <c r="E765" i="4"/>
  <c r="E766" i="4"/>
  <c r="E767" i="4"/>
  <c r="E768" i="4"/>
  <c r="E769" i="4"/>
  <c r="E770" i="4"/>
  <c r="E771" i="4"/>
  <c r="E772" i="4"/>
  <c r="E773" i="4"/>
  <c r="E774" i="4"/>
  <c r="E775" i="4"/>
  <c r="E776" i="4"/>
  <c r="E777" i="4"/>
  <c r="E778" i="4"/>
  <c r="E779" i="4"/>
  <c r="E780" i="4"/>
  <c r="E781" i="4"/>
  <c r="E782" i="4"/>
  <c r="E783" i="4"/>
  <c r="E784" i="4"/>
  <c r="E785" i="4"/>
  <c r="E786" i="4"/>
  <c r="E787" i="4"/>
  <c r="E788" i="4"/>
  <c r="E789" i="4"/>
  <c r="E790" i="4"/>
  <c r="E791" i="4"/>
  <c r="E792" i="4"/>
  <c r="E793" i="4"/>
  <c r="E794" i="4"/>
  <c r="E795" i="4"/>
  <c r="E796" i="4"/>
  <c r="E797" i="4"/>
  <c r="E798" i="4"/>
  <c r="E799" i="4"/>
  <c r="E800" i="4"/>
  <c r="E801" i="4"/>
  <c r="E802" i="4"/>
  <c r="E803" i="4"/>
  <c r="E804" i="4"/>
  <c r="E805" i="4"/>
  <c r="E806" i="4"/>
  <c r="E807" i="4"/>
  <c r="E808" i="4"/>
  <c r="E809" i="4"/>
  <c r="E810" i="4"/>
  <c r="E811" i="4"/>
  <c r="E812" i="4"/>
  <c r="E813" i="4"/>
  <c r="E814" i="4"/>
  <c r="E815" i="4"/>
  <c r="E816" i="4"/>
  <c r="E817" i="4"/>
  <c r="E818" i="4"/>
  <c r="E819" i="4"/>
  <c r="E820" i="4"/>
  <c r="E821" i="4"/>
  <c r="E822" i="4"/>
  <c r="E823" i="4"/>
  <c r="E824" i="4"/>
  <c r="E825" i="4"/>
  <c r="E826" i="4"/>
  <c r="E827" i="4"/>
  <c r="E828" i="4"/>
  <c r="E829" i="4"/>
  <c r="E830" i="4"/>
  <c r="E831" i="4"/>
  <c r="E832" i="4"/>
  <c r="E833" i="4"/>
  <c r="E834" i="4"/>
  <c r="E835" i="4"/>
  <c r="E836" i="4"/>
  <c r="E837" i="4"/>
  <c r="E838" i="4"/>
  <c r="E839" i="4"/>
  <c r="E840" i="4"/>
  <c r="E841" i="4"/>
  <c r="E842" i="4"/>
  <c r="E843" i="4"/>
  <c r="E844" i="4"/>
  <c r="E845" i="4"/>
  <c r="E846" i="4"/>
  <c r="E847" i="4"/>
  <c r="E848" i="4"/>
  <c r="E849" i="4"/>
  <c r="E850" i="4"/>
  <c r="E851" i="4"/>
  <c r="E852" i="4"/>
  <c r="E853" i="4"/>
  <c r="E854" i="4"/>
  <c r="E855" i="4"/>
  <c r="E856" i="4"/>
  <c r="E857" i="4"/>
  <c r="E858" i="4"/>
  <c r="E859" i="4"/>
  <c r="E860" i="4"/>
  <c r="E861" i="4"/>
  <c r="E862" i="4"/>
  <c r="E863" i="4"/>
  <c r="E864" i="4"/>
  <c r="E865" i="4"/>
  <c r="E866" i="4"/>
  <c r="E867" i="4"/>
  <c r="E868" i="4"/>
  <c r="E869" i="4"/>
  <c r="E870" i="4"/>
  <c r="E871" i="4"/>
  <c r="E872" i="4"/>
  <c r="E873" i="4"/>
  <c r="E874" i="4"/>
  <c r="E875" i="4"/>
  <c r="E876" i="4"/>
  <c r="E877" i="4"/>
  <c r="E878" i="4"/>
  <c r="E879" i="4"/>
  <c r="E880" i="4"/>
  <c r="E881" i="4"/>
  <c r="E882" i="4"/>
  <c r="E883" i="4"/>
  <c r="E884" i="4"/>
  <c r="E885" i="4"/>
  <c r="E886" i="4"/>
  <c r="E887" i="4"/>
  <c r="E888" i="4"/>
  <c r="E889" i="4"/>
  <c r="E890" i="4"/>
  <c r="E891" i="4"/>
  <c r="E892" i="4"/>
  <c r="E893" i="4"/>
  <c r="E894" i="4"/>
  <c r="E895" i="4"/>
  <c r="E896" i="4"/>
  <c r="E897" i="4"/>
  <c r="E898" i="4"/>
  <c r="E899" i="4"/>
  <c r="E900" i="4"/>
  <c r="E901" i="4"/>
  <c r="E902" i="4"/>
  <c r="E903" i="4"/>
  <c r="E904" i="4"/>
  <c r="E905" i="4"/>
  <c r="E906" i="4"/>
  <c r="E907" i="4"/>
  <c r="E908" i="4"/>
  <c r="E909" i="4"/>
  <c r="E910" i="4"/>
  <c r="E911" i="4"/>
  <c r="E912" i="4"/>
  <c r="E913" i="4"/>
  <c r="E914" i="4"/>
  <c r="E915" i="4"/>
  <c r="E916" i="4"/>
  <c r="E917" i="4"/>
  <c r="E918" i="4"/>
  <c r="E919" i="4"/>
  <c r="E920" i="4"/>
  <c r="E921" i="4"/>
  <c r="E922" i="4"/>
  <c r="E923" i="4"/>
  <c r="E924" i="4"/>
  <c r="E925" i="4"/>
  <c r="E926" i="4"/>
  <c r="E927" i="4"/>
  <c r="E928" i="4"/>
  <c r="E929" i="4"/>
  <c r="E930" i="4"/>
  <c r="E931" i="4"/>
  <c r="E932" i="4"/>
  <c r="E933" i="4"/>
  <c r="E934" i="4"/>
  <c r="E935" i="4"/>
  <c r="E936" i="4"/>
  <c r="E937" i="4"/>
  <c r="E938" i="4"/>
  <c r="E939" i="4"/>
  <c r="E940" i="4"/>
  <c r="E941" i="4"/>
  <c r="E942" i="4"/>
  <c r="E943" i="4"/>
  <c r="E944" i="4"/>
  <c r="E945" i="4"/>
  <c r="E946" i="4"/>
  <c r="E947" i="4"/>
  <c r="E948" i="4"/>
  <c r="E949" i="4"/>
  <c r="E950" i="4"/>
  <c r="E951" i="4"/>
  <c r="E952" i="4"/>
  <c r="E953" i="4"/>
  <c r="E954" i="4"/>
  <c r="E955" i="4"/>
  <c r="E956" i="4"/>
  <c r="E957" i="4"/>
  <c r="E958" i="4"/>
  <c r="E959" i="4"/>
  <c r="E960" i="4"/>
  <c r="E961" i="4"/>
  <c r="E962" i="4"/>
  <c r="E963" i="4"/>
  <c r="E964" i="4"/>
  <c r="E965" i="4"/>
  <c r="E966" i="4"/>
  <c r="E967" i="4"/>
  <c r="E968" i="4"/>
  <c r="E969" i="4"/>
  <c r="E970" i="4"/>
  <c r="E971" i="4"/>
  <c r="E972" i="4"/>
  <c r="E973" i="4"/>
  <c r="E974" i="4"/>
  <c r="E975" i="4"/>
  <c r="E976" i="4"/>
  <c r="E977" i="4"/>
  <c r="E978" i="4"/>
  <c r="E979" i="4"/>
  <c r="E980" i="4"/>
  <c r="E981" i="4"/>
  <c r="E982" i="4"/>
  <c r="E983" i="4"/>
  <c r="E984" i="4"/>
  <c r="E985" i="4"/>
  <c r="E986" i="4"/>
  <c r="E987" i="4"/>
  <c r="E988" i="4"/>
  <c r="E989" i="4"/>
  <c r="E990" i="4"/>
  <c r="E991" i="4"/>
  <c r="E992" i="4"/>
  <c r="E993" i="4"/>
  <c r="E994" i="4"/>
  <c r="E995" i="4"/>
  <c r="E996" i="4"/>
  <c r="E997" i="4"/>
  <c r="E998" i="4"/>
  <c r="E999" i="4"/>
  <c r="E1000" i="4"/>
  <c r="E1001" i="4"/>
  <c r="E1002" i="4"/>
  <c r="E1003" i="4"/>
  <c r="E1004" i="4"/>
  <c r="E1005" i="4"/>
  <c r="E1006" i="4"/>
  <c r="E1007" i="4"/>
  <c r="E1008" i="4"/>
  <c r="E1009" i="4"/>
  <c r="E1010" i="4"/>
  <c r="E1011" i="4"/>
  <c r="E1012" i="4"/>
  <c r="E1013" i="4"/>
  <c r="E1014" i="4"/>
  <c r="E1015" i="4"/>
  <c r="E1016" i="4"/>
  <c r="E1017" i="4"/>
  <c r="E1018" i="4"/>
  <c r="E1019" i="4"/>
  <c r="E1020" i="4"/>
  <c r="E1021" i="4"/>
  <c r="E1022" i="4"/>
  <c r="E1023" i="4"/>
  <c r="E1024" i="4"/>
  <c r="E1025" i="4"/>
  <c r="E1026" i="4"/>
  <c r="E1027" i="4"/>
  <c r="E1028" i="4"/>
  <c r="E1029" i="4"/>
  <c r="E1030" i="4"/>
  <c r="E1031" i="4"/>
  <c r="E1032" i="4"/>
  <c r="E1033" i="4"/>
  <c r="E1034" i="4"/>
  <c r="E1035" i="4"/>
  <c r="E1036" i="4"/>
  <c r="E1037" i="4"/>
  <c r="E1038" i="4"/>
  <c r="E1039" i="4"/>
  <c r="E1040" i="4"/>
  <c r="E1041" i="4"/>
  <c r="E1042" i="4"/>
  <c r="E1043" i="4"/>
  <c r="E1044" i="4"/>
  <c r="E1045" i="4"/>
  <c r="E1046" i="4"/>
  <c r="E1047" i="4"/>
  <c r="E1048" i="4"/>
  <c r="E1049" i="4"/>
  <c r="E1050" i="4"/>
  <c r="E1051" i="4"/>
  <c r="E1052" i="4"/>
  <c r="E1053" i="4"/>
  <c r="E1054" i="4"/>
  <c r="E1055" i="4"/>
  <c r="E1056" i="4"/>
  <c r="E1057" i="4"/>
  <c r="E1058" i="4"/>
  <c r="E1059" i="4"/>
  <c r="E1060" i="4"/>
  <c r="E1061" i="4"/>
  <c r="E1062" i="4"/>
  <c r="E1063" i="4"/>
  <c r="E1064" i="4"/>
  <c r="E1065" i="4"/>
  <c r="E1066" i="4"/>
  <c r="E1067" i="4"/>
  <c r="E1068" i="4"/>
  <c r="E1069" i="4"/>
  <c r="E1070" i="4"/>
  <c r="E1071" i="4"/>
  <c r="E1072" i="4"/>
  <c r="E1073" i="4"/>
  <c r="E1074" i="4"/>
  <c r="E1075" i="4"/>
  <c r="E1076" i="4"/>
  <c r="E1077" i="4"/>
  <c r="E1078" i="4"/>
  <c r="E1079" i="4"/>
  <c r="E1080" i="4"/>
  <c r="E1081" i="4"/>
  <c r="E1082" i="4"/>
  <c r="E1083" i="4"/>
  <c r="E1084" i="4"/>
  <c r="E1085" i="4"/>
  <c r="E1086" i="4"/>
  <c r="E1087" i="4"/>
  <c r="E1088" i="4"/>
  <c r="E1089" i="4"/>
  <c r="E1090" i="4"/>
  <c r="E1091" i="4"/>
  <c r="E1092" i="4"/>
  <c r="E1093" i="4"/>
  <c r="E1094" i="4"/>
  <c r="E1095" i="4"/>
  <c r="E1096" i="4"/>
  <c r="E1097" i="4"/>
  <c r="E1098" i="4"/>
  <c r="E1099" i="4"/>
  <c r="E1100" i="4"/>
  <c r="E1101" i="4"/>
  <c r="E1102" i="4"/>
  <c r="E1103" i="4"/>
  <c r="E1104" i="4"/>
  <c r="E1105" i="4"/>
  <c r="E1106" i="4"/>
  <c r="E1107" i="4"/>
  <c r="E1108" i="4"/>
  <c r="E1109" i="4"/>
  <c r="E1110" i="4"/>
  <c r="E1111" i="4"/>
  <c r="E1112" i="4"/>
  <c r="E1113" i="4"/>
  <c r="E1114" i="4"/>
  <c r="E1115" i="4"/>
  <c r="E1116" i="4"/>
  <c r="E1117" i="4"/>
  <c r="E1118" i="4"/>
  <c r="E1119" i="4"/>
  <c r="E1120" i="4"/>
  <c r="E1121" i="4"/>
  <c r="E1122" i="4"/>
  <c r="E1123" i="4"/>
  <c r="E1124" i="4"/>
  <c r="E1125" i="4"/>
  <c r="E1126" i="4"/>
  <c r="E1127" i="4"/>
  <c r="E1128" i="4"/>
  <c r="E1129" i="4"/>
  <c r="E1130" i="4"/>
  <c r="E1131" i="4"/>
  <c r="E1132" i="4"/>
  <c r="E1133" i="4"/>
  <c r="E1134" i="4"/>
  <c r="E1135" i="4"/>
  <c r="E1136" i="4"/>
  <c r="E1137" i="4"/>
  <c r="E1138" i="4"/>
  <c r="E1139" i="4"/>
  <c r="E1140" i="4"/>
  <c r="E1141" i="4"/>
  <c r="E1142" i="4"/>
  <c r="E1143" i="4"/>
  <c r="E1144" i="4"/>
  <c r="E1145" i="4"/>
  <c r="E1146" i="4"/>
  <c r="E1147" i="4"/>
  <c r="E1148" i="4"/>
  <c r="E1149" i="4"/>
  <c r="E1150" i="4"/>
  <c r="E1151" i="4"/>
  <c r="E1152" i="4"/>
  <c r="E1153" i="4"/>
  <c r="E1154" i="4"/>
  <c r="E1155" i="4"/>
  <c r="E1156" i="4"/>
  <c r="E1157" i="4"/>
  <c r="E1158" i="4"/>
  <c r="E1159" i="4"/>
  <c r="E1160" i="4"/>
  <c r="E1161" i="4"/>
  <c r="E1162" i="4"/>
  <c r="E1163" i="4"/>
  <c r="E1164" i="4"/>
  <c r="E1165" i="4"/>
  <c r="E1166" i="4"/>
  <c r="E1167" i="4"/>
  <c r="E1168" i="4"/>
  <c r="E1169" i="4"/>
  <c r="E1170" i="4"/>
  <c r="E1171" i="4"/>
  <c r="E1172" i="4"/>
  <c r="E1173" i="4"/>
  <c r="E1174" i="4"/>
  <c r="E1175" i="4"/>
  <c r="E1176" i="4"/>
  <c r="E1177" i="4"/>
  <c r="E1178" i="4"/>
  <c r="E1179" i="4"/>
  <c r="E1180" i="4"/>
  <c r="E1181" i="4"/>
  <c r="E1182" i="4"/>
  <c r="E1183" i="4"/>
  <c r="E1184" i="4"/>
  <c r="E1185" i="4"/>
  <c r="E1186" i="4"/>
  <c r="E1187" i="4"/>
  <c r="E1188" i="4"/>
  <c r="E1189" i="4"/>
  <c r="E1190" i="4"/>
  <c r="E1191" i="4"/>
  <c r="E1192" i="4"/>
  <c r="E1193" i="4"/>
  <c r="E1194" i="4"/>
  <c r="E1195" i="4"/>
  <c r="E1196" i="4"/>
  <c r="E1197" i="4"/>
  <c r="E1198" i="4"/>
  <c r="E1199" i="4"/>
  <c r="E1200" i="4"/>
  <c r="E1201" i="4"/>
  <c r="E1202" i="4"/>
  <c r="E1203" i="4"/>
  <c r="E1204" i="4"/>
  <c r="E1205" i="4"/>
  <c r="E1206" i="4"/>
  <c r="E1207" i="4"/>
  <c r="E1208" i="4"/>
  <c r="E1209" i="4"/>
  <c r="E1210" i="4"/>
  <c r="E1211" i="4"/>
  <c r="E1212" i="4"/>
  <c r="E1213" i="4"/>
  <c r="E1214" i="4"/>
  <c r="E1215" i="4"/>
  <c r="E1216" i="4"/>
  <c r="E1217" i="4"/>
  <c r="E1218" i="4"/>
  <c r="E1219" i="4"/>
  <c r="E1220" i="4"/>
  <c r="E1221" i="4"/>
  <c r="E1222" i="4"/>
  <c r="E1223" i="4"/>
  <c r="E1224" i="4"/>
  <c r="E1225" i="4"/>
  <c r="E1226" i="4"/>
  <c r="E1227" i="4"/>
  <c r="E1228" i="4"/>
  <c r="E1229" i="4"/>
  <c r="E1230" i="4"/>
  <c r="E1231" i="4"/>
  <c r="E1232" i="4"/>
  <c r="E1233" i="4"/>
  <c r="E1234" i="4"/>
  <c r="E1235" i="4"/>
  <c r="E1236" i="4"/>
  <c r="E1237" i="4"/>
  <c r="E1238" i="4"/>
  <c r="E1239" i="4"/>
  <c r="E1240" i="4"/>
  <c r="E1241" i="4"/>
  <c r="E1242" i="4"/>
  <c r="E1243" i="4"/>
  <c r="E1244" i="4"/>
  <c r="E1245" i="4"/>
  <c r="E1246" i="4"/>
  <c r="E1247" i="4"/>
  <c r="E1248" i="4"/>
  <c r="E1249" i="4"/>
  <c r="E1250" i="4"/>
  <c r="E1251" i="4"/>
  <c r="E1252" i="4"/>
  <c r="E1253" i="4"/>
  <c r="E1254" i="4"/>
  <c r="E1255" i="4"/>
  <c r="E1256" i="4"/>
  <c r="E1257" i="4"/>
  <c r="E1258" i="4"/>
  <c r="E1259" i="4"/>
  <c r="E1260" i="4"/>
  <c r="E1261" i="4"/>
  <c r="E1262" i="4"/>
  <c r="E1263" i="4"/>
  <c r="E1264" i="4"/>
  <c r="E1265" i="4"/>
  <c r="E1266" i="4"/>
  <c r="E1267" i="4"/>
  <c r="E1268" i="4"/>
  <c r="E1269" i="4"/>
  <c r="E1270" i="4"/>
  <c r="E1271" i="4"/>
  <c r="E1272" i="4"/>
  <c r="E1273" i="4"/>
  <c r="E1274" i="4"/>
  <c r="E1275" i="4"/>
  <c r="E1276" i="4"/>
  <c r="E1277" i="4"/>
  <c r="E1278" i="4"/>
  <c r="E1279" i="4"/>
  <c r="E1280" i="4"/>
  <c r="E1281" i="4"/>
  <c r="E1282" i="4"/>
  <c r="E1283" i="4"/>
  <c r="E1284" i="4"/>
  <c r="E1285" i="4"/>
  <c r="E1286" i="4"/>
  <c r="E1287" i="4"/>
  <c r="E1288" i="4"/>
  <c r="E1289" i="4"/>
  <c r="E1290" i="4"/>
  <c r="E1291" i="4"/>
  <c r="E1292" i="4"/>
  <c r="E1293" i="4"/>
  <c r="E1294" i="4"/>
  <c r="E1295" i="4"/>
  <c r="E1296" i="4"/>
  <c r="E1297" i="4"/>
  <c r="E1298" i="4"/>
  <c r="E1299" i="4"/>
  <c r="E1300" i="4"/>
  <c r="E1301" i="4"/>
  <c r="E1302" i="4"/>
  <c r="E1303" i="4"/>
  <c r="E1304" i="4"/>
  <c r="E1305" i="4"/>
  <c r="E3" i="4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1002" i="3"/>
  <c r="E1003" i="3"/>
  <c r="E1004" i="3"/>
  <c r="E1005" i="3"/>
  <c r="E1006" i="3"/>
  <c r="E1007" i="3"/>
  <c r="E1008" i="3"/>
  <c r="E1009" i="3"/>
  <c r="E1010" i="3"/>
  <c r="E1011" i="3"/>
  <c r="E1012" i="3"/>
  <c r="E1013" i="3"/>
  <c r="E1014" i="3"/>
  <c r="E1015" i="3"/>
  <c r="E1016" i="3"/>
  <c r="E1017" i="3"/>
  <c r="E1018" i="3"/>
  <c r="E1019" i="3"/>
  <c r="E1020" i="3"/>
  <c r="E1021" i="3"/>
  <c r="E1022" i="3"/>
  <c r="E1023" i="3"/>
  <c r="E1024" i="3"/>
  <c r="E1025" i="3"/>
  <c r="E1026" i="3"/>
  <c r="E1027" i="3"/>
  <c r="E1028" i="3"/>
  <c r="E1029" i="3"/>
  <c r="E1030" i="3"/>
  <c r="E1031" i="3"/>
  <c r="E1032" i="3"/>
  <c r="E1033" i="3"/>
  <c r="E1034" i="3"/>
  <c r="E1035" i="3"/>
  <c r="E1036" i="3"/>
  <c r="E1037" i="3"/>
  <c r="E1038" i="3"/>
  <c r="E1039" i="3"/>
  <c r="E1040" i="3"/>
  <c r="E1041" i="3"/>
  <c r="E1042" i="3"/>
  <c r="E1043" i="3"/>
  <c r="E1044" i="3"/>
  <c r="E1045" i="3"/>
  <c r="E1046" i="3"/>
  <c r="E1047" i="3"/>
  <c r="E1048" i="3"/>
  <c r="E1049" i="3"/>
  <c r="E1050" i="3"/>
  <c r="E1051" i="3"/>
  <c r="E1052" i="3"/>
  <c r="E1053" i="3"/>
  <c r="E1054" i="3"/>
  <c r="E1055" i="3"/>
  <c r="E1056" i="3"/>
  <c r="E1057" i="3"/>
  <c r="E1058" i="3"/>
  <c r="E1059" i="3"/>
  <c r="E1060" i="3"/>
  <c r="E1061" i="3"/>
  <c r="E1062" i="3"/>
  <c r="E1063" i="3"/>
  <c r="E1064" i="3"/>
  <c r="E1065" i="3"/>
  <c r="E1066" i="3"/>
  <c r="E1067" i="3"/>
  <c r="E1068" i="3"/>
  <c r="E1069" i="3"/>
  <c r="E1070" i="3"/>
  <c r="E1071" i="3"/>
  <c r="E1072" i="3"/>
  <c r="E1073" i="3"/>
  <c r="E1074" i="3"/>
  <c r="E1075" i="3"/>
  <c r="E1076" i="3"/>
  <c r="E1077" i="3"/>
  <c r="E1078" i="3"/>
  <c r="E1079" i="3"/>
  <c r="E1080" i="3"/>
  <c r="E1081" i="3"/>
  <c r="E1082" i="3"/>
  <c r="E1083" i="3"/>
  <c r="E1084" i="3"/>
  <c r="E1085" i="3"/>
  <c r="E1086" i="3"/>
  <c r="E1087" i="3"/>
  <c r="E1088" i="3"/>
  <c r="E1089" i="3"/>
  <c r="E1090" i="3"/>
  <c r="E1091" i="3"/>
  <c r="E1092" i="3"/>
  <c r="E1093" i="3"/>
  <c r="E1094" i="3"/>
  <c r="E1095" i="3"/>
  <c r="E1096" i="3"/>
  <c r="E1097" i="3"/>
  <c r="E1098" i="3"/>
  <c r="E1099" i="3"/>
  <c r="E1100" i="3"/>
  <c r="E1101" i="3"/>
  <c r="E1102" i="3"/>
  <c r="E1103" i="3"/>
  <c r="E1104" i="3"/>
  <c r="E1105" i="3"/>
  <c r="E1106" i="3"/>
  <c r="E1107" i="3"/>
  <c r="E1108" i="3"/>
  <c r="E1109" i="3"/>
  <c r="E1110" i="3"/>
  <c r="E1111" i="3"/>
  <c r="E1112" i="3"/>
  <c r="E1113" i="3"/>
  <c r="E1114" i="3"/>
  <c r="E1115" i="3"/>
  <c r="E1116" i="3"/>
  <c r="E1117" i="3"/>
  <c r="E1118" i="3"/>
  <c r="E1119" i="3"/>
  <c r="E1120" i="3"/>
  <c r="E1121" i="3"/>
  <c r="E1122" i="3"/>
  <c r="E1123" i="3"/>
  <c r="E1124" i="3"/>
  <c r="E1125" i="3"/>
  <c r="E1126" i="3"/>
  <c r="E1127" i="3"/>
  <c r="E1128" i="3"/>
  <c r="E1129" i="3"/>
  <c r="E1130" i="3"/>
  <c r="E1131" i="3"/>
  <c r="E1132" i="3"/>
  <c r="E1133" i="3"/>
  <c r="E1134" i="3"/>
  <c r="E1135" i="3"/>
  <c r="E1136" i="3"/>
  <c r="E1137" i="3"/>
  <c r="E1138" i="3"/>
  <c r="E1139" i="3"/>
  <c r="E1140" i="3"/>
  <c r="E1141" i="3"/>
  <c r="E1142" i="3"/>
  <c r="E1143" i="3"/>
  <c r="E1144" i="3"/>
  <c r="E1145" i="3"/>
  <c r="E1146" i="3"/>
  <c r="E1147" i="3"/>
  <c r="E1148" i="3"/>
  <c r="E1149" i="3"/>
  <c r="E1150" i="3"/>
  <c r="E1151" i="3"/>
  <c r="E1152" i="3"/>
  <c r="E1153" i="3"/>
  <c r="E1154" i="3"/>
  <c r="E1155" i="3"/>
  <c r="E1156" i="3"/>
  <c r="E1157" i="3"/>
  <c r="E1158" i="3"/>
  <c r="E1159" i="3"/>
  <c r="E1160" i="3"/>
  <c r="E1161" i="3"/>
  <c r="E1162" i="3"/>
  <c r="E1163" i="3"/>
  <c r="E1164" i="3"/>
  <c r="E1165" i="3"/>
  <c r="E1166" i="3"/>
  <c r="E1167" i="3"/>
  <c r="E1168" i="3"/>
  <c r="E1169" i="3"/>
  <c r="E1170" i="3"/>
  <c r="E1171" i="3"/>
  <c r="E1172" i="3"/>
  <c r="E1173" i="3"/>
  <c r="E1174" i="3"/>
  <c r="E1175" i="3"/>
  <c r="E1176" i="3"/>
  <c r="E1177" i="3"/>
  <c r="E1178" i="3"/>
  <c r="E1179" i="3"/>
  <c r="E1180" i="3"/>
  <c r="E1181" i="3"/>
  <c r="E1182" i="3"/>
  <c r="E1183" i="3"/>
  <c r="E1184" i="3"/>
  <c r="E1185" i="3"/>
  <c r="E1186" i="3"/>
  <c r="E1187" i="3"/>
  <c r="E1188" i="3"/>
  <c r="E1189" i="3"/>
  <c r="E1190" i="3"/>
  <c r="E1191" i="3"/>
  <c r="E1192" i="3"/>
  <c r="E1193" i="3"/>
  <c r="E1194" i="3"/>
  <c r="E1195" i="3"/>
  <c r="E1196" i="3"/>
  <c r="E1197" i="3"/>
  <c r="E1198" i="3"/>
  <c r="E1199" i="3"/>
  <c r="E1200" i="3"/>
  <c r="E1201" i="3"/>
  <c r="E1202" i="3"/>
  <c r="E1203" i="3"/>
  <c r="E1204" i="3"/>
  <c r="E1205" i="3"/>
  <c r="E1206" i="3"/>
  <c r="E1207" i="3"/>
  <c r="E1208" i="3"/>
  <c r="E1209" i="3"/>
  <c r="E1210" i="3"/>
  <c r="E1211" i="3"/>
  <c r="E1212" i="3"/>
  <c r="E1213" i="3"/>
  <c r="E1214" i="3"/>
  <c r="E1215" i="3"/>
  <c r="E1216" i="3"/>
  <c r="E1217" i="3"/>
  <c r="E1218" i="3"/>
  <c r="E1219" i="3"/>
  <c r="E1220" i="3"/>
  <c r="E1221" i="3"/>
  <c r="E1222" i="3"/>
  <c r="E1223" i="3"/>
  <c r="E1224" i="3"/>
  <c r="E1225" i="3"/>
  <c r="E1226" i="3"/>
  <c r="E1227" i="3"/>
  <c r="E1228" i="3"/>
  <c r="E1229" i="3"/>
  <c r="E1230" i="3"/>
  <c r="E1231" i="3"/>
  <c r="E1232" i="3"/>
  <c r="E1233" i="3"/>
  <c r="E1234" i="3"/>
  <c r="E1235" i="3"/>
  <c r="E1236" i="3"/>
  <c r="E1237" i="3"/>
  <c r="E1238" i="3"/>
  <c r="E1239" i="3"/>
  <c r="E1240" i="3"/>
  <c r="E1241" i="3"/>
  <c r="E1242" i="3"/>
  <c r="E1243" i="3"/>
  <c r="E1244" i="3"/>
  <c r="E1245" i="3"/>
  <c r="E1246" i="3"/>
  <c r="E1247" i="3"/>
  <c r="E1248" i="3"/>
  <c r="E1249" i="3"/>
  <c r="E1250" i="3"/>
  <c r="E1251" i="3"/>
  <c r="E1252" i="3"/>
  <c r="E1253" i="3"/>
  <c r="E1254" i="3"/>
  <c r="E1255" i="3"/>
  <c r="E1256" i="3"/>
  <c r="E1257" i="3"/>
  <c r="E1258" i="3"/>
  <c r="E1259" i="3"/>
  <c r="E1260" i="3"/>
  <c r="E1261" i="3"/>
  <c r="E1262" i="3"/>
  <c r="E1263" i="3"/>
  <c r="E1264" i="3"/>
  <c r="E1265" i="3"/>
  <c r="E1266" i="3"/>
  <c r="E1267" i="3"/>
  <c r="E1268" i="3"/>
  <c r="E1269" i="3"/>
  <c r="E1270" i="3"/>
  <c r="E1271" i="3"/>
  <c r="E1272" i="3"/>
  <c r="E1273" i="3"/>
  <c r="E1274" i="3"/>
  <c r="E1275" i="3"/>
  <c r="E1276" i="3"/>
  <c r="E1277" i="3"/>
  <c r="E1278" i="3"/>
  <c r="E1279" i="3"/>
  <c r="E1280" i="3"/>
  <c r="E1281" i="3"/>
  <c r="E1282" i="3"/>
  <c r="E1283" i="3"/>
  <c r="E1284" i="3"/>
  <c r="E1285" i="3"/>
  <c r="E1286" i="3"/>
  <c r="E1287" i="3"/>
  <c r="E1288" i="3"/>
  <c r="E1289" i="3"/>
  <c r="E1290" i="3"/>
  <c r="E1291" i="3"/>
  <c r="E1292" i="3"/>
  <c r="E1293" i="3"/>
  <c r="E1294" i="3"/>
  <c r="E1295" i="3"/>
  <c r="E1296" i="3"/>
  <c r="E1297" i="3"/>
  <c r="E1298" i="3"/>
  <c r="E1299" i="3"/>
  <c r="E1300" i="3"/>
  <c r="E1301" i="3"/>
  <c r="E1302" i="3"/>
  <c r="E1303" i="3"/>
  <c r="E1304" i="3"/>
  <c r="E1305" i="3"/>
  <c r="E1306" i="3"/>
  <c r="E1307" i="3"/>
  <c r="E1308" i="3"/>
  <c r="E1309" i="3"/>
  <c r="E1310" i="3"/>
  <c r="E1311" i="3"/>
  <c r="E1312" i="3"/>
  <c r="E1313" i="3"/>
  <c r="E1314" i="3"/>
  <c r="E1315" i="3"/>
  <c r="E1316" i="3"/>
  <c r="E1317" i="3"/>
  <c r="E1318" i="3"/>
  <c r="E1319" i="3"/>
  <c r="E1320" i="3"/>
  <c r="E3" i="3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661" i="4"/>
  <c r="D662" i="4"/>
  <c r="D663" i="4"/>
  <c r="D664" i="4"/>
  <c r="D665" i="4"/>
  <c r="D666" i="4"/>
  <c r="D667" i="4"/>
  <c r="D668" i="4"/>
  <c r="D669" i="4"/>
  <c r="D670" i="4"/>
  <c r="D671" i="4"/>
  <c r="D672" i="4"/>
  <c r="D673" i="4"/>
  <c r="D674" i="4"/>
  <c r="D675" i="4"/>
  <c r="D676" i="4"/>
  <c r="D677" i="4"/>
  <c r="D678" i="4"/>
  <c r="D679" i="4"/>
  <c r="D680" i="4"/>
  <c r="D681" i="4"/>
  <c r="D682" i="4"/>
  <c r="D683" i="4"/>
  <c r="D684" i="4"/>
  <c r="D685" i="4"/>
  <c r="D686" i="4"/>
  <c r="D687" i="4"/>
  <c r="D688" i="4"/>
  <c r="D689" i="4"/>
  <c r="D690" i="4"/>
  <c r="D691" i="4"/>
  <c r="D692" i="4"/>
  <c r="D693" i="4"/>
  <c r="D694" i="4"/>
  <c r="D695" i="4"/>
  <c r="D696" i="4"/>
  <c r="D697" i="4"/>
  <c r="D698" i="4"/>
  <c r="D699" i="4"/>
  <c r="D700" i="4"/>
  <c r="D701" i="4"/>
  <c r="D702" i="4"/>
  <c r="D703" i="4"/>
  <c r="D704" i="4"/>
  <c r="D705" i="4"/>
  <c r="D706" i="4"/>
  <c r="D707" i="4"/>
  <c r="D708" i="4"/>
  <c r="D709" i="4"/>
  <c r="D710" i="4"/>
  <c r="D711" i="4"/>
  <c r="D712" i="4"/>
  <c r="D713" i="4"/>
  <c r="D714" i="4"/>
  <c r="D715" i="4"/>
  <c r="D716" i="4"/>
  <c r="D717" i="4"/>
  <c r="D718" i="4"/>
  <c r="D719" i="4"/>
  <c r="D720" i="4"/>
  <c r="D721" i="4"/>
  <c r="D722" i="4"/>
  <c r="D723" i="4"/>
  <c r="D724" i="4"/>
  <c r="D725" i="4"/>
  <c r="D726" i="4"/>
  <c r="D727" i="4"/>
  <c r="D728" i="4"/>
  <c r="D729" i="4"/>
  <c r="D730" i="4"/>
  <c r="D731" i="4"/>
  <c r="D732" i="4"/>
  <c r="D733" i="4"/>
  <c r="D734" i="4"/>
  <c r="D735" i="4"/>
  <c r="D736" i="4"/>
  <c r="D737" i="4"/>
  <c r="D738" i="4"/>
  <c r="D739" i="4"/>
  <c r="D740" i="4"/>
  <c r="D741" i="4"/>
  <c r="D742" i="4"/>
  <c r="D743" i="4"/>
  <c r="D744" i="4"/>
  <c r="D745" i="4"/>
  <c r="D746" i="4"/>
  <c r="D747" i="4"/>
  <c r="D748" i="4"/>
  <c r="D749" i="4"/>
  <c r="D750" i="4"/>
  <c r="D751" i="4"/>
  <c r="D752" i="4"/>
  <c r="D753" i="4"/>
  <c r="D754" i="4"/>
  <c r="D755" i="4"/>
  <c r="D756" i="4"/>
  <c r="D757" i="4"/>
  <c r="D758" i="4"/>
  <c r="D759" i="4"/>
  <c r="D760" i="4"/>
  <c r="D761" i="4"/>
  <c r="D762" i="4"/>
  <c r="D763" i="4"/>
  <c r="D764" i="4"/>
  <c r="D765" i="4"/>
  <c r="D766" i="4"/>
  <c r="D767" i="4"/>
  <c r="D768" i="4"/>
  <c r="D769" i="4"/>
  <c r="D770" i="4"/>
  <c r="D771" i="4"/>
  <c r="D772" i="4"/>
  <c r="D773" i="4"/>
  <c r="D774" i="4"/>
  <c r="D775" i="4"/>
  <c r="D776" i="4"/>
  <c r="D777" i="4"/>
  <c r="D778" i="4"/>
  <c r="D779" i="4"/>
  <c r="D780" i="4"/>
  <c r="D781" i="4"/>
  <c r="D782" i="4"/>
  <c r="D783" i="4"/>
  <c r="D784" i="4"/>
  <c r="D785" i="4"/>
  <c r="D786" i="4"/>
  <c r="D787" i="4"/>
  <c r="D788" i="4"/>
  <c r="D789" i="4"/>
  <c r="D790" i="4"/>
  <c r="D791" i="4"/>
  <c r="D792" i="4"/>
  <c r="D793" i="4"/>
  <c r="D794" i="4"/>
  <c r="D795" i="4"/>
  <c r="D796" i="4"/>
  <c r="D797" i="4"/>
  <c r="D798" i="4"/>
  <c r="D799" i="4"/>
  <c r="D800" i="4"/>
  <c r="D801" i="4"/>
  <c r="D802" i="4"/>
  <c r="D803" i="4"/>
  <c r="D804" i="4"/>
  <c r="D805" i="4"/>
  <c r="D806" i="4"/>
  <c r="D807" i="4"/>
  <c r="D808" i="4"/>
  <c r="D809" i="4"/>
  <c r="D810" i="4"/>
  <c r="D811" i="4"/>
  <c r="D812" i="4"/>
  <c r="D813" i="4"/>
  <c r="D814" i="4"/>
  <c r="D815" i="4"/>
  <c r="D816" i="4"/>
  <c r="D817" i="4"/>
  <c r="D818" i="4"/>
  <c r="D819" i="4"/>
  <c r="D820" i="4"/>
  <c r="D821" i="4"/>
  <c r="D822" i="4"/>
  <c r="D823" i="4"/>
  <c r="D824" i="4"/>
  <c r="D825" i="4"/>
  <c r="D826" i="4"/>
  <c r="D827" i="4"/>
  <c r="D828" i="4"/>
  <c r="D829" i="4"/>
  <c r="D830" i="4"/>
  <c r="D831" i="4"/>
  <c r="D832" i="4"/>
  <c r="D833" i="4"/>
  <c r="D834" i="4"/>
  <c r="D835" i="4"/>
  <c r="D836" i="4"/>
  <c r="D837" i="4"/>
  <c r="D838" i="4"/>
  <c r="D839" i="4"/>
  <c r="D840" i="4"/>
  <c r="D841" i="4"/>
  <c r="D842" i="4"/>
  <c r="D843" i="4"/>
  <c r="D844" i="4"/>
  <c r="D845" i="4"/>
  <c r="D846" i="4"/>
  <c r="D847" i="4"/>
  <c r="D848" i="4"/>
  <c r="D849" i="4"/>
  <c r="D850" i="4"/>
  <c r="D851" i="4"/>
  <c r="D852" i="4"/>
  <c r="D853" i="4"/>
  <c r="D854" i="4"/>
  <c r="D855" i="4"/>
  <c r="D856" i="4"/>
  <c r="D857" i="4"/>
  <c r="D858" i="4"/>
  <c r="D859" i="4"/>
  <c r="D860" i="4"/>
  <c r="D861" i="4"/>
  <c r="D862" i="4"/>
  <c r="D863" i="4"/>
  <c r="D864" i="4"/>
  <c r="D865" i="4"/>
  <c r="D866" i="4"/>
  <c r="D867" i="4"/>
  <c r="D868" i="4"/>
  <c r="D869" i="4"/>
  <c r="D870" i="4"/>
  <c r="D871" i="4"/>
  <c r="D872" i="4"/>
  <c r="D873" i="4"/>
  <c r="D874" i="4"/>
  <c r="D875" i="4"/>
  <c r="D876" i="4"/>
  <c r="D877" i="4"/>
  <c r="D878" i="4"/>
  <c r="D879" i="4"/>
  <c r="D880" i="4"/>
  <c r="D881" i="4"/>
  <c r="D882" i="4"/>
  <c r="D883" i="4"/>
  <c r="D884" i="4"/>
  <c r="D885" i="4"/>
  <c r="D886" i="4"/>
  <c r="D887" i="4"/>
  <c r="D888" i="4"/>
  <c r="D889" i="4"/>
  <c r="D890" i="4"/>
  <c r="D891" i="4"/>
  <c r="D892" i="4"/>
  <c r="D893" i="4"/>
  <c r="D894" i="4"/>
  <c r="D895" i="4"/>
  <c r="D896" i="4"/>
  <c r="D897" i="4"/>
  <c r="D898" i="4"/>
  <c r="D899" i="4"/>
  <c r="D900" i="4"/>
  <c r="D901" i="4"/>
  <c r="D902" i="4"/>
  <c r="D903" i="4"/>
  <c r="D904" i="4"/>
  <c r="D905" i="4"/>
  <c r="D906" i="4"/>
  <c r="D907" i="4"/>
  <c r="D908" i="4"/>
  <c r="D909" i="4"/>
  <c r="D910" i="4"/>
  <c r="D911" i="4"/>
  <c r="D912" i="4"/>
  <c r="D913" i="4"/>
  <c r="D914" i="4"/>
  <c r="D915" i="4"/>
  <c r="D916" i="4"/>
  <c r="D917" i="4"/>
  <c r="D918" i="4"/>
  <c r="D919" i="4"/>
  <c r="D920" i="4"/>
  <c r="D921" i="4"/>
  <c r="D922" i="4"/>
  <c r="D923" i="4"/>
  <c r="D924" i="4"/>
  <c r="D925" i="4"/>
  <c r="D926" i="4"/>
  <c r="D927" i="4"/>
  <c r="D928" i="4"/>
  <c r="D929" i="4"/>
  <c r="D930" i="4"/>
  <c r="D931" i="4"/>
  <c r="D932" i="4"/>
  <c r="D933" i="4"/>
  <c r="D934" i="4"/>
  <c r="D935" i="4"/>
  <c r="D936" i="4"/>
  <c r="D937" i="4"/>
  <c r="D938" i="4"/>
  <c r="D939" i="4"/>
  <c r="D940" i="4"/>
  <c r="D941" i="4"/>
  <c r="D942" i="4"/>
  <c r="D943" i="4"/>
  <c r="D944" i="4"/>
  <c r="D945" i="4"/>
  <c r="D946" i="4"/>
  <c r="D947" i="4"/>
  <c r="D948" i="4"/>
  <c r="D949" i="4"/>
  <c r="D950" i="4"/>
  <c r="D951" i="4"/>
  <c r="D952" i="4"/>
  <c r="D953" i="4"/>
  <c r="D954" i="4"/>
  <c r="D955" i="4"/>
  <c r="D956" i="4"/>
  <c r="D957" i="4"/>
  <c r="D958" i="4"/>
  <c r="D959" i="4"/>
  <c r="D960" i="4"/>
  <c r="D961" i="4"/>
  <c r="D962" i="4"/>
  <c r="D963" i="4"/>
  <c r="D964" i="4"/>
  <c r="D965" i="4"/>
  <c r="D966" i="4"/>
  <c r="D967" i="4"/>
  <c r="D968" i="4"/>
  <c r="D969" i="4"/>
  <c r="D970" i="4"/>
  <c r="D971" i="4"/>
  <c r="D972" i="4"/>
  <c r="D973" i="4"/>
  <c r="D974" i="4"/>
  <c r="D975" i="4"/>
  <c r="D976" i="4"/>
  <c r="D977" i="4"/>
  <c r="D978" i="4"/>
  <c r="D979" i="4"/>
  <c r="D980" i="4"/>
  <c r="D981" i="4"/>
  <c r="D982" i="4"/>
  <c r="D983" i="4"/>
  <c r="D984" i="4"/>
  <c r="D985" i="4"/>
  <c r="D986" i="4"/>
  <c r="D987" i="4"/>
  <c r="D988" i="4"/>
  <c r="D989" i="4"/>
  <c r="D990" i="4"/>
  <c r="D991" i="4"/>
  <c r="D992" i="4"/>
  <c r="D993" i="4"/>
  <c r="D994" i="4"/>
  <c r="D995" i="4"/>
  <c r="D996" i="4"/>
  <c r="D997" i="4"/>
  <c r="D998" i="4"/>
  <c r="D999" i="4"/>
  <c r="D1000" i="4"/>
  <c r="D1001" i="4"/>
  <c r="D1002" i="4"/>
  <c r="D1003" i="4"/>
  <c r="D1004" i="4"/>
  <c r="D1005" i="4"/>
  <c r="D1006" i="4"/>
  <c r="D1007" i="4"/>
  <c r="D1008" i="4"/>
  <c r="D1009" i="4"/>
  <c r="D1010" i="4"/>
  <c r="D1011" i="4"/>
  <c r="D1012" i="4"/>
  <c r="D1013" i="4"/>
  <c r="D1014" i="4"/>
  <c r="D1015" i="4"/>
  <c r="D1016" i="4"/>
  <c r="D1017" i="4"/>
  <c r="D1018" i="4"/>
  <c r="D1019" i="4"/>
  <c r="D1020" i="4"/>
  <c r="D1021" i="4"/>
  <c r="D1022" i="4"/>
  <c r="D1023" i="4"/>
  <c r="D1024" i="4"/>
  <c r="D1025" i="4"/>
  <c r="D1026" i="4"/>
  <c r="D1027" i="4"/>
  <c r="D1028" i="4"/>
  <c r="D1029" i="4"/>
  <c r="D1030" i="4"/>
  <c r="D1031" i="4"/>
  <c r="D1032" i="4"/>
  <c r="D1033" i="4"/>
  <c r="D1034" i="4"/>
  <c r="D1035" i="4"/>
  <c r="D1036" i="4"/>
  <c r="D1037" i="4"/>
  <c r="D1038" i="4"/>
  <c r="D1039" i="4"/>
  <c r="D1040" i="4"/>
  <c r="D1041" i="4"/>
  <c r="D1042" i="4"/>
  <c r="D1043" i="4"/>
  <c r="D1044" i="4"/>
  <c r="D1045" i="4"/>
  <c r="D1046" i="4"/>
  <c r="D1047" i="4"/>
  <c r="D1048" i="4"/>
  <c r="D1049" i="4"/>
  <c r="D1050" i="4"/>
  <c r="D1051" i="4"/>
  <c r="D1052" i="4"/>
  <c r="D1053" i="4"/>
  <c r="D1054" i="4"/>
  <c r="D1055" i="4"/>
  <c r="D1056" i="4"/>
  <c r="D1057" i="4"/>
  <c r="D1058" i="4"/>
  <c r="D1059" i="4"/>
  <c r="D1060" i="4"/>
  <c r="D1061" i="4"/>
  <c r="D1062" i="4"/>
  <c r="D1063" i="4"/>
  <c r="D1064" i="4"/>
  <c r="D1065" i="4"/>
  <c r="D1066" i="4"/>
  <c r="D1067" i="4"/>
  <c r="D1068" i="4"/>
  <c r="D1069" i="4"/>
  <c r="D1070" i="4"/>
  <c r="D1071" i="4"/>
  <c r="D1072" i="4"/>
  <c r="D1073" i="4"/>
  <c r="D1074" i="4"/>
  <c r="D1075" i="4"/>
  <c r="D1076" i="4"/>
  <c r="D1077" i="4"/>
  <c r="D1078" i="4"/>
  <c r="D1079" i="4"/>
  <c r="D1080" i="4"/>
  <c r="D1081" i="4"/>
  <c r="D1082" i="4"/>
  <c r="D1083" i="4"/>
  <c r="D1084" i="4"/>
  <c r="D1085" i="4"/>
  <c r="D1086" i="4"/>
  <c r="D1087" i="4"/>
  <c r="D1088" i="4"/>
  <c r="D1089" i="4"/>
  <c r="D1090" i="4"/>
  <c r="D1091" i="4"/>
  <c r="D1092" i="4"/>
  <c r="D1093" i="4"/>
  <c r="D1094" i="4"/>
  <c r="D1095" i="4"/>
  <c r="D1096" i="4"/>
  <c r="D1097" i="4"/>
  <c r="D1098" i="4"/>
  <c r="D1099" i="4"/>
  <c r="D1100" i="4"/>
  <c r="D1101" i="4"/>
  <c r="D1102" i="4"/>
  <c r="D1103" i="4"/>
  <c r="D1104" i="4"/>
  <c r="D1105" i="4"/>
  <c r="D1106" i="4"/>
  <c r="D1107" i="4"/>
  <c r="D1108" i="4"/>
  <c r="D1109" i="4"/>
  <c r="D1110" i="4"/>
  <c r="D1111" i="4"/>
  <c r="D1112" i="4"/>
  <c r="D1113" i="4"/>
  <c r="D1114" i="4"/>
  <c r="D1115" i="4"/>
  <c r="D1116" i="4"/>
  <c r="D1117" i="4"/>
  <c r="D1118" i="4"/>
  <c r="D1119" i="4"/>
  <c r="D1120" i="4"/>
  <c r="D1121" i="4"/>
  <c r="D1122" i="4"/>
  <c r="D1123" i="4"/>
  <c r="D1124" i="4"/>
  <c r="D1125" i="4"/>
  <c r="D1126" i="4"/>
  <c r="D1127" i="4"/>
  <c r="D1128" i="4"/>
  <c r="D1129" i="4"/>
  <c r="D1130" i="4"/>
  <c r="D1131" i="4"/>
  <c r="D1132" i="4"/>
  <c r="D1133" i="4"/>
  <c r="D1134" i="4"/>
  <c r="D1135" i="4"/>
  <c r="D1136" i="4"/>
  <c r="D1137" i="4"/>
  <c r="D1138" i="4"/>
  <c r="D1139" i="4"/>
  <c r="D1140" i="4"/>
  <c r="D1141" i="4"/>
  <c r="D1142" i="4"/>
  <c r="D1143" i="4"/>
  <c r="D1144" i="4"/>
  <c r="D1145" i="4"/>
  <c r="D1146" i="4"/>
  <c r="D1147" i="4"/>
  <c r="D1148" i="4"/>
  <c r="D1149" i="4"/>
  <c r="D1150" i="4"/>
  <c r="D1151" i="4"/>
  <c r="D1152" i="4"/>
  <c r="D1153" i="4"/>
  <c r="D1154" i="4"/>
  <c r="D1155" i="4"/>
  <c r="D1156" i="4"/>
  <c r="D1157" i="4"/>
  <c r="D1158" i="4"/>
  <c r="D1159" i="4"/>
  <c r="D1160" i="4"/>
  <c r="D1161" i="4"/>
  <c r="D1162" i="4"/>
  <c r="D1163" i="4"/>
  <c r="D1164" i="4"/>
  <c r="D1165" i="4"/>
  <c r="D1166" i="4"/>
  <c r="D1167" i="4"/>
  <c r="D1168" i="4"/>
  <c r="D1169" i="4"/>
  <c r="D1170" i="4"/>
  <c r="D1171" i="4"/>
  <c r="D1172" i="4"/>
  <c r="D1173" i="4"/>
  <c r="D1174" i="4"/>
  <c r="D1175" i="4"/>
  <c r="D1176" i="4"/>
  <c r="D1177" i="4"/>
  <c r="D1178" i="4"/>
  <c r="D1179" i="4"/>
  <c r="D1180" i="4"/>
  <c r="D1181" i="4"/>
  <c r="D1182" i="4"/>
  <c r="D1183" i="4"/>
  <c r="D1184" i="4"/>
  <c r="D1185" i="4"/>
  <c r="D1186" i="4"/>
  <c r="D1187" i="4"/>
  <c r="D1188" i="4"/>
  <c r="D1189" i="4"/>
  <c r="D1190" i="4"/>
  <c r="D1191" i="4"/>
  <c r="D1192" i="4"/>
  <c r="D1193" i="4"/>
  <c r="D1194" i="4"/>
  <c r="D1195" i="4"/>
  <c r="D1196" i="4"/>
  <c r="D1197" i="4"/>
  <c r="D1198" i="4"/>
  <c r="D1199" i="4"/>
  <c r="D1200" i="4"/>
  <c r="D1201" i="4"/>
  <c r="D1202" i="4"/>
  <c r="D1203" i="4"/>
  <c r="D1204" i="4"/>
  <c r="D1205" i="4"/>
  <c r="D1206" i="4"/>
  <c r="D1207" i="4"/>
  <c r="D1208" i="4"/>
  <c r="D1209" i="4"/>
  <c r="D1210" i="4"/>
  <c r="D1211" i="4"/>
  <c r="D1212" i="4"/>
  <c r="D1213" i="4"/>
  <c r="D1214" i="4"/>
  <c r="D1215" i="4"/>
  <c r="D1216" i="4"/>
  <c r="D1217" i="4"/>
  <c r="D1218" i="4"/>
  <c r="D1219" i="4"/>
  <c r="D1220" i="4"/>
  <c r="D1221" i="4"/>
  <c r="D1222" i="4"/>
  <c r="D1223" i="4"/>
  <c r="D1224" i="4"/>
  <c r="D1225" i="4"/>
  <c r="D1226" i="4"/>
  <c r="D1227" i="4"/>
  <c r="D1228" i="4"/>
  <c r="D1229" i="4"/>
  <c r="D1230" i="4"/>
  <c r="D1231" i="4"/>
  <c r="D1232" i="4"/>
  <c r="D1233" i="4"/>
  <c r="D1234" i="4"/>
  <c r="D1235" i="4"/>
  <c r="D1236" i="4"/>
  <c r="D1237" i="4"/>
  <c r="D1238" i="4"/>
  <c r="D1239" i="4"/>
  <c r="D1240" i="4"/>
  <c r="D1241" i="4"/>
  <c r="D1242" i="4"/>
  <c r="D1243" i="4"/>
  <c r="D1244" i="4"/>
  <c r="D1245" i="4"/>
  <c r="D1246" i="4"/>
  <c r="D1247" i="4"/>
  <c r="D1248" i="4"/>
  <c r="D1249" i="4"/>
  <c r="D1250" i="4"/>
  <c r="D1251" i="4"/>
  <c r="D1252" i="4"/>
  <c r="D1253" i="4"/>
  <c r="D1254" i="4"/>
  <c r="D1255" i="4"/>
  <c r="D1256" i="4"/>
  <c r="D1257" i="4"/>
  <c r="D1258" i="4"/>
  <c r="D1259" i="4"/>
  <c r="D1260" i="4"/>
  <c r="D1261" i="4"/>
  <c r="D1262" i="4"/>
  <c r="D1263" i="4"/>
  <c r="D1264" i="4"/>
  <c r="D1265" i="4"/>
  <c r="D1266" i="4"/>
  <c r="D1267" i="4"/>
  <c r="D1268" i="4"/>
  <c r="D1269" i="4"/>
  <c r="D1270" i="4"/>
  <c r="D1271" i="4"/>
  <c r="D1272" i="4"/>
  <c r="D1273" i="4"/>
  <c r="D1274" i="4"/>
  <c r="D1275" i="4"/>
  <c r="D1276" i="4"/>
  <c r="D1277" i="4"/>
  <c r="D1278" i="4"/>
  <c r="D1279" i="4"/>
  <c r="D1280" i="4"/>
  <c r="D1281" i="4"/>
  <c r="D1282" i="4"/>
  <c r="D1283" i="4"/>
  <c r="D1284" i="4"/>
  <c r="D1285" i="4"/>
  <c r="D1286" i="4"/>
  <c r="D1287" i="4"/>
  <c r="D1288" i="4"/>
  <c r="D1289" i="4"/>
  <c r="D1290" i="4"/>
  <c r="D1291" i="4"/>
  <c r="D1292" i="4"/>
  <c r="D1293" i="4"/>
  <c r="D1294" i="4"/>
  <c r="D1295" i="4"/>
  <c r="D1296" i="4"/>
  <c r="D1297" i="4"/>
  <c r="D1298" i="4"/>
  <c r="D1299" i="4"/>
  <c r="D1300" i="4"/>
  <c r="D1301" i="4"/>
  <c r="D1302" i="4"/>
  <c r="D1303" i="4"/>
  <c r="D1304" i="4"/>
  <c r="D1305" i="4"/>
  <c r="D3" i="4"/>
  <c r="C1305" i="4"/>
  <c r="C1304" i="4"/>
  <c r="C1303" i="4"/>
  <c r="C1302" i="4"/>
  <c r="C1301" i="4"/>
  <c r="C1300" i="4"/>
  <c r="C1299" i="4"/>
  <c r="C1298" i="4"/>
  <c r="C1297" i="4"/>
  <c r="C1296" i="4"/>
  <c r="C1295" i="4"/>
  <c r="C1294" i="4"/>
  <c r="C1293" i="4"/>
  <c r="C1292" i="4"/>
  <c r="C1291" i="4"/>
  <c r="C1290" i="4"/>
  <c r="C1289" i="4"/>
  <c r="C1288" i="4"/>
  <c r="C1287" i="4"/>
  <c r="C1286" i="4"/>
  <c r="C1285" i="4"/>
  <c r="C1284" i="4"/>
  <c r="C1283" i="4"/>
  <c r="C1282" i="4"/>
  <c r="C1281" i="4"/>
  <c r="C1280" i="4"/>
  <c r="C1279" i="4"/>
  <c r="C1278" i="4"/>
  <c r="C1277" i="4"/>
  <c r="C1276" i="4"/>
  <c r="C1275" i="4"/>
  <c r="C1274" i="4"/>
  <c r="C1273" i="4"/>
  <c r="C1272" i="4"/>
  <c r="C1271" i="4"/>
  <c r="C1270" i="4"/>
  <c r="C1269" i="4"/>
  <c r="C1268" i="4"/>
  <c r="C1267" i="4"/>
  <c r="C1266" i="4"/>
  <c r="C1265" i="4"/>
  <c r="C1264" i="4"/>
  <c r="C1263" i="4"/>
  <c r="C1262" i="4"/>
  <c r="C1261" i="4"/>
  <c r="C1260" i="4"/>
  <c r="C1259" i="4"/>
  <c r="C1258" i="4"/>
  <c r="C1257" i="4"/>
  <c r="C1256" i="4"/>
  <c r="C1255" i="4"/>
  <c r="C1254" i="4"/>
  <c r="C1253" i="4"/>
  <c r="C1252" i="4"/>
  <c r="C1251" i="4"/>
  <c r="C1250" i="4"/>
  <c r="C1249" i="4"/>
  <c r="C1248" i="4"/>
  <c r="C1247" i="4"/>
  <c r="C1246" i="4"/>
  <c r="C1245" i="4"/>
  <c r="C1244" i="4"/>
  <c r="C1243" i="4"/>
  <c r="C1242" i="4"/>
  <c r="C1241" i="4"/>
  <c r="C1240" i="4"/>
  <c r="C1239" i="4"/>
  <c r="C1238" i="4"/>
  <c r="C1237" i="4"/>
  <c r="C1236" i="4"/>
  <c r="C1235" i="4"/>
  <c r="C1234" i="4"/>
  <c r="C1233" i="4"/>
  <c r="C1232" i="4"/>
  <c r="C1231" i="4"/>
  <c r="C1230" i="4"/>
  <c r="C1229" i="4"/>
  <c r="C1228" i="4"/>
  <c r="C1227" i="4"/>
  <c r="C1226" i="4"/>
  <c r="C1225" i="4"/>
  <c r="C1224" i="4"/>
  <c r="C1223" i="4"/>
  <c r="C1222" i="4"/>
  <c r="C1221" i="4"/>
  <c r="C1220" i="4"/>
  <c r="C1219" i="4"/>
  <c r="C1218" i="4"/>
  <c r="C1217" i="4"/>
  <c r="C1216" i="4"/>
  <c r="C1215" i="4"/>
  <c r="C1214" i="4"/>
  <c r="C1213" i="4"/>
  <c r="C1212" i="4"/>
  <c r="C1211" i="4"/>
  <c r="C1210" i="4"/>
  <c r="C1209" i="4"/>
  <c r="C1208" i="4"/>
  <c r="C1207" i="4"/>
  <c r="C1206" i="4"/>
  <c r="C1205" i="4"/>
  <c r="C1204" i="4"/>
  <c r="C1203" i="4"/>
  <c r="C1202" i="4"/>
  <c r="C1201" i="4"/>
  <c r="C1200" i="4"/>
  <c r="C1199" i="4"/>
  <c r="C1198" i="4"/>
  <c r="C1197" i="4"/>
  <c r="C1196" i="4"/>
  <c r="C1195" i="4"/>
  <c r="C1194" i="4"/>
  <c r="C1193" i="4"/>
  <c r="C1192" i="4"/>
  <c r="C1191" i="4"/>
  <c r="C1190" i="4"/>
  <c r="C1189" i="4"/>
  <c r="C1188" i="4"/>
  <c r="C1187" i="4"/>
  <c r="C1186" i="4"/>
  <c r="C1185" i="4"/>
  <c r="C1184" i="4"/>
  <c r="C1183" i="4"/>
  <c r="C1182" i="4"/>
  <c r="C1181" i="4"/>
  <c r="C1180" i="4"/>
  <c r="C1179" i="4"/>
  <c r="C1178" i="4"/>
  <c r="C1177" i="4"/>
  <c r="C1176" i="4"/>
  <c r="C1175" i="4"/>
  <c r="C1174" i="4"/>
  <c r="C1173" i="4"/>
  <c r="C1172" i="4"/>
  <c r="C1171" i="4"/>
  <c r="C1170" i="4"/>
  <c r="C1169" i="4"/>
  <c r="C1168" i="4"/>
  <c r="C1167" i="4"/>
  <c r="C1166" i="4"/>
  <c r="C1165" i="4"/>
  <c r="C1164" i="4"/>
  <c r="C1163" i="4"/>
  <c r="C1162" i="4"/>
  <c r="C1161" i="4"/>
  <c r="C1160" i="4"/>
  <c r="C1159" i="4"/>
  <c r="C1158" i="4"/>
  <c r="C1157" i="4"/>
  <c r="C1156" i="4"/>
  <c r="C1155" i="4"/>
  <c r="C1154" i="4"/>
  <c r="C1153" i="4"/>
  <c r="C1152" i="4"/>
  <c r="C1151" i="4"/>
  <c r="C1150" i="4"/>
  <c r="C1149" i="4"/>
  <c r="C1148" i="4"/>
  <c r="C1147" i="4"/>
  <c r="C1146" i="4"/>
  <c r="C1145" i="4"/>
  <c r="C1144" i="4"/>
  <c r="C1143" i="4"/>
  <c r="C1142" i="4"/>
  <c r="C1141" i="4"/>
  <c r="C1140" i="4"/>
  <c r="C1139" i="4"/>
  <c r="C1138" i="4"/>
  <c r="C1137" i="4"/>
  <c r="C1136" i="4"/>
  <c r="C1135" i="4"/>
  <c r="C1134" i="4"/>
  <c r="C1133" i="4"/>
  <c r="C1132" i="4"/>
  <c r="C1131" i="4"/>
  <c r="C1130" i="4"/>
  <c r="C1129" i="4"/>
  <c r="C1128" i="4"/>
  <c r="C1127" i="4"/>
  <c r="C1126" i="4"/>
  <c r="C1125" i="4"/>
  <c r="C1124" i="4"/>
  <c r="C1123" i="4"/>
  <c r="C1122" i="4"/>
  <c r="C1121" i="4"/>
  <c r="C1120" i="4"/>
  <c r="C1119" i="4"/>
  <c r="C1118" i="4"/>
  <c r="C1117" i="4"/>
  <c r="C1116" i="4"/>
  <c r="C1115" i="4"/>
  <c r="C1114" i="4"/>
  <c r="C1113" i="4"/>
  <c r="C1112" i="4"/>
  <c r="C1111" i="4"/>
  <c r="C1110" i="4"/>
  <c r="C1109" i="4"/>
  <c r="C1108" i="4"/>
  <c r="C1107" i="4"/>
  <c r="C1106" i="4"/>
  <c r="C1105" i="4"/>
  <c r="C1104" i="4"/>
  <c r="C1103" i="4"/>
  <c r="C1102" i="4"/>
  <c r="C1101" i="4"/>
  <c r="C1100" i="4"/>
  <c r="C1099" i="4"/>
  <c r="C1098" i="4"/>
  <c r="C1097" i="4"/>
  <c r="C1096" i="4"/>
  <c r="C1095" i="4"/>
  <c r="C1094" i="4"/>
  <c r="C1093" i="4"/>
  <c r="C1092" i="4"/>
  <c r="C1091" i="4"/>
  <c r="C1090" i="4"/>
  <c r="C1089" i="4"/>
  <c r="C1088" i="4"/>
  <c r="C1087" i="4"/>
  <c r="C1086" i="4"/>
  <c r="C1085" i="4"/>
  <c r="C1084" i="4"/>
  <c r="C1083" i="4"/>
  <c r="C1082" i="4"/>
  <c r="C1081" i="4"/>
  <c r="C1080" i="4"/>
  <c r="C1079" i="4"/>
  <c r="C1078" i="4"/>
  <c r="C1077" i="4"/>
  <c r="C1076" i="4"/>
  <c r="C1075" i="4"/>
  <c r="C1074" i="4"/>
  <c r="C1073" i="4"/>
  <c r="C1072" i="4"/>
  <c r="C1071" i="4"/>
  <c r="C1070" i="4"/>
  <c r="C1069" i="4"/>
  <c r="C1068" i="4"/>
  <c r="C1067" i="4"/>
  <c r="C1066" i="4"/>
  <c r="C1065" i="4"/>
  <c r="C1064" i="4"/>
  <c r="C1063" i="4"/>
  <c r="C1062" i="4"/>
  <c r="C1061" i="4"/>
  <c r="C1060" i="4"/>
  <c r="C1059" i="4"/>
  <c r="C1058" i="4"/>
  <c r="C1057" i="4"/>
  <c r="C1056" i="4"/>
  <c r="C1055" i="4"/>
  <c r="C1054" i="4"/>
  <c r="C1053" i="4"/>
  <c r="C1052" i="4"/>
  <c r="C1051" i="4"/>
  <c r="C1050" i="4"/>
  <c r="C1049" i="4"/>
  <c r="C1048" i="4"/>
  <c r="C1047" i="4"/>
  <c r="C1046" i="4"/>
  <c r="C1045" i="4"/>
  <c r="C1044" i="4"/>
  <c r="C1043" i="4"/>
  <c r="C1042" i="4"/>
  <c r="C1041" i="4"/>
  <c r="C1040" i="4"/>
  <c r="C1039" i="4"/>
  <c r="C1038" i="4"/>
  <c r="C1037" i="4"/>
  <c r="C1036" i="4"/>
  <c r="C1035" i="4"/>
  <c r="C1034" i="4"/>
  <c r="C1033" i="4"/>
  <c r="C1032" i="4"/>
  <c r="C1031" i="4"/>
  <c r="C1030" i="4"/>
  <c r="C1029" i="4"/>
  <c r="C1028" i="4"/>
  <c r="C1027" i="4"/>
  <c r="C1026" i="4"/>
  <c r="C1025" i="4"/>
  <c r="C1024" i="4"/>
  <c r="C1023" i="4"/>
  <c r="C1022" i="4"/>
  <c r="C1021" i="4"/>
  <c r="C1020" i="4"/>
  <c r="C1019" i="4"/>
  <c r="C1018" i="4"/>
  <c r="C1017" i="4"/>
  <c r="C1016" i="4"/>
  <c r="C1015" i="4"/>
  <c r="C1014" i="4"/>
  <c r="C1013" i="4"/>
  <c r="C1012" i="4"/>
  <c r="C1011" i="4"/>
  <c r="C1010" i="4"/>
  <c r="C1009" i="4"/>
  <c r="C1008" i="4"/>
  <c r="C1007" i="4"/>
  <c r="C1006" i="4"/>
  <c r="C1005" i="4"/>
  <c r="C1004" i="4"/>
  <c r="C1003" i="4"/>
  <c r="C1002" i="4"/>
  <c r="C1001" i="4"/>
  <c r="C1000" i="4"/>
  <c r="C999" i="4"/>
  <c r="C998" i="4"/>
  <c r="C997" i="4"/>
  <c r="C996" i="4"/>
  <c r="C995" i="4"/>
  <c r="C994" i="4"/>
  <c r="C993" i="4"/>
  <c r="C992" i="4"/>
  <c r="C991" i="4"/>
  <c r="C990" i="4"/>
  <c r="C989" i="4"/>
  <c r="C988" i="4"/>
  <c r="C987" i="4"/>
  <c r="C986" i="4"/>
  <c r="C985" i="4"/>
  <c r="C984" i="4"/>
  <c r="C983" i="4"/>
  <c r="C982" i="4"/>
  <c r="C981" i="4"/>
  <c r="C980" i="4"/>
  <c r="C979" i="4"/>
  <c r="C978" i="4"/>
  <c r="C977" i="4"/>
  <c r="C976" i="4"/>
  <c r="C975" i="4"/>
  <c r="C974" i="4"/>
  <c r="C973" i="4"/>
  <c r="C972" i="4"/>
  <c r="C971" i="4"/>
  <c r="C970" i="4"/>
  <c r="C969" i="4"/>
  <c r="C968" i="4"/>
  <c r="C967" i="4"/>
  <c r="C966" i="4"/>
  <c r="C965" i="4"/>
  <c r="C964" i="4"/>
  <c r="C963" i="4"/>
  <c r="C962" i="4"/>
  <c r="C961" i="4"/>
  <c r="C960" i="4"/>
  <c r="C959" i="4"/>
  <c r="C958" i="4"/>
  <c r="C957" i="4"/>
  <c r="C956" i="4"/>
  <c r="C955" i="4"/>
  <c r="C954" i="4"/>
  <c r="C953" i="4"/>
  <c r="C952" i="4"/>
  <c r="C951" i="4"/>
  <c r="C950" i="4"/>
  <c r="C949" i="4"/>
  <c r="C948" i="4"/>
  <c r="C947" i="4"/>
  <c r="C946" i="4"/>
  <c r="C945" i="4"/>
  <c r="C944" i="4"/>
  <c r="C943" i="4"/>
  <c r="C942" i="4"/>
  <c r="C941" i="4"/>
  <c r="C940" i="4"/>
  <c r="C939" i="4"/>
  <c r="C938" i="4"/>
  <c r="C937" i="4"/>
  <c r="C936" i="4"/>
  <c r="C935" i="4"/>
  <c r="C934" i="4"/>
  <c r="C933" i="4"/>
  <c r="C932" i="4"/>
  <c r="C931" i="4"/>
  <c r="C930" i="4"/>
  <c r="C929" i="4"/>
  <c r="C928" i="4"/>
  <c r="C927" i="4"/>
  <c r="C926" i="4"/>
  <c r="C925" i="4"/>
  <c r="C924" i="4"/>
  <c r="C923" i="4"/>
  <c r="C922" i="4"/>
  <c r="C921" i="4"/>
  <c r="C920" i="4"/>
  <c r="C919" i="4"/>
  <c r="C918" i="4"/>
  <c r="C917" i="4"/>
  <c r="C916" i="4"/>
  <c r="C915" i="4"/>
  <c r="C914" i="4"/>
  <c r="C913" i="4"/>
  <c r="C912" i="4"/>
  <c r="C911" i="4"/>
  <c r="C910" i="4"/>
  <c r="C909" i="4"/>
  <c r="C908" i="4"/>
  <c r="C907" i="4"/>
  <c r="C906" i="4"/>
  <c r="C905" i="4"/>
  <c r="C904" i="4"/>
  <c r="C903" i="4"/>
  <c r="C902" i="4"/>
  <c r="C901" i="4"/>
  <c r="C900" i="4"/>
  <c r="C899" i="4"/>
  <c r="C898" i="4"/>
  <c r="C897" i="4"/>
  <c r="C896" i="4"/>
  <c r="C895" i="4"/>
  <c r="C894" i="4"/>
  <c r="C893" i="4"/>
  <c r="C892" i="4"/>
  <c r="C891" i="4"/>
  <c r="C890" i="4"/>
  <c r="C889" i="4"/>
  <c r="C888" i="4"/>
  <c r="C887" i="4"/>
  <c r="C886" i="4"/>
  <c r="C885" i="4"/>
  <c r="C884" i="4"/>
  <c r="C883" i="4"/>
  <c r="C882" i="4"/>
  <c r="C881" i="4"/>
  <c r="C880" i="4"/>
  <c r="C879" i="4"/>
  <c r="C878" i="4"/>
  <c r="C877" i="4"/>
  <c r="C876" i="4"/>
  <c r="C875" i="4"/>
  <c r="C874" i="4"/>
  <c r="C873" i="4"/>
  <c r="C872" i="4"/>
  <c r="C871" i="4"/>
  <c r="C870" i="4"/>
  <c r="C869" i="4"/>
  <c r="C868" i="4"/>
  <c r="C867" i="4"/>
  <c r="C866" i="4"/>
  <c r="C865" i="4"/>
  <c r="C864" i="4"/>
  <c r="C863" i="4"/>
  <c r="C862" i="4"/>
  <c r="C861" i="4"/>
  <c r="C860" i="4"/>
  <c r="C859" i="4"/>
  <c r="C858" i="4"/>
  <c r="C857" i="4"/>
  <c r="C856" i="4"/>
  <c r="C855" i="4"/>
  <c r="C854" i="4"/>
  <c r="C853" i="4"/>
  <c r="C852" i="4"/>
  <c r="C851" i="4"/>
  <c r="C850" i="4"/>
  <c r="C849" i="4"/>
  <c r="C848" i="4"/>
  <c r="C847" i="4"/>
  <c r="C846" i="4"/>
  <c r="C845" i="4"/>
  <c r="C844" i="4"/>
  <c r="C843" i="4"/>
  <c r="C842" i="4"/>
  <c r="C841" i="4"/>
  <c r="C840" i="4"/>
  <c r="C839" i="4"/>
  <c r="C838" i="4"/>
  <c r="C837" i="4"/>
  <c r="C836" i="4"/>
  <c r="C835" i="4"/>
  <c r="C834" i="4"/>
  <c r="C833" i="4"/>
  <c r="C832" i="4"/>
  <c r="C831" i="4"/>
  <c r="C830" i="4"/>
  <c r="C829" i="4"/>
  <c r="C828" i="4"/>
  <c r="C827" i="4"/>
  <c r="C826" i="4"/>
  <c r="C825" i="4"/>
  <c r="C824" i="4"/>
  <c r="C823" i="4"/>
  <c r="C822" i="4"/>
  <c r="C821" i="4"/>
  <c r="C820" i="4"/>
  <c r="C819" i="4"/>
  <c r="C818" i="4"/>
  <c r="C817" i="4"/>
  <c r="C816" i="4"/>
  <c r="C815" i="4"/>
  <c r="C814" i="4"/>
  <c r="C813" i="4"/>
  <c r="C812" i="4"/>
  <c r="C811" i="4"/>
  <c r="C810" i="4"/>
  <c r="C809" i="4"/>
  <c r="C808" i="4"/>
  <c r="C807" i="4"/>
  <c r="C806" i="4"/>
  <c r="C805" i="4"/>
  <c r="C804" i="4"/>
  <c r="C803" i="4"/>
  <c r="C802" i="4"/>
  <c r="C801" i="4"/>
  <c r="C800" i="4"/>
  <c r="C799" i="4"/>
  <c r="C798" i="4"/>
  <c r="C797" i="4"/>
  <c r="C796" i="4"/>
  <c r="C795" i="4"/>
  <c r="C794" i="4"/>
  <c r="C793" i="4"/>
  <c r="C792" i="4"/>
  <c r="C791" i="4"/>
  <c r="C790" i="4"/>
  <c r="C789" i="4"/>
  <c r="C788" i="4"/>
  <c r="C787" i="4"/>
  <c r="C786" i="4"/>
  <c r="C785" i="4"/>
  <c r="C784" i="4"/>
  <c r="C783" i="4"/>
  <c r="C782" i="4"/>
  <c r="C781" i="4"/>
  <c r="C780" i="4"/>
  <c r="C779" i="4"/>
  <c r="C778" i="4"/>
  <c r="C777" i="4"/>
  <c r="C776" i="4"/>
  <c r="C775" i="4"/>
  <c r="C774" i="4"/>
  <c r="C773" i="4"/>
  <c r="C772" i="4"/>
  <c r="C771" i="4"/>
  <c r="C770" i="4"/>
  <c r="C769" i="4"/>
  <c r="C768" i="4"/>
  <c r="C767" i="4"/>
  <c r="C766" i="4"/>
  <c r="C765" i="4"/>
  <c r="C764" i="4"/>
  <c r="C763" i="4"/>
  <c r="C762" i="4"/>
  <c r="C761" i="4"/>
  <c r="C760" i="4"/>
  <c r="C759" i="4"/>
  <c r="C758" i="4"/>
  <c r="C757" i="4"/>
  <c r="C756" i="4"/>
  <c r="C755" i="4"/>
  <c r="C754" i="4"/>
  <c r="C753" i="4"/>
  <c r="C752" i="4"/>
  <c r="C751" i="4"/>
  <c r="C750" i="4"/>
  <c r="C749" i="4"/>
  <c r="C748" i="4"/>
  <c r="C747" i="4"/>
  <c r="C746" i="4"/>
  <c r="C745" i="4"/>
  <c r="C744" i="4"/>
  <c r="C743" i="4"/>
  <c r="C742" i="4"/>
  <c r="C741" i="4"/>
  <c r="C740" i="4"/>
  <c r="C739" i="4"/>
  <c r="C738" i="4"/>
  <c r="C737" i="4"/>
  <c r="C736" i="4"/>
  <c r="C735" i="4"/>
  <c r="C734" i="4"/>
  <c r="C733" i="4"/>
  <c r="C732" i="4"/>
  <c r="C731" i="4"/>
  <c r="C730" i="4"/>
  <c r="C729" i="4"/>
  <c r="C728" i="4"/>
  <c r="C727" i="4"/>
  <c r="C726" i="4"/>
  <c r="C725" i="4"/>
  <c r="C724" i="4"/>
  <c r="C723" i="4"/>
  <c r="C722" i="4"/>
  <c r="C721" i="4"/>
  <c r="C720" i="4"/>
  <c r="C719" i="4"/>
  <c r="C718" i="4"/>
  <c r="C717" i="4"/>
  <c r="C716" i="4"/>
  <c r="C715" i="4"/>
  <c r="C714" i="4"/>
  <c r="C713" i="4"/>
  <c r="C712" i="4"/>
  <c r="C711" i="4"/>
  <c r="C710" i="4"/>
  <c r="C709" i="4"/>
  <c r="C708" i="4"/>
  <c r="C707" i="4"/>
  <c r="C706" i="4"/>
  <c r="C705" i="4"/>
  <c r="C704" i="4"/>
  <c r="C703" i="4"/>
  <c r="C702" i="4"/>
  <c r="C701" i="4"/>
  <c r="C700" i="4"/>
  <c r="C699" i="4"/>
  <c r="C698" i="4"/>
  <c r="C697" i="4"/>
  <c r="C696" i="4"/>
  <c r="C695" i="4"/>
  <c r="C694" i="4"/>
  <c r="C693" i="4"/>
  <c r="C692" i="4"/>
  <c r="C691" i="4"/>
  <c r="C690" i="4"/>
  <c r="C689" i="4"/>
  <c r="C688" i="4"/>
  <c r="C687" i="4"/>
  <c r="C686" i="4"/>
  <c r="C685" i="4"/>
  <c r="C684" i="4"/>
  <c r="C683" i="4"/>
  <c r="C682" i="4"/>
  <c r="C681" i="4"/>
  <c r="C680" i="4"/>
  <c r="C679" i="4"/>
  <c r="C678" i="4"/>
  <c r="C677" i="4"/>
  <c r="C676" i="4"/>
  <c r="C675" i="4"/>
  <c r="C674" i="4"/>
  <c r="C673" i="4"/>
  <c r="C672" i="4"/>
  <c r="C671" i="4"/>
  <c r="C670" i="4"/>
  <c r="C669" i="4"/>
  <c r="C668" i="4"/>
  <c r="C667" i="4"/>
  <c r="C666" i="4"/>
  <c r="C665" i="4"/>
  <c r="C664" i="4"/>
  <c r="C663" i="4"/>
  <c r="C662" i="4"/>
  <c r="C661" i="4"/>
  <c r="C660" i="4"/>
  <c r="C659" i="4"/>
  <c r="C658" i="4"/>
  <c r="C657" i="4"/>
  <c r="C656" i="4"/>
  <c r="C655" i="4"/>
  <c r="C654" i="4"/>
  <c r="C653" i="4"/>
  <c r="C652" i="4"/>
  <c r="C651" i="4"/>
  <c r="C650" i="4"/>
  <c r="C649" i="4"/>
  <c r="C648" i="4"/>
  <c r="C647" i="4"/>
  <c r="C646" i="4"/>
  <c r="C645" i="4"/>
  <c r="C644" i="4"/>
  <c r="C643" i="4"/>
  <c r="C642" i="4"/>
  <c r="C641" i="4"/>
  <c r="C640" i="4"/>
  <c r="C639" i="4"/>
  <c r="C638" i="4"/>
  <c r="C637" i="4"/>
  <c r="C636" i="4"/>
  <c r="C635" i="4"/>
  <c r="C634" i="4"/>
  <c r="C633" i="4"/>
  <c r="C632" i="4"/>
  <c r="C631" i="4"/>
  <c r="C630" i="4"/>
  <c r="C629" i="4"/>
  <c r="C628" i="4"/>
  <c r="C627" i="4"/>
  <c r="C626" i="4"/>
  <c r="C625" i="4"/>
  <c r="C624" i="4"/>
  <c r="C623" i="4"/>
  <c r="C622" i="4"/>
  <c r="C621" i="4"/>
  <c r="C620" i="4"/>
  <c r="C619" i="4"/>
  <c r="C618" i="4"/>
  <c r="C617" i="4"/>
  <c r="C616" i="4"/>
  <c r="C615" i="4"/>
  <c r="C614" i="4"/>
  <c r="C613" i="4"/>
  <c r="C612" i="4"/>
  <c r="C611" i="4"/>
  <c r="C610" i="4"/>
  <c r="C609" i="4"/>
  <c r="C608" i="4"/>
  <c r="C607" i="4"/>
  <c r="C606" i="4"/>
  <c r="C605" i="4"/>
  <c r="C604" i="4"/>
  <c r="C603" i="4"/>
  <c r="C602" i="4"/>
  <c r="C601" i="4"/>
  <c r="C600" i="4"/>
  <c r="C599" i="4"/>
  <c r="C598" i="4"/>
  <c r="C597" i="4"/>
  <c r="C596" i="4"/>
  <c r="C595" i="4"/>
  <c r="C594" i="4"/>
  <c r="C593" i="4"/>
  <c r="C592" i="4"/>
  <c r="C591" i="4"/>
  <c r="C590" i="4"/>
  <c r="C589" i="4"/>
  <c r="C588" i="4"/>
  <c r="C587" i="4"/>
  <c r="C586" i="4"/>
  <c r="C585" i="4"/>
  <c r="C584" i="4"/>
  <c r="C583" i="4"/>
  <c r="C582" i="4"/>
  <c r="C581" i="4"/>
  <c r="C580" i="4"/>
  <c r="C579" i="4"/>
  <c r="C578" i="4"/>
  <c r="C577" i="4"/>
  <c r="C576" i="4"/>
  <c r="C575" i="4"/>
  <c r="C574" i="4"/>
  <c r="C573" i="4"/>
  <c r="C572" i="4"/>
  <c r="C571" i="4"/>
  <c r="C570" i="4"/>
  <c r="C569" i="4"/>
  <c r="C568" i="4"/>
  <c r="C567" i="4"/>
  <c r="C566" i="4"/>
  <c r="C565" i="4"/>
  <c r="C564" i="4"/>
  <c r="C563" i="4"/>
  <c r="C562" i="4"/>
  <c r="C561" i="4"/>
  <c r="C560" i="4"/>
  <c r="C559" i="4"/>
  <c r="C558" i="4"/>
  <c r="C557" i="4"/>
  <c r="C556" i="4"/>
  <c r="C555" i="4"/>
  <c r="C554" i="4"/>
  <c r="C553" i="4"/>
  <c r="C552" i="4"/>
  <c r="C551" i="4"/>
  <c r="C550" i="4"/>
  <c r="C549" i="4"/>
  <c r="C548" i="4"/>
  <c r="C547" i="4"/>
  <c r="C546" i="4"/>
  <c r="C545" i="4"/>
  <c r="C544" i="4"/>
  <c r="C543" i="4"/>
  <c r="C542" i="4"/>
  <c r="C541" i="4"/>
  <c r="C540" i="4"/>
  <c r="C539" i="4"/>
  <c r="C538" i="4"/>
  <c r="C537" i="4"/>
  <c r="C536" i="4"/>
  <c r="C535" i="4"/>
  <c r="C534" i="4"/>
  <c r="C533" i="4"/>
  <c r="C532" i="4"/>
  <c r="C531" i="4"/>
  <c r="C530" i="4"/>
  <c r="C529" i="4"/>
  <c r="C528" i="4"/>
  <c r="C527" i="4"/>
  <c r="C526" i="4"/>
  <c r="C525" i="4"/>
  <c r="C524" i="4"/>
  <c r="C523" i="4"/>
  <c r="C522" i="4"/>
  <c r="C521" i="4"/>
  <c r="C520" i="4"/>
  <c r="C519" i="4"/>
  <c r="C518" i="4"/>
  <c r="C517" i="4"/>
  <c r="C516" i="4"/>
  <c r="C515" i="4"/>
  <c r="C514" i="4"/>
  <c r="C513" i="4"/>
  <c r="C512" i="4"/>
  <c r="C511" i="4"/>
  <c r="C510" i="4"/>
  <c r="C509" i="4"/>
  <c r="C508" i="4"/>
  <c r="C507" i="4"/>
  <c r="C506" i="4"/>
  <c r="C505" i="4"/>
  <c r="C504" i="4"/>
  <c r="C503" i="4"/>
  <c r="C502" i="4"/>
  <c r="C501" i="4"/>
  <c r="C500" i="4"/>
  <c r="C499" i="4"/>
  <c r="C498" i="4"/>
  <c r="C497" i="4"/>
  <c r="C496" i="4"/>
  <c r="C495" i="4"/>
  <c r="C494" i="4"/>
  <c r="C493" i="4"/>
  <c r="C492" i="4"/>
  <c r="C491" i="4"/>
  <c r="C490" i="4"/>
  <c r="C489" i="4"/>
  <c r="C488" i="4"/>
  <c r="C487" i="4"/>
  <c r="C486" i="4"/>
  <c r="C485" i="4"/>
  <c r="C484" i="4"/>
  <c r="C483" i="4"/>
  <c r="C482" i="4"/>
  <c r="C481" i="4"/>
  <c r="C480" i="4"/>
  <c r="C479" i="4"/>
  <c r="C478" i="4"/>
  <c r="C477" i="4"/>
  <c r="C476" i="4"/>
  <c r="C475" i="4"/>
  <c r="C474" i="4"/>
  <c r="C473" i="4"/>
  <c r="C472" i="4"/>
  <c r="C471" i="4"/>
  <c r="C470" i="4"/>
  <c r="C469" i="4"/>
  <c r="C468" i="4"/>
  <c r="C467" i="4"/>
  <c r="C466" i="4"/>
  <c r="C465" i="4"/>
  <c r="C464" i="4"/>
  <c r="C463" i="4"/>
  <c r="C462" i="4"/>
  <c r="C461" i="4"/>
  <c r="C460" i="4"/>
  <c r="C459" i="4"/>
  <c r="C458" i="4"/>
  <c r="C457" i="4"/>
  <c r="C456" i="4"/>
  <c r="C455" i="4"/>
  <c r="C454" i="4"/>
  <c r="C453" i="4"/>
  <c r="C452" i="4"/>
  <c r="C451" i="4"/>
  <c r="C450" i="4"/>
  <c r="C449" i="4"/>
  <c r="C448" i="4"/>
  <c r="C447" i="4"/>
  <c r="C446" i="4"/>
  <c r="C445" i="4"/>
  <c r="C444" i="4"/>
  <c r="C443" i="4"/>
  <c r="C442" i="4"/>
  <c r="C441" i="4"/>
  <c r="C440" i="4"/>
  <c r="C439" i="4"/>
  <c r="C438" i="4"/>
  <c r="C437" i="4"/>
  <c r="C436" i="4"/>
  <c r="C435" i="4"/>
  <c r="C434" i="4"/>
  <c r="C433" i="4"/>
  <c r="C432" i="4"/>
  <c r="C431" i="4"/>
  <c r="C430" i="4"/>
  <c r="C429" i="4"/>
  <c r="C428" i="4"/>
  <c r="C427" i="4"/>
  <c r="C426" i="4"/>
  <c r="C425" i="4"/>
  <c r="C424" i="4"/>
  <c r="C423" i="4"/>
  <c r="C422" i="4"/>
  <c r="C421" i="4"/>
  <c r="C420" i="4"/>
  <c r="C419" i="4"/>
  <c r="C418" i="4"/>
  <c r="C417" i="4"/>
  <c r="C416" i="4"/>
  <c r="C415" i="4"/>
  <c r="C414" i="4"/>
  <c r="C413" i="4"/>
  <c r="C412" i="4"/>
  <c r="C411" i="4"/>
  <c r="C410" i="4"/>
  <c r="C409" i="4"/>
  <c r="C408" i="4"/>
  <c r="C407" i="4"/>
  <c r="C406" i="4"/>
  <c r="C405" i="4"/>
  <c r="C404" i="4"/>
  <c r="C403" i="4"/>
  <c r="C402" i="4"/>
  <c r="C401" i="4"/>
  <c r="C400" i="4"/>
  <c r="C399" i="4"/>
  <c r="C398" i="4"/>
  <c r="C397" i="4"/>
  <c r="C396" i="4"/>
  <c r="C395" i="4"/>
  <c r="C394" i="4"/>
  <c r="C393" i="4"/>
  <c r="C392" i="4"/>
  <c r="C391" i="4"/>
  <c r="C390" i="4"/>
  <c r="C389" i="4"/>
  <c r="C388" i="4"/>
  <c r="C387" i="4"/>
  <c r="C386" i="4"/>
  <c r="C385" i="4"/>
  <c r="C384" i="4"/>
  <c r="C383" i="4"/>
  <c r="C382" i="4"/>
  <c r="C381" i="4"/>
  <c r="C380" i="4"/>
  <c r="C379" i="4"/>
  <c r="C378" i="4"/>
  <c r="C377" i="4"/>
  <c r="C376" i="4"/>
  <c r="C375" i="4"/>
  <c r="C374" i="4"/>
  <c r="C373" i="4"/>
  <c r="C372" i="4"/>
  <c r="C371" i="4"/>
  <c r="C370" i="4"/>
  <c r="C369" i="4"/>
  <c r="C368" i="4"/>
  <c r="C367" i="4"/>
  <c r="C366" i="4"/>
  <c r="C365" i="4"/>
  <c r="C364" i="4"/>
  <c r="C363" i="4"/>
  <c r="C362" i="4"/>
  <c r="C361" i="4"/>
  <c r="C360" i="4"/>
  <c r="C359" i="4"/>
  <c r="C358" i="4"/>
  <c r="C357" i="4"/>
  <c r="C356" i="4"/>
  <c r="C355" i="4"/>
  <c r="C354" i="4"/>
  <c r="C353" i="4"/>
  <c r="C352" i="4"/>
  <c r="C351" i="4"/>
  <c r="C350" i="4"/>
  <c r="C349" i="4"/>
  <c r="C348" i="4"/>
  <c r="C347" i="4"/>
  <c r="C346" i="4"/>
  <c r="C345" i="4"/>
  <c r="C344" i="4"/>
  <c r="C343" i="4"/>
  <c r="C342" i="4"/>
  <c r="C341" i="4"/>
  <c r="C340" i="4"/>
  <c r="C339" i="4"/>
  <c r="C338" i="4"/>
  <c r="C337" i="4"/>
  <c r="C336" i="4"/>
  <c r="C335" i="4"/>
  <c r="C334" i="4"/>
  <c r="C333" i="4"/>
  <c r="C332" i="4"/>
  <c r="C331" i="4"/>
  <c r="C330" i="4"/>
  <c r="C329" i="4"/>
  <c r="C328" i="4"/>
  <c r="C327" i="4"/>
  <c r="C326" i="4"/>
  <c r="C325" i="4"/>
  <c r="C324" i="4"/>
  <c r="C323" i="4"/>
  <c r="C322" i="4"/>
  <c r="C321" i="4"/>
  <c r="C320" i="4"/>
  <c r="C319" i="4"/>
  <c r="C318" i="4"/>
  <c r="C317" i="4"/>
  <c r="C316" i="4"/>
  <c r="C315" i="4"/>
  <c r="C314" i="4"/>
  <c r="C313" i="4"/>
  <c r="C312" i="4"/>
  <c r="C311" i="4"/>
  <c r="C310" i="4"/>
  <c r="C309" i="4"/>
  <c r="C308" i="4"/>
  <c r="C307" i="4"/>
  <c r="C306" i="4"/>
  <c r="C305" i="4"/>
  <c r="C304" i="4"/>
  <c r="C303" i="4"/>
  <c r="C302" i="4"/>
  <c r="C301" i="4"/>
  <c r="C300" i="4"/>
  <c r="C299" i="4"/>
  <c r="C298" i="4"/>
  <c r="C297" i="4"/>
  <c r="C296" i="4"/>
  <c r="C295" i="4"/>
  <c r="C294" i="4"/>
  <c r="C293" i="4"/>
  <c r="C292" i="4"/>
  <c r="C291" i="4"/>
  <c r="C290" i="4"/>
  <c r="C289" i="4"/>
  <c r="C288" i="4"/>
  <c r="C287" i="4"/>
  <c r="C286" i="4"/>
  <c r="C285" i="4"/>
  <c r="C284" i="4"/>
  <c r="C283" i="4"/>
  <c r="C282" i="4"/>
  <c r="C281" i="4"/>
  <c r="C280" i="4"/>
  <c r="C279" i="4"/>
  <c r="C278" i="4"/>
  <c r="C277" i="4"/>
  <c r="C276" i="4"/>
  <c r="C275" i="4"/>
  <c r="C274" i="4"/>
  <c r="C273" i="4"/>
  <c r="C272" i="4"/>
  <c r="C271" i="4"/>
  <c r="C270" i="4"/>
  <c r="C269" i="4"/>
  <c r="C268" i="4"/>
  <c r="C267" i="4"/>
  <c r="C266" i="4"/>
  <c r="C265" i="4"/>
  <c r="C264" i="4"/>
  <c r="C263" i="4"/>
  <c r="C262" i="4"/>
  <c r="C261" i="4"/>
  <c r="C260" i="4"/>
  <c r="C259" i="4"/>
  <c r="C258" i="4"/>
  <c r="C257" i="4"/>
  <c r="C256" i="4"/>
  <c r="C255" i="4"/>
  <c r="C254" i="4"/>
  <c r="C253" i="4"/>
  <c r="C252" i="4"/>
  <c r="C251" i="4"/>
  <c r="C250" i="4"/>
  <c r="C249" i="4"/>
  <c r="C248" i="4"/>
  <c r="C247" i="4"/>
  <c r="C246" i="4"/>
  <c r="C245" i="4"/>
  <c r="C244" i="4"/>
  <c r="C243" i="4"/>
  <c r="C242" i="4"/>
  <c r="C241" i="4"/>
  <c r="C240" i="4"/>
  <c r="C239" i="4"/>
  <c r="C238" i="4"/>
  <c r="C237" i="4"/>
  <c r="C236" i="4"/>
  <c r="C235" i="4"/>
  <c r="C234" i="4"/>
  <c r="C233" i="4"/>
  <c r="C232" i="4"/>
  <c r="C231" i="4"/>
  <c r="C230" i="4"/>
  <c r="C229" i="4"/>
  <c r="C228" i="4"/>
  <c r="C227" i="4"/>
  <c r="C226" i="4"/>
  <c r="C225" i="4"/>
  <c r="C224" i="4"/>
  <c r="C223" i="4"/>
  <c r="C222" i="4"/>
  <c r="C221" i="4"/>
  <c r="C220" i="4"/>
  <c r="C219" i="4"/>
  <c r="C218" i="4"/>
  <c r="C217" i="4"/>
  <c r="C216" i="4"/>
  <c r="C215" i="4"/>
  <c r="C214" i="4"/>
  <c r="C213" i="4"/>
  <c r="C212" i="4"/>
  <c r="C211" i="4"/>
  <c r="C210" i="4"/>
  <c r="C209" i="4"/>
  <c r="C208" i="4"/>
  <c r="C207" i="4"/>
  <c r="C206" i="4"/>
  <c r="C205" i="4"/>
  <c r="C204" i="4"/>
  <c r="C203" i="4"/>
  <c r="C202" i="4"/>
  <c r="C201" i="4"/>
  <c r="C200" i="4"/>
  <c r="C199" i="4"/>
  <c r="C198" i="4"/>
  <c r="C197" i="4"/>
  <c r="C196" i="4"/>
  <c r="C195" i="4"/>
  <c r="C194" i="4"/>
  <c r="C193" i="4"/>
  <c r="C192" i="4"/>
  <c r="C191" i="4"/>
  <c r="C190" i="4"/>
  <c r="C189" i="4"/>
  <c r="C188" i="4"/>
  <c r="C187" i="4"/>
  <c r="C186" i="4"/>
  <c r="C185" i="4"/>
  <c r="C184" i="4"/>
  <c r="C183" i="4"/>
  <c r="C182" i="4"/>
  <c r="C181" i="4"/>
  <c r="C180" i="4"/>
  <c r="C179" i="4"/>
  <c r="C178" i="4"/>
  <c r="C177" i="4"/>
  <c r="C176" i="4"/>
  <c r="C175" i="4"/>
  <c r="C174" i="4"/>
  <c r="C173" i="4"/>
  <c r="C172" i="4"/>
  <c r="C171" i="4"/>
  <c r="C170" i="4"/>
  <c r="C169" i="4"/>
  <c r="C168" i="4"/>
  <c r="C167" i="4"/>
  <c r="C166" i="4"/>
  <c r="C165" i="4"/>
  <c r="C164" i="4"/>
  <c r="C163" i="4"/>
  <c r="C162" i="4"/>
  <c r="C161" i="4"/>
  <c r="C160" i="4"/>
  <c r="C159" i="4"/>
  <c r="C158" i="4"/>
  <c r="C157" i="4"/>
  <c r="C156" i="4"/>
  <c r="C155" i="4"/>
  <c r="C154" i="4"/>
  <c r="C153" i="4"/>
  <c r="C152" i="4"/>
  <c r="C151" i="4"/>
  <c r="C150" i="4"/>
  <c r="C149" i="4"/>
  <c r="C148" i="4"/>
  <c r="C147" i="4"/>
  <c r="C146" i="4"/>
  <c r="C145" i="4"/>
  <c r="C144" i="4"/>
  <c r="C143" i="4"/>
  <c r="C142" i="4"/>
  <c r="C141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D18" i="3" s="1"/>
  <c r="C17" i="4"/>
  <c r="C16" i="4"/>
  <c r="C15" i="4"/>
  <c r="C14" i="4"/>
  <c r="C13" i="4"/>
  <c r="C12" i="4"/>
  <c r="C11" i="4"/>
  <c r="C10" i="4"/>
  <c r="D10" i="3" s="1"/>
  <c r="C9" i="4"/>
  <c r="C8" i="4"/>
  <c r="C7" i="4"/>
  <c r="C6" i="4"/>
  <c r="C5" i="4"/>
  <c r="C4" i="4"/>
  <c r="C3" i="4"/>
  <c r="D4" i="3"/>
  <c r="D5" i="3"/>
  <c r="D6" i="3"/>
  <c r="D7" i="3"/>
  <c r="D8" i="3"/>
  <c r="D9" i="3"/>
  <c r="D11" i="3"/>
  <c r="D12" i="3"/>
  <c r="D13" i="3"/>
  <c r="D14" i="3"/>
  <c r="D15" i="3"/>
  <c r="D16" i="3"/>
  <c r="D17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1001" i="3"/>
  <c r="C1002" i="3"/>
  <c r="C1003" i="3"/>
  <c r="C1004" i="3"/>
  <c r="C1005" i="3"/>
  <c r="C1006" i="3"/>
  <c r="C1007" i="3"/>
  <c r="C1008" i="3"/>
  <c r="C1009" i="3"/>
  <c r="C1010" i="3"/>
  <c r="C1011" i="3"/>
  <c r="C1012" i="3"/>
  <c r="C1013" i="3"/>
  <c r="C1014" i="3"/>
  <c r="C1015" i="3"/>
  <c r="C1016" i="3"/>
  <c r="C1017" i="3"/>
  <c r="C1018" i="3"/>
  <c r="C1019" i="3"/>
  <c r="C1020" i="3"/>
  <c r="C1021" i="3"/>
  <c r="C1022" i="3"/>
  <c r="C1023" i="3"/>
  <c r="C1024" i="3"/>
  <c r="C1025" i="3"/>
  <c r="C1026" i="3"/>
  <c r="C1027" i="3"/>
  <c r="C1028" i="3"/>
  <c r="C1029" i="3"/>
  <c r="C1030" i="3"/>
  <c r="C1031" i="3"/>
  <c r="C1032" i="3"/>
  <c r="C1033" i="3"/>
  <c r="C1034" i="3"/>
  <c r="C1035" i="3"/>
  <c r="C1036" i="3"/>
  <c r="C1037" i="3"/>
  <c r="C1038" i="3"/>
  <c r="C1039" i="3"/>
  <c r="C1040" i="3"/>
  <c r="C1041" i="3"/>
  <c r="C1042" i="3"/>
  <c r="C1043" i="3"/>
  <c r="C1044" i="3"/>
  <c r="C1045" i="3"/>
  <c r="C1046" i="3"/>
  <c r="C1047" i="3"/>
  <c r="C1048" i="3"/>
  <c r="C1049" i="3"/>
  <c r="C1050" i="3"/>
  <c r="C1051" i="3"/>
  <c r="C1052" i="3"/>
  <c r="C1053" i="3"/>
  <c r="C1054" i="3"/>
  <c r="C1055" i="3"/>
  <c r="C1056" i="3"/>
  <c r="C1057" i="3"/>
  <c r="C1058" i="3"/>
  <c r="C1059" i="3"/>
  <c r="C1060" i="3"/>
  <c r="C1061" i="3"/>
  <c r="C1062" i="3"/>
  <c r="C1063" i="3"/>
  <c r="C1064" i="3"/>
  <c r="C1065" i="3"/>
  <c r="C1066" i="3"/>
  <c r="C1067" i="3"/>
  <c r="C1068" i="3"/>
  <c r="C1069" i="3"/>
  <c r="C1070" i="3"/>
  <c r="C1071" i="3"/>
  <c r="C1072" i="3"/>
  <c r="C1073" i="3"/>
  <c r="C1074" i="3"/>
  <c r="C1075" i="3"/>
  <c r="C1076" i="3"/>
  <c r="C1077" i="3"/>
  <c r="C1078" i="3"/>
  <c r="C1079" i="3"/>
  <c r="C1080" i="3"/>
  <c r="C1081" i="3"/>
  <c r="C1082" i="3"/>
  <c r="C1083" i="3"/>
  <c r="C1084" i="3"/>
  <c r="C1085" i="3"/>
  <c r="C1086" i="3"/>
  <c r="C1087" i="3"/>
  <c r="C1088" i="3"/>
  <c r="C1089" i="3"/>
  <c r="C1090" i="3"/>
  <c r="C1091" i="3"/>
  <c r="C1092" i="3"/>
  <c r="C1093" i="3"/>
  <c r="C1094" i="3"/>
  <c r="C1095" i="3"/>
  <c r="C1096" i="3"/>
  <c r="C1097" i="3"/>
  <c r="C1098" i="3"/>
  <c r="C1099" i="3"/>
  <c r="C1100" i="3"/>
  <c r="C1101" i="3"/>
  <c r="C1102" i="3"/>
  <c r="C1103" i="3"/>
  <c r="C1104" i="3"/>
  <c r="C1105" i="3"/>
  <c r="C1106" i="3"/>
  <c r="C1107" i="3"/>
  <c r="C1108" i="3"/>
  <c r="C1109" i="3"/>
  <c r="C1110" i="3"/>
  <c r="C1111" i="3"/>
  <c r="C1112" i="3"/>
  <c r="C1113" i="3"/>
  <c r="C1114" i="3"/>
  <c r="C1115" i="3"/>
  <c r="C1116" i="3"/>
  <c r="C1117" i="3"/>
  <c r="C1118" i="3"/>
  <c r="C1119" i="3"/>
  <c r="C1120" i="3"/>
  <c r="C1121" i="3"/>
  <c r="C1122" i="3"/>
  <c r="C1123" i="3"/>
  <c r="C1124" i="3"/>
  <c r="C1125" i="3"/>
  <c r="C1126" i="3"/>
  <c r="C1127" i="3"/>
  <c r="C1128" i="3"/>
  <c r="C1129" i="3"/>
  <c r="C1130" i="3"/>
  <c r="C1131" i="3"/>
  <c r="C1132" i="3"/>
  <c r="C1133" i="3"/>
  <c r="C1134" i="3"/>
  <c r="C1135" i="3"/>
  <c r="C1136" i="3"/>
  <c r="C1137" i="3"/>
  <c r="C1138" i="3"/>
  <c r="C1139" i="3"/>
  <c r="C1140" i="3"/>
  <c r="C1141" i="3"/>
  <c r="C1142" i="3"/>
  <c r="C1143" i="3"/>
  <c r="C1144" i="3"/>
  <c r="C1145" i="3"/>
  <c r="C1146" i="3"/>
  <c r="C1147" i="3"/>
  <c r="C1148" i="3"/>
  <c r="C1149" i="3"/>
  <c r="C1150" i="3"/>
  <c r="C1151" i="3"/>
  <c r="C1152" i="3"/>
  <c r="C1153" i="3"/>
  <c r="C1154" i="3"/>
  <c r="C1155" i="3"/>
  <c r="C1156" i="3"/>
  <c r="C1157" i="3"/>
  <c r="C1158" i="3"/>
  <c r="C1159" i="3"/>
  <c r="C1160" i="3"/>
  <c r="C1161" i="3"/>
  <c r="C1162" i="3"/>
  <c r="C1163" i="3"/>
  <c r="C1164" i="3"/>
  <c r="C1165" i="3"/>
  <c r="C1166" i="3"/>
  <c r="C1167" i="3"/>
  <c r="C1168" i="3"/>
  <c r="C1169" i="3"/>
  <c r="C1170" i="3"/>
  <c r="C1171" i="3"/>
  <c r="C1172" i="3"/>
  <c r="C1173" i="3"/>
  <c r="C1174" i="3"/>
  <c r="C1175" i="3"/>
  <c r="C1176" i="3"/>
  <c r="C1177" i="3"/>
  <c r="C1178" i="3"/>
  <c r="C1179" i="3"/>
  <c r="C1180" i="3"/>
  <c r="C1181" i="3"/>
  <c r="C1182" i="3"/>
  <c r="C1183" i="3"/>
  <c r="C1184" i="3"/>
  <c r="C1185" i="3"/>
  <c r="C1186" i="3"/>
  <c r="C1187" i="3"/>
  <c r="C1188" i="3"/>
  <c r="C1189" i="3"/>
  <c r="C1190" i="3"/>
  <c r="C1191" i="3"/>
  <c r="C1192" i="3"/>
  <c r="C1193" i="3"/>
  <c r="C1194" i="3"/>
  <c r="C1195" i="3"/>
  <c r="C1196" i="3"/>
  <c r="C1197" i="3"/>
  <c r="C1198" i="3"/>
  <c r="C1199" i="3"/>
  <c r="C1200" i="3"/>
  <c r="C1201" i="3"/>
  <c r="C1202" i="3"/>
  <c r="C1203" i="3"/>
  <c r="C1204" i="3"/>
  <c r="C1205" i="3"/>
  <c r="C1206" i="3"/>
  <c r="C1207" i="3"/>
  <c r="C1208" i="3"/>
  <c r="C1209" i="3"/>
  <c r="C1210" i="3"/>
  <c r="C1211" i="3"/>
  <c r="C1212" i="3"/>
  <c r="C1213" i="3"/>
  <c r="C1214" i="3"/>
  <c r="C1215" i="3"/>
  <c r="C1216" i="3"/>
  <c r="C1217" i="3"/>
  <c r="C1218" i="3"/>
  <c r="C1219" i="3"/>
  <c r="C1220" i="3"/>
  <c r="C1221" i="3"/>
  <c r="C1222" i="3"/>
  <c r="C1223" i="3"/>
  <c r="C1224" i="3"/>
  <c r="C1225" i="3"/>
  <c r="C1226" i="3"/>
  <c r="C1227" i="3"/>
  <c r="C1228" i="3"/>
  <c r="C1229" i="3"/>
  <c r="C1230" i="3"/>
  <c r="C1231" i="3"/>
  <c r="C1232" i="3"/>
  <c r="C1233" i="3"/>
  <c r="C1234" i="3"/>
  <c r="C1235" i="3"/>
  <c r="C1236" i="3"/>
  <c r="C1237" i="3"/>
  <c r="C1238" i="3"/>
  <c r="C1239" i="3"/>
  <c r="C1240" i="3"/>
  <c r="C1241" i="3"/>
  <c r="C1242" i="3"/>
  <c r="C1243" i="3"/>
  <c r="C1244" i="3"/>
  <c r="C1245" i="3"/>
  <c r="C1246" i="3"/>
  <c r="C1247" i="3"/>
  <c r="C1248" i="3"/>
  <c r="C1249" i="3"/>
  <c r="C1250" i="3"/>
  <c r="C1251" i="3"/>
  <c r="C1252" i="3"/>
  <c r="C1253" i="3"/>
  <c r="C1254" i="3"/>
  <c r="C1255" i="3"/>
  <c r="C1256" i="3"/>
  <c r="C1257" i="3"/>
  <c r="C1258" i="3"/>
  <c r="C1259" i="3"/>
  <c r="C1260" i="3"/>
  <c r="C1261" i="3"/>
  <c r="C1262" i="3"/>
  <c r="C1263" i="3"/>
  <c r="C1264" i="3"/>
  <c r="C1265" i="3"/>
  <c r="C1266" i="3"/>
  <c r="C1267" i="3"/>
  <c r="C1268" i="3"/>
  <c r="C1269" i="3"/>
  <c r="C1270" i="3"/>
  <c r="C1271" i="3"/>
  <c r="C1272" i="3"/>
  <c r="C1273" i="3"/>
  <c r="C1274" i="3"/>
  <c r="C1275" i="3"/>
  <c r="C1276" i="3"/>
  <c r="C1277" i="3"/>
  <c r="C1278" i="3"/>
  <c r="C1279" i="3"/>
  <c r="C1280" i="3"/>
  <c r="C1281" i="3"/>
  <c r="C1282" i="3"/>
  <c r="C1283" i="3"/>
  <c r="C1284" i="3"/>
  <c r="C1285" i="3"/>
  <c r="C1286" i="3"/>
  <c r="C1287" i="3"/>
  <c r="C1288" i="3"/>
  <c r="C1289" i="3"/>
  <c r="C1290" i="3"/>
  <c r="C1291" i="3"/>
  <c r="C1292" i="3"/>
  <c r="C1293" i="3"/>
  <c r="C1294" i="3"/>
  <c r="C1295" i="3"/>
  <c r="C1296" i="3"/>
  <c r="C1297" i="3"/>
  <c r="C1298" i="3"/>
  <c r="C1299" i="3"/>
  <c r="C1300" i="3"/>
  <c r="C1301" i="3"/>
  <c r="C1302" i="3"/>
  <c r="C1303" i="3"/>
  <c r="C1304" i="3"/>
  <c r="C1305" i="3"/>
  <c r="C1306" i="3"/>
  <c r="C1307" i="3"/>
  <c r="C1308" i="3"/>
  <c r="C1309" i="3"/>
  <c r="C1310" i="3"/>
  <c r="C1311" i="3"/>
  <c r="C1312" i="3"/>
  <c r="C1313" i="3"/>
  <c r="C1314" i="3"/>
  <c r="C1315" i="3"/>
  <c r="C1316" i="3"/>
  <c r="C1317" i="3"/>
  <c r="C1318" i="3"/>
  <c r="C1319" i="3"/>
  <c r="C1320" i="3"/>
  <c r="C3" i="3"/>
  <c r="B1307" i="4"/>
  <c r="B1310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B501" i="4"/>
  <c r="B502" i="4"/>
  <c r="B503" i="4"/>
  <c r="B504" i="4"/>
  <c r="B505" i="4"/>
  <c r="B506" i="4"/>
  <c r="B507" i="4"/>
  <c r="B508" i="4"/>
  <c r="B509" i="4"/>
  <c r="B510" i="4"/>
  <c r="B511" i="4"/>
  <c r="B512" i="4"/>
  <c r="B513" i="4"/>
  <c r="B514" i="4"/>
  <c r="B515" i="4"/>
  <c r="B516" i="4"/>
  <c r="B517" i="4"/>
  <c r="B518" i="4"/>
  <c r="B519" i="4"/>
  <c r="B520" i="4"/>
  <c r="B521" i="4"/>
  <c r="B522" i="4"/>
  <c r="B523" i="4"/>
  <c r="B524" i="4"/>
  <c r="B525" i="4"/>
  <c r="B526" i="4"/>
  <c r="B527" i="4"/>
  <c r="B528" i="4"/>
  <c r="B529" i="4"/>
  <c r="B530" i="4"/>
  <c r="B531" i="4"/>
  <c r="B532" i="4"/>
  <c r="B533" i="4"/>
  <c r="B534" i="4"/>
  <c r="B535" i="4"/>
  <c r="B536" i="4"/>
  <c r="B537" i="4"/>
  <c r="B538" i="4"/>
  <c r="B539" i="4"/>
  <c r="B540" i="4"/>
  <c r="B541" i="4"/>
  <c r="B542" i="4"/>
  <c r="B543" i="4"/>
  <c r="B544" i="4"/>
  <c r="B545" i="4"/>
  <c r="B546" i="4"/>
  <c r="B547" i="4"/>
  <c r="B548" i="4"/>
  <c r="B549" i="4"/>
  <c r="B550" i="4"/>
  <c r="B551" i="4"/>
  <c r="B552" i="4"/>
  <c r="B553" i="4"/>
  <c r="B554" i="4"/>
  <c r="B555" i="4"/>
  <c r="B556" i="4"/>
  <c r="B557" i="4"/>
  <c r="B558" i="4"/>
  <c r="B559" i="4"/>
  <c r="B560" i="4"/>
  <c r="B561" i="4"/>
  <c r="B562" i="4"/>
  <c r="B563" i="4"/>
  <c r="B564" i="4"/>
  <c r="B565" i="4"/>
  <c r="B566" i="4"/>
  <c r="B567" i="4"/>
  <c r="B568" i="4"/>
  <c r="B569" i="4"/>
  <c r="B570" i="4"/>
  <c r="B571" i="4"/>
  <c r="B572" i="4"/>
  <c r="B573" i="4"/>
  <c r="B574" i="4"/>
  <c r="B575" i="4"/>
  <c r="B576" i="4"/>
  <c r="B577" i="4"/>
  <c r="B578" i="4"/>
  <c r="B579" i="4"/>
  <c r="B580" i="4"/>
  <c r="B581" i="4"/>
  <c r="B582" i="4"/>
  <c r="B583" i="4"/>
  <c r="B584" i="4"/>
  <c r="B585" i="4"/>
  <c r="B586" i="4"/>
  <c r="B587" i="4"/>
  <c r="B588" i="4"/>
  <c r="B589" i="4"/>
  <c r="B590" i="4"/>
  <c r="B591" i="4"/>
  <c r="B592" i="4"/>
  <c r="B593" i="4"/>
  <c r="B594" i="4"/>
  <c r="B595" i="4"/>
  <c r="B596" i="4"/>
  <c r="B597" i="4"/>
  <c r="B598" i="4"/>
  <c r="B599" i="4"/>
  <c r="B600" i="4"/>
  <c r="B601" i="4"/>
  <c r="B602" i="4"/>
  <c r="B603" i="4"/>
  <c r="B604" i="4"/>
  <c r="B605" i="4"/>
  <c r="B606" i="4"/>
  <c r="B607" i="4"/>
  <c r="B608" i="4"/>
  <c r="B609" i="4"/>
  <c r="B610" i="4"/>
  <c r="B611" i="4"/>
  <c r="B612" i="4"/>
  <c r="B613" i="4"/>
  <c r="B614" i="4"/>
  <c r="B615" i="4"/>
  <c r="B616" i="4"/>
  <c r="B617" i="4"/>
  <c r="B618" i="4"/>
  <c r="B619" i="4"/>
  <c r="B620" i="4"/>
  <c r="B621" i="4"/>
  <c r="B622" i="4"/>
  <c r="B623" i="4"/>
  <c r="B624" i="4"/>
  <c r="B625" i="4"/>
  <c r="B626" i="4"/>
  <c r="B627" i="4"/>
  <c r="B628" i="4"/>
  <c r="B629" i="4"/>
  <c r="B630" i="4"/>
  <c r="B631" i="4"/>
  <c r="B632" i="4"/>
  <c r="B633" i="4"/>
  <c r="B634" i="4"/>
  <c r="B635" i="4"/>
  <c r="B636" i="4"/>
  <c r="B637" i="4"/>
  <c r="B638" i="4"/>
  <c r="B639" i="4"/>
  <c r="B640" i="4"/>
  <c r="B641" i="4"/>
  <c r="B642" i="4"/>
  <c r="B643" i="4"/>
  <c r="B644" i="4"/>
  <c r="B645" i="4"/>
  <c r="B646" i="4"/>
  <c r="B647" i="4"/>
  <c r="B648" i="4"/>
  <c r="B649" i="4"/>
  <c r="B650" i="4"/>
  <c r="B651" i="4"/>
  <c r="B652" i="4"/>
  <c r="B653" i="4"/>
  <c r="B654" i="4"/>
  <c r="B655" i="4"/>
  <c r="B656" i="4"/>
  <c r="B657" i="4"/>
  <c r="B658" i="4"/>
  <c r="B659" i="4"/>
  <c r="B660" i="4"/>
  <c r="B661" i="4"/>
  <c r="B662" i="4"/>
  <c r="B663" i="4"/>
  <c r="B664" i="4"/>
  <c r="B665" i="4"/>
  <c r="B666" i="4"/>
  <c r="B667" i="4"/>
  <c r="B668" i="4"/>
  <c r="B669" i="4"/>
  <c r="B670" i="4"/>
  <c r="B671" i="4"/>
  <c r="B672" i="4"/>
  <c r="B673" i="4"/>
  <c r="B674" i="4"/>
  <c r="B675" i="4"/>
  <c r="B676" i="4"/>
  <c r="B677" i="4"/>
  <c r="B678" i="4"/>
  <c r="B679" i="4"/>
  <c r="B680" i="4"/>
  <c r="B681" i="4"/>
  <c r="B682" i="4"/>
  <c r="B683" i="4"/>
  <c r="B684" i="4"/>
  <c r="B685" i="4"/>
  <c r="B686" i="4"/>
  <c r="B687" i="4"/>
  <c r="B688" i="4"/>
  <c r="B689" i="4"/>
  <c r="B690" i="4"/>
  <c r="B691" i="4"/>
  <c r="B692" i="4"/>
  <c r="B693" i="4"/>
  <c r="B694" i="4"/>
  <c r="B695" i="4"/>
  <c r="B696" i="4"/>
  <c r="B697" i="4"/>
  <c r="B698" i="4"/>
  <c r="B699" i="4"/>
  <c r="B700" i="4"/>
  <c r="B701" i="4"/>
  <c r="B702" i="4"/>
  <c r="B703" i="4"/>
  <c r="B704" i="4"/>
  <c r="B705" i="4"/>
  <c r="B706" i="4"/>
  <c r="B707" i="4"/>
  <c r="B708" i="4"/>
  <c r="B709" i="4"/>
  <c r="B710" i="4"/>
  <c r="B711" i="4"/>
  <c r="B712" i="4"/>
  <c r="B713" i="4"/>
  <c r="B714" i="4"/>
  <c r="B715" i="4"/>
  <c r="B716" i="4"/>
  <c r="B717" i="4"/>
  <c r="B718" i="4"/>
  <c r="B719" i="4"/>
  <c r="B720" i="4"/>
  <c r="B721" i="4"/>
  <c r="B722" i="4"/>
  <c r="B723" i="4"/>
  <c r="B724" i="4"/>
  <c r="B725" i="4"/>
  <c r="B726" i="4"/>
  <c r="B727" i="4"/>
  <c r="B728" i="4"/>
  <c r="B729" i="4"/>
  <c r="B730" i="4"/>
  <c r="B731" i="4"/>
  <c r="B732" i="4"/>
  <c r="B733" i="4"/>
  <c r="B734" i="4"/>
  <c r="B735" i="4"/>
  <c r="B736" i="4"/>
  <c r="B737" i="4"/>
  <c r="B738" i="4"/>
  <c r="B739" i="4"/>
  <c r="B740" i="4"/>
  <c r="B741" i="4"/>
  <c r="B742" i="4"/>
  <c r="B743" i="4"/>
  <c r="B744" i="4"/>
  <c r="B745" i="4"/>
  <c r="B746" i="4"/>
  <c r="B747" i="4"/>
  <c r="B748" i="4"/>
  <c r="B749" i="4"/>
  <c r="B750" i="4"/>
  <c r="B751" i="4"/>
  <c r="B752" i="4"/>
  <c r="B753" i="4"/>
  <c r="B754" i="4"/>
  <c r="B755" i="4"/>
  <c r="B756" i="4"/>
  <c r="B757" i="4"/>
  <c r="B758" i="4"/>
  <c r="B759" i="4"/>
  <c r="B760" i="4"/>
  <c r="B761" i="4"/>
  <c r="B762" i="4"/>
  <c r="B763" i="4"/>
  <c r="B764" i="4"/>
  <c r="B765" i="4"/>
  <c r="B766" i="4"/>
  <c r="B767" i="4"/>
  <c r="B768" i="4"/>
  <c r="B769" i="4"/>
  <c r="B770" i="4"/>
  <c r="B771" i="4"/>
  <c r="B772" i="4"/>
  <c r="B773" i="4"/>
  <c r="B774" i="4"/>
  <c r="B775" i="4"/>
  <c r="B776" i="4"/>
  <c r="B777" i="4"/>
  <c r="B778" i="4"/>
  <c r="B779" i="4"/>
  <c r="B780" i="4"/>
  <c r="B781" i="4"/>
  <c r="B782" i="4"/>
  <c r="B783" i="4"/>
  <c r="B784" i="4"/>
  <c r="B785" i="4"/>
  <c r="B786" i="4"/>
  <c r="B787" i="4"/>
  <c r="B788" i="4"/>
  <c r="B789" i="4"/>
  <c r="B790" i="4"/>
  <c r="B791" i="4"/>
  <c r="B792" i="4"/>
  <c r="B793" i="4"/>
  <c r="B794" i="4"/>
  <c r="B795" i="4"/>
  <c r="B796" i="4"/>
  <c r="B797" i="4"/>
  <c r="B798" i="4"/>
  <c r="B799" i="4"/>
  <c r="B800" i="4"/>
  <c r="B801" i="4"/>
  <c r="B802" i="4"/>
  <c r="B803" i="4"/>
  <c r="B804" i="4"/>
  <c r="B805" i="4"/>
  <c r="B806" i="4"/>
  <c r="B807" i="4"/>
  <c r="B808" i="4"/>
  <c r="B809" i="4"/>
  <c r="B810" i="4"/>
  <c r="B811" i="4"/>
  <c r="B812" i="4"/>
  <c r="B813" i="4"/>
  <c r="B814" i="4"/>
  <c r="B815" i="4"/>
  <c r="B816" i="4"/>
  <c r="B817" i="4"/>
  <c r="B818" i="4"/>
  <c r="B819" i="4"/>
  <c r="B820" i="4"/>
  <c r="B821" i="4"/>
  <c r="B822" i="4"/>
  <c r="B823" i="4"/>
  <c r="B824" i="4"/>
  <c r="B825" i="4"/>
  <c r="B826" i="4"/>
  <c r="B827" i="4"/>
  <c r="B828" i="4"/>
  <c r="B829" i="4"/>
  <c r="B830" i="4"/>
  <c r="B831" i="4"/>
  <c r="B832" i="4"/>
  <c r="B833" i="4"/>
  <c r="B834" i="4"/>
  <c r="B835" i="4"/>
  <c r="B836" i="4"/>
  <c r="B837" i="4"/>
  <c r="B838" i="4"/>
  <c r="B839" i="4"/>
  <c r="B840" i="4"/>
  <c r="B841" i="4"/>
  <c r="B842" i="4"/>
  <c r="B843" i="4"/>
  <c r="B844" i="4"/>
  <c r="B845" i="4"/>
  <c r="B846" i="4"/>
  <c r="B847" i="4"/>
  <c r="B848" i="4"/>
  <c r="B849" i="4"/>
  <c r="B850" i="4"/>
  <c r="B851" i="4"/>
  <c r="B852" i="4"/>
  <c r="B853" i="4"/>
  <c r="B854" i="4"/>
  <c r="B855" i="4"/>
  <c r="B856" i="4"/>
  <c r="B857" i="4"/>
  <c r="B858" i="4"/>
  <c r="B859" i="4"/>
  <c r="B860" i="4"/>
  <c r="B861" i="4"/>
  <c r="B862" i="4"/>
  <c r="B863" i="4"/>
  <c r="B864" i="4"/>
  <c r="B865" i="4"/>
  <c r="B866" i="4"/>
  <c r="B867" i="4"/>
  <c r="B868" i="4"/>
  <c r="B869" i="4"/>
  <c r="B870" i="4"/>
  <c r="B871" i="4"/>
  <c r="B872" i="4"/>
  <c r="B873" i="4"/>
  <c r="B874" i="4"/>
  <c r="B875" i="4"/>
  <c r="B876" i="4"/>
  <c r="B877" i="4"/>
  <c r="B878" i="4"/>
  <c r="B879" i="4"/>
  <c r="B880" i="4"/>
  <c r="B881" i="4"/>
  <c r="B882" i="4"/>
  <c r="B883" i="4"/>
  <c r="B884" i="4"/>
  <c r="B885" i="4"/>
  <c r="B886" i="4"/>
  <c r="B887" i="4"/>
  <c r="B888" i="4"/>
  <c r="B889" i="4"/>
  <c r="B890" i="4"/>
  <c r="B891" i="4"/>
  <c r="B892" i="4"/>
  <c r="B893" i="4"/>
  <c r="B894" i="4"/>
  <c r="B895" i="4"/>
  <c r="B896" i="4"/>
  <c r="B897" i="4"/>
  <c r="B898" i="4"/>
  <c r="B899" i="4"/>
  <c r="B900" i="4"/>
  <c r="B901" i="4"/>
  <c r="B902" i="4"/>
  <c r="B903" i="4"/>
  <c r="B904" i="4"/>
  <c r="B905" i="4"/>
  <c r="B906" i="4"/>
  <c r="B907" i="4"/>
  <c r="B908" i="4"/>
  <c r="B909" i="4"/>
  <c r="B910" i="4"/>
  <c r="B911" i="4"/>
  <c r="B912" i="4"/>
  <c r="B913" i="4"/>
  <c r="B914" i="4"/>
  <c r="B915" i="4"/>
  <c r="B916" i="4"/>
  <c r="B917" i="4"/>
  <c r="B918" i="4"/>
  <c r="B919" i="4"/>
  <c r="B920" i="4"/>
  <c r="B921" i="4"/>
  <c r="B922" i="4"/>
  <c r="B923" i="4"/>
  <c r="B924" i="4"/>
  <c r="B925" i="4"/>
  <c r="B926" i="4"/>
  <c r="B927" i="4"/>
  <c r="B928" i="4"/>
  <c r="B929" i="4"/>
  <c r="B930" i="4"/>
  <c r="B931" i="4"/>
  <c r="B932" i="4"/>
  <c r="B933" i="4"/>
  <c r="B934" i="4"/>
  <c r="B935" i="4"/>
  <c r="B936" i="4"/>
  <c r="B937" i="4"/>
  <c r="B938" i="4"/>
  <c r="B939" i="4"/>
  <c r="B940" i="4"/>
  <c r="B941" i="4"/>
  <c r="B942" i="4"/>
  <c r="B943" i="4"/>
  <c r="B944" i="4"/>
  <c r="B945" i="4"/>
  <c r="B946" i="4"/>
  <c r="B947" i="4"/>
  <c r="B948" i="4"/>
  <c r="B949" i="4"/>
  <c r="B950" i="4"/>
  <c r="B951" i="4"/>
  <c r="B952" i="4"/>
  <c r="B953" i="4"/>
  <c r="B954" i="4"/>
  <c r="B955" i="4"/>
  <c r="B956" i="4"/>
  <c r="B957" i="4"/>
  <c r="B958" i="4"/>
  <c r="B959" i="4"/>
  <c r="B960" i="4"/>
  <c r="B961" i="4"/>
  <c r="B962" i="4"/>
  <c r="B963" i="4"/>
  <c r="B964" i="4"/>
  <c r="B965" i="4"/>
  <c r="B966" i="4"/>
  <c r="B967" i="4"/>
  <c r="B968" i="4"/>
  <c r="B969" i="4"/>
  <c r="B970" i="4"/>
  <c r="B971" i="4"/>
  <c r="B972" i="4"/>
  <c r="B973" i="4"/>
  <c r="B974" i="4"/>
  <c r="B975" i="4"/>
  <c r="B976" i="4"/>
  <c r="B977" i="4"/>
  <c r="B978" i="4"/>
  <c r="B979" i="4"/>
  <c r="B980" i="4"/>
  <c r="B981" i="4"/>
  <c r="B982" i="4"/>
  <c r="B983" i="4"/>
  <c r="B984" i="4"/>
  <c r="B985" i="4"/>
  <c r="B986" i="4"/>
  <c r="B987" i="4"/>
  <c r="B988" i="4"/>
  <c r="B989" i="4"/>
  <c r="B990" i="4"/>
  <c r="B991" i="4"/>
  <c r="B992" i="4"/>
  <c r="B993" i="4"/>
  <c r="B994" i="4"/>
  <c r="B995" i="4"/>
  <c r="B996" i="4"/>
  <c r="B997" i="4"/>
  <c r="B998" i="4"/>
  <c r="B999" i="4"/>
  <c r="B1000" i="4"/>
  <c r="B1001" i="4"/>
  <c r="B1002" i="4"/>
  <c r="B1003" i="4"/>
  <c r="B1004" i="4"/>
  <c r="B1005" i="4"/>
  <c r="B1006" i="4"/>
  <c r="B1007" i="4"/>
  <c r="B1008" i="4"/>
  <c r="B1009" i="4"/>
  <c r="B1010" i="4"/>
  <c r="B1011" i="4"/>
  <c r="B1012" i="4"/>
  <c r="B1013" i="4"/>
  <c r="B1014" i="4"/>
  <c r="B1015" i="4"/>
  <c r="B1016" i="4"/>
  <c r="B1017" i="4"/>
  <c r="B1018" i="4"/>
  <c r="B1019" i="4"/>
  <c r="B1020" i="4"/>
  <c r="B1021" i="4"/>
  <c r="B1022" i="4"/>
  <c r="B1023" i="4"/>
  <c r="B1024" i="4"/>
  <c r="B1025" i="4"/>
  <c r="B1026" i="4"/>
  <c r="B1027" i="4"/>
  <c r="B1028" i="4"/>
  <c r="B1029" i="4"/>
  <c r="B1030" i="4"/>
  <c r="B1031" i="4"/>
  <c r="B1032" i="4"/>
  <c r="B1033" i="4"/>
  <c r="B1034" i="4"/>
  <c r="B1035" i="4"/>
  <c r="B1036" i="4"/>
  <c r="B1037" i="4"/>
  <c r="B1038" i="4"/>
  <c r="B1039" i="4"/>
  <c r="B1040" i="4"/>
  <c r="B1041" i="4"/>
  <c r="B1042" i="4"/>
  <c r="B1043" i="4"/>
  <c r="B1044" i="4"/>
  <c r="B1045" i="4"/>
  <c r="B1046" i="4"/>
  <c r="B1047" i="4"/>
  <c r="B1048" i="4"/>
  <c r="B1049" i="4"/>
  <c r="B1050" i="4"/>
  <c r="B1051" i="4"/>
  <c r="B1052" i="4"/>
  <c r="B1053" i="4"/>
  <c r="B1054" i="4"/>
  <c r="B1055" i="4"/>
  <c r="B1056" i="4"/>
  <c r="B1057" i="4"/>
  <c r="B1058" i="4"/>
  <c r="B1059" i="4"/>
  <c r="B1060" i="4"/>
  <c r="B1061" i="4"/>
  <c r="B1062" i="4"/>
  <c r="B1063" i="4"/>
  <c r="B1064" i="4"/>
  <c r="B1065" i="4"/>
  <c r="B1066" i="4"/>
  <c r="B1067" i="4"/>
  <c r="B1068" i="4"/>
  <c r="B1069" i="4"/>
  <c r="B1070" i="4"/>
  <c r="B1071" i="4"/>
  <c r="B1072" i="4"/>
  <c r="B1073" i="4"/>
  <c r="B1074" i="4"/>
  <c r="B1075" i="4"/>
  <c r="B1076" i="4"/>
  <c r="B1077" i="4"/>
  <c r="B1078" i="4"/>
  <c r="B1079" i="4"/>
  <c r="B1080" i="4"/>
  <c r="B1081" i="4"/>
  <c r="B1082" i="4"/>
  <c r="B1083" i="4"/>
  <c r="B1084" i="4"/>
  <c r="B1085" i="4"/>
  <c r="B1086" i="4"/>
  <c r="B1087" i="4"/>
  <c r="B1088" i="4"/>
  <c r="B1089" i="4"/>
  <c r="B1090" i="4"/>
  <c r="B1091" i="4"/>
  <c r="B1092" i="4"/>
  <c r="B1093" i="4"/>
  <c r="B1094" i="4"/>
  <c r="B1095" i="4"/>
  <c r="B1096" i="4"/>
  <c r="B1097" i="4"/>
  <c r="B1098" i="4"/>
  <c r="B1099" i="4"/>
  <c r="B1100" i="4"/>
  <c r="B1101" i="4"/>
  <c r="B1102" i="4"/>
  <c r="B1103" i="4"/>
  <c r="B1104" i="4"/>
  <c r="B1105" i="4"/>
  <c r="B1106" i="4"/>
  <c r="B1107" i="4"/>
  <c r="B1108" i="4"/>
  <c r="B1109" i="4"/>
  <c r="B1110" i="4"/>
  <c r="B1111" i="4"/>
  <c r="B1112" i="4"/>
  <c r="B1113" i="4"/>
  <c r="B1114" i="4"/>
  <c r="B1115" i="4"/>
  <c r="B1116" i="4"/>
  <c r="B1117" i="4"/>
  <c r="B1118" i="4"/>
  <c r="B1119" i="4"/>
  <c r="B1120" i="4"/>
  <c r="B1121" i="4"/>
  <c r="B1122" i="4"/>
  <c r="B1123" i="4"/>
  <c r="B1124" i="4"/>
  <c r="B1125" i="4"/>
  <c r="B1126" i="4"/>
  <c r="B1127" i="4"/>
  <c r="B1128" i="4"/>
  <c r="B1129" i="4"/>
  <c r="B1130" i="4"/>
  <c r="B1131" i="4"/>
  <c r="B1132" i="4"/>
  <c r="B1133" i="4"/>
  <c r="B1134" i="4"/>
  <c r="B1135" i="4"/>
  <c r="B1136" i="4"/>
  <c r="B1137" i="4"/>
  <c r="B1138" i="4"/>
  <c r="B1139" i="4"/>
  <c r="B1140" i="4"/>
  <c r="B1141" i="4"/>
  <c r="B1142" i="4"/>
  <c r="B1143" i="4"/>
  <c r="B1144" i="4"/>
  <c r="B1145" i="4"/>
  <c r="B1146" i="4"/>
  <c r="B1147" i="4"/>
  <c r="B1148" i="4"/>
  <c r="B1149" i="4"/>
  <c r="B1150" i="4"/>
  <c r="B1151" i="4"/>
  <c r="B1152" i="4"/>
  <c r="B1153" i="4"/>
  <c r="B1154" i="4"/>
  <c r="B1155" i="4"/>
  <c r="B1156" i="4"/>
  <c r="B1157" i="4"/>
  <c r="B1158" i="4"/>
  <c r="B1159" i="4"/>
  <c r="B1160" i="4"/>
  <c r="B1161" i="4"/>
  <c r="B1162" i="4"/>
  <c r="B1163" i="4"/>
  <c r="B1164" i="4"/>
  <c r="B1165" i="4"/>
  <c r="B1166" i="4"/>
  <c r="B1167" i="4"/>
  <c r="B1168" i="4"/>
  <c r="B1169" i="4"/>
  <c r="B1170" i="4"/>
  <c r="B1171" i="4"/>
  <c r="B1172" i="4"/>
  <c r="B1173" i="4"/>
  <c r="B1174" i="4"/>
  <c r="B1175" i="4"/>
  <c r="B1176" i="4"/>
  <c r="B1177" i="4"/>
  <c r="B1178" i="4"/>
  <c r="B1179" i="4"/>
  <c r="B1180" i="4"/>
  <c r="B1181" i="4"/>
  <c r="B1182" i="4"/>
  <c r="B1183" i="4"/>
  <c r="B1184" i="4"/>
  <c r="B1185" i="4"/>
  <c r="B1186" i="4"/>
  <c r="B1187" i="4"/>
  <c r="B1188" i="4"/>
  <c r="B1189" i="4"/>
  <c r="B1190" i="4"/>
  <c r="B1191" i="4"/>
  <c r="B1192" i="4"/>
  <c r="B1193" i="4"/>
  <c r="B1194" i="4"/>
  <c r="B1195" i="4"/>
  <c r="B1196" i="4"/>
  <c r="B1197" i="4"/>
  <c r="B1198" i="4"/>
  <c r="B1199" i="4"/>
  <c r="B1200" i="4"/>
  <c r="B1201" i="4"/>
  <c r="B1202" i="4"/>
  <c r="B1203" i="4"/>
  <c r="B1204" i="4"/>
  <c r="B1205" i="4"/>
  <c r="B1206" i="4"/>
  <c r="B1207" i="4"/>
  <c r="B1208" i="4"/>
  <c r="B1209" i="4"/>
  <c r="B1210" i="4"/>
  <c r="B1211" i="4"/>
  <c r="B1212" i="4"/>
  <c r="B1213" i="4"/>
  <c r="B1214" i="4"/>
  <c r="B1215" i="4"/>
  <c r="B1216" i="4"/>
  <c r="B1217" i="4"/>
  <c r="B1218" i="4"/>
  <c r="B1219" i="4"/>
  <c r="B1220" i="4"/>
  <c r="B1221" i="4"/>
  <c r="B1222" i="4"/>
  <c r="B1223" i="4"/>
  <c r="B1224" i="4"/>
  <c r="B1225" i="4"/>
  <c r="B1226" i="4"/>
  <c r="B1227" i="4"/>
  <c r="B1228" i="4"/>
  <c r="B1229" i="4"/>
  <c r="B1230" i="4"/>
  <c r="B1231" i="4"/>
  <c r="B1232" i="4"/>
  <c r="B1233" i="4"/>
  <c r="B1234" i="4"/>
  <c r="B1235" i="4"/>
  <c r="B1236" i="4"/>
  <c r="B1237" i="4"/>
  <c r="B1238" i="4"/>
  <c r="B1239" i="4"/>
  <c r="B1240" i="4"/>
  <c r="B1241" i="4"/>
  <c r="B1242" i="4"/>
  <c r="B1243" i="4"/>
  <c r="B1244" i="4"/>
  <c r="B1245" i="4"/>
  <c r="B1246" i="4"/>
  <c r="B1247" i="4"/>
  <c r="B1248" i="4"/>
  <c r="B1249" i="4"/>
  <c r="B1250" i="4"/>
  <c r="B1251" i="4"/>
  <c r="B1252" i="4"/>
  <c r="B1253" i="4"/>
  <c r="B1254" i="4"/>
  <c r="B1255" i="4"/>
  <c r="B1256" i="4"/>
  <c r="B1257" i="4"/>
  <c r="B1258" i="4"/>
  <c r="B1259" i="4"/>
  <c r="B1260" i="4"/>
  <c r="B1261" i="4"/>
  <c r="B1262" i="4"/>
  <c r="B1263" i="4"/>
  <c r="B1264" i="4"/>
  <c r="B1265" i="4"/>
  <c r="B1266" i="4"/>
  <c r="B1267" i="4"/>
  <c r="B1268" i="4"/>
  <c r="B1269" i="4"/>
  <c r="B1270" i="4"/>
  <c r="B1271" i="4"/>
  <c r="B1272" i="4"/>
  <c r="B1273" i="4"/>
  <c r="B1274" i="4"/>
  <c r="B1275" i="4"/>
  <c r="B1276" i="4"/>
  <c r="B1277" i="4"/>
  <c r="B1278" i="4"/>
  <c r="B1279" i="4"/>
  <c r="B1280" i="4"/>
  <c r="B1281" i="4"/>
  <c r="B1282" i="4"/>
  <c r="B1283" i="4"/>
  <c r="B1284" i="4"/>
  <c r="B1285" i="4"/>
  <c r="B1286" i="4"/>
  <c r="B1287" i="4"/>
  <c r="B1288" i="4"/>
  <c r="B1289" i="4"/>
  <c r="B1290" i="4"/>
  <c r="B1291" i="4"/>
  <c r="B1292" i="4"/>
  <c r="B1293" i="4"/>
  <c r="B1294" i="4"/>
  <c r="B1295" i="4"/>
  <c r="B1296" i="4"/>
  <c r="B1297" i="4"/>
  <c r="B1298" i="4"/>
  <c r="B1299" i="4"/>
  <c r="B1300" i="4"/>
  <c r="B1301" i="4"/>
  <c r="B1302" i="4"/>
  <c r="B1303" i="4"/>
  <c r="B1304" i="4"/>
  <c r="B1305" i="4"/>
  <c r="B3" i="4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893" i="3"/>
  <c r="B894" i="3"/>
  <c r="B895" i="3"/>
  <c r="B896" i="3"/>
  <c r="B897" i="3"/>
  <c r="B898" i="3"/>
  <c r="B899" i="3"/>
  <c r="B900" i="3"/>
  <c r="B901" i="3"/>
  <c r="B902" i="3"/>
  <c r="B903" i="3"/>
  <c r="B904" i="3"/>
  <c r="B905" i="3"/>
  <c r="B906" i="3"/>
  <c r="B907" i="3"/>
  <c r="B908" i="3"/>
  <c r="B909" i="3"/>
  <c r="B910" i="3"/>
  <c r="B911" i="3"/>
  <c r="B912" i="3"/>
  <c r="B913" i="3"/>
  <c r="B914" i="3"/>
  <c r="B915" i="3"/>
  <c r="B916" i="3"/>
  <c r="B917" i="3"/>
  <c r="B918" i="3"/>
  <c r="B919" i="3"/>
  <c r="B920" i="3"/>
  <c r="B921" i="3"/>
  <c r="B922" i="3"/>
  <c r="B923" i="3"/>
  <c r="B924" i="3"/>
  <c r="B925" i="3"/>
  <c r="B926" i="3"/>
  <c r="B927" i="3"/>
  <c r="B928" i="3"/>
  <c r="B929" i="3"/>
  <c r="B930" i="3"/>
  <c r="B931" i="3"/>
  <c r="B932" i="3"/>
  <c r="B933" i="3"/>
  <c r="B934" i="3"/>
  <c r="B935" i="3"/>
  <c r="B936" i="3"/>
  <c r="B937" i="3"/>
  <c r="B938" i="3"/>
  <c r="B939" i="3"/>
  <c r="B940" i="3"/>
  <c r="B941" i="3"/>
  <c r="B942" i="3"/>
  <c r="B943" i="3"/>
  <c r="B944" i="3"/>
  <c r="B945" i="3"/>
  <c r="B946" i="3"/>
  <c r="B947" i="3"/>
  <c r="B948" i="3"/>
  <c r="B949" i="3"/>
  <c r="B950" i="3"/>
  <c r="B951" i="3"/>
  <c r="B952" i="3"/>
  <c r="B953" i="3"/>
  <c r="B954" i="3"/>
  <c r="B955" i="3"/>
  <c r="B956" i="3"/>
  <c r="B957" i="3"/>
  <c r="B958" i="3"/>
  <c r="B959" i="3"/>
  <c r="B960" i="3"/>
  <c r="B961" i="3"/>
  <c r="B962" i="3"/>
  <c r="B963" i="3"/>
  <c r="B964" i="3"/>
  <c r="B965" i="3"/>
  <c r="B966" i="3"/>
  <c r="B967" i="3"/>
  <c r="B968" i="3"/>
  <c r="B969" i="3"/>
  <c r="B970" i="3"/>
  <c r="B971" i="3"/>
  <c r="B972" i="3"/>
  <c r="B973" i="3"/>
  <c r="B974" i="3"/>
  <c r="B975" i="3"/>
  <c r="B976" i="3"/>
  <c r="B977" i="3"/>
  <c r="B978" i="3"/>
  <c r="B979" i="3"/>
  <c r="B980" i="3"/>
  <c r="B981" i="3"/>
  <c r="B982" i="3"/>
  <c r="B983" i="3"/>
  <c r="B984" i="3"/>
  <c r="B985" i="3"/>
  <c r="B986" i="3"/>
  <c r="B987" i="3"/>
  <c r="B988" i="3"/>
  <c r="B989" i="3"/>
  <c r="B990" i="3"/>
  <c r="B991" i="3"/>
  <c r="B992" i="3"/>
  <c r="B993" i="3"/>
  <c r="B994" i="3"/>
  <c r="B995" i="3"/>
  <c r="B996" i="3"/>
  <c r="B997" i="3"/>
  <c r="B998" i="3"/>
  <c r="B999" i="3"/>
  <c r="B1000" i="3"/>
  <c r="B1001" i="3"/>
  <c r="B1002" i="3"/>
  <c r="B1003" i="3"/>
  <c r="B1004" i="3"/>
  <c r="B1005" i="3"/>
  <c r="B1006" i="3"/>
  <c r="B1007" i="3"/>
  <c r="B1008" i="3"/>
  <c r="B1009" i="3"/>
  <c r="B1010" i="3"/>
  <c r="B1011" i="3"/>
  <c r="B1012" i="3"/>
  <c r="B1013" i="3"/>
  <c r="B1014" i="3"/>
  <c r="B1015" i="3"/>
  <c r="B1016" i="3"/>
  <c r="B1017" i="3"/>
  <c r="B1018" i="3"/>
  <c r="B1019" i="3"/>
  <c r="B1020" i="3"/>
  <c r="B1021" i="3"/>
  <c r="B1022" i="3"/>
  <c r="B1023" i="3"/>
  <c r="B1024" i="3"/>
  <c r="B1025" i="3"/>
  <c r="B1026" i="3"/>
  <c r="B1027" i="3"/>
  <c r="B1028" i="3"/>
  <c r="B1029" i="3"/>
  <c r="B1030" i="3"/>
  <c r="B1031" i="3"/>
  <c r="B1032" i="3"/>
  <c r="B1033" i="3"/>
  <c r="B1034" i="3"/>
  <c r="B1035" i="3"/>
  <c r="B1036" i="3"/>
  <c r="B1037" i="3"/>
  <c r="B1038" i="3"/>
  <c r="B1039" i="3"/>
  <c r="B1040" i="3"/>
  <c r="B1041" i="3"/>
  <c r="B1042" i="3"/>
  <c r="B1043" i="3"/>
  <c r="B1044" i="3"/>
  <c r="B1045" i="3"/>
  <c r="B1046" i="3"/>
  <c r="B1047" i="3"/>
  <c r="B1048" i="3"/>
  <c r="B1049" i="3"/>
  <c r="B1050" i="3"/>
  <c r="B1051" i="3"/>
  <c r="B1052" i="3"/>
  <c r="B1053" i="3"/>
  <c r="B1054" i="3"/>
  <c r="B1055" i="3"/>
  <c r="B1056" i="3"/>
  <c r="B1057" i="3"/>
  <c r="B1058" i="3"/>
  <c r="B1059" i="3"/>
  <c r="B1060" i="3"/>
  <c r="B1061" i="3"/>
  <c r="B1062" i="3"/>
  <c r="B1063" i="3"/>
  <c r="B1064" i="3"/>
  <c r="B1065" i="3"/>
  <c r="B1066" i="3"/>
  <c r="B1067" i="3"/>
  <c r="B1068" i="3"/>
  <c r="B1069" i="3"/>
  <c r="B1070" i="3"/>
  <c r="B1071" i="3"/>
  <c r="B1072" i="3"/>
  <c r="B1073" i="3"/>
  <c r="B1074" i="3"/>
  <c r="B1075" i="3"/>
  <c r="B1076" i="3"/>
  <c r="B1077" i="3"/>
  <c r="B1078" i="3"/>
  <c r="B1079" i="3"/>
  <c r="B1080" i="3"/>
  <c r="B1081" i="3"/>
  <c r="B1082" i="3"/>
  <c r="B1083" i="3"/>
  <c r="B1084" i="3"/>
  <c r="B1085" i="3"/>
  <c r="B1086" i="3"/>
  <c r="B1087" i="3"/>
  <c r="B1088" i="3"/>
  <c r="B1089" i="3"/>
  <c r="B1090" i="3"/>
  <c r="B1091" i="3"/>
  <c r="B1092" i="3"/>
  <c r="B1093" i="3"/>
  <c r="B1094" i="3"/>
  <c r="B1095" i="3"/>
  <c r="B1096" i="3"/>
  <c r="B1097" i="3"/>
  <c r="B1098" i="3"/>
  <c r="B1099" i="3"/>
  <c r="B1100" i="3"/>
  <c r="B1101" i="3"/>
  <c r="B1102" i="3"/>
  <c r="B1103" i="3"/>
  <c r="B1104" i="3"/>
  <c r="B1105" i="3"/>
  <c r="B1106" i="3"/>
  <c r="B1107" i="3"/>
  <c r="B1108" i="3"/>
  <c r="B1109" i="3"/>
  <c r="B1110" i="3"/>
  <c r="B1111" i="3"/>
  <c r="B1112" i="3"/>
  <c r="B1113" i="3"/>
  <c r="B1114" i="3"/>
  <c r="B1115" i="3"/>
  <c r="B1116" i="3"/>
  <c r="B1117" i="3"/>
  <c r="B1118" i="3"/>
  <c r="B1119" i="3"/>
  <c r="B1120" i="3"/>
  <c r="B1121" i="3"/>
  <c r="B1122" i="3"/>
  <c r="B1123" i="3"/>
  <c r="B1124" i="3"/>
  <c r="B1125" i="3"/>
  <c r="B1126" i="3"/>
  <c r="B1127" i="3"/>
  <c r="B1128" i="3"/>
  <c r="B1129" i="3"/>
  <c r="B1130" i="3"/>
  <c r="B1131" i="3"/>
  <c r="B1132" i="3"/>
  <c r="B1133" i="3"/>
  <c r="B1134" i="3"/>
  <c r="B1135" i="3"/>
  <c r="B1136" i="3"/>
  <c r="B1137" i="3"/>
  <c r="B1138" i="3"/>
  <c r="B1139" i="3"/>
  <c r="B1140" i="3"/>
  <c r="B1141" i="3"/>
  <c r="B1142" i="3"/>
  <c r="B1143" i="3"/>
  <c r="B1144" i="3"/>
  <c r="B1145" i="3"/>
  <c r="B1146" i="3"/>
  <c r="B1147" i="3"/>
  <c r="B1148" i="3"/>
  <c r="B1149" i="3"/>
  <c r="B1150" i="3"/>
  <c r="B1151" i="3"/>
  <c r="B1152" i="3"/>
  <c r="B1153" i="3"/>
  <c r="B1154" i="3"/>
  <c r="B1155" i="3"/>
  <c r="B1156" i="3"/>
  <c r="B1157" i="3"/>
  <c r="B1158" i="3"/>
  <c r="B1159" i="3"/>
  <c r="B1160" i="3"/>
  <c r="B1161" i="3"/>
  <c r="B1162" i="3"/>
  <c r="B1163" i="3"/>
  <c r="B1164" i="3"/>
  <c r="B1165" i="3"/>
  <c r="B1166" i="3"/>
  <c r="B1167" i="3"/>
  <c r="B1168" i="3"/>
  <c r="B1169" i="3"/>
  <c r="B1170" i="3"/>
  <c r="B1171" i="3"/>
  <c r="B1172" i="3"/>
  <c r="B1173" i="3"/>
  <c r="B1174" i="3"/>
  <c r="B1175" i="3"/>
  <c r="B1176" i="3"/>
  <c r="B1177" i="3"/>
  <c r="B1178" i="3"/>
  <c r="B1179" i="3"/>
  <c r="B1180" i="3"/>
  <c r="B1181" i="3"/>
  <c r="B1182" i="3"/>
  <c r="B1183" i="3"/>
  <c r="B1184" i="3"/>
  <c r="B1185" i="3"/>
  <c r="B1186" i="3"/>
  <c r="B1187" i="3"/>
  <c r="B1188" i="3"/>
  <c r="B1189" i="3"/>
  <c r="B1190" i="3"/>
  <c r="B1191" i="3"/>
  <c r="B1192" i="3"/>
  <c r="B1193" i="3"/>
  <c r="B1194" i="3"/>
  <c r="B1195" i="3"/>
  <c r="B1196" i="3"/>
  <c r="B1197" i="3"/>
  <c r="B1198" i="3"/>
  <c r="B1199" i="3"/>
  <c r="B1200" i="3"/>
  <c r="B1201" i="3"/>
  <c r="B1202" i="3"/>
  <c r="B1203" i="3"/>
  <c r="B1204" i="3"/>
  <c r="B1205" i="3"/>
  <c r="B1206" i="3"/>
  <c r="B1207" i="3"/>
  <c r="B1208" i="3"/>
  <c r="B1209" i="3"/>
  <c r="B1210" i="3"/>
  <c r="B1211" i="3"/>
  <c r="B1212" i="3"/>
  <c r="B1213" i="3"/>
  <c r="B1214" i="3"/>
  <c r="B1215" i="3"/>
  <c r="B1216" i="3"/>
  <c r="B1217" i="3"/>
  <c r="B1218" i="3"/>
  <c r="B1219" i="3"/>
  <c r="B1220" i="3"/>
  <c r="B1221" i="3"/>
  <c r="B1222" i="3"/>
  <c r="B1223" i="3"/>
  <c r="B1224" i="3"/>
  <c r="B1225" i="3"/>
  <c r="B1226" i="3"/>
  <c r="B1227" i="3"/>
  <c r="B1228" i="3"/>
  <c r="B1229" i="3"/>
  <c r="B1230" i="3"/>
  <c r="B1231" i="3"/>
  <c r="B1232" i="3"/>
  <c r="B1233" i="3"/>
  <c r="B1234" i="3"/>
  <c r="B1235" i="3"/>
  <c r="B1236" i="3"/>
  <c r="B1237" i="3"/>
  <c r="B1238" i="3"/>
  <c r="B1239" i="3"/>
  <c r="B1240" i="3"/>
  <c r="B1241" i="3"/>
  <c r="B1242" i="3"/>
  <c r="B1243" i="3"/>
  <c r="B1244" i="3"/>
  <c r="B1245" i="3"/>
  <c r="B1246" i="3"/>
  <c r="B1247" i="3"/>
  <c r="B1248" i="3"/>
  <c r="B1249" i="3"/>
  <c r="B1250" i="3"/>
  <c r="B1251" i="3"/>
  <c r="B1252" i="3"/>
  <c r="B1253" i="3"/>
  <c r="B1254" i="3"/>
  <c r="B1255" i="3"/>
  <c r="B1256" i="3"/>
  <c r="B1257" i="3"/>
  <c r="B1258" i="3"/>
  <c r="B1259" i="3"/>
  <c r="B1260" i="3"/>
  <c r="B1261" i="3"/>
  <c r="B1262" i="3"/>
  <c r="B1263" i="3"/>
  <c r="B1264" i="3"/>
  <c r="B1265" i="3"/>
  <c r="B1266" i="3"/>
  <c r="B1267" i="3"/>
  <c r="B1268" i="3"/>
  <c r="B1269" i="3"/>
  <c r="B1270" i="3"/>
  <c r="B1271" i="3"/>
  <c r="B1272" i="3"/>
  <c r="B1273" i="3"/>
  <c r="B1274" i="3"/>
  <c r="B1275" i="3"/>
  <c r="B1276" i="3"/>
  <c r="B1277" i="3"/>
  <c r="B1278" i="3"/>
  <c r="B1279" i="3"/>
  <c r="B1280" i="3"/>
  <c r="B1281" i="3"/>
  <c r="B1282" i="3"/>
  <c r="B1283" i="3"/>
  <c r="B1284" i="3"/>
  <c r="B1285" i="3"/>
  <c r="B1286" i="3"/>
  <c r="B1287" i="3"/>
  <c r="B1288" i="3"/>
  <c r="B1289" i="3"/>
  <c r="B1290" i="3"/>
  <c r="B1291" i="3"/>
  <c r="B1292" i="3"/>
  <c r="B1293" i="3"/>
  <c r="B1294" i="3"/>
  <c r="B1295" i="3"/>
  <c r="B1296" i="3"/>
  <c r="B1297" i="3"/>
  <c r="B1298" i="3"/>
  <c r="B1299" i="3"/>
  <c r="B1300" i="3"/>
  <c r="B1301" i="3"/>
  <c r="B1302" i="3"/>
  <c r="B1303" i="3"/>
  <c r="B1304" i="3"/>
  <c r="B1305" i="3"/>
  <c r="B1306" i="3"/>
  <c r="B1307" i="3"/>
  <c r="B1308" i="3"/>
  <c r="B1309" i="3"/>
  <c r="B1310" i="3"/>
  <c r="B1311" i="3"/>
  <c r="B1312" i="3"/>
  <c r="B1313" i="3"/>
  <c r="B1314" i="3"/>
  <c r="B1315" i="3"/>
  <c r="B1316" i="3"/>
  <c r="B1317" i="3"/>
  <c r="B1318" i="3"/>
  <c r="B1319" i="3"/>
  <c r="B1320" i="3"/>
  <c r="B3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A9F23C3-AD76-47FD-B014-DC6DCB9A0BFC}" keepAlive="1" name="Query - laptops" description="Connection to the 'laptops' query in the workbook." type="5" refreshedVersion="7" background="1" saveData="1">
    <dbPr connection="Provider=Microsoft.Mashup.OleDb.1;Data Source=$Workbook$;Location=laptops;Extended Properties=&quot;&quot;" command="SELECT * FROM [laptops]"/>
  </connection>
</connections>
</file>

<file path=xl/sharedStrings.xml><?xml version="1.0" encoding="utf-8"?>
<sst xmlns="http://schemas.openxmlformats.org/spreadsheetml/2006/main" count="15056" uniqueCount="1276">
  <si>
    <t>Column1</t>
  </si>
  <si>
    <t>Company</t>
  </si>
  <si>
    <t>Product</t>
  </si>
  <si>
    <t>TypeName</t>
  </si>
  <si>
    <t>Inches</t>
  </si>
  <si>
    <t>ScreenResolution</t>
  </si>
  <si>
    <t>Cpu</t>
  </si>
  <si>
    <t>Ram</t>
  </si>
  <si>
    <t>Memory</t>
  </si>
  <si>
    <t>Gpu</t>
  </si>
  <si>
    <t>OpSys</t>
  </si>
  <si>
    <t>Weight</t>
  </si>
  <si>
    <t>Price_euros</t>
  </si>
  <si>
    <t>Apple</t>
  </si>
  <si>
    <t>MacBook Pro</t>
  </si>
  <si>
    <t>Ultrabook</t>
  </si>
  <si>
    <t>IPS Panel Retina Display 2560x1600</t>
  </si>
  <si>
    <t>Intel Core i5 2.3GHz</t>
  </si>
  <si>
    <t>8GB</t>
  </si>
  <si>
    <t>128GB SSD</t>
  </si>
  <si>
    <t>Intel Iris Plus Graphics 640</t>
  </si>
  <si>
    <t>macOS</t>
  </si>
  <si>
    <t>1.37kg</t>
  </si>
  <si>
    <t>Macbook Air</t>
  </si>
  <si>
    <t>1440x900</t>
  </si>
  <si>
    <t>Intel Core i5 1.8GHz</t>
  </si>
  <si>
    <t>128GB Flash Storage</t>
  </si>
  <si>
    <t>Intel HD Graphics 6000</t>
  </si>
  <si>
    <t>1.34kg</t>
  </si>
  <si>
    <t>HP</t>
  </si>
  <si>
    <t>250 G6</t>
  </si>
  <si>
    <t>Notebook</t>
  </si>
  <si>
    <t>Full HD 1920x1080</t>
  </si>
  <si>
    <t>Intel Core i5 7200U 2.5GHz</t>
  </si>
  <si>
    <t>256GB SSD</t>
  </si>
  <si>
    <t>Intel HD Graphics 620</t>
  </si>
  <si>
    <t>No OS</t>
  </si>
  <si>
    <t>1.86kg</t>
  </si>
  <si>
    <t>IPS Panel Retina Display 2880x1800</t>
  </si>
  <si>
    <t>Intel Core i7 2.7GHz</t>
  </si>
  <si>
    <t>16GB</t>
  </si>
  <si>
    <t>512GB SSD</t>
  </si>
  <si>
    <t>AMD Radeon Pro 455</t>
  </si>
  <si>
    <t>1.83kg</t>
  </si>
  <si>
    <t>Intel Core i5 3.1GHz</t>
  </si>
  <si>
    <t>Intel Iris Plus Graphics 650</t>
  </si>
  <si>
    <t>Acer</t>
  </si>
  <si>
    <t>Aspire 3</t>
  </si>
  <si>
    <t>1366x768</t>
  </si>
  <si>
    <t>AMD A9-Series 9420 3GHz</t>
  </si>
  <si>
    <t>4GB</t>
  </si>
  <si>
    <t>500GB HDD</t>
  </si>
  <si>
    <t>AMD Radeon R5</t>
  </si>
  <si>
    <t>Windows 10</t>
  </si>
  <si>
    <t>2.1kg</t>
  </si>
  <si>
    <t>Intel Core i7 2.2GHz</t>
  </si>
  <si>
    <t>256GB Flash Storage</t>
  </si>
  <si>
    <t>Intel Iris Pro Graphics</t>
  </si>
  <si>
    <t>Mac OS X</t>
  </si>
  <si>
    <t>2.04kg</t>
  </si>
  <si>
    <t>Asus</t>
  </si>
  <si>
    <t>ZenBook UX430UN</t>
  </si>
  <si>
    <t>Intel Core i7 8550U 1.8GHz</t>
  </si>
  <si>
    <t>Nvidia GeForce MX150</t>
  </si>
  <si>
    <t>1.3kg</t>
  </si>
  <si>
    <t>Swift 3</t>
  </si>
  <si>
    <t>IPS Panel Full HD 1920x1080</t>
  </si>
  <si>
    <t>Intel Core i5 8250U 1.6GHz</t>
  </si>
  <si>
    <t>Intel UHD Graphics 620</t>
  </si>
  <si>
    <t>1.6kg</t>
  </si>
  <si>
    <t>Intel Core i3 6006U 2GHz</t>
  </si>
  <si>
    <t>Intel HD Graphics 520</t>
  </si>
  <si>
    <t>Intel Core i7 2.8GHz</t>
  </si>
  <si>
    <t>AMD Radeon Pro 555</t>
  </si>
  <si>
    <t>Dell</t>
  </si>
  <si>
    <t>Inspiron 3567</t>
  </si>
  <si>
    <t>AMD Radeon R5 M430</t>
  </si>
  <si>
    <t>2.2kg</t>
  </si>
  <si>
    <t>MacBook 12"</t>
  </si>
  <si>
    <t>IPS Panel Retina Display 2304x1440</t>
  </si>
  <si>
    <t>Intel Core M m3 1.2GHz</t>
  </si>
  <si>
    <t>Intel HD Graphics 615</t>
  </si>
  <si>
    <t>0.92kg</t>
  </si>
  <si>
    <t>Intel Core i7 7500U 2.7GHz</t>
  </si>
  <si>
    <t>Intel Core i7 2.9GHz</t>
  </si>
  <si>
    <t>AMD Radeon Pro 560</t>
  </si>
  <si>
    <t>Lenovo</t>
  </si>
  <si>
    <t>IdeaPad 320-15IKB</t>
  </si>
  <si>
    <t>Intel Core i3 7100U 2.4GHz</t>
  </si>
  <si>
    <t>1TB HDD</t>
  </si>
  <si>
    <t>Nvidia GeForce 940MX</t>
  </si>
  <si>
    <t>XPS 13</t>
  </si>
  <si>
    <t>IPS Panel Full HD / Touchscreen 1920x1080</t>
  </si>
  <si>
    <t>1.22kg</t>
  </si>
  <si>
    <t>Vivobook E200HA</t>
  </si>
  <si>
    <t>Netbook</t>
  </si>
  <si>
    <t>Intel Atom x5-Z8350 1.44GHz</t>
  </si>
  <si>
    <t>2GB</t>
  </si>
  <si>
    <t>32GB Flash Storage</t>
  </si>
  <si>
    <t>Intel HD Graphics 400</t>
  </si>
  <si>
    <t>0.98kg</t>
  </si>
  <si>
    <t>Legion Y520-15IKBN</t>
  </si>
  <si>
    <t>Gaming</t>
  </si>
  <si>
    <t>Intel Core i5 7300HQ 2.5GHz</t>
  </si>
  <si>
    <t>128GB SSD +  1TB HDD</t>
  </si>
  <si>
    <t>Nvidia GeForce GTX 1050</t>
  </si>
  <si>
    <t>2.5kg</t>
  </si>
  <si>
    <t>255 G6</t>
  </si>
  <si>
    <t>AMD E-Series E2-9000e 1.5GHz</t>
  </si>
  <si>
    <t>AMD Radeon R2</t>
  </si>
  <si>
    <t>Inspiron 5379</t>
  </si>
  <si>
    <t>2 in 1 Convertible</t>
  </si>
  <si>
    <t>Full HD / Touchscreen 1920x1080</t>
  </si>
  <si>
    <t>1.62kg</t>
  </si>
  <si>
    <t>15-BS101nv (i7-8550U/8GB/256GB/FHD/W10)</t>
  </si>
  <si>
    <t>1.91kg</t>
  </si>
  <si>
    <t>2.3kg</t>
  </si>
  <si>
    <t>MacBook Air</t>
  </si>
  <si>
    <t>Intel Core i5 1.6GHz</t>
  </si>
  <si>
    <t>1.35kg</t>
  </si>
  <si>
    <t>Inspiron 5570</t>
  </si>
  <si>
    <t>AMD Radeon 530</t>
  </si>
  <si>
    <t>Latitude 5590</t>
  </si>
  <si>
    <t>Intel Core i7 8650U 1.9GHz</t>
  </si>
  <si>
    <t>256GB SSD +  256GB SSD</t>
  </si>
  <si>
    <t>1.88kg</t>
  </si>
  <si>
    <t>ProBook 470</t>
  </si>
  <si>
    <t>Nvidia GeForce 930MX</t>
  </si>
  <si>
    <t>Chuwi</t>
  </si>
  <si>
    <t>LapBook 15.6"</t>
  </si>
  <si>
    <t>Intel Atom x5-Z8300 1.44GHz</t>
  </si>
  <si>
    <t>64GB Flash Storage</t>
  </si>
  <si>
    <t>Intel HD Graphics</t>
  </si>
  <si>
    <t>1.89kg</t>
  </si>
  <si>
    <t>E402WA-GA010T (E2-6110/2GB/32GB/W10)</t>
  </si>
  <si>
    <t>AMD E-Series E2-6110 1.5GHz</t>
  </si>
  <si>
    <t>1.65kg</t>
  </si>
  <si>
    <t>17-ak001nv (A6-9220/4GB/500GB/Radeon</t>
  </si>
  <si>
    <t>AMD A6-Series 9220 2.5GHz</t>
  </si>
  <si>
    <t>2.71kg</t>
  </si>
  <si>
    <t>Touchscreen / Quad HD+ 3200x1800</t>
  </si>
  <si>
    <t>1.2kg</t>
  </si>
  <si>
    <t>IdeaPad 120S-14IAP</t>
  </si>
  <si>
    <t>Intel Celeron Dual Core N3350 1.1GHz</t>
  </si>
  <si>
    <t>Intel HD Graphics 500</t>
  </si>
  <si>
    <t>1.44kg</t>
  </si>
  <si>
    <t>Intel Core i3 7130U 2.7GHz</t>
  </si>
  <si>
    <t>Linux</t>
  </si>
  <si>
    <t>Inspiron 5770</t>
  </si>
  <si>
    <t>2.8kg</t>
  </si>
  <si>
    <t>ProBook 450</t>
  </si>
  <si>
    <t xml:space="preserve">Nvidia GeForce 930MX </t>
  </si>
  <si>
    <t>X540UA-DM186 (i3-6006U/4GB/1TB/FHD/Linux)</t>
  </si>
  <si>
    <t>2kg</t>
  </si>
  <si>
    <t>Inspiron 7577</t>
  </si>
  <si>
    <t>Intel Core i7 7700HQ 2.8GHz</t>
  </si>
  <si>
    <t>256GB SSD +  1TB HDD</t>
  </si>
  <si>
    <t>Nvidia GeForce GTX 1060</t>
  </si>
  <si>
    <t>2.65kg</t>
  </si>
  <si>
    <t>X542UQ-GO005 (i5-7200U/8GB/1TB/GeForce</t>
  </si>
  <si>
    <t>Aspire A515-51G</t>
  </si>
  <si>
    <t>Inspiron 7773</t>
  </si>
  <si>
    <t>12GB</t>
  </si>
  <si>
    <t>Nvidia GeForce 150MX</t>
  </si>
  <si>
    <t>2.77kg</t>
  </si>
  <si>
    <t>Intel Core i5 2.0GHz</t>
  </si>
  <si>
    <t>Intel Iris Graphics 540</t>
  </si>
  <si>
    <t>IdeaPad 320-15ISK</t>
  </si>
  <si>
    <t>Rog Strix</t>
  </si>
  <si>
    <t>AMD Ryzen 1700 3GHz</t>
  </si>
  <si>
    <t>AMD Radeon RX 580</t>
  </si>
  <si>
    <t>3.2kg</t>
  </si>
  <si>
    <t>X751NV-TY001T (N4200/4GB/1TB/GeForce</t>
  </si>
  <si>
    <t>Intel Pentium Quad Core N4200 1.1GHz</t>
  </si>
  <si>
    <t>Nvidia GeForce 920MX</t>
  </si>
  <si>
    <t>Yoga Book</t>
  </si>
  <si>
    <t>IPS Panel Touchscreen 1920x1200</t>
  </si>
  <si>
    <t>Intel Atom x5-Z8550 1.44GHz</t>
  </si>
  <si>
    <t>Android</t>
  </si>
  <si>
    <t>0.69kg</t>
  </si>
  <si>
    <t>AMD Radeon R4 Graphics</t>
  </si>
  <si>
    <t>ProBook 430</t>
  </si>
  <si>
    <t>1.49kg</t>
  </si>
  <si>
    <t>2.4kg</t>
  </si>
  <si>
    <t>Inspiron 3576</t>
  </si>
  <si>
    <t>AMD Radeon 520</t>
  </si>
  <si>
    <t>2.13kg</t>
  </si>
  <si>
    <t>15-bs002nv (i3-6006U/4GB/128GB/FHD/W10)</t>
  </si>
  <si>
    <t>VivoBook Max</t>
  </si>
  <si>
    <t>MSI</t>
  </si>
  <si>
    <t>GS73VR 7RG</t>
  </si>
  <si>
    <t>256GB SSD +  2TB HDD</t>
  </si>
  <si>
    <t>Nvidia GeForce GTX 1070</t>
  </si>
  <si>
    <t>2.43kg</t>
  </si>
  <si>
    <t>X541UA-DM1897 (i3-6006U/4GB/256GB/FHD/Linux)</t>
  </si>
  <si>
    <t>Vostro 5471</t>
  </si>
  <si>
    <t>1.7kg</t>
  </si>
  <si>
    <t>IdeaPad 520S-14IKB</t>
  </si>
  <si>
    <t>UX410UA-GV350T (i5-8250U/8GB/256GB/FHD/W10)</t>
  </si>
  <si>
    <t>1.4kg</t>
  </si>
  <si>
    <t>ZenBook Pro</t>
  </si>
  <si>
    <t>Nvidia GeForce GTX 1050 Ti</t>
  </si>
  <si>
    <t>1.8kg</t>
  </si>
  <si>
    <t>Stream 14-AX040wm</t>
  </si>
  <si>
    <t>Intel Celeron Dual Core N3060 1.6GHz</t>
  </si>
  <si>
    <t>32GB SSD</t>
  </si>
  <si>
    <t>V310-15ISK (i5-7200U/4GB/1TB/FHD/W10)</t>
  </si>
  <si>
    <t>1.9kg</t>
  </si>
  <si>
    <t>FX753VE-GC093 (i7-7700HQ/12GB/1TB/GeForce</t>
  </si>
  <si>
    <t>3kg</t>
  </si>
  <si>
    <t>Microsoft</t>
  </si>
  <si>
    <t>Surface Laptop</t>
  </si>
  <si>
    <t>Touchscreen 2256x1504</t>
  </si>
  <si>
    <t>Windows 10 S</t>
  </si>
  <si>
    <t>1.252kg</t>
  </si>
  <si>
    <t>Inspiron 5370</t>
  </si>
  <si>
    <t>GL72M 7RDX</t>
  </si>
  <si>
    <t>2.7kg</t>
  </si>
  <si>
    <t>Aspire E5-475</t>
  </si>
  <si>
    <t>FX503VD-E4022T (i7-7700HQ/8GB/1TB/GeForce</t>
  </si>
  <si>
    <t>IdeaPad 320-15IKBN</t>
  </si>
  <si>
    <t>2TB HDD</t>
  </si>
  <si>
    <t>2.02kg</t>
  </si>
  <si>
    <t>Aspire A515-51G-32MX</t>
  </si>
  <si>
    <t>Nvidia GeForce MX130</t>
  </si>
  <si>
    <t>Intel Core i5 1.3GHz</t>
  </si>
  <si>
    <t>ProBook 440</t>
  </si>
  <si>
    <t>1.63kg</t>
  </si>
  <si>
    <t>IdeaPad 320-15AST</t>
  </si>
  <si>
    <t>AMD R4 Graphics</t>
  </si>
  <si>
    <t>Pavilion 15-CK000nv</t>
  </si>
  <si>
    <t>Nvidia GeForce GTX 940MX</t>
  </si>
  <si>
    <t>1.96kg</t>
  </si>
  <si>
    <t>FX503VM-E4007T (i7-7700HQ/16GB/1TB</t>
  </si>
  <si>
    <t>1.21kg</t>
  </si>
  <si>
    <t>FX550IK-DM018T (FX-9830P/8GB/1TB/Radeon</t>
  </si>
  <si>
    <t>AMD FX 9830P 3GHz</t>
  </si>
  <si>
    <t>AMD Radeon RX 560</t>
  </si>
  <si>
    <t>2.45kg</t>
  </si>
  <si>
    <t>Aspire 5</t>
  </si>
  <si>
    <t>Probook 430</t>
  </si>
  <si>
    <t>Zenbook UX430UA</t>
  </si>
  <si>
    <t>1.25kg</t>
  </si>
  <si>
    <t>Spin 5</t>
  </si>
  <si>
    <t>1.5kg</t>
  </si>
  <si>
    <t>X541UV-DM1439T (i3-7100U/6GB/256GB/GeForce</t>
  </si>
  <si>
    <t>6GB</t>
  </si>
  <si>
    <t>Nvidia GeForce 920M</t>
  </si>
  <si>
    <t>Omen 15-ce007nv</t>
  </si>
  <si>
    <t>2.62kg</t>
  </si>
  <si>
    <t>15-bs017nv (i7-7500U/8GB/256GB/Radeon</t>
  </si>
  <si>
    <t>15-bw000nv (E2-9000e/4GB/500GB/Radeon</t>
  </si>
  <si>
    <t>Envy 13-ad009n</t>
  </si>
  <si>
    <t>1.38kg</t>
  </si>
  <si>
    <t>Pavilion 14-BK001nv</t>
  </si>
  <si>
    <t>1.58kg</t>
  </si>
  <si>
    <t>Ideapad 310-15ISK</t>
  </si>
  <si>
    <t>1.85kg</t>
  </si>
  <si>
    <t>UX430UQ-GV209R (i7-7500U/8GB/256GB/GeForce</t>
  </si>
  <si>
    <t>GP62M 7REX</t>
  </si>
  <si>
    <t>Thinkpad T470</t>
  </si>
  <si>
    <t>VivoBook S15</t>
  </si>
  <si>
    <t>Quad HD+ / Touchscreen 3200x1800</t>
  </si>
  <si>
    <t>Intel Core i7 7560U 2.4GHz</t>
  </si>
  <si>
    <t>1.23kg</t>
  </si>
  <si>
    <t>ThinkPad Yoga</t>
  </si>
  <si>
    <t>Probook 440</t>
  </si>
  <si>
    <t>IPS Panel 1366x768</t>
  </si>
  <si>
    <t>Spectre x360</t>
  </si>
  <si>
    <t>1.26kg</t>
  </si>
  <si>
    <t>Inspiron 7570</t>
  </si>
  <si>
    <t>2.16kg</t>
  </si>
  <si>
    <t>X705UV-BX074T (i3-6006U/4GB/1TB/GeForce</t>
  </si>
  <si>
    <t>Spin 3</t>
  </si>
  <si>
    <t>GS63VR 7RG</t>
  </si>
  <si>
    <t>Probook 470</t>
  </si>
  <si>
    <t>E402WA-GA007T (E2-6110/4GB/64GB/W10</t>
  </si>
  <si>
    <t>AMD E-Series 6110 1.5GHz</t>
  </si>
  <si>
    <t>64GB SSD</t>
  </si>
  <si>
    <t>Inspiron 5567</t>
  </si>
  <si>
    <t>AMD Radeon R7 M445</t>
  </si>
  <si>
    <t>2.36kg</t>
  </si>
  <si>
    <t>Aspire A515-51G-37JS</t>
  </si>
  <si>
    <t>15-BS078nr (i7-7500U/8GB/1TB/W10)</t>
  </si>
  <si>
    <t>2.05kg</t>
  </si>
  <si>
    <t>V110-15IAP (N3350/4GB/1TB/No</t>
  </si>
  <si>
    <t>FX753VD-GC086T (i5-7300HQ/8GB/1TB</t>
  </si>
  <si>
    <t>Envy 13-AD007nv</t>
  </si>
  <si>
    <t>1.32kg</t>
  </si>
  <si>
    <t>ThinkPad E480</t>
  </si>
  <si>
    <t>AMD Radeon RX 550</t>
  </si>
  <si>
    <t>1.75kg</t>
  </si>
  <si>
    <t>Nvidia GeForce GTX 1050M</t>
  </si>
  <si>
    <t>Toshiba</t>
  </si>
  <si>
    <t>Satellite Pro</t>
  </si>
  <si>
    <t>Intel Core i5 6200U 2.3GHz</t>
  </si>
  <si>
    <t>ZenBook UX430UA</t>
  </si>
  <si>
    <t>EliteBook Folio</t>
  </si>
  <si>
    <t>IPS Panel 4K Ultra HD / Touchscreen 3840x2160</t>
  </si>
  <si>
    <t>Intel Core M 6Y75 1.2GHz</t>
  </si>
  <si>
    <t>Intel HD Graphics 515</t>
  </si>
  <si>
    <t>0.97kg</t>
  </si>
  <si>
    <t>X541NA (N3350/4GB/1TB/FHD/W10)</t>
  </si>
  <si>
    <t>GE72MVR 7RG</t>
  </si>
  <si>
    <t>2.9kg</t>
  </si>
  <si>
    <t>Aspire A315-51</t>
  </si>
  <si>
    <t>Inspiron 5577</t>
  </si>
  <si>
    <t>2.56kg</t>
  </si>
  <si>
    <t>Inspiron 7567</t>
  </si>
  <si>
    <t>1.0TB Hybrid</t>
  </si>
  <si>
    <t>V110-15IKB (i5-7200U/4GB/128GB/W10)</t>
  </si>
  <si>
    <t>GE73VR 7RE</t>
  </si>
  <si>
    <t>EliteBook 840</t>
  </si>
  <si>
    <t>Intel Core i5 7500U 2.7GHz</t>
  </si>
  <si>
    <t>1.48kg</t>
  </si>
  <si>
    <t>15-BS103nv (i5-8250U/6GB/256GB/Radeon</t>
  </si>
  <si>
    <t>Yoga 520-14IKB</t>
  </si>
  <si>
    <t>1.74kg</t>
  </si>
  <si>
    <t>ZenBook Flip</t>
  </si>
  <si>
    <t>1.1kg</t>
  </si>
  <si>
    <t>Inspiron 5579</t>
  </si>
  <si>
    <t>1.56kg</t>
  </si>
  <si>
    <t>Intel Core i3 6006U 2.2GHz</t>
  </si>
  <si>
    <t>X555BP-XX180T (A9-9420/4GB/1TB/Radeon</t>
  </si>
  <si>
    <t>AMD Radeon R5 M420</t>
  </si>
  <si>
    <t>2.03kg</t>
  </si>
  <si>
    <t>Aspire A517-51G</t>
  </si>
  <si>
    <t>Aspire A315-31</t>
  </si>
  <si>
    <t>GE63VR 7RE</t>
  </si>
  <si>
    <t>Intel HD Graphics 505</t>
  </si>
  <si>
    <t>Huawei</t>
  </si>
  <si>
    <t>MateBook X</t>
  </si>
  <si>
    <t>IPS Panel Full HD 2160x1440</t>
  </si>
  <si>
    <t>1.05kg</t>
  </si>
  <si>
    <t>17-bs001nv (i5-7200U/6GB/2TB/Radeon</t>
  </si>
  <si>
    <t>AMD A6-Series 9220 2.9GHz</t>
  </si>
  <si>
    <t>GT80S 6QF-074US</t>
  </si>
  <si>
    <t>Intel Core i7 6920HQ 2.9GHz</t>
  </si>
  <si>
    <t>32GB</t>
  </si>
  <si>
    <t>512GB SSD +  1TB HDD</t>
  </si>
  <si>
    <t>Nvidia GTX 980 SLI</t>
  </si>
  <si>
    <t>4.4kg</t>
  </si>
  <si>
    <t>V310-15IKB (i5-7200U/8GB/1TB</t>
  </si>
  <si>
    <t>AMD R17M-M1-70</t>
  </si>
  <si>
    <t>1.90kg</t>
  </si>
  <si>
    <t>1.29kg</t>
  </si>
  <si>
    <t>Yoga 920-13IKB</t>
  </si>
  <si>
    <t>2.0kg</t>
  </si>
  <si>
    <t>Xiaomi</t>
  </si>
  <si>
    <t>Mi Notebook</t>
  </si>
  <si>
    <t>1.95kg</t>
  </si>
  <si>
    <t>XPS 15</t>
  </si>
  <si>
    <t>4K Ultra HD / Touchscreen 3840x2160</t>
  </si>
  <si>
    <t>2.06kg</t>
  </si>
  <si>
    <t>Swift 7</t>
  </si>
  <si>
    <t>Intel Core i5 7Y54 1.2GHz</t>
  </si>
  <si>
    <t>1.12kg</t>
  </si>
  <si>
    <t>Thinkpad Yoga</t>
  </si>
  <si>
    <t>Touchscreen 2560x1440</t>
  </si>
  <si>
    <t>1TB SSD</t>
  </si>
  <si>
    <t>1.42kg</t>
  </si>
  <si>
    <t>Vero</t>
  </si>
  <si>
    <t>K147 (N3350/4GB/32GB/FHD/W10)</t>
  </si>
  <si>
    <t>IdeaPad 320-17IKBR</t>
  </si>
  <si>
    <t>1600x900</t>
  </si>
  <si>
    <t>Razer</t>
  </si>
  <si>
    <t>Blade Pro</t>
  </si>
  <si>
    <t>Intel Core i7 7820HK 2.9GHz</t>
  </si>
  <si>
    <t>Nvidia GeForce GTX 1080</t>
  </si>
  <si>
    <t>3.49kg</t>
  </si>
  <si>
    <t>Omen 17-W295</t>
  </si>
  <si>
    <t>3.35kg</t>
  </si>
  <si>
    <t>IPS Panel 4K Ultra HD 3840x2160</t>
  </si>
  <si>
    <t>V110-15ISK (i5-6200U/4GB/128GB/W10)</t>
  </si>
  <si>
    <t>Aspire E5-576G</t>
  </si>
  <si>
    <t>2.23kg</t>
  </si>
  <si>
    <t>Legion Y720-15IKB</t>
  </si>
  <si>
    <t>Precision 7520</t>
  </si>
  <si>
    <t>Workstation</t>
  </si>
  <si>
    <t>4K Ultra HD 3840x2160</t>
  </si>
  <si>
    <t>Intel Xeon E3-1505M V6 3GHz</t>
  </si>
  <si>
    <t>Nvidia Quadro M1200</t>
  </si>
  <si>
    <t>Touchscreen 1366x768</t>
  </si>
  <si>
    <t>Aspire 7</t>
  </si>
  <si>
    <t>ROG GL703VD-GC028T</t>
  </si>
  <si>
    <t>15-bs018nq (i3-6006U/4GB/500GB/FHD/No</t>
  </si>
  <si>
    <t>IdeaPad 320-17IKB</t>
  </si>
  <si>
    <t>Latitude 5490</t>
  </si>
  <si>
    <t>Portege Z30-C-16L</t>
  </si>
  <si>
    <t>Intel Core i7 6500U 2.5GHz</t>
  </si>
  <si>
    <t>Alienware 17</t>
  </si>
  <si>
    <t>4.42kg</t>
  </si>
  <si>
    <t>Vivobook X541UV-DM1217T</t>
  </si>
  <si>
    <t xml:space="preserve">Nvidia GeForce 920MX </t>
  </si>
  <si>
    <t>K756UX-T4340T (i5-7200U/8GB/500GB</t>
  </si>
  <si>
    <t>256GB SSD +  500GB HDD</t>
  </si>
  <si>
    <t>Nvidia GeForce GTX 950M</t>
  </si>
  <si>
    <t>2.69kg</t>
  </si>
  <si>
    <t>ZBook 15u</t>
  </si>
  <si>
    <t xml:space="preserve">AMD FirePro W4190M </t>
  </si>
  <si>
    <t>Pro P2540UA-XO0198T</t>
  </si>
  <si>
    <t>2.37kg</t>
  </si>
  <si>
    <t>15-rb013nv (E2-9000e/4GB/500GB/W10)</t>
  </si>
  <si>
    <t>AMD E-Series 9000e 1.5GHz</t>
  </si>
  <si>
    <t>Vostro 5468</t>
  </si>
  <si>
    <t>Aspire R7</t>
  </si>
  <si>
    <t>X555QG-DM242T (A10-9620P/4GB/1TB</t>
  </si>
  <si>
    <t>AMD A10-Series A10-9620P 2.5GHz</t>
  </si>
  <si>
    <t>ROG G703VI-E5062T</t>
  </si>
  <si>
    <t>4.7kg</t>
  </si>
  <si>
    <t>Nitro AN515-51</t>
  </si>
  <si>
    <t>VivoBook Pro</t>
  </si>
  <si>
    <t>F756UX-T4201D (i7-7500U/8GB/128GB</t>
  </si>
  <si>
    <t>Yoga 910-13IKB</t>
  </si>
  <si>
    <t>128GB SSD +  2TB HDD</t>
  </si>
  <si>
    <t>15-bs015dx (i5-7200U/8GB/1TB/W10)</t>
  </si>
  <si>
    <t>Rog G701VIK-BA060T</t>
  </si>
  <si>
    <t>3.6kg</t>
  </si>
  <si>
    <t>2.08kg</t>
  </si>
  <si>
    <t>ROG G752VSK-GC493T</t>
  </si>
  <si>
    <t>Nvidia GeForce GTX 980M</t>
  </si>
  <si>
    <t>4.3kg</t>
  </si>
  <si>
    <t>X505BP-BR019T (A9-9420/4GB/1TB/Radeon</t>
  </si>
  <si>
    <t>1.68kg</t>
  </si>
  <si>
    <t>Vostro 5370</t>
  </si>
  <si>
    <t>1.41kg</t>
  </si>
  <si>
    <t>15-BW094nd (A6-9220/8GB/128GB/W10)</t>
  </si>
  <si>
    <t>AMD A6-Series A6-9220 2.5GHz</t>
  </si>
  <si>
    <t>Envy 17-U275cl</t>
  </si>
  <si>
    <t>GT73EVR 7RE</t>
  </si>
  <si>
    <t>4.14kg</t>
  </si>
  <si>
    <t>Yoga 720-15IKB</t>
  </si>
  <si>
    <t>Vostro 3568</t>
  </si>
  <si>
    <t>2.18kg</t>
  </si>
  <si>
    <t>2.24kg</t>
  </si>
  <si>
    <t>2.67kg</t>
  </si>
  <si>
    <t>512GB SSD +  512GB SSD</t>
  </si>
  <si>
    <t>V330-15IKB (i7-8550U/8GB/256GB/FHD/W10)</t>
  </si>
  <si>
    <t>Intel Core i5 2.9GHz</t>
  </si>
  <si>
    <t>Intel Iris Graphics 550</t>
  </si>
  <si>
    <t>2.14kg</t>
  </si>
  <si>
    <t>ThinkPad X1</t>
  </si>
  <si>
    <t>Intel Core i7 6600U 2.6GHz</t>
  </si>
  <si>
    <t>1.36kg</t>
  </si>
  <si>
    <t>Nvidia GeForce 930M</t>
  </si>
  <si>
    <t>IdeaPad 320-17ISK</t>
  </si>
  <si>
    <t>Intel Core i3 6006U 2.0GHz</t>
  </si>
  <si>
    <t>2.25kg</t>
  </si>
  <si>
    <t>Ideapad 320-15IKBN</t>
  </si>
  <si>
    <t>SP315-51 (i7-7500U/12GB/1TB/FHD/W10)</t>
  </si>
  <si>
    <t>2.15kg</t>
  </si>
  <si>
    <t>Thinkpad T570</t>
  </si>
  <si>
    <t>Intel HD Graphics 630</t>
  </si>
  <si>
    <t>Chromebook C910-C2ST</t>
  </si>
  <si>
    <t>Intel Celeron Dual Core 3205U 1.5GHz</t>
  </si>
  <si>
    <t>16GB SSD</t>
  </si>
  <si>
    <t>Chrome OS</t>
  </si>
  <si>
    <t>2.19kg</t>
  </si>
  <si>
    <t>FX753VD-GC071T (i7-7700HQ/8GB/1TB/GeForce</t>
  </si>
  <si>
    <t>17-BS037cl (i3-6006U/8GB/1TB/W10)</t>
  </si>
  <si>
    <t>2.54kg</t>
  </si>
  <si>
    <t>V330-15IKB (i5-8250U/8GB/256GB/FHD/W10)</t>
  </si>
  <si>
    <t>Aspire A715-71G</t>
  </si>
  <si>
    <t>Precision 7720</t>
  </si>
  <si>
    <t>Intel Core i7 7820HQ 2.9GHz</t>
  </si>
  <si>
    <t>3.42kg</t>
  </si>
  <si>
    <t>IdeaPad 310-15ABR</t>
  </si>
  <si>
    <t>AMD A10-Series 9600P 2.4GHz</t>
  </si>
  <si>
    <t>AMD Radeon R5 430</t>
  </si>
  <si>
    <t>ZenBook UX530UQ-PRO</t>
  </si>
  <si>
    <t>VivoBook S14</t>
  </si>
  <si>
    <t>Rog GL702VS-GC095T</t>
  </si>
  <si>
    <t>Nvidia GeForce GTX 940M</t>
  </si>
  <si>
    <t>GL553VE-FY082T (i7-7700HQ/8GB/1TB</t>
  </si>
  <si>
    <t>IdeaPad 320-15IAP</t>
  </si>
  <si>
    <t>EliteBook x360</t>
  </si>
  <si>
    <t>Intel Core i7 7600U 2.8GHz</t>
  </si>
  <si>
    <t>1.28kg</t>
  </si>
  <si>
    <t>IdeaPad 720S-13IKB</t>
  </si>
  <si>
    <t>GE63VR 7RF</t>
  </si>
  <si>
    <t>ES1-523-84K7 (A8-7410/8GB/256GB/FHD/W10)</t>
  </si>
  <si>
    <t>AMD A8-Series 7410 2.2GHz</t>
  </si>
  <si>
    <t>VivoBook Flip</t>
  </si>
  <si>
    <t>2.33kg</t>
  </si>
  <si>
    <t>ThinkPad 13</t>
  </si>
  <si>
    <t>Intel Celeron Dual Core 3855U 1.6GHz</t>
  </si>
  <si>
    <t>16GB Flash Storage</t>
  </si>
  <si>
    <t>Intel HD Graphics 510</t>
  </si>
  <si>
    <t>1.45kg</t>
  </si>
  <si>
    <t>ProBook 640</t>
  </si>
  <si>
    <t>TravelMate B</t>
  </si>
  <si>
    <t>Intel Pentium Quad Core N3710 1.6GHz</t>
  </si>
  <si>
    <t>Intel HD Graphics 405</t>
  </si>
  <si>
    <t>Elitebook 840</t>
  </si>
  <si>
    <t>2.79kg</t>
  </si>
  <si>
    <t>ZenBook UX410UA-GV183T</t>
  </si>
  <si>
    <t>IPS Panel Full HD 1366x768</t>
  </si>
  <si>
    <t>AMD A12-Series 9720P 2.7GHz</t>
  </si>
  <si>
    <t>AMD Radeon RX 540</t>
  </si>
  <si>
    <t>Aspire E5-575</t>
  </si>
  <si>
    <t>Elitebook 820</t>
  </si>
  <si>
    <t>GL72M 7REX</t>
  </si>
  <si>
    <t>UX510UX-CN269T (i7-7500U/8GB/256GB</t>
  </si>
  <si>
    <t>V310-15ISK (i3-6006U/4GB/1TB/FHD/W10)</t>
  </si>
  <si>
    <t>FX553VD-FY647T (i7-7700HQ/8GB/256GB/GeForce</t>
  </si>
  <si>
    <t>Intel Core i5 7300U 2.6GHz</t>
  </si>
  <si>
    <t>Elitebook 850</t>
  </si>
  <si>
    <t>1.84kg</t>
  </si>
  <si>
    <t>X541NA (N3350/4GB/1TB/Linux)</t>
  </si>
  <si>
    <t>Inspiron 3552</t>
  </si>
  <si>
    <t>IdeaPad 320-15ABR</t>
  </si>
  <si>
    <t>AMD A12-Series 9720P 3.6GHz</t>
  </si>
  <si>
    <t>Stream 14-AX001nv</t>
  </si>
  <si>
    <t>512GB SSD +  256GB SSD</t>
  </si>
  <si>
    <t>GP72MVR 7RFX</t>
  </si>
  <si>
    <t>Zbook 15</t>
  </si>
  <si>
    <t>2.6kg</t>
  </si>
  <si>
    <t>Tecra A50-C-21G</t>
  </si>
  <si>
    <t>Latitude 7480</t>
  </si>
  <si>
    <t>Zenbook UX410UA-GV027T</t>
  </si>
  <si>
    <t>15-AY023na (N3710/8GB/2TB/W10)</t>
  </si>
  <si>
    <t>Elitebook 1040</t>
  </si>
  <si>
    <t>512GB SSD +  2TB HDD</t>
  </si>
  <si>
    <t>Nvidia GeForce GT 940MX</t>
  </si>
  <si>
    <t>2.26kg</t>
  </si>
  <si>
    <t>3.25kg</t>
  </si>
  <si>
    <t>IdeaPad 110-17ACL</t>
  </si>
  <si>
    <t>15-bw003nv (A9-Series-9420/4GB/256GB/FHD/W10)</t>
  </si>
  <si>
    <t>Yoga 11e</t>
  </si>
  <si>
    <t>Intel Celeron Quad Core N3450 1.1GHz</t>
  </si>
  <si>
    <t>1.59kg</t>
  </si>
  <si>
    <t>Intel Celeron Dual Core N3060 1.60GHz</t>
  </si>
  <si>
    <t>VivoBook E403NA</t>
  </si>
  <si>
    <t>Omen 17-w212nv</t>
  </si>
  <si>
    <t>V310-15ISK (i3-6006U/4GB/128GB/FHD/No</t>
  </si>
  <si>
    <t>ROG Strix</t>
  </si>
  <si>
    <t>IdeaPad 720S-14IKB</t>
  </si>
  <si>
    <t>Zenbook Flip</t>
  </si>
  <si>
    <t>Thinkpad X1</t>
  </si>
  <si>
    <t>IPS Panel 2560x1440</t>
  </si>
  <si>
    <t>1.13kg</t>
  </si>
  <si>
    <t>Ideapad 510S-13IKB</t>
  </si>
  <si>
    <t>Precision 3510</t>
  </si>
  <si>
    <t>Intel Core i5 6440HQ 2.6GHz</t>
  </si>
  <si>
    <t>AMD FirePro W5130M</t>
  </si>
  <si>
    <t>Precision 5520</t>
  </si>
  <si>
    <t>Intel Core i7 6820HQ 2.7GHz</t>
  </si>
  <si>
    <t>Rog GL753VD-GC042T</t>
  </si>
  <si>
    <t>Rog GL753VE-GC070T</t>
  </si>
  <si>
    <t>Leopard GP72M</t>
  </si>
  <si>
    <t>15-BW004nv (A9-9420/4GB/256GB/Radeon</t>
  </si>
  <si>
    <t>ThinkPad E580</t>
  </si>
  <si>
    <t>ThinkPad L470</t>
  </si>
  <si>
    <t>Precision M5520</t>
  </si>
  <si>
    <t>1.78kg</t>
  </si>
  <si>
    <t>FX753VD-GC461T (i7-7700HQ/16GB/1TB</t>
  </si>
  <si>
    <t>GE73VR 7RF</t>
  </si>
  <si>
    <t>Zenbook 3</t>
  </si>
  <si>
    <t>1.10kg</t>
  </si>
  <si>
    <t>Portege Z30-C-16P</t>
  </si>
  <si>
    <t>Lenovo IdeaPad</t>
  </si>
  <si>
    <t>1.15kg</t>
  </si>
  <si>
    <t>ThinkPad P51</t>
  </si>
  <si>
    <t>Thinkpad T470p</t>
  </si>
  <si>
    <t>IPS Panel Full HD 2560x1440</t>
  </si>
  <si>
    <t>15-BS028nv (i3-6006U/4GB/1TB/Radeon</t>
  </si>
  <si>
    <t>1.27kg</t>
  </si>
  <si>
    <t>Latitude 3380</t>
  </si>
  <si>
    <t>EliteBook 1040</t>
  </si>
  <si>
    <t>1.43kg</t>
  </si>
  <si>
    <t>LapBook 12.3</t>
  </si>
  <si>
    <t>IPS Panel Retina Display 2736x1824</t>
  </si>
  <si>
    <t>ProBook 650</t>
  </si>
  <si>
    <t>2.31kg</t>
  </si>
  <si>
    <t>X542UQ-DM117 (i3-7100U/8GB/1TB/GeForce</t>
  </si>
  <si>
    <t>Latitude 5480</t>
  </si>
  <si>
    <t>Omen 17-w207nv</t>
  </si>
  <si>
    <t>Mediacom</t>
  </si>
  <si>
    <t>FlexBook Edge</t>
  </si>
  <si>
    <t>1.16kg</t>
  </si>
  <si>
    <t>Samsung</t>
  </si>
  <si>
    <t>Chromebook 3</t>
  </si>
  <si>
    <t>Thinkpad 13</t>
  </si>
  <si>
    <t>IdeaPad 320s-14IKB</t>
  </si>
  <si>
    <t>Thinkpad P51</t>
  </si>
  <si>
    <t>Nvidia Quadro M2200M</t>
  </si>
  <si>
    <t>AMD Ryzen 1600 3.2GHz</t>
  </si>
  <si>
    <t>15-ra044nv (N3060/4GB/500GB/W10)</t>
  </si>
  <si>
    <t>Google</t>
  </si>
  <si>
    <t>Pixelbook (Core</t>
  </si>
  <si>
    <t>Touchscreen 2400x1600</t>
  </si>
  <si>
    <t>Intel Core i7 7Y75 1.3GHz</t>
  </si>
  <si>
    <t>ThinkPad T470s</t>
  </si>
  <si>
    <t>2560x1440</t>
  </si>
  <si>
    <t>24GB</t>
  </si>
  <si>
    <t>AMD Radeon R4</t>
  </si>
  <si>
    <t>ThinkPad X270</t>
  </si>
  <si>
    <t>Omen 15-AX205na</t>
  </si>
  <si>
    <t>Intel Core i5 7440HQ 2.8GHz</t>
  </si>
  <si>
    <t>1.64kg</t>
  </si>
  <si>
    <t>Aspire ES1-572</t>
  </si>
  <si>
    <t>Precision 3520</t>
  </si>
  <si>
    <t>64GB Flash Storage +  1TB HDD</t>
  </si>
  <si>
    <t>Nvidia Quadro M620</t>
  </si>
  <si>
    <t>GV62 7RD-1686NL</t>
  </si>
  <si>
    <t>Intel Core i7 7660U 2.5GHz</t>
  </si>
  <si>
    <t>15-bs024nv (i5-7200U/8GB/128GB/W10)</t>
  </si>
  <si>
    <t>2.17kg</t>
  </si>
  <si>
    <t>ThinkPad T470</t>
  </si>
  <si>
    <t>Inspiron 3168</t>
  </si>
  <si>
    <t>1.47kg</t>
  </si>
  <si>
    <t>Intel Core i7 7700HQ 2.7GHz</t>
  </si>
  <si>
    <t>Intel Core M m3-7Y30 2.2GHz</t>
  </si>
  <si>
    <t>17-BS092ND (i3-6006U/8GB/256GB/W10)</t>
  </si>
  <si>
    <t>Pro P2540UA-AB51</t>
  </si>
  <si>
    <t>IdeaPad 510s-14IKB</t>
  </si>
  <si>
    <t>AMD Radeon R7 M460</t>
  </si>
  <si>
    <t>X541NA-PD1003Y (N4200/4GB/500GB/W10)</t>
  </si>
  <si>
    <t>Omen 17-an006nv</t>
  </si>
  <si>
    <t>3.78kg</t>
  </si>
  <si>
    <t>Thinkpad T460s</t>
  </si>
  <si>
    <t>IPS Panel Quad HD+ 2560x1440</t>
  </si>
  <si>
    <t>Intel Core i5 7Y57 1.2GHz</t>
  </si>
  <si>
    <t>Latitude 7390</t>
  </si>
  <si>
    <t>Intel Core i7 6700HQ 2.6GHz</t>
  </si>
  <si>
    <t>Intel HD Graphics 530</t>
  </si>
  <si>
    <t>Latitude E5470</t>
  </si>
  <si>
    <t>Intel Core i3 6100U 2.3GHz</t>
  </si>
  <si>
    <t>1.79kg</t>
  </si>
  <si>
    <t>180GB SSD</t>
  </si>
  <si>
    <t>Portege X30-D-10J</t>
  </si>
  <si>
    <t>Lapbook 15,6</t>
  </si>
  <si>
    <t>ThinkPad E570</t>
  </si>
  <si>
    <t>Thinkpad X270</t>
  </si>
  <si>
    <t>Zenbook UX390UA</t>
  </si>
  <si>
    <t>0.91kg</t>
  </si>
  <si>
    <t>Thinkpad E570</t>
  </si>
  <si>
    <t>Portege X30-D-10L</t>
  </si>
  <si>
    <t>1.99kg</t>
  </si>
  <si>
    <t>AMD A10-Series 9620P 2.5GHz</t>
  </si>
  <si>
    <t>Rog G752VL-UH71T</t>
  </si>
  <si>
    <t>Nvidia GeForce GTX 965M</t>
  </si>
  <si>
    <t>4.33kg</t>
  </si>
  <si>
    <t>Thinkpad X260</t>
  </si>
  <si>
    <t>Ideapad 520-15IKBR</t>
  </si>
  <si>
    <t>ThinkPad L570</t>
  </si>
  <si>
    <t>VivoBook E201NA</t>
  </si>
  <si>
    <t>15-BS026nv (i5-7200U/8GB/256GB/Radeon</t>
  </si>
  <si>
    <t>IdeaPad 320-14IAP</t>
  </si>
  <si>
    <t>Chromebook N23</t>
  </si>
  <si>
    <t>ZenBook UX510UX-CN211T</t>
  </si>
  <si>
    <t>Aspire A515-51G-59QF</t>
  </si>
  <si>
    <t>Envy 13-AB002nv</t>
  </si>
  <si>
    <t>Vostro 5568</t>
  </si>
  <si>
    <t>VivoBook E12</t>
  </si>
  <si>
    <t>15-bs190od (i5-8250U/4GB/1TB/W10)</t>
  </si>
  <si>
    <t>ROG Zephyrus</t>
  </si>
  <si>
    <t>Nvidia GeForce GTX1080</t>
  </si>
  <si>
    <t>Probook 450</t>
  </si>
  <si>
    <t>FX753VE-GC155T (i7-7700HQ/16GB/1TB</t>
  </si>
  <si>
    <t>Nvidia GeForce GTX1050 Ti</t>
  </si>
  <si>
    <t>Spectre X360</t>
  </si>
  <si>
    <t>Windows 7</t>
  </si>
  <si>
    <t>Latitude 5580</t>
  </si>
  <si>
    <t>Zenbook UX510UW-FI095T</t>
  </si>
  <si>
    <t>Nvidia GeForce GTX 960M</t>
  </si>
  <si>
    <t>SmartBook Edge</t>
  </si>
  <si>
    <t>1.93kg</t>
  </si>
  <si>
    <t>Omen 15-ce006nv</t>
  </si>
  <si>
    <t>Thinkpad E470</t>
  </si>
  <si>
    <t>1.87kg</t>
  </si>
  <si>
    <t>Envy 13-AB020nr</t>
  </si>
  <si>
    <t>IPS Panel Quad HD+ 3200x1800</t>
  </si>
  <si>
    <t>VivoBook X540YA-XX519T</t>
  </si>
  <si>
    <t>AMD E-Series 7110 1.8GHz</t>
  </si>
  <si>
    <t>AMD Radeon R2 Graphics</t>
  </si>
  <si>
    <t>ThinkPad E470</t>
  </si>
  <si>
    <t>V310-15ISK (i5-6200U/4GB/1TB/FHD/No</t>
  </si>
  <si>
    <t>ThinkPad T570</t>
  </si>
  <si>
    <t>17-X047na (i3-6006U/8GB/1TB/W10)</t>
  </si>
  <si>
    <t>2.63kg</t>
  </si>
  <si>
    <t>A541NA-GO342 (N3350/4GB/500GB/Linux)</t>
  </si>
  <si>
    <t>SmartBook 130</t>
  </si>
  <si>
    <t>15-bw007nv (A10-9620P/6GB/128GB/Radeon</t>
  </si>
  <si>
    <t>Spin SP111-31</t>
  </si>
  <si>
    <t>Intel Celeron Dual Core N3350 2.0GHz</t>
  </si>
  <si>
    <t>V330-15IKB (i3-7130U/4GB/128GB/FHD/W10)</t>
  </si>
  <si>
    <t>EliteBook 1030</t>
  </si>
  <si>
    <t>IPS Panel Quad HD+ / Touchscreen 3200x1800</t>
  </si>
  <si>
    <t>Thinkpad P71</t>
  </si>
  <si>
    <t>Nvidia Quadro M620M</t>
  </si>
  <si>
    <t>3.4kg</t>
  </si>
  <si>
    <t>FX553VD-DM627T (i5-7300HQ/8GB/1TB</t>
  </si>
  <si>
    <t>Fujitsu</t>
  </si>
  <si>
    <t>Lifebook A557</t>
  </si>
  <si>
    <t>ZBook 17</t>
  </si>
  <si>
    <t>3.14kg</t>
  </si>
  <si>
    <t>14-am079na (N3710/8GB/2TB/W10)</t>
  </si>
  <si>
    <t>1.94kg</t>
  </si>
  <si>
    <t>15-cd005nv (A9-9420/6GB/256GB/Radeon</t>
  </si>
  <si>
    <t>AMD A9-Series A9-9420 3GHz</t>
  </si>
  <si>
    <t>V330-15IKB (i5-8250U/4GB/500GB/FHD/W10)</t>
  </si>
  <si>
    <t>SmartBook 141</t>
  </si>
  <si>
    <t>Tecra X40-D-10H</t>
  </si>
  <si>
    <t>1.24kg</t>
  </si>
  <si>
    <t>IdeaPad Y910-17ISK</t>
  </si>
  <si>
    <t>Intel Core i7 6820HK 2.7GHz</t>
  </si>
  <si>
    <t>4.6kg</t>
  </si>
  <si>
    <t>GT73VR Titan</t>
  </si>
  <si>
    <t>Chromebook 11</t>
  </si>
  <si>
    <t>GT80S 6QE</t>
  </si>
  <si>
    <t>4.5kg</t>
  </si>
  <si>
    <t>Omen 17-AN010nv</t>
  </si>
  <si>
    <t>Ideapad 320-15IKBR</t>
  </si>
  <si>
    <t>2.73kg</t>
  </si>
  <si>
    <t>TP501UA-CJ131T (i5-7200U/8GB/1TB/W10)</t>
  </si>
  <si>
    <t>Inspiron 3179</t>
  </si>
  <si>
    <t>Intel Core M 7Y30 1.0GHz</t>
  </si>
  <si>
    <t>1.39kg</t>
  </si>
  <si>
    <t>Notebook Odyssey</t>
  </si>
  <si>
    <t>V320-17ISK (i3-6006U/4GB/500GB/FHD/No</t>
  </si>
  <si>
    <t>IdeaPad 110-15ISK</t>
  </si>
  <si>
    <t>2.29kg</t>
  </si>
  <si>
    <t>Latitude 5289</t>
  </si>
  <si>
    <t>EliteBook 850</t>
  </si>
  <si>
    <t>Aspire 1</t>
  </si>
  <si>
    <t>Laptop MSI</t>
  </si>
  <si>
    <t>Nvidia GeForce GTX 970M</t>
  </si>
  <si>
    <t>GS63VR 7RF</t>
  </si>
  <si>
    <t>Tecra Z50-C-144</t>
  </si>
  <si>
    <t>IdeaPad 310-15IKB</t>
  </si>
  <si>
    <t>Swift SF114-31-P5HY</t>
  </si>
  <si>
    <t>Intel Xeon E3-1535M v6 3.1GHz</t>
  </si>
  <si>
    <t>Inspiron 7559</t>
  </si>
  <si>
    <t>Nvidia GeForce GTX 960&lt;U+039C&gt;</t>
  </si>
  <si>
    <t>2.59kg</t>
  </si>
  <si>
    <t>FX753VD-GC007T (i7-7700HQ/8GB/1TB</t>
  </si>
  <si>
    <t>GT62VR 7RE</t>
  </si>
  <si>
    <t>2.94kg</t>
  </si>
  <si>
    <t>CB5-132T-C9KK (N3160/4GB/32GB/Chrome</t>
  </si>
  <si>
    <t>IPS Panel Touchscreen 1366x768</t>
  </si>
  <si>
    <t>Intel Celeron Quad Core N3160 1.6GHz</t>
  </si>
  <si>
    <t>LifeBook A557</t>
  </si>
  <si>
    <t>SmartBook 140</t>
  </si>
  <si>
    <t>Q304UA-BHI5T11 (i5-7200U/6GB/1TB/FHD/W10)</t>
  </si>
  <si>
    <t>ZenBook 3</t>
  </si>
  <si>
    <t>V330-15IKB (i5-8250U/4GB/256GB/FHD/W10)</t>
  </si>
  <si>
    <t>Ideapad 320-15ISK</t>
  </si>
  <si>
    <t>X541NA-GO414T (N3350/8GB/1TB/W10)</t>
  </si>
  <si>
    <t>IdeaPad 100S-14IBR</t>
  </si>
  <si>
    <t>17-AK091ND (A9-9420/8GB/1TB/W10)</t>
  </si>
  <si>
    <t>1.14kg</t>
  </si>
  <si>
    <t>ROG GL553VE-FY022</t>
  </si>
  <si>
    <t>Extensa EX2540</t>
  </si>
  <si>
    <t>Intel Graphics 620</t>
  </si>
  <si>
    <t>Portege Z30-C-16J</t>
  </si>
  <si>
    <t>ROG G701VI</t>
  </si>
  <si>
    <t>3.8kg</t>
  </si>
  <si>
    <t>A715-71G-59DH (i5-7300HQ/8GB/1TB/GeForce</t>
  </si>
  <si>
    <t>GL62M 7REX</t>
  </si>
  <si>
    <t>Tecra A50-D-11M</t>
  </si>
  <si>
    <t>IdeaPad Y700-15ISK</t>
  </si>
  <si>
    <t>Nvidia GeForce GTX 960</t>
  </si>
  <si>
    <t>3.31kg</t>
  </si>
  <si>
    <t>Latitude E7470</t>
  </si>
  <si>
    <t>Intel Core i5 6300U 2.4GHz</t>
  </si>
  <si>
    <t>Ideapad 320-15IAP</t>
  </si>
  <si>
    <t>15-ay047nv (i3-6006U/6GB/1TB/Radeon</t>
  </si>
  <si>
    <t>1920x1080</t>
  </si>
  <si>
    <t>GP72VR Leopard</t>
  </si>
  <si>
    <t>Intel Core i3 6100U 2.1GHz</t>
  </si>
  <si>
    <t>Latitude 3580</t>
  </si>
  <si>
    <t>15-bs012nv (i7-7500U/8GB/1TB/Radeon</t>
  </si>
  <si>
    <t>Tecra Z50-D-10E</t>
  </si>
  <si>
    <t>V310-15ISK (i5-7200U/8GB/1TB</t>
  </si>
  <si>
    <t>Yoga 720-13IKB</t>
  </si>
  <si>
    <t>AMD E-Series E2-9000 2.2GHz</t>
  </si>
  <si>
    <t>Pavilion X360</t>
  </si>
  <si>
    <t>GP62 7RDX</t>
  </si>
  <si>
    <t>Chromebook X360</t>
  </si>
  <si>
    <t>LG</t>
  </si>
  <si>
    <t>Gram 15Z975</t>
  </si>
  <si>
    <t>1.09kg</t>
  </si>
  <si>
    <t>Aspire VX5-591G</t>
  </si>
  <si>
    <t>GV62M 7RD</t>
  </si>
  <si>
    <t>L502NA-GO052T (N3350/4GB/128GB/W10)</t>
  </si>
  <si>
    <t>Alienware 15</t>
  </si>
  <si>
    <t>3.21kg</t>
  </si>
  <si>
    <t>17-bs000nv I3</t>
  </si>
  <si>
    <t>AMD Radeon R5 520</t>
  </si>
  <si>
    <t>Yoga 730</t>
  </si>
  <si>
    <t>1.19kg</t>
  </si>
  <si>
    <t>17-Y002nv (A10-9600P/6GB/2TB/Radeon</t>
  </si>
  <si>
    <t>AMD Radeon R7 M440</t>
  </si>
  <si>
    <t>V110-15ISK (3855U/4GB/500GB/W10)</t>
  </si>
  <si>
    <t>Chromebook 14</t>
  </si>
  <si>
    <t>IdeaPad 520s-14IKB</t>
  </si>
  <si>
    <t>TravelMate B117-M</t>
  </si>
  <si>
    <t>Intel Celeron Dual Core N3050 1.6GHz</t>
  </si>
  <si>
    <t>Chromebook Flip</t>
  </si>
  <si>
    <t>Intel Core M M3-6Y30 0.9GHz</t>
  </si>
  <si>
    <t>Portege Z30T-C-133</t>
  </si>
  <si>
    <t>15-bs011nv (i7-7500U/4GB/500GB/Radeon</t>
  </si>
  <si>
    <t>AMD A9-Series 9420 2.9GHz</t>
  </si>
  <si>
    <t>AMD Radeon R7</t>
  </si>
  <si>
    <t>V310-15IKB (i5-7200U/4GB/1TB/FHD/W10)</t>
  </si>
  <si>
    <t>1TB HDD +  1TB HDD</t>
  </si>
  <si>
    <t>V310-15ISK (i3-6006U/4GB/500GB/No</t>
  </si>
  <si>
    <t>ThinkPad P51s</t>
  </si>
  <si>
    <t>Nvidia Quadro M520M</t>
  </si>
  <si>
    <t>Thinkpad T460p</t>
  </si>
  <si>
    <t>Intel Core i5 6300HQ 2.3GHz</t>
  </si>
  <si>
    <t>17-ak002nv (A10-9620P/6GB/2TB/Radeon</t>
  </si>
  <si>
    <t>1.98kg</t>
  </si>
  <si>
    <t>110-15ACL (A6-7310/4GB/500GB/W10)</t>
  </si>
  <si>
    <t>AMD A6-Series 7310 2GHz</t>
  </si>
  <si>
    <t>Smartbook 142</t>
  </si>
  <si>
    <t>IPS Panel Full HD 1920x1200</t>
  </si>
  <si>
    <t>Intel Atom Z8350 1.92GHz</t>
  </si>
  <si>
    <t>32GB HDD</t>
  </si>
  <si>
    <t>1.17kg</t>
  </si>
  <si>
    <t>1TB SSD +  1TB HDD</t>
  </si>
  <si>
    <t>4.36kg</t>
  </si>
  <si>
    <t>V310-15IKB (i5-7200U/4GB/1TB/No</t>
  </si>
  <si>
    <t>Inspiron 5378</t>
  </si>
  <si>
    <t>1.71kg</t>
  </si>
  <si>
    <t>2.32kg</t>
  </si>
  <si>
    <t>15-BW037na (A9-9420/4GB/1TB/Radeon</t>
  </si>
  <si>
    <t>Predator 17</t>
  </si>
  <si>
    <t>4.2kg</t>
  </si>
  <si>
    <t>15-BW091ND (A9-9420/6GB/1TB</t>
  </si>
  <si>
    <t>Extensa EX2540-58KR</t>
  </si>
  <si>
    <t>V310-15IKB (i7-7500U/4GB/1TB/FHD/W10)</t>
  </si>
  <si>
    <t>ZBook 15</t>
  </si>
  <si>
    <t>Nvidia Quadro M2200</t>
  </si>
  <si>
    <t>1.55kg</t>
  </si>
  <si>
    <t>Inspiron 7560</t>
  </si>
  <si>
    <t>Tecra X40-D-10G</t>
  </si>
  <si>
    <t>Flex 5</t>
  </si>
  <si>
    <t>Thinkpad P51s</t>
  </si>
  <si>
    <t>Notebook 9</t>
  </si>
  <si>
    <t>0.81kg</t>
  </si>
  <si>
    <t>Zbook 17</t>
  </si>
  <si>
    <t>Intel Xeon E3-1535M v5 2.9GHz</t>
  </si>
  <si>
    <t>Nvidia Quadro M2000M</t>
  </si>
  <si>
    <t>N23 (N3060/4GB/128GB/W10)</t>
  </si>
  <si>
    <t>X550VX-XX015D (i5-6300HQ/4GB/1TB/GeForce</t>
  </si>
  <si>
    <t>Thinkpad T460</t>
  </si>
  <si>
    <t>Pro P2540UA-XO0192R</t>
  </si>
  <si>
    <t>Yoga 900-13ISK</t>
  </si>
  <si>
    <t>Intel Core i5 6260U 1.8GHz</t>
  </si>
  <si>
    <t>Intel HD Graphics 540</t>
  </si>
  <si>
    <t>15-cb003na (i5-7300HQ/8GB/1TB</t>
  </si>
  <si>
    <t>Nvidia Quadro M1000M</t>
  </si>
  <si>
    <t>Latitude 7280</t>
  </si>
  <si>
    <t>1.18kg</t>
  </si>
  <si>
    <t>Zenbook UX330UA-AH5Q</t>
  </si>
  <si>
    <t>TravelMate P238-M</t>
  </si>
  <si>
    <t>X751NV-TY001 (N4200/4GB/1TB/GeForce</t>
  </si>
  <si>
    <t>IPS Panel Touchscreen / 4K Ultra HD 3840x2160</t>
  </si>
  <si>
    <t>2.72kg</t>
  </si>
  <si>
    <t>1.31kg</t>
  </si>
  <si>
    <t>AMD Radeon 540</t>
  </si>
  <si>
    <t>Tecra A40-C-1E5</t>
  </si>
  <si>
    <t>EliteBook 820</t>
  </si>
  <si>
    <t>Q524UQ-BHI7T15 (i7-7500U/12GB/2TB/GeForce</t>
  </si>
  <si>
    <t>Thinkpad P50</t>
  </si>
  <si>
    <t>Vivobook Max</t>
  </si>
  <si>
    <t>Intel Pentium Dual Core N4200 1.1GHz</t>
  </si>
  <si>
    <t>Nvidia GeForce GTX 1070M</t>
  </si>
  <si>
    <t>Rog G752VS-BA171T</t>
  </si>
  <si>
    <t>Tecra Z40-C-161</t>
  </si>
  <si>
    <t>IdeaPad 110-15IBR</t>
  </si>
  <si>
    <t>Intel Celeron Quad Core N3710 1.6GHz</t>
  </si>
  <si>
    <t>GS43VR 7RE</t>
  </si>
  <si>
    <t>GL62M (i5-7300HQ/8GB/1TB</t>
  </si>
  <si>
    <t>Predator G9-793</t>
  </si>
  <si>
    <t>FX502VM-DM560T (i7-7700HQ/8GB/1TB</t>
  </si>
  <si>
    <t>Nvidia GeForce GTX1060</t>
  </si>
  <si>
    <t>K146 (N3350/4GB/32GB/W10)</t>
  </si>
  <si>
    <t>Yoga 510-15IKB</t>
  </si>
  <si>
    <t>Intel Core M 1.2GHz</t>
  </si>
  <si>
    <t>512GB Flash Storage</t>
  </si>
  <si>
    <t>Intel HD Graphics 5300</t>
  </si>
  <si>
    <t>0.920kg</t>
  </si>
  <si>
    <t>IPS Panel Touchscreen 2560x1440</t>
  </si>
  <si>
    <t>R417NA-RS01 (N3350/4GB/32GB/W10)</t>
  </si>
  <si>
    <t>AMD Radeon R5 M420X</t>
  </si>
  <si>
    <t>Pro P2540UA-XS51</t>
  </si>
  <si>
    <t>Latitude 3180</t>
  </si>
  <si>
    <t>15-ba043na (A12-9700P/8GB/2TB/W10)</t>
  </si>
  <si>
    <t>AMD A12-Series 9700P 2.5GHz</t>
  </si>
  <si>
    <t>AMD Radeon R7 Graphics</t>
  </si>
  <si>
    <t>Omen 17-an012dx</t>
  </si>
  <si>
    <t>3.74kg</t>
  </si>
  <si>
    <t>Thinkpad T470s</t>
  </si>
  <si>
    <t>Blade Stealth</t>
  </si>
  <si>
    <t>Intel Core i7 7500U 2.5GHz</t>
  </si>
  <si>
    <t>Latitude 3480</t>
  </si>
  <si>
    <t>1.76kg</t>
  </si>
  <si>
    <t>V110-15ISK (i3-6006U/4GB/500GB/W10)</t>
  </si>
  <si>
    <t>Tecra X40-D-10Z</t>
  </si>
  <si>
    <t>GL62M 7RD</t>
  </si>
  <si>
    <t>Intel Pentium Dual Core 4405U 2.1GHz</t>
  </si>
  <si>
    <t>Touchscreen / Full HD 1920x1080</t>
  </si>
  <si>
    <t>Nvidia GeForce 920</t>
  </si>
  <si>
    <t>Rog GL702VS-BA023T</t>
  </si>
  <si>
    <t>N42-20 Chromebook</t>
  </si>
  <si>
    <t>R558UA-DM966T (i5-7200U/8GB/128GB/FHD/W10)</t>
  </si>
  <si>
    <t>128GB HDD</t>
  </si>
  <si>
    <t>Rog GL702VM-GC017T</t>
  </si>
  <si>
    <t>1.54kg</t>
  </si>
  <si>
    <t>ZenBook UX310UQ-GL026T</t>
  </si>
  <si>
    <t>Nvidia GeForce 940M</t>
  </si>
  <si>
    <t>Rog GL502VM-DS74</t>
  </si>
  <si>
    <t>Inspiron 5767</t>
  </si>
  <si>
    <t>2.83kg</t>
  </si>
  <si>
    <t>ThinkPad T470p</t>
  </si>
  <si>
    <t>K556UR-DM621T (i7-7500U/8GB/256GB/GeForce</t>
  </si>
  <si>
    <t>Nvidia GeForce GTX 930MX</t>
  </si>
  <si>
    <t>X541NA (N4200/4GB/1TB/W10)</t>
  </si>
  <si>
    <t>Inspiron 5368</t>
  </si>
  <si>
    <t>AMD Radeon R7 M465</t>
  </si>
  <si>
    <t>Portege X30-D-10X</t>
  </si>
  <si>
    <t>2.07kg</t>
  </si>
  <si>
    <t>Portégé Z30-C-188</t>
  </si>
  <si>
    <t>TMX349-G2-M-50FS (i5-7200U/8GB/256GB/FHD/W10)</t>
  </si>
  <si>
    <t>2.38kg</t>
  </si>
  <si>
    <t>Tecra A50-D-11D</t>
  </si>
  <si>
    <t>X541NA-GO121 (N4200/4GB/1TB/Linux)</t>
  </si>
  <si>
    <t>Pavilion x360</t>
  </si>
  <si>
    <t>VivoBook L402NA</t>
  </si>
  <si>
    <t>IdeaPad 510-15ISK</t>
  </si>
  <si>
    <t>Rog GL753VD-GC082T</t>
  </si>
  <si>
    <t>Chromebook C731-C78G</t>
  </si>
  <si>
    <t>AMD A4-Series 7210 2.2GHz</t>
  </si>
  <si>
    <t>AMD Radeon R3</t>
  </si>
  <si>
    <t>Probook 640</t>
  </si>
  <si>
    <t>Envy x360</t>
  </si>
  <si>
    <t>GS73VR Stealth</t>
  </si>
  <si>
    <t>Portege X30-D-10V</t>
  </si>
  <si>
    <t>Nvidia GeForce GTX 1050Ti</t>
  </si>
  <si>
    <t>G701VO-IH74K (i7-6820HK/32GB/2x</t>
  </si>
  <si>
    <t>3.58kg</t>
  </si>
  <si>
    <t>Gram 15Z970</t>
  </si>
  <si>
    <t>1.08kg</t>
  </si>
  <si>
    <t>Chromebook CB5-571-C1DZ</t>
  </si>
  <si>
    <t>2.20kg</t>
  </si>
  <si>
    <t>Gram 14Z970</t>
  </si>
  <si>
    <t>Elitebook Folio</t>
  </si>
  <si>
    <t>240GB SSD</t>
  </si>
  <si>
    <t>IdeaPad 510-15IKB</t>
  </si>
  <si>
    <t>GE72VR 6RF</t>
  </si>
  <si>
    <t>AMD Radeon R7 M365X</t>
  </si>
  <si>
    <t>Envy 13-AB077cl</t>
  </si>
  <si>
    <t>Tecra Z50-C-140</t>
  </si>
  <si>
    <t>Probook 650</t>
  </si>
  <si>
    <t>Intel Core i7 6560U 2.2GHz</t>
  </si>
  <si>
    <t>Tecra Z40-C-12X</t>
  </si>
  <si>
    <t>GP62M Leopard</t>
  </si>
  <si>
    <t>Omen 17-W006na</t>
  </si>
  <si>
    <t>2.75kg</t>
  </si>
  <si>
    <t>X751SV-TY001T (N3710/4GB/1TB/GeForce</t>
  </si>
  <si>
    <t>TravelMate P259-G2</t>
  </si>
  <si>
    <t>Tecra A50-C-1ZV</t>
  </si>
  <si>
    <t>Yoga 700-11ISK</t>
  </si>
  <si>
    <t>Intel Core M m7-6Y75 1.2GHz</t>
  </si>
  <si>
    <t>IdeaPad Y700-15ACZ</t>
  </si>
  <si>
    <t>AMD FX 8800P 2.1GHz</t>
  </si>
  <si>
    <t>AMD Radeon R9 M385</t>
  </si>
  <si>
    <t>Insprion 5767</t>
  </si>
  <si>
    <t>ZBook Studio</t>
  </si>
  <si>
    <t>8GB SSD</t>
  </si>
  <si>
    <t>Portege Z30-C-1CW</t>
  </si>
  <si>
    <t>Intel Core M M7-6Y75 1.2GHz</t>
  </si>
  <si>
    <t>ProBook x360</t>
  </si>
  <si>
    <t>Quad HD+ 3200x1800</t>
  </si>
  <si>
    <t>Chromebook C738T-C2EJ</t>
  </si>
  <si>
    <t>Portege Z30-C-16Z</t>
  </si>
  <si>
    <t>Aspire F5-573G-510L</t>
  </si>
  <si>
    <t>Portege X20W-D-10V</t>
  </si>
  <si>
    <t>Intel Core i5 7200U 2.50GHz</t>
  </si>
  <si>
    <t>Tecra A40-C-1DF</t>
  </si>
  <si>
    <t>Intel Core i5 7200U 2.70GHz</t>
  </si>
  <si>
    <t>ThinkPad T460</t>
  </si>
  <si>
    <t>508GB Hybrid</t>
  </si>
  <si>
    <t>1.70kg</t>
  </si>
  <si>
    <t>Q534UX-BHI7T19 (i7-7500U/16GB/2TB</t>
  </si>
  <si>
    <t>15-bs053od (i7-7500U/6GB/1TB/W10)</t>
  </si>
  <si>
    <t>Rog GL753VE-DS74</t>
  </si>
  <si>
    <t>2.99kg</t>
  </si>
  <si>
    <t>Inspiron 7579</t>
  </si>
  <si>
    <t>Portege Z30-C-1CV</t>
  </si>
  <si>
    <t>LifeBook A556</t>
  </si>
  <si>
    <t>Tecra A40-C-1KF</t>
  </si>
  <si>
    <t xml:space="preserve">Intel HD Graphics 620 </t>
  </si>
  <si>
    <t>15-bs005nv (i3-6006U/4GB/1TB</t>
  </si>
  <si>
    <t>V110-15IAP (N3350/4GB/128GB/No</t>
  </si>
  <si>
    <t>ThinkPad T560</t>
  </si>
  <si>
    <t>ZenBook UX310UA-FB485T</t>
  </si>
  <si>
    <t>Spectre 13-V111dx</t>
  </si>
  <si>
    <t>1.11kg</t>
  </si>
  <si>
    <t>Aspire ES1-533</t>
  </si>
  <si>
    <t>Rog GL553VE-DS74</t>
  </si>
  <si>
    <t>Nitro 5</t>
  </si>
  <si>
    <t>ENVY -</t>
  </si>
  <si>
    <t>Portege Z30-C-16H</t>
  </si>
  <si>
    <t>Portege A30-C-1CZ</t>
  </si>
  <si>
    <t>ThinkPad P70</t>
  </si>
  <si>
    <t>Nvidia Quadro 3000M</t>
  </si>
  <si>
    <t>Tecra Z40-C-12Z</t>
  </si>
  <si>
    <t>Inspiron 5568</t>
  </si>
  <si>
    <t>Portégé Z30-C-16K</t>
  </si>
  <si>
    <t>Spectre 13-V100nv</t>
  </si>
  <si>
    <t>Latitude E5570</t>
  </si>
  <si>
    <t>2.09kg</t>
  </si>
  <si>
    <t>Tecra Z40-C-136</t>
  </si>
  <si>
    <t>Yoga 500-15ISK</t>
  </si>
  <si>
    <t>V142 (X5-Z8350/2GB/32GB/W10)</t>
  </si>
  <si>
    <t>Intel Atom X5-Z8350 1.44GHz</t>
  </si>
  <si>
    <t>Tecra A50-C-218</t>
  </si>
  <si>
    <t>Thinkpad L560</t>
  </si>
  <si>
    <t>GT72S Dominator</t>
  </si>
  <si>
    <t>IdeaPad Y900-17ISK</t>
  </si>
  <si>
    <t>Chromebook C202SA</t>
  </si>
  <si>
    <t>Noteb Pav</t>
  </si>
  <si>
    <t>Inspiron 5578</t>
  </si>
  <si>
    <t>Intel Core i5 7200U 2.7GHz</t>
  </si>
  <si>
    <t>250 G5</t>
  </si>
  <si>
    <t>Aspire ES1-523</t>
  </si>
  <si>
    <t>Inspiron 7378</t>
  </si>
  <si>
    <t>GT62VR 6RD</t>
  </si>
  <si>
    <t>Rog G752VL-GC088D</t>
  </si>
  <si>
    <t>4kg</t>
  </si>
  <si>
    <t>GS63VR 6RF</t>
  </si>
  <si>
    <t>ROG G701VO</t>
  </si>
  <si>
    <t>64GB</t>
  </si>
  <si>
    <t xml:space="preserve">Nvidia GeForce GTX 980 </t>
  </si>
  <si>
    <t>Intel Core M 1.1GHz</t>
  </si>
  <si>
    <t>Latitude 3570</t>
  </si>
  <si>
    <t>IdeaPad 300-17ISK</t>
  </si>
  <si>
    <t>1.0TB HDD</t>
  </si>
  <si>
    <t>AMD Radeon R5 M330</t>
  </si>
  <si>
    <t>3.0kg</t>
  </si>
  <si>
    <t>Ideapad 700-15ISK</t>
  </si>
  <si>
    <t>GT72VR Dominator</t>
  </si>
  <si>
    <t>V110-15ISK (i5-6200U/4GB/500GB/W10)</t>
  </si>
  <si>
    <t>Yoga 900S-12ISK</t>
  </si>
  <si>
    <t>0.99kg</t>
  </si>
  <si>
    <t>512GB SSD +  1.0TB Hybrid</t>
  </si>
  <si>
    <t>AMD FirePro W4190M</t>
  </si>
  <si>
    <t>Chromebook 13</t>
  </si>
  <si>
    <t>Intel Pentium Dual Core 4405Y 1.5GHz</t>
  </si>
  <si>
    <t>Intel Pentium Quad Core N3700 1.6GHz</t>
  </si>
  <si>
    <t>Rog GL702VM-GC354T</t>
  </si>
  <si>
    <t>Aspire F5-573G</t>
  </si>
  <si>
    <t>GS70 Stealth</t>
  </si>
  <si>
    <t>G752VY-GC162T (i7-6700HQ/16GB/1TB</t>
  </si>
  <si>
    <t>Latitude E5270</t>
  </si>
  <si>
    <t>Chromebook 15</t>
  </si>
  <si>
    <t>AMD FirePro W6150M</t>
  </si>
  <si>
    <t>GE72 Apache</t>
  </si>
  <si>
    <t>15-bw011nv (A6-9220/4GB/1TB/FHD/W10)</t>
  </si>
  <si>
    <t>Rog GL552VW-CN470T</t>
  </si>
  <si>
    <t>Intel Core M 6Y54 1.1GHz</t>
  </si>
  <si>
    <t>Vostro 3559</t>
  </si>
  <si>
    <t>AMD Radeon R5 M315</t>
  </si>
  <si>
    <t>V110-15ISK (i3-6006U/4GB/128GB/W10)</t>
  </si>
  <si>
    <t>Spectre Pro</t>
  </si>
  <si>
    <t>256GB SSD +  1.0TB Hybrid</t>
  </si>
  <si>
    <t>Touchscreen / 4K Ultra HD 3840x2160</t>
  </si>
  <si>
    <t>Portege X30-D-10K</t>
  </si>
  <si>
    <t>Rog GL752VW-T4308T</t>
  </si>
  <si>
    <t>3.52kg</t>
  </si>
  <si>
    <t>V131 (X5-Z8350/4GB/32GB/FHD/W10)</t>
  </si>
  <si>
    <t>Omen -</t>
  </si>
  <si>
    <t>15-bs078cl (i7-7500U/8GB/2TB/W10)</t>
  </si>
  <si>
    <t>ThinkPad P40</t>
  </si>
  <si>
    <t>Nvidia Quadro M500M</t>
  </si>
  <si>
    <t>L403NA-GA013TS (N3350/4GB/32GB/W10)</t>
  </si>
  <si>
    <t>IdeaPad 500-15ISK</t>
  </si>
  <si>
    <t>AMD Radeon R7 M360</t>
  </si>
  <si>
    <t>Nvidia Quadro M3000M</t>
  </si>
  <si>
    <t>GP62M 7RDX</t>
  </si>
  <si>
    <t>Intel Core i7 6500U 2.50GHz</t>
  </si>
  <si>
    <t>V110-15ISK (i3-6006U/4GB/1TB/No</t>
  </si>
  <si>
    <t>15-BA015wm (E2-7110/4GB/500GB/W10)</t>
  </si>
  <si>
    <t>B51-80 (i5-6200U/8GB/1TB/Radeon</t>
  </si>
  <si>
    <t>Nvidia GeForce 960M</t>
  </si>
  <si>
    <t>15-bw002nv (A6-9220/4GB/256GB/Radeon</t>
  </si>
  <si>
    <t>GP72M 7REX</t>
  </si>
  <si>
    <t>ThinkPad T460s</t>
  </si>
  <si>
    <t>B51-80 (i5-6200U/8GB/1008GB/Radeon</t>
  </si>
  <si>
    <t>GS40 Phantom</t>
  </si>
  <si>
    <t>Pavilion 15-cb003nv</t>
  </si>
  <si>
    <t>IdeaPad 310-15ISK</t>
  </si>
  <si>
    <t>250 G4</t>
  </si>
  <si>
    <t>320-15ISK (i3-6006U/4GB/1TB/GeForce</t>
  </si>
  <si>
    <t>Stream 14-AX000nv</t>
  </si>
  <si>
    <t>PL60 7RD</t>
  </si>
  <si>
    <t>X553SA-XX021T (N3050/4GB/500GB/W10)</t>
  </si>
  <si>
    <t>V110-15ISK (i5-6200U/4GB/500GB/No</t>
  </si>
  <si>
    <t>UX410UA-GV097T (i3-7100U/4GB/256GB/FHD/W10)</t>
  </si>
  <si>
    <t>B51-80 (i7-6500U/4GB/1008GB/FHD/W7)</t>
  </si>
  <si>
    <t>GS60 Ghost</t>
  </si>
  <si>
    <t>Intel Celeron Dual Core N3350 2GHz</t>
  </si>
  <si>
    <t>Pavilion 15-BC000nv</t>
  </si>
  <si>
    <t>Rog GL552VW-DM201T</t>
  </si>
  <si>
    <t>2.591kg</t>
  </si>
  <si>
    <t>Chromebook Plus</t>
  </si>
  <si>
    <t>IPS Panel Touchscreen 2400x1600</t>
  </si>
  <si>
    <t>Samsung Cortex A72&amp;A53 2.0GHz</t>
  </si>
  <si>
    <t>ARM Mali T860 MP4</t>
  </si>
  <si>
    <t>Pavilion Power</t>
  </si>
  <si>
    <t>2.21kg</t>
  </si>
  <si>
    <t>V110-15ISK (i3-6006U/4GB/1TB/Radeon</t>
  </si>
  <si>
    <t>Rog G752VY-GC229T</t>
  </si>
  <si>
    <t>GS73VR 7RF</t>
  </si>
  <si>
    <t>FX502VM-DM105T (i7-6700HQ/8GB/1TB/GeForce</t>
  </si>
  <si>
    <t>15-bs025nv (i5-7200U/8GB/256GB/W10)</t>
  </si>
  <si>
    <t>AMD E-Series 9000 2.2GHz</t>
  </si>
  <si>
    <t>Aspire E5-774G</t>
  </si>
  <si>
    <t>3.3kg</t>
  </si>
  <si>
    <t>FX502VM-AS73 (i7-7700HQ/16GB/1TB</t>
  </si>
  <si>
    <t>2.191kg</t>
  </si>
  <si>
    <t>C740-C9QX (3205U/2GB/32GB/Chrome</t>
  </si>
  <si>
    <t>E5 774G</t>
  </si>
  <si>
    <t>SP714-51 (i7-7Y75/8GB/256GB/FHD/W10)</t>
  </si>
  <si>
    <t>Thinkpad T560</t>
  </si>
  <si>
    <t>GP62MVR 6RF</t>
  </si>
  <si>
    <t>15-bw009nv (A12-9720P/6GB/1TB/Radeon</t>
  </si>
  <si>
    <t>Latitude E7270</t>
  </si>
  <si>
    <t>X540SA-RBPDN09 (N3710/4GB/1TB/W10)</t>
  </si>
  <si>
    <t>GL62M 7RDX</t>
  </si>
  <si>
    <t>GE72VR Apache</t>
  </si>
  <si>
    <t>15-bs023nv (i3-6006U/4GB/1TB/FHD/W10)</t>
  </si>
  <si>
    <t>GL62 6QF</t>
  </si>
  <si>
    <t>ZenBook UX310UA-WB71</t>
  </si>
  <si>
    <t>Inspiron 7779</t>
  </si>
  <si>
    <t>Rog GL553VE-FY052T</t>
  </si>
  <si>
    <t>Rog GL502VS</t>
  </si>
  <si>
    <t>2.34kg</t>
  </si>
  <si>
    <t>V510-15IKB (i5-7200U/8GB/256GB/FHD/No</t>
  </si>
  <si>
    <t>ThinkPad L460</t>
  </si>
  <si>
    <t>X541NA-GO020T (N3350/4GB/1TB/W10)</t>
  </si>
  <si>
    <t>Rog G752VT-GC073T</t>
  </si>
  <si>
    <t>4.0kg</t>
  </si>
  <si>
    <t>B51-80 (i7-6500U/8GB/1008GB/Radeon</t>
  </si>
  <si>
    <t>GE62 Apache</t>
  </si>
  <si>
    <t>Yoga 500-14IBD</t>
  </si>
  <si>
    <t>ZenBook UX305CA-UBM1</t>
  </si>
  <si>
    <t>Intel Core M 6Y30 0.9GHz</t>
  </si>
  <si>
    <t>Aspire ES1-531</t>
  </si>
  <si>
    <t>Pavilion 15-AW003nv</t>
  </si>
  <si>
    <t>AMD A9-Series 9410 2.9GHz</t>
  </si>
  <si>
    <t>Stream 11-Y000na</t>
  </si>
  <si>
    <t>X556UJ-XO044T (i7-6500U/4GB/500GB/GeForce</t>
  </si>
  <si>
    <t>Yoga 500-14ISK</t>
  </si>
  <si>
    <t>15-AC110nv (i7-6500U/6GB/1TB/Radeon</t>
  </si>
  <si>
    <t>X553SA-XX031T (N3050/4GB/500GB/W10)</t>
  </si>
  <si>
    <t>Kolom</t>
  </si>
  <si>
    <t>kategori</t>
  </si>
  <si>
    <t>High Specification</t>
  </si>
  <si>
    <t>Kecil</t>
  </si>
  <si>
    <t xml:space="preserve">Sedang </t>
  </si>
  <si>
    <t>Besar</t>
  </si>
  <si>
    <t>Rendah</t>
  </si>
  <si>
    <t>Sedang</t>
  </si>
  <si>
    <t>Tinggi</t>
  </si>
  <si>
    <t>Cpu Merk</t>
  </si>
  <si>
    <t>Intel</t>
  </si>
  <si>
    <t>AMD</t>
  </si>
  <si>
    <t>Cpu Speed</t>
  </si>
  <si>
    <t xml:space="preserve">Kecil </t>
  </si>
  <si>
    <t>Nvidia</t>
  </si>
  <si>
    <t>Windows</t>
  </si>
  <si>
    <t>Mac OS</t>
  </si>
  <si>
    <t>Lain-lain</t>
  </si>
  <si>
    <t>Ringan</t>
  </si>
  <si>
    <t>Berat</t>
  </si>
  <si>
    <t>ultra</t>
  </si>
  <si>
    <t xml:space="preserve">high spes </t>
  </si>
  <si>
    <t>Jenis Laptop</t>
  </si>
  <si>
    <t>Ukuran Layar</t>
  </si>
  <si>
    <t>max</t>
  </si>
  <si>
    <t>min</t>
  </si>
  <si>
    <t>2560*1600</t>
  </si>
  <si>
    <t>1440*900</t>
  </si>
  <si>
    <t>1920*1080</t>
  </si>
  <si>
    <t>2880*1800</t>
  </si>
  <si>
    <t>1366*768</t>
  </si>
  <si>
    <t>2304*1440</t>
  </si>
  <si>
    <t>3200*1800</t>
  </si>
  <si>
    <t>1920*1200</t>
  </si>
  <si>
    <t>2256*1504</t>
  </si>
  <si>
    <t>3840*2160</t>
  </si>
  <si>
    <t>2160*1440</t>
  </si>
  <si>
    <t>2560*1440</t>
  </si>
  <si>
    <t>1600*900</t>
  </si>
  <si>
    <t>2736*1824</t>
  </si>
  <si>
    <t>2400*1600</t>
  </si>
  <si>
    <t>tinggi</t>
  </si>
  <si>
    <t>lebar</t>
  </si>
  <si>
    <t>sedang</t>
  </si>
  <si>
    <t>kecil</t>
  </si>
  <si>
    <t>resolusi</t>
  </si>
  <si>
    <t>ukuranlayar</t>
  </si>
  <si>
    <t>screenresolution</t>
  </si>
  <si>
    <t>cpughz</t>
  </si>
  <si>
    <t xml:space="preserve"> 2.3GHz</t>
  </si>
  <si>
    <t xml:space="preserve"> 1.8GHz</t>
  </si>
  <si>
    <t xml:space="preserve"> 2.5GHz</t>
  </si>
  <si>
    <t xml:space="preserve"> 2.7GHz</t>
  </si>
  <si>
    <t xml:space="preserve"> 3.1GHz</t>
  </si>
  <si>
    <t>20 3GHz</t>
  </si>
  <si>
    <t xml:space="preserve"> 2.2GHz</t>
  </si>
  <si>
    <t xml:space="preserve"> 1.6GHz</t>
  </si>
  <si>
    <t>6U 2GHz</t>
  </si>
  <si>
    <t xml:space="preserve"> 2.8GHz</t>
  </si>
  <si>
    <t xml:space="preserve"> 1.2GHz</t>
  </si>
  <si>
    <t xml:space="preserve"> 2.9GHz</t>
  </si>
  <si>
    <t xml:space="preserve"> 2.4GHz</t>
  </si>
  <si>
    <t>1.44GHz</t>
  </si>
  <si>
    <t xml:space="preserve"> 1.5GHz</t>
  </si>
  <si>
    <t xml:space="preserve"> 1.9GHz</t>
  </si>
  <si>
    <t xml:space="preserve"> 1.1GHz</t>
  </si>
  <si>
    <t xml:space="preserve"> 2.0GHz</t>
  </si>
  <si>
    <t>00 3GHz</t>
  </si>
  <si>
    <t xml:space="preserve"> 1.3GHz</t>
  </si>
  <si>
    <t>0P 3GHz</t>
  </si>
  <si>
    <t>V6 3GHz</t>
  </si>
  <si>
    <t xml:space="preserve"> 2.6GHz</t>
  </si>
  <si>
    <t xml:space="preserve"> 3.6GHz</t>
  </si>
  <si>
    <t>1.60GHz</t>
  </si>
  <si>
    <t xml:space="preserve"> 3.2GHz</t>
  </si>
  <si>
    <t xml:space="preserve"> 1.0GHz</t>
  </si>
  <si>
    <t xml:space="preserve"> 2.1GHz</t>
  </si>
  <si>
    <t xml:space="preserve"> 0.9GHz</t>
  </si>
  <si>
    <t>10 2GHz</t>
  </si>
  <si>
    <t>1.92GHz</t>
  </si>
  <si>
    <t>2.50GHz</t>
  </si>
  <si>
    <t>2.70GHz</t>
  </si>
  <si>
    <t>50 2GHz</t>
  </si>
  <si>
    <t>rendah</t>
  </si>
  <si>
    <t>cpu merek</t>
  </si>
  <si>
    <t>CPU Merek</t>
  </si>
  <si>
    <t>CPU Speed</t>
  </si>
  <si>
    <t>storage capacity</t>
  </si>
  <si>
    <t>storage type</t>
  </si>
  <si>
    <t>storage</t>
  </si>
  <si>
    <t>ssd</t>
  </si>
  <si>
    <t>flash</t>
  </si>
  <si>
    <t>hdd</t>
  </si>
  <si>
    <t>hybrid</t>
  </si>
  <si>
    <t>cap</t>
  </si>
  <si>
    <t>typr</t>
  </si>
  <si>
    <t>vga</t>
  </si>
  <si>
    <t>OS</t>
  </si>
  <si>
    <t>mac</t>
  </si>
  <si>
    <t>windows</t>
  </si>
  <si>
    <t>linux</t>
  </si>
  <si>
    <t>lainnya</t>
  </si>
  <si>
    <t>android</t>
  </si>
  <si>
    <t>Os</t>
  </si>
  <si>
    <t>berat</t>
  </si>
  <si>
    <t>nat</t>
  </si>
  <si>
    <t>pre</t>
  </si>
  <si>
    <t>ringan</t>
  </si>
  <si>
    <t>weight</t>
  </si>
  <si>
    <t>price</t>
  </si>
  <si>
    <t>kat</t>
  </si>
  <si>
    <t>norm</t>
  </si>
  <si>
    <t>murah</t>
  </si>
  <si>
    <t>mahal</t>
  </si>
  <si>
    <t>a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</si>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</sst>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NumberFormat="1"/>
    <xf numFmtId="0" fontId="0" fillId="3" borderId="1" xfId="0" applyNumberFormat="1" applyFont="1" applyFill="1" applyBorder="1"/>
    <xf numFmtId="0" fontId="0" fillId="0" borderId="1" xfId="0" applyNumberFormat="1" applyFont="1" applyBorder="1"/>
    <xf numFmtId="0" fontId="2" fillId="2" borderId="1" xfId="0" applyNumberFormat="1" applyFont="1" applyFill="1" applyBorder="1"/>
    <xf numFmtId="0" fontId="2" fillId="2" borderId="2" xfId="0" applyNumberFormat="1" applyFont="1" applyFill="1" applyBorder="1"/>
    <xf numFmtId="0" fontId="0" fillId="0" borderId="0" xfId="0" applyNumberFormat="1" applyFont="1" applyFill="1" applyBorder="1"/>
    <xf numFmtId="0" fontId="0" fillId="3" borderId="2" xfId="0" applyFont="1" applyFill="1" applyBorder="1"/>
    <xf numFmtId="0" fontId="0" fillId="0" borderId="2" xfId="0" applyFont="1" applyBorder="1"/>
    <xf numFmtId="0" fontId="0" fillId="3" borderId="0" xfId="0" applyNumberFormat="1" applyFont="1" applyFill="1" applyBorder="1"/>
    <xf numFmtId="3" fontId="0" fillId="3" borderId="1" xfId="0" applyNumberFormat="1" applyFont="1" applyFill="1" applyBorder="1"/>
    <xf numFmtId="3" fontId="0" fillId="0" borderId="1" xfId="0" applyNumberFormat="1" applyFont="1" applyBorder="1"/>
    <xf numFmtId="0" fontId="0" fillId="3" borderId="2" xfId="0" applyNumberFormat="1" applyFont="1" applyFill="1" applyBorder="1"/>
    <xf numFmtId="0" fontId="0" fillId="0" borderId="2" xfId="0" applyNumberFormat="1" applyFont="1" applyBorder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1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81780DE-22AA-467D-82A6-CDCD7270DD46}" autoFormatId="16" applyNumberFormats="0" applyBorderFormats="0" applyFontFormats="0" applyPatternFormats="0" applyAlignmentFormats="0" applyWidthHeightFormats="0">
  <queryTableRefresh nextId="16">
    <queryTableFields count="13">
      <queryTableField id="14" name="Column1" tableColumnId="15"/>
      <queryTableField id="2" name="Company" tableColumnId="2"/>
      <queryTableField id="3" name="Product" tableColumnId="3"/>
      <queryTableField id="4" name="TypeName" tableColumnId="4"/>
      <queryTableField id="5" name="Inches" tableColumnId="5"/>
      <queryTableField id="6" name="ScreenResolution" tableColumnId="6"/>
      <queryTableField id="7" name="Cpu" tableColumnId="7"/>
      <queryTableField id="8" name="Ram" tableColumnId="8"/>
      <queryTableField id="9" name="Memory" tableColumnId="9"/>
      <queryTableField id="10" name="Gpu" tableColumnId="10"/>
      <queryTableField id="11" name="OpSys" tableColumnId="11"/>
      <queryTableField id="12" name="Weight" tableColumnId="12"/>
      <queryTableField id="13" name="Price_euros" tableColumnId="1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3A54135-86B1-400A-8066-09DEFAF19F37}" name="laptops" displayName="laptops" ref="A1:M1304" tableType="queryTable" totalsRowShown="0">
  <autoFilter ref="A1:M1304" xr:uid="{33A54135-86B1-400A-8066-09DEFAF19F37}"/>
  <tableColumns count="13">
    <tableColumn id="15" xr3:uid="{AB180BC1-5D11-4DFC-B2B0-8B5477A5B274}" uniqueName="15" name="Column1" queryTableFieldId="14"/>
    <tableColumn id="2" xr3:uid="{D2196038-CCFB-4509-9D89-B83E5FACEB81}" uniqueName="2" name="Company" queryTableFieldId="2" dataDxfId="9"/>
    <tableColumn id="3" xr3:uid="{7ED5DF49-A0A2-4951-ABEF-25DF2D09CAC0}" uniqueName="3" name="Product" queryTableFieldId="3" dataDxfId="8"/>
    <tableColumn id="4" xr3:uid="{600C7B8E-A617-4885-951B-2A2C45EFFDE1}" uniqueName="4" name="TypeName" queryTableFieldId="4" dataDxfId="7"/>
    <tableColumn id="5" xr3:uid="{AABB1A50-4EFD-471D-A112-98401E336A83}" uniqueName="5" name="Inches" queryTableFieldId="5"/>
    <tableColumn id="6" xr3:uid="{AFB0118A-0340-427E-8D8F-EDA199819ADC}" uniqueName="6" name="ScreenResolution" queryTableFieldId="6" dataDxfId="6"/>
    <tableColumn id="7" xr3:uid="{2928B73A-66E9-4A4B-AEA7-DDADA0E4BA5C}" uniqueName="7" name="Cpu" queryTableFieldId="7" dataDxfId="5"/>
    <tableColumn id="8" xr3:uid="{78DB85CD-800A-46E8-9F01-4963877DA581}" uniqueName="8" name="Ram" queryTableFieldId="8" dataDxfId="4"/>
    <tableColumn id="9" xr3:uid="{2E1717DB-53B2-4426-8AD4-31101D61DA98}" uniqueName="9" name="Memory" queryTableFieldId="9" dataDxfId="3"/>
    <tableColumn id="10" xr3:uid="{70DCDAA3-C444-4F86-9569-756C158AA396}" uniqueName="10" name="Gpu" queryTableFieldId="10" dataDxfId="2"/>
    <tableColumn id="11" xr3:uid="{94291776-84D2-422A-A9A9-B6253C5BDB0A}" uniqueName="11" name="OpSys" queryTableFieldId="11" dataDxfId="1"/>
    <tableColumn id="12" xr3:uid="{A347FC5C-0E34-4182-B4BC-324F71E4515C}" uniqueName="12" name="Weight" queryTableFieldId="12" dataDxfId="0"/>
    <tableColumn id="13" xr3:uid="{92D1C093-7A4C-491B-AC51-D87BC8B00961}" uniqueName="13" name="Price_euros" queryTableFieldId="1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CF63F3-55E1-4F20-86DE-56EC172FAD60}">
  <dimension ref="B1:Q20"/>
  <sheetViews>
    <sheetView workbookViewId="0">
      <selection activeCell="B6" sqref="B6"/>
    </sheetView>
  </sheetViews>
  <sheetFormatPr defaultRowHeight="14.4" x14ac:dyDescent="0.3"/>
  <cols>
    <col min="2" max="2" width="10.33203125" bestFit="1" customWidth="1"/>
    <col min="5" max="5" width="9.33203125" bestFit="1" customWidth="1"/>
    <col min="7" max="7" width="17" bestFit="1" customWidth="1"/>
    <col min="8" max="8" width="7.88671875" bestFit="1" customWidth="1"/>
    <col min="9" max="9" width="16.6640625" bestFit="1" customWidth="1"/>
    <col min="10" max="10" width="16.6640625" customWidth="1"/>
    <col min="17" max="17" width="11.44140625" bestFit="1" customWidth="1"/>
  </cols>
  <sheetData>
    <row r="1" spans="2:17" x14ac:dyDescent="0.3">
      <c r="B1" t="s">
        <v>1160</v>
      </c>
    </row>
    <row r="2" spans="2:17" x14ac:dyDescent="0.3">
      <c r="B2" s="2" t="s">
        <v>13</v>
      </c>
      <c r="E2" t="s">
        <v>1161</v>
      </c>
    </row>
    <row r="3" spans="2:17" x14ac:dyDescent="0.3">
      <c r="B3" s="2" t="s">
        <v>29</v>
      </c>
      <c r="E3" s="4" t="s">
        <v>1</v>
      </c>
      <c r="F3" s="4" t="s">
        <v>2</v>
      </c>
      <c r="G3" s="4" t="s">
        <v>3</v>
      </c>
      <c r="H3" s="4" t="s">
        <v>4</v>
      </c>
      <c r="I3" s="4" t="s">
        <v>5</v>
      </c>
      <c r="J3" s="4" t="s">
        <v>1169</v>
      </c>
      <c r="K3" s="4" t="s">
        <v>1172</v>
      </c>
      <c r="L3" s="4" t="s">
        <v>7</v>
      </c>
      <c r="M3" s="4" t="s">
        <v>8</v>
      </c>
      <c r="N3" s="4" t="s">
        <v>9</v>
      </c>
      <c r="O3" s="4" t="s">
        <v>10</v>
      </c>
      <c r="P3" s="4" t="s">
        <v>11</v>
      </c>
      <c r="Q3" s="5" t="s">
        <v>12</v>
      </c>
    </row>
    <row r="4" spans="2:17" x14ac:dyDescent="0.3">
      <c r="B4" s="3" t="s">
        <v>46</v>
      </c>
      <c r="G4" t="s">
        <v>15</v>
      </c>
      <c r="H4" t="s">
        <v>1163</v>
      </c>
      <c r="I4" t="s">
        <v>1166</v>
      </c>
      <c r="J4" t="s">
        <v>1170</v>
      </c>
      <c r="K4" t="s">
        <v>1166</v>
      </c>
      <c r="L4" t="s">
        <v>1173</v>
      </c>
      <c r="M4" t="s">
        <v>1173</v>
      </c>
      <c r="N4" t="s">
        <v>1170</v>
      </c>
      <c r="O4" t="s">
        <v>1175</v>
      </c>
      <c r="P4" t="s">
        <v>1178</v>
      </c>
    </row>
    <row r="5" spans="2:17" x14ac:dyDescent="0.3">
      <c r="B5" s="2" t="s">
        <v>60</v>
      </c>
      <c r="G5" t="s">
        <v>31</v>
      </c>
      <c r="H5" t="s">
        <v>1164</v>
      </c>
      <c r="I5" t="s">
        <v>1167</v>
      </c>
      <c r="J5" t="s">
        <v>1171</v>
      </c>
      <c r="K5" t="s">
        <v>1167</v>
      </c>
      <c r="L5" t="s">
        <v>1167</v>
      </c>
      <c r="M5" t="s">
        <v>1167</v>
      </c>
      <c r="N5" t="s">
        <v>1171</v>
      </c>
      <c r="O5" t="s">
        <v>1176</v>
      </c>
      <c r="P5" t="s">
        <v>1167</v>
      </c>
    </row>
    <row r="6" spans="2:17" x14ac:dyDescent="0.3">
      <c r="B6" s="3" t="s">
        <v>74</v>
      </c>
      <c r="G6" t="s">
        <v>1162</v>
      </c>
      <c r="H6" t="s">
        <v>1165</v>
      </c>
      <c r="I6" t="s">
        <v>1168</v>
      </c>
      <c r="K6" t="s">
        <v>1168</v>
      </c>
      <c r="L6" t="s">
        <v>1165</v>
      </c>
      <c r="M6" t="s">
        <v>1165</v>
      </c>
      <c r="N6" t="s">
        <v>1174</v>
      </c>
      <c r="O6" t="s">
        <v>147</v>
      </c>
      <c r="P6" t="s">
        <v>1179</v>
      </c>
    </row>
    <row r="7" spans="2:17" x14ac:dyDescent="0.3">
      <c r="B7" s="2" t="s">
        <v>86</v>
      </c>
      <c r="F7" t="s">
        <v>1180</v>
      </c>
      <c r="G7" s="3" t="s">
        <v>111</v>
      </c>
      <c r="O7" t="s">
        <v>1177</v>
      </c>
    </row>
    <row r="8" spans="2:17" x14ac:dyDescent="0.3">
      <c r="B8" s="2" t="s">
        <v>128</v>
      </c>
      <c r="F8" t="s">
        <v>1181</v>
      </c>
      <c r="G8" s="6" t="s">
        <v>378</v>
      </c>
    </row>
    <row r="9" spans="2:17" x14ac:dyDescent="0.3">
      <c r="B9" s="2" t="s">
        <v>189</v>
      </c>
    </row>
    <row r="10" spans="2:17" x14ac:dyDescent="0.3">
      <c r="B10" s="2" t="s">
        <v>210</v>
      </c>
    </row>
    <row r="11" spans="2:17" x14ac:dyDescent="0.3">
      <c r="B11" s="3" t="s">
        <v>293</v>
      </c>
    </row>
    <row r="12" spans="2:17" x14ac:dyDescent="0.3">
      <c r="B12" s="2" t="s">
        <v>330</v>
      </c>
    </row>
    <row r="13" spans="2:17" x14ac:dyDescent="0.3">
      <c r="B13" s="2" t="s">
        <v>348</v>
      </c>
    </row>
    <row r="14" spans="2:17" x14ac:dyDescent="0.3">
      <c r="B14" s="3" t="s">
        <v>361</v>
      </c>
    </row>
    <row r="15" spans="2:17" x14ac:dyDescent="0.3">
      <c r="B15" s="2" t="s">
        <v>365</v>
      </c>
    </row>
    <row r="16" spans="2:17" x14ac:dyDescent="0.3">
      <c r="B16" s="3" t="s">
        <v>577</v>
      </c>
    </row>
    <row r="17" spans="2:2" x14ac:dyDescent="0.3">
      <c r="B17" s="2" t="s">
        <v>580</v>
      </c>
    </row>
    <row r="18" spans="2:2" x14ac:dyDescent="0.3">
      <c r="B18" s="3" t="s">
        <v>588</v>
      </c>
    </row>
    <row r="19" spans="2:2" x14ac:dyDescent="0.3">
      <c r="B19" s="3" t="s">
        <v>693</v>
      </c>
    </row>
    <row r="20" spans="2:2" x14ac:dyDescent="0.3">
      <c r="B20" s="2" t="s">
        <v>780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BC829-DB68-4D87-A40D-001E9766AB2C}">
  <dimension ref="A1:M1304"/>
  <sheetViews>
    <sheetView topLeftCell="A1273" zoomScale="85" zoomScaleNormal="85" workbookViewId="0">
      <selection activeCell="F1293" sqref="F1293"/>
    </sheetView>
  </sheetViews>
  <sheetFormatPr defaultRowHeight="14.4" x14ac:dyDescent="0.3"/>
  <cols>
    <col min="1" max="1" width="11.109375" bestFit="1" customWidth="1"/>
    <col min="2" max="2" width="11.5546875" bestFit="1" customWidth="1"/>
    <col min="3" max="3" width="48.44140625" bestFit="1" customWidth="1"/>
    <col min="4" max="4" width="16.5546875" bestFit="1" customWidth="1"/>
    <col min="5" max="5" width="9" bestFit="1" customWidth="1"/>
    <col min="6" max="6" width="42.88671875" bestFit="1" customWidth="1"/>
    <col min="7" max="7" width="36" bestFit="1" customWidth="1"/>
    <col min="8" max="8" width="7.109375" bestFit="1" customWidth="1"/>
    <col min="9" max="9" width="27.88671875" bestFit="1" customWidth="1"/>
    <col min="10" max="10" width="30.88671875" bestFit="1" customWidth="1"/>
    <col min="11" max="11" width="13.33203125" bestFit="1" customWidth="1"/>
    <col min="12" max="12" width="9.88671875" bestFit="1" customWidth="1"/>
    <col min="13" max="14" width="13.6640625" bestFit="1" customWidth="1"/>
  </cols>
  <sheetData>
    <row r="1" spans="1:13" x14ac:dyDescent="0.3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3">
      <c r="A2">
        <v>1</v>
      </c>
      <c r="B2" s="1" t="s">
        <v>13</v>
      </c>
      <c r="C2" s="1" t="s">
        <v>14</v>
      </c>
      <c r="D2" s="1" t="s">
        <v>15</v>
      </c>
      <c r="E2" s="1">
        <v>133</v>
      </c>
      <c r="F2" s="1" t="s">
        <v>16</v>
      </c>
      <c r="G2" s="1" t="s">
        <v>17</v>
      </c>
      <c r="H2" s="1" t="s">
        <v>18</v>
      </c>
      <c r="I2" s="1" t="s">
        <v>19</v>
      </c>
      <c r="J2" s="1" t="s">
        <v>20</v>
      </c>
      <c r="K2" s="1" t="s">
        <v>21</v>
      </c>
      <c r="L2" s="1" t="s">
        <v>22</v>
      </c>
      <c r="M2" s="1">
        <v>133969</v>
      </c>
    </row>
    <row r="3" spans="1:13" x14ac:dyDescent="0.3">
      <c r="A3">
        <v>2</v>
      </c>
      <c r="B3" s="1" t="s">
        <v>13</v>
      </c>
      <c r="C3" s="1" t="s">
        <v>23</v>
      </c>
      <c r="D3" s="1" t="s">
        <v>15</v>
      </c>
      <c r="E3" s="1">
        <v>133</v>
      </c>
      <c r="F3" s="1" t="s">
        <v>24</v>
      </c>
      <c r="G3" s="1" t="s">
        <v>25</v>
      </c>
      <c r="H3" s="1" t="s">
        <v>18</v>
      </c>
      <c r="I3" s="1" t="s">
        <v>26</v>
      </c>
      <c r="J3" s="1" t="s">
        <v>27</v>
      </c>
      <c r="K3" s="1" t="s">
        <v>21</v>
      </c>
      <c r="L3" s="1" t="s">
        <v>28</v>
      </c>
      <c r="M3" s="1">
        <v>89894</v>
      </c>
    </row>
    <row r="4" spans="1:13" x14ac:dyDescent="0.3">
      <c r="A4">
        <v>3</v>
      </c>
      <c r="B4" s="1" t="s">
        <v>29</v>
      </c>
      <c r="C4" s="1" t="s">
        <v>30</v>
      </c>
      <c r="D4" s="1" t="s">
        <v>31</v>
      </c>
      <c r="E4" s="1">
        <v>156</v>
      </c>
      <c r="F4" s="1" t="s">
        <v>32</v>
      </c>
      <c r="G4" s="1" t="s">
        <v>33</v>
      </c>
      <c r="H4" s="1" t="s">
        <v>18</v>
      </c>
      <c r="I4" s="1" t="s">
        <v>34</v>
      </c>
      <c r="J4" s="1" t="s">
        <v>35</v>
      </c>
      <c r="K4" s="1" t="s">
        <v>36</v>
      </c>
      <c r="L4" s="1" t="s">
        <v>37</v>
      </c>
      <c r="M4" s="1">
        <v>57500</v>
      </c>
    </row>
    <row r="5" spans="1:13" x14ac:dyDescent="0.3">
      <c r="A5">
        <v>4</v>
      </c>
      <c r="B5" s="1" t="s">
        <v>13</v>
      </c>
      <c r="C5" s="1" t="s">
        <v>14</v>
      </c>
      <c r="D5" s="1" t="s">
        <v>15</v>
      </c>
      <c r="E5" s="1">
        <v>154</v>
      </c>
      <c r="F5" s="1" t="s">
        <v>38</v>
      </c>
      <c r="G5" s="1" t="s">
        <v>39</v>
      </c>
      <c r="H5" s="1" t="s">
        <v>40</v>
      </c>
      <c r="I5" s="1" t="s">
        <v>41</v>
      </c>
      <c r="J5" s="1" t="s">
        <v>42</v>
      </c>
      <c r="K5" s="1" t="s">
        <v>21</v>
      </c>
      <c r="L5" s="1" t="s">
        <v>43</v>
      </c>
      <c r="M5" s="1">
        <v>253745</v>
      </c>
    </row>
    <row r="6" spans="1:13" x14ac:dyDescent="0.3">
      <c r="A6">
        <v>5</v>
      </c>
      <c r="B6" s="1" t="s">
        <v>13</v>
      </c>
      <c r="C6" s="1" t="s">
        <v>14</v>
      </c>
      <c r="D6" s="1" t="s">
        <v>15</v>
      </c>
      <c r="E6" s="1">
        <v>133</v>
      </c>
      <c r="F6" s="1" t="s">
        <v>16</v>
      </c>
      <c r="G6" s="1" t="s">
        <v>44</v>
      </c>
      <c r="H6" s="1" t="s">
        <v>18</v>
      </c>
      <c r="I6" s="1" t="s">
        <v>34</v>
      </c>
      <c r="J6" s="1" t="s">
        <v>45</v>
      </c>
      <c r="K6" s="1" t="s">
        <v>21</v>
      </c>
      <c r="L6" s="1" t="s">
        <v>22</v>
      </c>
      <c r="M6" s="1">
        <v>180360</v>
      </c>
    </row>
    <row r="7" spans="1:13" x14ac:dyDescent="0.3">
      <c r="A7">
        <v>6</v>
      </c>
      <c r="B7" s="1" t="s">
        <v>46</v>
      </c>
      <c r="C7" s="1" t="s">
        <v>47</v>
      </c>
      <c r="D7" s="1" t="s">
        <v>31</v>
      </c>
      <c r="E7" s="1">
        <v>156</v>
      </c>
      <c r="F7" s="1" t="s">
        <v>48</v>
      </c>
      <c r="G7" s="1" t="s">
        <v>49</v>
      </c>
      <c r="H7" s="1" t="s">
        <v>50</v>
      </c>
      <c r="I7" s="1" t="s">
        <v>51</v>
      </c>
      <c r="J7" s="1" t="s">
        <v>52</v>
      </c>
      <c r="K7" s="1" t="s">
        <v>53</v>
      </c>
      <c r="L7" s="1" t="s">
        <v>54</v>
      </c>
      <c r="M7" s="1">
        <v>40000</v>
      </c>
    </row>
    <row r="8" spans="1:13" x14ac:dyDescent="0.3">
      <c r="A8">
        <v>7</v>
      </c>
      <c r="B8" s="1" t="s">
        <v>13</v>
      </c>
      <c r="C8" s="1" t="s">
        <v>14</v>
      </c>
      <c r="D8" s="1" t="s">
        <v>15</v>
      </c>
      <c r="E8" s="1">
        <v>154</v>
      </c>
      <c r="F8" s="1" t="s">
        <v>38</v>
      </c>
      <c r="G8" s="1" t="s">
        <v>55</v>
      </c>
      <c r="H8" s="1" t="s">
        <v>40</v>
      </c>
      <c r="I8" s="1" t="s">
        <v>56</v>
      </c>
      <c r="J8" s="1" t="s">
        <v>57</v>
      </c>
      <c r="K8" s="1" t="s">
        <v>58</v>
      </c>
      <c r="L8" s="1" t="s">
        <v>59</v>
      </c>
      <c r="M8" s="1">
        <v>213997</v>
      </c>
    </row>
    <row r="9" spans="1:13" x14ac:dyDescent="0.3">
      <c r="A9">
        <v>8</v>
      </c>
      <c r="B9" s="1" t="s">
        <v>13</v>
      </c>
      <c r="C9" s="1" t="s">
        <v>23</v>
      </c>
      <c r="D9" s="1" t="s">
        <v>15</v>
      </c>
      <c r="E9" s="1">
        <v>133</v>
      </c>
      <c r="F9" s="1" t="s">
        <v>24</v>
      </c>
      <c r="G9" s="1" t="s">
        <v>25</v>
      </c>
      <c r="H9" s="1" t="s">
        <v>18</v>
      </c>
      <c r="I9" s="1" t="s">
        <v>56</v>
      </c>
      <c r="J9" s="1" t="s">
        <v>27</v>
      </c>
      <c r="K9" s="1" t="s">
        <v>21</v>
      </c>
      <c r="L9" s="1" t="s">
        <v>28</v>
      </c>
      <c r="M9" s="1">
        <v>115870</v>
      </c>
    </row>
    <row r="10" spans="1:13" x14ac:dyDescent="0.3">
      <c r="A10">
        <v>9</v>
      </c>
      <c r="B10" s="1" t="s">
        <v>60</v>
      </c>
      <c r="C10" s="1" t="s">
        <v>61</v>
      </c>
      <c r="D10" s="1" t="s">
        <v>15</v>
      </c>
      <c r="E10" s="1">
        <v>14</v>
      </c>
      <c r="F10" s="1" t="s">
        <v>32</v>
      </c>
      <c r="G10" s="1" t="s">
        <v>62</v>
      </c>
      <c r="H10" s="1" t="s">
        <v>40</v>
      </c>
      <c r="I10" s="1" t="s">
        <v>41</v>
      </c>
      <c r="J10" s="1" t="s">
        <v>63</v>
      </c>
      <c r="K10" s="1" t="s">
        <v>53</v>
      </c>
      <c r="L10" s="1" t="s">
        <v>64</v>
      </c>
      <c r="M10" s="1">
        <v>149500</v>
      </c>
    </row>
    <row r="11" spans="1:13" x14ac:dyDescent="0.3">
      <c r="A11">
        <v>10</v>
      </c>
      <c r="B11" s="1" t="s">
        <v>46</v>
      </c>
      <c r="C11" s="1" t="s">
        <v>65</v>
      </c>
      <c r="D11" s="1" t="s">
        <v>15</v>
      </c>
      <c r="E11" s="1">
        <v>14</v>
      </c>
      <c r="F11" s="1" t="s">
        <v>66</v>
      </c>
      <c r="G11" s="1" t="s">
        <v>67</v>
      </c>
      <c r="H11" s="1" t="s">
        <v>18</v>
      </c>
      <c r="I11" s="1" t="s">
        <v>34</v>
      </c>
      <c r="J11" s="1" t="s">
        <v>68</v>
      </c>
      <c r="K11" s="1" t="s">
        <v>53</v>
      </c>
      <c r="L11" s="1" t="s">
        <v>69</v>
      </c>
      <c r="M11" s="1">
        <v>77000</v>
      </c>
    </row>
    <row r="12" spans="1:13" x14ac:dyDescent="0.3">
      <c r="A12">
        <v>11</v>
      </c>
      <c r="B12" s="1" t="s">
        <v>29</v>
      </c>
      <c r="C12" s="1" t="s">
        <v>30</v>
      </c>
      <c r="D12" s="1" t="s">
        <v>31</v>
      </c>
      <c r="E12" s="1">
        <v>156</v>
      </c>
      <c r="F12" s="1" t="s">
        <v>48</v>
      </c>
      <c r="G12" s="1" t="s">
        <v>33</v>
      </c>
      <c r="H12" s="1" t="s">
        <v>50</v>
      </c>
      <c r="I12" s="1" t="s">
        <v>51</v>
      </c>
      <c r="J12" s="1" t="s">
        <v>35</v>
      </c>
      <c r="K12" s="1" t="s">
        <v>36</v>
      </c>
      <c r="L12" s="1" t="s">
        <v>37</v>
      </c>
      <c r="M12" s="1">
        <v>39390</v>
      </c>
    </row>
    <row r="13" spans="1:13" x14ac:dyDescent="0.3">
      <c r="A13">
        <v>12</v>
      </c>
      <c r="B13" s="1" t="s">
        <v>29</v>
      </c>
      <c r="C13" s="1" t="s">
        <v>30</v>
      </c>
      <c r="D13" s="1" t="s">
        <v>31</v>
      </c>
      <c r="E13" s="1">
        <v>156</v>
      </c>
      <c r="F13" s="1" t="s">
        <v>32</v>
      </c>
      <c r="G13" s="1" t="s">
        <v>70</v>
      </c>
      <c r="H13" s="1" t="s">
        <v>50</v>
      </c>
      <c r="I13" s="1" t="s">
        <v>51</v>
      </c>
      <c r="J13" s="1" t="s">
        <v>71</v>
      </c>
      <c r="K13" s="1" t="s">
        <v>36</v>
      </c>
      <c r="L13" s="1" t="s">
        <v>37</v>
      </c>
      <c r="M13" s="1">
        <v>34499</v>
      </c>
    </row>
    <row r="14" spans="1:13" x14ac:dyDescent="0.3">
      <c r="A14">
        <v>13</v>
      </c>
      <c r="B14" s="1" t="s">
        <v>13</v>
      </c>
      <c r="C14" s="1" t="s">
        <v>14</v>
      </c>
      <c r="D14" s="1" t="s">
        <v>15</v>
      </c>
      <c r="E14" s="1">
        <v>154</v>
      </c>
      <c r="F14" s="1" t="s">
        <v>38</v>
      </c>
      <c r="G14" s="1" t="s">
        <v>72</v>
      </c>
      <c r="H14" s="1" t="s">
        <v>40</v>
      </c>
      <c r="I14" s="1" t="s">
        <v>34</v>
      </c>
      <c r="J14" s="1" t="s">
        <v>73</v>
      </c>
      <c r="K14" s="1" t="s">
        <v>21</v>
      </c>
      <c r="L14" s="1" t="s">
        <v>43</v>
      </c>
      <c r="M14" s="1">
        <v>243997</v>
      </c>
    </row>
    <row r="15" spans="1:13" x14ac:dyDescent="0.3">
      <c r="A15">
        <v>14</v>
      </c>
      <c r="B15" s="1" t="s">
        <v>74</v>
      </c>
      <c r="C15" s="1" t="s">
        <v>75</v>
      </c>
      <c r="D15" s="1" t="s">
        <v>31</v>
      </c>
      <c r="E15" s="1">
        <v>156</v>
      </c>
      <c r="F15" s="1" t="s">
        <v>32</v>
      </c>
      <c r="G15" s="1" t="s">
        <v>70</v>
      </c>
      <c r="H15" s="1" t="s">
        <v>50</v>
      </c>
      <c r="I15" s="1" t="s">
        <v>34</v>
      </c>
      <c r="J15" s="1" t="s">
        <v>76</v>
      </c>
      <c r="K15" s="1" t="s">
        <v>53</v>
      </c>
      <c r="L15" s="1" t="s">
        <v>77</v>
      </c>
      <c r="M15" s="1">
        <v>49890</v>
      </c>
    </row>
    <row r="16" spans="1:13" x14ac:dyDescent="0.3">
      <c r="A16">
        <v>15</v>
      </c>
      <c r="B16" s="1" t="s">
        <v>13</v>
      </c>
      <c r="C16" s="1" t="s">
        <v>78</v>
      </c>
      <c r="D16" s="1" t="s">
        <v>15</v>
      </c>
      <c r="E16">
        <v>12</v>
      </c>
      <c r="F16" s="1" t="s">
        <v>79</v>
      </c>
      <c r="G16" s="1" t="s">
        <v>80</v>
      </c>
      <c r="H16" s="1" t="s">
        <v>18</v>
      </c>
      <c r="I16" s="1" t="s">
        <v>34</v>
      </c>
      <c r="J16" s="1" t="s">
        <v>81</v>
      </c>
      <c r="K16" s="1" t="s">
        <v>21</v>
      </c>
      <c r="L16" s="1" t="s">
        <v>82</v>
      </c>
      <c r="M16">
        <v>126240</v>
      </c>
    </row>
    <row r="17" spans="1:13" x14ac:dyDescent="0.3">
      <c r="A17">
        <v>16</v>
      </c>
      <c r="B17" s="1" t="s">
        <v>13</v>
      </c>
      <c r="C17" s="1" t="s">
        <v>14</v>
      </c>
      <c r="D17" s="1" t="s">
        <v>15</v>
      </c>
      <c r="E17">
        <v>133</v>
      </c>
      <c r="F17" s="1" t="s">
        <v>16</v>
      </c>
      <c r="G17" s="1" t="s">
        <v>17</v>
      </c>
      <c r="H17" s="1" t="s">
        <v>18</v>
      </c>
      <c r="I17" s="1" t="s">
        <v>34</v>
      </c>
      <c r="J17" s="1" t="s">
        <v>20</v>
      </c>
      <c r="K17" s="1" t="s">
        <v>21</v>
      </c>
      <c r="L17" s="1" t="s">
        <v>22</v>
      </c>
      <c r="M17">
        <v>151855</v>
      </c>
    </row>
    <row r="18" spans="1:13" x14ac:dyDescent="0.3">
      <c r="A18">
        <v>17</v>
      </c>
      <c r="B18" s="1" t="s">
        <v>74</v>
      </c>
      <c r="C18" s="1" t="s">
        <v>75</v>
      </c>
      <c r="D18" s="1" t="s">
        <v>31</v>
      </c>
      <c r="E18">
        <v>156</v>
      </c>
      <c r="F18" s="1" t="s">
        <v>32</v>
      </c>
      <c r="G18" s="1" t="s">
        <v>83</v>
      </c>
      <c r="H18" s="1" t="s">
        <v>18</v>
      </c>
      <c r="I18" s="1" t="s">
        <v>34</v>
      </c>
      <c r="J18" s="1" t="s">
        <v>76</v>
      </c>
      <c r="K18" s="1" t="s">
        <v>53</v>
      </c>
      <c r="L18" s="1" t="s">
        <v>77</v>
      </c>
      <c r="M18">
        <v>74500</v>
      </c>
    </row>
    <row r="19" spans="1:13" x14ac:dyDescent="0.3">
      <c r="A19">
        <v>18</v>
      </c>
      <c r="B19" s="1" t="s">
        <v>13</v>
      </c>
      <c r="C19" s="1" t="s">
        <v>14</v>
      </c>
      <c r="D19" s="1" t="s">
        <v>15</v>
      </c>
      <c r="E19">
        <v>154</v>
      </c>
      <c r="F19" s="1" t="s">
        <v>38</v>
      </c>
      <c r="G19" s="1" t="s">
        <v>84</v>
      </c>
      <c r="H19" s="1" t="s">
        <v>40</v>
      </c>
      <c r="I19" s="1" t="s">
        <v>41</v>
      </c>
      <c r="J19" s="1" t="s">
        <v>85</v>
      </c>
      <c r="K19" s="1" t="s">
        <v>21</v>
      </c>
      <c r="L19" s="1" t="s">
        <v>43</v>
      </c>
      <c r="M19">
        <v>285800</v>
      </c>
    </row>
    <row r="20" spans="1:13" x14ac:dyDescent="0.3">
      <c r="A20">
        <v>19</v>
      </c>
      <c r="B20" s="1" t="s">
        <v>86</v>
      </c>
      <c r="C20" s="1" t="s">
        <v>87</v>
      </c>
      <c r="D20" s="1" t="s">
        <v>31</v>
      </c>
      <c r="E20">
        <v>156</v>
      </c>
      <c r="F20" s="1" t="s">
        <v>32</v>
      </c>
      <c r="G20" s="1" t="s">
        <v>88</v>
      </c>
      <c r="H20" s="1" t="s">
        <v>18</v>
      </c>
      <c r="I20" s="1" t="s">
        <v>89</v>
      </c>
      <c r="J20" s="1" t="s">
        <v>90</v>
      </c>
      <c r="K20" s="1" t="s">
        <v>36</v>
      </c>
      <c r="L20" s="1" t="s">
        <v>77</v>
      </c>
      <c r="M20">
        <v>49900</v>
      </c>
    </row>
    <row r="21" spans="1:13" x14ac:dyDescent="0.3">
      <c r="A21">
        <v>20</v>
      </c>
      <c r="B21" s="1" t="s">
        <v>74</v>
      </c>
      <c r="C21" s="1" t="s">
        <v>91</v>
      </c>
      <c r="D21" s="1" t="s">
        <v>15</v>
      </c>
      <c r="E21">
        <v>133</v>
      </c>
      <c r="F21" s="1" t="s">
        <v>92</v>
      </c>
      <c r="G21" s="1" t="s">
        <v>67</v>
      </c>
      <c r="H21" s="1" t="s">
        <v>18</v>
      </c>
      <c r="I21" s="1" t="s">
        <v>19</v>
      </c>
      <c r="J21" s="1" t="s">
        <v>68</v>
      </c>
      <c r="K21" s="1" t="s">
        <v>53</v>
      </c>
      <c r="L21" s="1" t="s">
        <v>93</v>
      </c>
      <c r="M21">
        <v>97900</v>
      </c>
    </row>
    <row r="22" spans="1:13" x14ac:dyDescent="0.3">
      <c r="A22">
        <v>21</v>
      </c>
      <c r="B22" s="1" t="s">
        <v>60</v>
      </c>
      <c r="C22" s="1" t="s">
        <v>94</v>
      </c>
      <c r="D22" s="1" t="s">
        <v>95</v>
      </c>
      <c r="E22">
        <v>116</v>
      </c>
      <c r="F22" s="1" t="s">
        <v>48</v>
      </c>
      <c r="G22" s="1" t="s">
        <v>96</v>
      </c>
      <c r="H22" s="1" t="s">
        <v>97</v>
      </c>
      <c r="I22" s="1" t="s">
        <v>98</v>
      </c>
      <c r="J22" s="1" t="s">
        <v>99</v>
      </c>
      <c r="K22" s="1" t="s">
        <v>53</v>
      </c>
      <c r="L22" s="1" t="s">
        <v>100</v>
      </c>
      <c r="M22">
        <v>19190</v>
      </c>
    </row>
    <row r="23" spans="1:13" x14ac:dyDescent="0.3">
      <c r="A23">
        <v>22</v>
      </c>
      <c r="B23" s="1" t="s">
        <v>86</v>
      </c>
      <c r="C23" s="1" t="s">
        <v>101</v>
      </c>
      <c r="D23" s="1" t="s">
        <v>102</v>
      </c>
      <c r="E23">
        <v>156</v>
      </c>
      <c r="F23" s="1" t="s">
        <v>66</v>
      </c>
      <c r="G23" s="1" t="s">
        <v>103</v>
      </c>
      <c r="H23" s="1" t="s">
        <v>18</v>
      </c>
      <c r="I23" s="1" t="s">
        <v>104</v>
      </c>
      <c r="J23" s="1" t="s">
        <v>105</v>
      </c>
      <c r="K23" s="1" t="s">
        <v>53</v>
      </c>
      <c r="L23" s="1" t="s">
        <v>106</v>
      </c>
      <c r="M23">
        <v>99900</v>
      </c>
    </row>
    <row r="24" spans="1:13" x14ac:dyDescent="0.3">
      <c r="A24">
        <v>23</v>
      </c>
      <c r="B24" s="1" t="s">
        <v>29</v>
      </c>
      <c r="C24" s="1" t="s">
        <v>107</v>
      </c>
      <c r="D24" s="1" t="s">
        <v>31</v>
      </c>
      <c r="E24">
        <v>156</v>
      </c>
      <c r="F24" s="1" t="s">
        <v>48</v>
      </c>
      <c r="G24" s="1" t="s">
        <v>108</v>
      </c>
      <c r="H24" s="1" t="s">
        <v>50</v>
      </c>
      <c r="I24" s="1" t="s">
        <v>51</v>
      </c>
      <c r="J24" s="1" t="s">
        <v>109</v>
      </c>
      <c r="K24" s="1" t="s">
        <v>36</v>
      </c>
      <c r="L24" s="1" t="s">
        <v>37</v>
      </c>
      <c r="M24">
        <v>25800</v>
      </c>
    </row>
    <row r="25" spans="1:13" x14ac:dyDescent="0.3">
      <c r="A25">
        <v>24</v>
      </c>
      <c r="B25" s="1" t="s">
        <v>74</v>
      </c>
      <c r="C25" s="1" t="s">
        <v>110</v>
      </c>
      <c r="D25" s="1" t="s">
        <v>111</v>
      </c>
      <c r="E25">
        <v>133</v>
      </c>
      <c r="F25" s="1" t="s">
        <v>112</v>
      </c>
      <c r="G25" s="1" t="s">
        <v>67</v>
      </c>
      <c r="H25" s="1" t="s">
        <v>18</v>
      </c>
      <c r="I25" s="1" t="s">
        <v>34</v>
      </c>
      <c r="J25" s="1" t="s">
        <v>68</v>
      </c>
      <c r="K25" s="1" t="s">
        <v>53</v>
      </c>
      <c r="L25" s="1" t="s">
        <v>113</v>
      </c>
      <c r="M25">
        <v>81900</v>
      </c>
    </row>
    <row r="26" spans="1:13" x14ac:dyDescent="0.3">
      <c r="A26">
        <v>25</v>
      </c>
      <c r="B26" s="1" t="s">
        <v>29</v>
      </c>
      <c r="C26" s="1" t="s">
        <v>114</v>
      </c>
      <c r="D26" s="1" t="s">
        <v>15</v>
      </c>
      <c r="E26">
        <v>156</v>
      </c>
      <c r="F26" s="1" t="s">
        <v>32</v>
      </c>
      <c r="G26" s="1" t="s">
        <v>62</v>
      </c>
      <c r="H26" s="1" t="s">
        <v>18</v>
      </c>
      <c r="I26" s="1" t="s">
        <v>34</v>
      </c>
      <c r="J26" s="1" t="s">
        <v>35</v>
      </c>
      <c r="K26" s="1" t="s">
        <v>53</v>
      </c>
      <c r="L26" s="1" t="s">
        <v>115</v>
      </c>
      <c r="M26">
        <v>65900</v>
      </c>
    </row>
    <row r="27" spans="1:13" x14ac:dyDescent="0.3">
      <c r="A27">
        <v>26</v>
      </c>
      <c r="B27" s="1" t="s">
        <v>74</v>
      </c>
      <c r="C27" s="1" t="s">
        <v>75</v>
      </c>
      <c r="D27" s="1" t="s">
        <v>31</v>
      </c>
      <c r="E27">
        <v>156</v>
      </c>
      <c r="F27" s="1" t="s">
        <v>48</v>
      </c>
      <c r="G27" s="1" t="s">
        <v>70</v>
      </c>
      <c r="H27" s="1" t="s">
        <v>50</v>
      </c>
      <c r="I27" s="1" t="s">
        <v>89</v>
      </c>
      <c r="J27" s="1" t="s">
        <v>71</v>
      </c>
      <c r="K27" s="1" t="s">
        <v>53</v>
      </c>
      <c r="L27" s="1" t="s">
        <v>116</v>
      </c>
      <c r="M27">
        <v>41864</v>
      </c>
    </row>
    <row r="28" spans="1:13" x14ac:dyDescent="0.3">
      <c r="A28">
        <v>27</v>
      </c>
      <c r="B28" s="1" t="s">
        <v>13</v>
      </c>
      <c r="C28" s="1" t="s">
        <v>117</v>
      </c>
      <c r="D28" s="1" t="s">
        <v>15</v>
      </c>
      <c r="E28">
        <v>133</v>
      </c>
      <c r="F28" s="1" t="s">
        <v>24</v>
      </c>
      <c r="G28" s="1" t="s">
        <v>118</v>
      </c>
      <c r="H28" s="1" t="s">
        <v>18</v>
      </c>
      <c r="I28" s="1" t="s">
        <v>26</v>
      </c>
      <c r="J28" s="1" t="s">
        <v>27</v>
      </c>
      <c r="K28" s="1" t="s">
        <v>58</v>
      </c>
      <c r="L28" s="1" t="s">
        <v>119</v>
      </c>
      <c r="M28">
        <v>109900</v>
      </c>
    </row>
    <row r="29" spans="1:13" x14ac:dyDescent="0.3">
      <c r="A29">
        <v>28</v>
      </c>
      <c r="B29" s="1" t="s">
        <v>74</v>
      </c>
      <c r="C29" s="1" t="s">
        <v>120</v>
      </c>
      <c r="D29" s="1" t="s">
        <v>31</v>
      </c>
      <c r="E29">
        <v>156</v>
      </c>
      <c r="F29" s="1" t="s">
        <v>32</v>
      </c>
      <c r="G29" s="1" t="s">
        <v>67</v>
      </c>
      <c r="H29" s="1" t="s">
        <v>18</v>
      </c>
      <c r="I29" s="1" t="s">
        <v>34</v>
      </c>
      <c r="J29" s="1" t="s">
        <v>121</v>
      </c>
      <c r="K29" s="1" t="s">
        <v>53</v>
      </c>
      <c r="L29" s="1" t="s">
        <v>77</v>
      </c>
      <c r="M29">
        <v>80000</v>
      </c>
    </row>
    <row r="30" spans="1:13" x14ac:dyDescent="0.3">
      <c r="A30">
        <v>29</v>
      </c>
      <c r="B30" s="1" t="s">
        <v>74</v>
      </c>
      <c r="C30" s="1" t="s">
        <v>122</v>
      </c>
      <c r="D30" s="1" t="s">
        <v>15</v>
      </c>
      <c r="E30">
        <v>156</v>
      </c>
      <c r="F30" s="1" t="s">
        <v>32</v>
      </c>
      <c r="G30" s="1" t="s">
        <v>123</v>
      </c>
      <c r="H30" s="1" t="s">
        <v>18</v>
      </c>
      <c r="I30" s="1" t="s">
        <v>124</v>
      </c>
      <c r="J30" s="1" t="s">
        <v>68</v>
      </c>
      <c r="K30" s="1" t="s">
        <v>53</v>
      </c>
      <c r="L30" s="1" t="s">
        <v>125</v>
      </c>
      <c r="M30">
        <v>129800</v>
      </c>
    </row>
    <row r="31" spans="1:13" x14ac:dyDescent="0.3">
      <c r="A31">
        <v>30</v>
      </c>
      <c r="B31" s="1" t="s">
        <v>29</v>
      </c>
      <c r="C31" s="1" t="s">
        <v>126</v>
      </c>
      <c r="D31" s="1" t="s">
        <v>31</v>
      </c>
      <c r="E31">
        <v>173</v>
      </c>
      <c r="F31" s="1" t="s">
        <v>32</v>
      </c>
      <c r="G31" s="1" t="s">
        <v>67</v>
      </c>
      <c r="H31" s="1" t="s">
        <v>18</v>
      </c>
      <c r="I31" s="1" t="s">
        <v>89</v>
      </c>
      <c r="J31" s="1" t="s">
        <v>127</v>
      </c>
      <c r="K31" s="1" t="s">
        <v>53</v>
      </c>
      <c r="L31" s="1" t="s">
        <v>106</v>
      </c>
      <c r="M31">
        <v>89600</v>
      </c>
    </row>
    <row r="32" spans="1:13" x14ac:dyDescent="0.3">
      <c r="A32">
        <v>31</v>
      </c>
      <c r="B32" s="1" t="s">
        <v>128</v>
      </c>
      <c r="C32" s="1" t="s">
        <v>129</v>
      </c>
      <c r="D32" s="1" t="s">
        <v>31</v>
      </c>
      <c r="E32">
        <v>156</v>
      </c>
      <c r="F32" s="1" t="s">
        <v>32</v>
      </c>
      <c r="G32" s="1" t="s">
        <v>130</v>
      </c>
      <c r="H32" s="1" t="s">
        <v>50</v>
      </c>
      <c r="I32" s="1" t="s">
        <v>131</v>
      </c>
      <c r="J32" s="1" t="s">
        <v>132</v>
      </c>
      <c r="K32" s="1" t="s">
        <v>53</v>
      </c>
      <c r="L32" s="1" t="s">
        <v>133</v>
      </c>
      <c r="M32">
        <v>24499</v>
      </c>
    </row>
    <row r="33" spans="1:13" x14ac:dyDescent="0.3">
      <c r="A33">
        <v>32</v>
      </c>
      <c r="B33" s="1" t="s">
        <v>60</v>
      </c>
      <c r="C33" s="1" t="s">
        <v>134</v>
      </c>
      <c r="D33" s="1" t="s">
        <v>31</v>
      </c>
      <c r="E33">
        <v>14</v>
      </c>
      <c r="F33" s="1" t="s">
        <v>48</v>
      </c>
      <c r="G33" s="1" t="s">
        <v>135</v>
      </c>
      <c r="H33" s="1" t="s">
        <v>97</v>
      </c>
      <c r="I33" s="1" t="s">
        <v>98</v>
      </c>
      <c r="J33" s="1" t="s">
        <v>109</v>
      </c>
      <c r="K33" s="1" t="s">
        <v>53</v>
      </c>
      <c r="L33" s="1" t="s">
        <v>136</v>
      </c>
      <c r="M33">
        <v>19900</v>
      </c>
    </row>
    <row r="34" spans="1:13" x14ac:dyDescent="0.3">
      <c r="A34">
        <v>33</v>
      </c>
      <c r="B34" s="1" t="s">
        <v>29</v>
      </c>
      <c r="C34" s="1" t="s">
        <v>137</v>
      </c>
      <c r="D34" s="1" t="s">
        <v>31</v>
      </c>
      <c r="E34">
        <v>173</v>
      </c>
      <c r="F34" s="1" t="s">
        <v>32</v>
      </c>
      <c r="G34" s="1" t="s">
        <v>138</v>
      </c>
      <c r="H34" s="1" t="s">
        <v>50</v>
      </c>
      <c r="I34" s="1" t="s">
        <v>51</v>
      </c>
      <c r="J34" s="1" t="s">
        <v>121</v>
      </c>
      <c r="K34" s="1" t="s">
        <v>53</v>
      </c>
      <c r="L34" s="1" t="s">
        <v>139</v>
      </c>
      <c r="M34">
        <v>43900</v>
      </c>
    </row>
    <row r="35" spans="1:13" x14ac:dyDescent="0.3">
      <c r="A35">
        <v>34</v>
      </c>
      <c r="B35" s="1" t="s">
        <v>74</v>
      </c>
      <c r="C35" s="1" t="s">
        <v>91</v>
      </c>
      <c r="D35" s="1" t="s">
        <v>15</v>
      </c>
      <c r="E35">
        <v>133</v>
      </c>
      <c r="F35" s="1" t="s">
        <v>140</v>
      </c>
      <c r="G35" s="1" t="s">
        <v>62</v>
      </c>
      <c r="H35" s="1" t="s">
        <v>40</v>
      </c>
      <c r="I35" s="1" t="s">
        <v>41</v>
      </c>
      <c r="J35" s="1" t="s">
        <v>68</v>
      </c>
      <c r="K35" s="1" t="s">
        <v>53</v>
      </c>
      <c r="L35" s="1" t="s">
        <v>141</v>
      </c>
      <c r="M35">
        <v>186900</v>
      </c>
    </row>
    <row r="36" spans="1:13" x14ac:dyDescent="0.3">
      <c r="A36">
        <v>35</v>
      </c>
      <c r="B36" s="1" t="s">
        <v>13</v>
      </c>
      <c r="C36" s="1" t="s">
        <v>117</v>
      </c>
      <c r="D36" s="1" t="s">
        <v>15</v>
      </c>
      <c r="E36">
        <v>133</v>
      </c>
      <c r="F36" s="1" t="s">
        <v>24</v>
      </c>
      <c r="G36" s="1" t="s">
        <v>118</v>
      </c>
      <c r="H36" s="1" t="s">
        <v>18</v>
      </c>
      <c r="I36" s="1" t="s">
        <v>56</v>
      </c>
      <c r="J36" s="1" t="s">
        <v>27</v>
      </c>
      <c r="K36" s="1" t="s">
        <v>58</v>
      </c>
      <c r="L36" s="1" t="s">
        <v>119</v>
      </c>
      <c r="M36">
        <v>99800</v>
      </c>
    </row>
    <row r="37" spans="1:13" x14ac:dyDescent="0.3">
      <c r="A37">
        <v>36</v>
      </c>
      <c r="B37" s="1" t="s">
        <v>86</v>
      </c>
      <c r="C37" s="1" t="s">
        <v>142</v>
      </c>
      <c r="D37" s="1" t="s">
        <v>31</v>
      </c>
      <c r="E37">
        <v>14</v>
      </c>
      <c r="F37" s="1" t="s">
        <v>48</v>
      </c>
      <c r="G37" s="1" t="s">
        <v>143</v>
      </c>
      <c r="H37" s="1" t="s">
        <v>50</v>
      </c>
      <c r="I37" s="1" t="s">
        <v>131</v>
      </c>
      <c r="J37" s="1" t="s">
        <v>144</v>
      </c>
      <c r="K37" s="1" t="s">
        <v>53</v>
      </c>
      <c r="L37" s="1" t="s">
        <v>145</v>
      </c>
      <c r="M37">
        <v>24900</v>
      </c>
    </row>
    <row r="38" spans="1:13" x14ac:dyDescent="0.3">
      <c r="A38">
        <v>37</v>
      </c>
      <c r="B38" s="1" t="s">
        <v>46</v>
      </c>
      <c r="C38" s="1" t="s">
        <v>47</v>
      </c>
      <c r="D38" s="1" t="s">
        <v>31</v>
      </c>
      <c r="E38">
        <v>156</v>
      </c>
      <c r="F38" s="1" t="s">
        <v>48</v>
      </c>
      <c r="G38" s="1" t="s">
        <v>146</v>
      </c>
      <c r="H38" s="1" t="s">
        <v>50</v>
      </c>
      <c r="I38" s="1" t="s">
        <v>89</v>
      </c>
      <c r="J38" s="1" t="s">
        <v>35</v>
      </c>
      <c r="K38" s="1" t="s">
        <v>147</v>
      </c>
      <c r="L38" s="1" t="s">
        <v>54</v>
      </c>
      <c r="M38">
        <v>36700</v>
      </c>
    </row>
    <row r="39" spans="1:13" x14ac:dyDescent="0.3">
      <c r="A39">
        <v>38</v>
      </c>
      <c r="B39" s="1" t="s">
        <v>74</v>
      </c>
      <c r="C39" s="1" t="s">
        <v>148</v>
      </c>
      <c r="D39" s="1" t="s">
        <v>31</v>
      </c>
      <c r="E39">
        <v>173</v>
      </c>
      <c r="F39" s="1" t="s">
        <v>66</v>
      </c>
      <c r="G39" s="1" t="s">
        <v>67</v>
      </c>
      <c r="H39" s="1" t="s">
        <v>18</v>
      </c>
      <c r="I39" s="1" t="s">
        <v>104</v>
      </c>
      <c r="J39" s="1" t="s">
        <v>121</v>
      </c>
      <c r="K39" s="1" t="s">
        <v>53</v>
      </c>
      <c r="L39" s="1" t="s">
        <v>149</v>
      </c>
      <c r="M39">
        <v>97900</v>
      </c>
    </row>
    <row r="40" spans="1:13" x14ac:dyDescent="0.3">
      <c r="A40">
        <v>39</v>
      </c>
      <c r="B40" s="1" t="s">
        <v>29</v>
      </c>
      <c r="C40" s="1" t="s">
        <v>30</v>
      </c>
      <c r="D40" s="1" t="s">
        <v>31</v>
      </c>
      <c r="E40">
        <v>156</v>
      </c>
      <c r="F40" s="1" t="s">
        <v>48</v>
      </c>
      <c r="G40" s="1" t="s">
        <v>33</v>
      </c>
      <c r="H40" s="1" t="s">
        <v>50</v>
      </c>
      <c r="I40" s="1" t="s">
        <v>89</v>
      </c>
      <c r="J40" s="1" t="s">
        <v>35</v>
      </c>
      <c r="K40" s="1" t="s">
        <v>53</v>
      </c>
      <c r="L40" s="1" t="s">
        <v>37</v>
      </c>
      <c r="M40">
        <v>48869</v>
      </c>
    </row>
    <row r="41" spans="1:13" x14ac:dyDescent="0.3">
      <c r="A41">
        <v>40</v>
      </c>
      <c r="B41" s="1" t="s">
        <v>29</v>
      </c>
      <c r="C41" s="1" t="s">
        <v>150</v>
      </c>
      <c r="D41" s="1" t="s">
        <v>31</v>
      </c>
      <c r="E41">
        <v>156</v>
      </c>
      <c r="F41" s="1" t="s">
        <v>32</v>
      </c>
      <c r="G41" s="1" t="s">
        <v>67</v>
      </c>
      <c r="H41" s="1" t="s">
        <v>18</v>
      </c>
      <c r="I41" s="1" t="s">
        <v>34</v>
      </c>
      <c r="J41" s="1" t="s">
        <v>151</v>
      </c>
      <c r="K41" s="1" t="s">
        <v>53</v>
      </c>
      <c r="L41" s="1" t="s">
        <v>54</v>
      </c>
      <c r="M41">
        <v>87900</v>
      </c>
    </row>
    <row r="42" spans="1:13" x14ac:dyDescent="0.3">
      <c r="A42">
        <v>41</v>
      </c>
      <c r="B42" s="1" t="s">
        <v>60</v>
      </c>
      <c r="C42" s="1" t="s">
        <v>152</v>
      </c>
      <c r="D42" s="1" t="s">
        <v>31</v>
      </c>
      <c r="E42">
        <v>156</v>
      </c>
      <c r="F42" s="1" t="s">
        <v>32</v>
      </c>
      <c r="G42" s="1" t="s">
        <v>70</v>
      </c>
      <c r="H42" s="1" t="s">
        <v>50</v>
      </c>
      <c r="I42" s="1" t="s">
        <v>89</v>
      </c>
      <c r="J42" s="1" t="s">
        <v>35</v>
      </c>
      <c r="K42" s="1" t="s">
        <v>147</v>
      </c>
      <c r="L42" s="1" t="s">
        <v>153</v>
      </c>
      <c r="M42">
        <v>38900</v>
      </c>
    </row>
    <row r="43" spans="1:13" x14ac:dyDescent="0.3">
      <c r="A43">
        <v>42</v>
      </c>
      <c r="B43" s="1" t="s">
        <v>74</v>
      </c>
      <c r="C43" s="1" t="s">
        <v>154</v>
      </c>
      <c r="D43" s="1" t="s">
        <v>102</v>
      </c>
      <c r="E43">
        <v>156</v>
      </c>
      <c r="F43" s="1" t="s">
        <v>66</v>
      </c>
      <c r="G43" s="1" t="s">
        <v>155</v>
      </c>
      <c r="H43" s="1" t="s">
        <v>40</v>
      </c>
      <c r="I43" s="1" t="s">
        <v>156</v>
      </c>
      <c r="J43" s="1" t="s">
        <v>157</v>
      </c>
      <c r="K43" s="1" t="s">
        <v>53</v>
      </c>
      <c r="L43" s="1" t="s">
        <v>158</v>
      </c>
      <c r="M43">
        <v>149900</v>
      </c>
    </row>
    <row r="44" spans="1:13" x14ac:dyDescent="0.3">
      <c r="A44">
        <v>43</v>
      </c>
      <c r="B44" s="1" t="s">
        <v>60</v>
      </c>
      <c r="C44" s="1" t="s">
        <v>159</v>
      </c>
      <c r="D44" s="1" t="s">
        <v>31</v>
      </c>
      <c r="E44">
        <v>156</v>
      </c>
      <c r="F44" s="1" t="s">
        <v>48</v>
      </c>
      <c r="G44" s="1" t="s">
        <v>33</v>
      </c>
      <c r="H44" s="1" t="s">
        <v>18</v>
      </c>
      <c r="I44" s="1" t="s">
        <v>89</v>
      </c>
      <c r="J44" s="1" t="s">
        <v>90</v>
      </c>
      <c r="K44" s="1" t="s">
        <v>147</v>
      </c>
      <c r="L44" s="1" t="s">
        <v>116</v>
      </c>
      <c r="M44">
        <v>52299</v>
      </c>
    </row>
    <row r="45" spans="1:13" x14ac:dyDescent="0.3">
      <c r="A45">
        <v>44</v>
      </c>
      <c r="B45" s="1" t="s">
        <v>46</v>
      </c>
      <c r="C45" s="1" t="s">
        <v>160</v>
      </c>
      <c r="D45" s="1" t="s">
        <v>31</v>
      </c>
      <c r="E45">
        <v>156</v>
      </c>
      <c r="F45" s="1" t="s">
        <v>66</v>
      </c>
      <c r="G45" s="1" t="s">
        <v>67</v>
      </c>
      <c r="H45" s="1" t="s">
        <v>50</v>
      </c>
      <c r="I45" s="1" t="s">
        <v>34</v>
      </c>
      <c r="J45" s="1" t="s">
        <v>68</v>
      </c>
      <c r="K45" s="1" t="s">
        <v>53</v>
      </c>
      <c r="L45" s="1" t="s">
        <v>77</v>
      </c>
      <c r="M45">
        <v>68200</v>
      </c>
    </row>
    <row r="46" spans="1:13" x14ac:dyDescent="0.3">
      <c r="A46">
        <v>45</v>
      </c>
      <c r="B46" s="1" t="s">
        <v>74</v>
      </c>
      <c r="C46" s="1" t="s">
        <v>161</v>
      </c>
      <c r="D46" s="1" t="s">
        <v>111</v>
      </c>
      <c r="E46">
        <v>173</v>
      </c>
      <c r="F46" s="1" t="s">
        <v>112</v>
      </c>
      <c r="G46" s="1" t="s">
        <v>67</v>
      </c>
      <c r="H46" s="1" t="s">
        <v>162</v>
      </c>
      <c r="I46" s="1" t="s">
        <v>89</v>
      </c>
      <c r="J46" s="1" t="s">
        <v>163</v>
      </c>
      <c r="K46" s="1" t="s">
        <v>53</v>
      </c>
      <c r="L46" s="1" t="s">
        <v>164</v>
      </c>
      <c r="M46">
        <v>99900</v>
      </c>
    </row>
    <row r="47" spans="1:13" x14ac:dyDescent="0.3">
      <c r="A47">
        <v>46</v>
      </c>
      <c r="B47" s="1" t="s">
        <v>13</v>
      </c>
      <c r="C47" s="1" t="s">
        <v>14</v>
      </c>
      <c r="D47" s="1" t="s">
        <v>15</v>
      </c>
      <c r="E47">
        <v>133</v>
      </c>
      <c r="F47" s="1" t="s">
        <v>16</v>
      </c>
      <c r="G47" s="1" t="s">
        <v>165</v>
      </c>
      <c r="H47" s="1" t="s">
        <v>18</v>
      </c>
      <c r="I47" s="1" t="s">
        <v>34</v>
      </c>
      <c r="J47" s="1" t="s">
        <v>166</v>
      </c>
      <c r="K47" s="1" t="s">
        <v>21</v>
      </c>
      <c r="L47" s="1" t="s">
        <v>22</v>
      </c>
      <c r="M47">
        <v>141900</v>
      </c>
    </row>
    <row r="48" spans="1:13" x14ac:dyDescent="0.3">
      <c r="A48">
        <v>47</v>
      </c>
      <c r="B48" s="1" t="s">
        <v>86</v>
      </c>
      <c r="C48" s="1" t="s">
        <v>167</v>
      </c>
      <c r="D48" s="1" t="s">
        <v>31</v>
      </c>
      <c r="E48">
        <v>156</v>
      </c>
      <c r="F48" s="1" t="s">
        <v>48</v>
      </c>
      <c r="G48" s="1" t="s">
        <v>70</v>
      </c>
      <c r="H48" s="1" t="s">
        <v>50</v>
      </c>
      <c r="I48" s="1" t="s">
        <v>19</v>
      </c>
      <c r="J48" s="1" t="s">
        <v>71</v>
      </c>
      <c r="K48" s="1" t="s">
        <v>36</v>
      </c>
      <c r="L48" s="1" t="s">
        <v>77</v>
      </c>
      <c r="M48">
        <v>36900</v>
      </c>
    </row>
    <row r="49" spans="1:13" x14ac:dyDescent="0.3">
      <c r="A49">
        <v>48</v>
      </c>
      <c r="B49" s="1" t="s">
        <v>60</v>
      </c>
      <c r="C49" s="1" t="s">
        <v>168</v>
      </c>
      <c r="D49" s="1" t="s">
        <v>102</v>
      </c>
      <c r="E49">
        <v>173</v>
      </c>
      <c r="F49" s="1" t="s">
        <v>32</v>
      </c>
      <c r="G49" s="1" t="s">
        <v>169</v>
      </c>
      <c r="H49" s="1" t="s">
        <v>18</v>
      </c>
      <c r="I49" s="1" t="s">
        <v>156</v>
      </c>
      <c r="J49" s="1" t="s">
        <v>170</v>
      </c>
      <c r="K49" s="1" t="s">
        <v>53</v>
      </c>
      <c r="L49" s="1" t="s">
        <v>171</v>
      </c>
      <c r="M49">
        <v>129900</v>
      </c>
    </row>
    <row r="50" spans="1:13" x14ac:dyDescent="0.3">
      <c r="A50">
        <v>49</v>
      </c>
      <c r="B50" s="1" t="s">
        <v>74</v>
      </c>
      <c r="C50" s="1" t="s">
        <v>75</v>
      </c>
      <c r="D50" s="1" t="s">
        <v>31</v>
      </c>
      <c r="E50">
        <v>156</v>
      </c>
      <c r="F50" s="1" t="s">
        <v>32</v>
      </c>
      <c r="G50" s="1" t="s">
        <v>33</v>
      </c>
      <c r="H50" s="1" t="s">
        <v>50</v>
      </c>
      <c r="I50" s="1" t="s">
        <v>34</v>
      </c>
      <c r="J50" s="1" t="s">
        <v>76</v>
      </c>
      <c r="K50" s="1" t="s">
        <v>53</v>
      </c>
      <c r="L50" s="1" t="s">
        <v>116</v>
      </c>
      <c r="M50">
        <v>63900</v>
      </c>
    </row>
    <row r="51" spans="1:13" x14ac:dyDescent="0.3">
      <c r="A51">
        <v>50</v>
      </c>
      <c r="B51" s="1" t="s">
        <v>60</v>
      </c>
      <c r="C51" s="1" t="s">
        <v>172</v>
      </c>
      <c r="D51" s="1" t="s">
        <v>31</v>
      </c>
      <c r="E51">
        <v>173</v>
      </c>
      <c r="F51" s="1" t="s">
        <v>48</v>
      </c>
      <c r="G51" s="1" t="s">
        <v>173</v>
      </c>
      <c r="H51" s="1" t="s">
        <v>50</v>
      </c>
      <c r="I51" s="1" t="s">
        <v>89</v>
      </c>
      <c r="J51" s="1" t="s">
        <v>174</v>
      </c>
      <c r="K51" s="1" t="s">
        <v>53</v>
      </c>
      <c r="L51" s="1" t="s">
        <v>149</v>
      </c>
      <c r="M51">
        <v>46600</v>
      </c>
    </row>
    <row r="52" spans="1:13" x14ac:dyDescent="0.3">
      <c r="A52">
        <v>51</v>
      </c>
      <c r="B52" s="1" t="s">
        <v>86</v>
      </c>
      <c r="C52" s="1" t="s">
        <v>175</v>
      </c>
      <c r="D52" s="1" t="s">
        <v>111</v>
      </c>
      <c r="E52">
        <v>101</v>
      </c>
      <c r="F52" s="1" t="s">
        <v>176</v>
      </c>
      <c r="G52" s="1" t="s">
        <v>177</v>
      </c>
      <c r="H52" s="1" t="s">
        <v>50</v>
      </c>
      <c r="I52" s="1" t="s">
        <v>131</v>
      </c>
      <c r="J52" s="1" t="s">
        <v>99</v>
      </c>
      <c r="K52" s="1" t="s">
        <v>178</v>
      </c>
      <c r="L52" s="1" t="s">
        <v>179</v>
      </c>
      <c r="M52">
        <v>31900</v>
      </c>
    </row>
    <row r="53" spans="1:13" x14ac:dyDescent="0.3">
      <c r="A53">
        <v>52</v>
      </c>
      <c r="B53" s="1" t="s">
        <v>46</v>
      </c>
      <c r="C53" s="1" t="s">
        <v>160</v>
      </c>
      <c r="D53" s="1" t="s">
        <v>31</v>
      </c>
      <c r="E53">
        <v>156</v>
      </c>
      <c r="F53" s="1" t="s">
        <v>66</v>
      </c>
      <c r="G53" s="1" t="s">
        <v>62</v>
      </c>
      <c r="H53" s="1" t="s">
        <v>18</v>
      </c>
      <c r="I53" s="1" t="s">
        <v>34</v>
      </c>
      <c r="J53" s="1" t="s">
        <v>63</v>
      </c>
      <c r="K53" s="1" t="s">
        <v>53</v>
      </c>
      <c r="L53" s="1" t="s">
        <v>77</v>
      </c>
      <c r="M53">
        <v>84100</v>
      </c>
    </row>
    <row r="54" spans="1:13" x14ac:dyDescent="0.3">
      <c r="A54">
        <v>53</v>
      </c>
      <c r="B54" s="1" t="s">
        <v>29</v>
      </c>
      <c r="C54" s="1" t="s">
        <v>107</v>
      </c>
      <c r="D54" s="1" t="s">
        <v>31</v>
      </c>
      <c r="E54">
        <v>156</v>
      </c>
      <c r="F54" s="1" t="s">
        <v>32</v>
      </c>
      <c r="G54" s="1" t="s">
        <v>138</v>
      </c>
      <c r="H54" s="1" t="s">
        <v>50</v>
      </c>
      <c r="I54" s="1" t="s">
        <v>34</v>
      </c>
      <c r="J54" s="1" t="s">
        <v>180</v>
      </c>
      <c r="K54" s="1" t="s">
        <v>53</v>
      </c>
      <c r="L54" s="1" t="s">
        <v>37</v>
      </c>
      <c r="M54">
        <v>39849</v>
      </c>
    </row>
    <row r="55" spans="1:13" x14ac:dyDescent="0.3">
      <c r="A55">
        <v>54</v>
      </c>
      <c r="B55" s="1" t="s">
        <v>29</v>
      </c>
      <c r="C55" s="1" t="s">
        <v>181</v>
      </c>
      <c r="D55" s="1" t="s">
        <v>31</v>
      </c>
      <c r="E55">
        <v>133</v>
      </c>
      <c r="F55" s="1" t="s">
        <v>32</v>
      </c>
      <c r="G55" s="1" t="s">
        <v>62</v>
      </c>
      <c r="H55" s="1" t="s">
        <v>18</v>
      </c>
      <c r="I55" s="1" t="s">
        <v>41</v>
      </c>
      <c r="J55" s="1" t="s">
        <v>68</v>
      </c>
      <c r="K55" s="1" t="s">
        <v>53</v>
      </c>
      <c r="L55" s="1" t="s">
        <v>182</v>
      </c>
      <c r="M55">
        <v>110300</v>
      </c>
    </row>
    <row r="56" spans="1:13" x14ac:dyDescent="0.3">
      <c r="A56">
        <v>55</v>
      </c>
      <c r="B56" s="1" t="s">
        <v>46</v>
      </c>
      <c r="C56" s="1" t="s">
        <v>47</v>
      </c>
      <c r="D56" s="1" t="s">
        <v>31</v>
      </c>
      <c r="E56">
        <v>156</v>
      </c>
      <c r="F56" s="1" t="s">
        <v>48</v>
      </c>
      <c r="G56" s="1" t="s">
        <v>88</v>
      </c>
      <c r="H56" s="1" t="s">
        <v>50</v>
      </c>
      <c r="I56" s="1" t="s">
        <v>89</v>
      </c>
      <c r="J56" s="1" t="s">
        <v>35</v>
      </c>
      <c r="K56" s="1" t="s">
        <v>53</v>
      </c>
      <c r="L56" s="1" t="s">
        <v>183</v>
      </c>
      <c r="M56">
        <v>38400</v>
      </c>
    </row>
    <row r="57" spans="1:13" x14ac:dyDescent="0.3">
      <c r="A57">
        <v>56</v>
      </c>
      <c r="B57" s="1" t="s">
        <v>74</v>
      </c>
      <c r="C57" s="1" t="s">
        <v>184</v>
      </c>
      <c r="D57" s="1" t="s">
        <v>31</v>
      </c>
      <c r="E57">
        <v>156</v>
      </c>
      <c r="F57" s="1" t="s">
        <v>32</v>
      </c>
      <c r="G57" s="1" t="s">
        <v>62</v>
      </c>
      <c r="H57" s="1" t="s">
        <v>18</v>
      </c>
      <c r="I57" s="1" t="s">
        <v>34</v>
      </c>
      <c r="J57" s="1" t="s">
        <v>185</v>
      </c>
      <c r="K57" s="1" t="s">
        <v>53</v>
      </c>
      <c r="L57" s="1" t="s">
        <v>186</v>
      </c>
      <c r="M57">
        <v>76780</v>
      </c>
    </row>
    <row r="58" spans="1:13" x14ac:dyDescent="0.3">
      <c r="A58">
        <v>57</v>
      </c>
      <c r="B58" s="1" t="s">
        <v>29</v>
      </c>
      <c r="C58" s="1" t="s">
        <v>187</v>
      </c>
      <c r="D58" s="1" t="s">
        <v>31</v>
      </c>
      <c r="E58">
        <v>156</v>
      </c>
      <c r="F58" s="1" t="s">
        <v>32</v>
      </c>
      <c r="G58" s="1" t="s">
        <v>70</v>
      </c>
      <c r="H58" s="1" t="s">
        <v>50</v>
      </c>
      <c r="I58" s="1" t="s">
        <v>19</v>
      </c>
      <c r="J58" s="1" t="s">
        <v>71</v>
      </c>
      <c r="K58" s="1" t="s">
        <v>53</v>
      </c>
      <c r="L58" s="1" t="s">
        <v>115</v>
      </c>
      <c r="M58">
        <v>43900</v>
      </c>
    </row>
    <row r="59" spans="1:13" x14ac:dyDescent="0.3">
      <c r="A59">
        <v>58</v>
      </c>
      <c r="B59" s="1" t="s">
        <v>60</v>
      </c>
      <c r="C59" s="1" t="s">
        <v>188</v>
      </c>
      <c r="D59" s="1" t="s">
        <v>31</v>
      </c>
      <c r="E59">
        <v>156</v>
      </c>
      <c r="F59" s="1" t="s">
        <v>48</v>
      </c>
      <c r="G59" s="1" t="s">
        <v>33</v>
      </c>
      <c r="H59" s="1" t="s">
        <v>50</v>
      </c>
      <c r="I59" s="1" t="s">
        <v>34</v>
      </c>
      <c r="J59" s="1" t="s">
        <v>35</v>
      </c>
      <c r="K59" s="1" t="s">
        <v>53</v>
      </c>
      <c r="L59" s="1" t="s">
        <v>153</v>
      </c>
      <c r="M59">
        <v>58619</v>
      </c>
    </row>
    <row r="60" spans="1:13" x14ac:dyDescent="0.3">
      <c r="A60">
        <v>59</v>
      </c>
      <c r="B60" s="1" t="s">
        <v>189</v>
      </c>
      <c r="C60" s="1" t="s">
        <v>190</v>
      </c>
      <c r="D60" s="1" t="s">
        <v>102</v>
      </c>
      <c r="E60">
        <v>173</v>
      </c>
      <c r="F60" s="1" t="s">
        <v>32</v>
      </c>
      <c r="G60" s="1" t="s">
        <v>155</v>
      </c>
      <c r="H60" s="1" t="s">
        <v>40</v>
      </c>
      <c r="I60" s="1" t="s">
        <v>191</v>
      </c>
      <c r="J60" s="1" t="s">
        <v>192</v>
      </c>
      <c r="K60" s="1" t="s">
        <v>53</v>
      </c>
      <c r="L60" s="1" t="s">
        <v>193</v>
      </c>
      <c r="M60">
        <v>244900</v>
      </c>
    </row>
    <row r="61" spans="1:13" x14ac:dyDescent="0.3">
      <c r="A61">
        <v>60</v>
      </c>
      <c r="B61" s="1" t="s">
        <v>60</v>
      </c>
      <c r="C61" s="1" t="s">
        <v>194</v>
      </c>
      <c r="D61" s="1" t="s">
        <v>31</v>
      </c>
      <c r="E61">
        <v>156</v>
      </c>
      <c r="F61" s="1" t="s">
        <v>32</v>
      </c>
      <c r="G61" s="1" t="s">
        <v>70</v>
      </c>
      <c r="H61" s="1" t="s">
        <v>50</v>
      </c>
      <c r="I61" s="1" t="s">
        <v>34</v>
      </c>
      <c r="J61" s="1" t="s">
        <v>71</v>
      </c>
      <c r="K61" s="1" t="s">
        <v>147</v>
      </c>
      <c r="L61" s="1" t="s">
        <v>153</v>
      </c>
      <c r="M61">
        <v>41500</v>
      </c>
    </row>
    <row r="62" spans="1:13" x14ac:dyDescent="0.3">
      <c r="A62">
        <v>61</v>
      </c>
      <c r="B62" s="1" t="s">
        <v>74</v>
      </c>
      <c r="C62" s="1" t="s">
        <v>148</v>
      </c>
      <c r="D62" s="1" t="s">
        <v>31</v>
      </c>
      <c r="E62">
        <v>173</v>
      </c>
      <c r="F62" s="1" t="s">
        <v>32</v>
      </c>
      <c r="G62" s="1" t="s">
        <v>62</v>
      </c>
      <c r="H62" s="1" t="s">
        <v>40</v>
      </c>
      <c r="I62" s="1" t="s">
        <v>191</v>
      </c>
      <c r="J62" s="1" t="s">
        <v>121</v>
      </c>
      <c r="K62" s="1" t="s">
        <v>53</v>
      </c>
      <c r="L62" s="1" t="s">
        <v>149</v>
      </c>
      <c r="M62">
        <v>129900</v>
      </c>
    </row>
    <row r="63" spans="1:13" x14ac:dyDescent="0.3">
      <c r="A63">
        <v>62</v>
      </c>
      <c r="B63" s="1" t="s">
        <v>74</v>
      </c>
      <c r="C63" s="1" t="s">
        <v>195</v>
      </c>
      <c r="D63" s="1" t="s">
        <v>15</v>
      </c>
      <c r="E63">
        <v>14</v>
      </c>
      <c r="F63" s="1" t="s">
        <v>32</v>
      </c>
      <c r="G63" s="1" t="s">
        <v>67</v>
      </c>
      <c r="H63" s="1" t="s">
        <v>18</v>
      </c>
      <c r="I63" s="1" t="s">
        <v>34</v>
      </c>
      <c r="J63" s="1" t="s">
        <v>68</v>
      </c>
      <c r="K63" s="1" t="s">
        <v>53</v>
      </c>
      <c r="L63" s="1" t="s">
        <v>196</v>
      </c>
      <c r="M63">
        <v>87900</v>
      </c>
    </row>
    <row r="64" spans="1:13" x14ac:dyDescent="0.3">
      <c r="A64">
        <v>63</v>
      </c>
      <c r="B64" s="1" t="s">
        <v>86</v>
      </c>
      <c r="C64" s="1" t="s">
        <v>197</v>
      </c>
      <c r="D64" s="1" t="s">
        <v>31</v>
      </c>
      <c r="E64">
        <v>14</v>
      </c>
      <c r="F64" s="1" t="s">
        <v>66</v>
      </c>
      <c r="G64" s="1" t="s">
        <v>146</v>
      </c>
      <c r="H64" s="1" t="s">
        <v>18</v>
      </c>
      <c r="I64" s="1" t="s">
        <v>34</v>
      </c>
      <c r="J64" s="1" t="s">
        <v>35</v>
      </c>
      <c r="K64" s="1" t="s">
        <v>36</v>
      </c>
      <c r="L64" s="1" t="s">
        <v>196</v>
      </c>
      <c r="M64">
        <v>59900</v>
      </c>
    </row>
    <row r="65" spans="1:13" x14ac:dyDescent="0.3">
      <c r="A65">
        <v>64</v>
      </c>
      <c r="B65" s="1" t="s">
        <v>60</v>
      </c>
      <c r="C65" s="1" t="s">
        <v>198</v>
      </c>
      <c r="D65" s="1" t="s">
        <v>31</v>
      </c>
      <c r="E65">
        <v>14</v>
      </c>
      <c r="F65" s="1" t="s">
        <v>32</v>
      </c>
      <c r="G65" s="1" t="s">
        <v>67</v>
      </c>
      <c r="H65" s="1" t="s">
        <v>18</v>
      </c>
      <c r="I65" s="1" t="s">
        <v>34</v>
      </c>
      <c r="J65" s="1" t="s">
        <v>68</v>
      </c>
      <c r="K65" s="1" t="s">
        <v>53</v>
      </c>
      <c r="L65" s="1" t="s">
        <v>199</v>
      </c>
      <c r="M65">
        <v>94100</v>
      </c>
    </row>
    <row r="66" spans="1:13" x14ac:dyDescent="0.3">
      <c r="A66">
        <v>66</v>
      </c>
      <c r="B66" s="1" t="s">
        <v>29</v>
      </c>
      <c r="C66" s="1" t="s">
        <v>30</v>
      </c>
      <c r="D66" s="1" t="s">
        <v>31</v>
      </c>
      <c r="E66">
        <v>156</v>
      </c>
      <c r="F66" s="1" t="s">
        <v>32</v>
      </c>
      <c r="G66" s="1" t="s">
        <v>33</v>
      </c>
      <c r="H66" s="1" t="s">
        <v>18</v>
      </c>
      <c r="I66" s="1" t="s">
        <v>34</v>
      </c>
      <c r="J66" s="1" t="s">
        <v>35</v>
      </c>
      <c r="K66" s="1" t="s">
        <v>53</v>
      </c>
      <c r="L66" s="1" t="s">
        <v>37</v>
      </c>
      <c r="M66">
        <v>69000</v>
      </c>
    </row>
    <row r="67" spans="1:13" x14ac:dyDescent="0.3">
      <c r="A67">
        <v>67</v>
      </c>
      <c r="B67" s="1" t="s">
        <v>60</v>
      </c>
      <c r="C67" s="1" t="s">
        <v>200</v>
      </c>
      <c r="D67" s="1" t="s">
        <v>15</v>
      </c>
      <c r="E67">
        <v>156</v>
      </c>
      <c r="F67" s="1" t="s">
        <v>32</v>
      </c>
      <c r="G67" s="1" t="s">
        <v>155</v>
      </c>
      <c r="H67" s="1" t="s">
        <v>40</v>
      </c>
      <c r="I67" s="1" t="s">
        <v>41</v>
      </c>
      <c r="J67" s="1" t="s">
        <v>201</v>
      </c>
      <c r="K67" s="1" t="s">
        <v>53</v>
      </c>
      <c r="L67" s="1" t="s">
        <v>202</v>
      </c>
      <c r="M67">
        <v>198300</v>
      </c>
    </row>
    <row r="68" spans="1:13" x14ac:dyDescent="0.3">
      <c r="A68">
        <v>68</v>
      </c>
      <c r="B68" s="1" t="s">
        <v>29</v>
      </c>
      <c r="C68" s="1" t="s">
        <v>30</v>
      </c>
      <c r="D68" s="1" t="s">
        <v>31</v>
      </c>
      <c r="E68">
        <v>156</v>
      </c>
      <c r="F68" s="1" t="s">
        <v>48</v>
      </c>
      <c r="G68" s="1" t="s">
        <v>70</v>
      </c>
      <c r="H68" s="1" t="s">
        <v>50</v>
      </c>
      <c r="I68" s="1" t="s">
        <v>51</v>
      </c>
      <c r="J68" s="1" t="s">
        <v>185</v>
      </c>
      <c r="K68" s="1" t="s">
        <v>53</v>
      </c>
      <c r="L68" s="1" t="s">
        <v>37</v>
      </c>
      <c r="M68">
        <v>43869</v>
      </c>
    </row>
    <row r="69" spans="1:13" x14ac:dyDescent="0.3">
      <c r="A69">
        <v>69</v>
      </c>
      <c r="B69" s="1" t="s">
        <v>29</v>
      </c>
      <c r="C69" s="1" t="s">
        <v>203</v>
      </c>
      <c r="D69" s="1" t="s">
        <v>31</v>
      </c>
      <c r="E69">
        <v>14</v>
      </c>
      <c r="F69" s="1" t="s">
        <v>48</v>
      </c>
      <c r="G69" s="1" t="s">
        <v>204</v>
      </c>
      <c r="H69" s="1" t="s">
        <v>50</v>
      </c>
      <c r="I69" s="1" t="s">
        <v>205</v>
      </c>
      <c r="J69" s="1" t="s">
        <v>99</v>
      </c>
      <c r="K69" s="1" t="s">
        <v>53</v>
      </c>
      <c r="L69" s="1" t="s">
        <v>145</v>
      </c>
      <c r="M69">
        <v>22900</v>
      </c>
    </row>
    <row r="70" spans="1:13" x14ac:dyDescent="0.3">
      <c r="A70">
        <v>70</v>
      </c>
      <c r="B70" s="1" t="s">
        <v>86</v>
      </c>
      <c r="C70" s="1" t="s">
        <v>206</v>
      </c>
      <c r="D70" s="1" t="s">
        <v>31</v>
      </c>
      <c r="E70">
        <v>156</v>
      </c>
      <c r="F70" s="1" t="s">
        <v>32</v>
      </c>
      <c r="G70" s="1" t="s">
        <v>33</v>
      </c>
      <c r="H70" s="1" t="s">
        <v>50</v>
      </c>
      <c r="I70" s="1" t="s">
        <v>89</v>
      </c>
      <c r="J70" s="1" t="s">
        <v>35</v>
      </c>
      <c r="K70" s="1" t="s">
        <v>53</v>
      </c>
      <c r="L70" s="1" t="s">
        <v>207</v>
      </c>
      <c r="M70">
        <v>54900</v>
      </c>
    </row>
    <row r="71" spans="1:13" x14ac:dyDescent="0.3">
      <c r="A71">
        <v>71</v>
      </c>
      <c r="B71" s="1" t="s">
        <v>60</v>
      </c>
      <c r="C71" s="1" t="s">
        <v>208</v>
      </c>
      <c r="D71" s="1" t="s">
        <v>102</v>
      </c>
      <c r="E71">
        <v>173</v>
      </c>
      <c r="F71" s="1" t="s">
        <v>32</v>
      </c>
      <c r="G71" s="1" t="s">
        <v>155</v>
      </c>
      <c r="H71" s="1" t="s">
        <v>162</v>
      </c>
      <c r="I71" s="1" t="s">
        <v>89</v>
      </c>
      <c r="J71" s="1" t="s">
        <v>201</v>
      </c>
      <c r="K71" s="1" t="s">
        <v>147</v>
      </c>
      <c r="L71" s="1" t="s">
        <v>209</v>
      </c>
      <c r="M71">
        <v>94900</v>
      </c>
    </row>
    <row r="72" spans="1:13" x14ac:dyDescent="0.3">
      <c r="A72">
        <v>72</v>
      </c>
      <c r="B72" s="1" t="s">
        <v>210</v>
      </c>
      <c r="C72" s="1" t="s">
        <v>211</v>
      </c>
      <c r="D72" s="1" t="s">
        <v>15</v>
      </c>
      <c r="E72">
        <v>135</v>
      </c>
      <c r="F72" s="1" t="s">
        <v>212</v>
      </c>
      <c r="G72" s="1" t="s">
        <v>33</v>
      </c>
      <c r="H72" s="1" t="s">
        <v>50</v>
      </c>
      <c r="I72" s="1" t="s">
        <v>19</v>
      </c>
      <c r="J72" s="1" t="s">
        <v>35</v>
      </c>
      <c r="K72" s="1" t="s">
        <v>213</v>
      </c>
      <c r="L72" s="1" t="s">
        <v>214</v>
      </c>
      <c r="M72">
        <v>108900</v>
      </c>
    </row>
    <row r="73" spans="1:13" x14ac:dyDescent="0.3">
      <c r="A73">
        <v>73</v>
      </c>
      <c r="B73" s="1" t="s">
        <v>74</v>
      </c>
      <c r="C73" s="1" t="s">
        <v>215</v>
      </c>
      <c r="D73" s="1" t="s">
        <v>15</v>
      </c>
      <c r="E73">
        <v>133</v>
      </c>
      <c r="F73" s="1" t="s">
        <v>66</v>
      </c>
      <c r="G73" s="1" t="s">
        <v>62</v>
      </c>
      <c r="H73" s="1" t="s">
        <v>18</v>
      </c>
      <c r="I73" s="1" t="s">
        <v>34</v>
      </c>
      <c r="J73" s="1" t="s">
        <v>121</v>
      </c>
      <c r="K73" s="1" t="s">
        <v>53</v>
      </c>
      <c r="L73" s="1" t="s">
        <v>199</v>
      </c>
      <c r="M73">
        <v>95500</v>
      </c>
    </row>
    <row r="74" spans="1:13" x14ac:dyDescent="0.3">
      <c r="A74">
        <v>74</v>
      </c>
      <c r="B74" s="1" t="s">
        <v>74</v>
      </c>
      <c r="C74" s="1" t="s">
        <v>120</v>
      </c>
      <c r="D74" s="1" t="s">
        <v>31</v>
      </c>
      <c r="E74">
        <v>156</v>
      </c>
      <c r="F74" s="1" t="s">
        <v>32</v>
      </c>
      <c r="G74" s="1" t="s">
        <v>62</v>
      </c>
      <c r="H74" s="1" t="s">
        <v>18</v>
      </c>
      <c r="I74" s="1" t="s">
        <v>34</v>
      </c>
      <c r="J74" s="1" t="s">
        <v>121</v>
      </c>
      <c r="K74" s="1" t="s">
        <v>53</v>
      </c>
      <c r="L74" s="1" t="s">
        <v>77</v>
      </c>
      <c r="M74">
        <v>87000</v>
      </c>
    </row>
    <row r="75" spans="1:13" x14ac:dyDescent="0.3">
      <c r="A75">
        <v>75</v>
      </c>
      <c r="B75" s="1" t="s">
        <v>189</v>
      </c>
      <c r="C75" s="1" t="s">
        <v>216</v>
      </c>
      <c r="D75" s="1" t="s">
        <v>102</v>
      </c>
      <c r="E75">
        <v>173</v>
      </c>
      <c r="F75" s="1" t="s">
        <v>32</v>
      </c>
      <c r="G75" s="1" t="s">
        <v>103</v>
      </c>
      <c r="H75" s="1" t="s">
        <v>18</v>
      </c>
      <c r="I75" s="1" t="s">
        <v>104</v>
      </c>
      <c r="J75" s="1" t="s">
        <v>105</v>
      </c>
      <c r="K75" s="1" t="s">
        <v>53</v>
      </c>
      <c r="L75" s="1" t="s">
        <v>217</v>
      </c>
      <c r="M75">
        <v>109500</v>
      </c>
    </row>
    <row r="76" spans="1:13" x14ac:dyDescent="0.3">
      <c r="A76">
        <v>76</v>
      </c>
      <c r="B76" s="1" t="s">
        <v>46</v>
      </c>
      <c r="C76" s="1" t="s">
        <v>218</v>
      </c>
      <c r="D76" s="1" t="s">
        <v>31</v>
      </c>
      <c r="E76">
        <v>14</v>
      </c>
      <c r="F76" s="1" t="s">
        <v>48</v>
      </c>
      <c r="G76" s="1" t="s">
        <v>70</v>
      </c>
      <c r="H76" s="1" t="s">
        <v>18</v>
      </c>
      <c r="I76" s="1" t="s">
        <v>89</v>
      </c>
      <c r="J76" s="1" t="s">
        <v>71</v>
      </c>
      <c r="K76" s="1" t="s">
        <v>53</v>
      </c>
      <c r="L76" s="1" t="s">
        <v>54</v>
      </c>
      <c r="M76">
        <v>38900</v>
      </c>
    </row>
    <row r="77" spans="1:13" x14ac:dyDescent="0.3">
      <c r="A77">
        <v>77</v>
      </c>
      <c r="B77" s="1" t="s">
        <v>60</v>
      </c>
      <c r="C77" s="1" t="s">
        <v>219</v>
      </c>
      <c r="D77" s="1" t="s">
        <v>102</v>
      </c>
      <c r="E77">
        <v>156</v>
      </c>
      <c r="F77" s="1" t="s">
        <v>32</v>
      </c>
      <c r="G77" s="1" t="s">
        <v>155</v>
      </c>
      <c r="H77" s="1" t="s">
        <v>18</v>
      </c>
      <c r="I77" s="1" t="s">
        <v>89</v>
      </c>
      <c r="J77" s="1" t="s">
        <v>105</v>
      </c>
      <c r="K77" s="1" t="s">
        <v>53</v>
      </c>
      <c r="L77" s="1" t="s">
        <v>77</v>
      </c>
      <c r="M77">
        <v>94900</v>
      </c>
    </row>
    <row r="78" spans="1:13" x14ac:dyDescent="0.3">
      <c r="A78">
        <v>78</v>
      </c>
      <c r="B78" s="1" t="s">
        <v>86</v>
      </c>
      <c r="C78" s="1" t="s">
        <v>220</v>
      </c>
      <c r="D78" s="1" t="s">
        <v>31</v>
      </c>
      <c r="E78">
        <v>156</v>
      </c>
      <c r="F78" s="1" t="s">
        <v>32</v>
      </c>
      <c r="G78" s="1" t="s">
        <v>33</v>
      </c>
      <c r="H78" s="1" t="s">
        <v>18</v>
      </c>
      <c r="I78" s="1" t="s">
        <v>221</v>
      </c>
      <c r="J78" s="1" t="s">
        <v>35</v>
      </c>
      <c r="K78" s="1" t="s">
        <v>36</v>
      </c>
      <c r="L78" s="1" t="s">
        <v>77</v>
      </c>
      <c r="M78">
        <v>51900</v>
      </c>
    </row>
    <row r="79" spans="1:13" x14ac:dyDescent="0.3">
      <c r="A79">
        <v>79</v>
      </c>
      <c r="B79" s="1" t="s">
        <v>74</v>
      </c>
      <c r="C79" s="1" t="s">
        <v>120</v>
      </c>
      <c r="D79" s="1" t="s">
        <v>31</v>
      </c>
      <c r="E79">
        <v>156</v>
      </c>
      <c r="F79" s="1" t="s">
        <v>32</v>
      </c>
      <c r="G79" s="1" t="s">
        <v>62</v>
      </c>
      <c r="H79" s="1" t="s">
        <v>18</v>
      </c>
      <c r="I79" s="1" t="s">
        <v>104</v>
      </c>
      <c r="J79" s="1" t="s">
        <v>68</v>
      </c>
      <c r="K79" s="1" t="s">
        <v>53</v>
      </c>
      <c r="L79" s="1" t="s">
        <v>222</v>
      </c>
      <c r="M79">
        <v>85500</v>
      </c>
    </row>
    <row r="80" spans="1:13" x14ac:dyDescent="0.3">
      <c r="A80">
        <v>80</v>
      </c>
      <c r="B80" s="1" t="s">
        <v>46</v>
      </c>
      <c r="C80" s="1" t="s">
        <v>223</v>
      </c>
      <c r="D80" s="1" t="s">
        <v>31</v>
      </c>
      <c r="E80">
        <v>156</v>
      </c>
      <c r="F80" s="1" t="s">
        <v>32</v>
      </c>
      <c r="G80" s="1" t="s">
        <v>146</v>
      </c>
      <c r="H80" s="1" t="s">
        <v>50</v>
      </c>
      <c r="I80" s="1" t="s">
        <v>89</v>
      </c>
      <c r="J80" s="1" t="s">
        <v>224</v>
      </c>
      <c r="K80" s="1" t="s">
        <v>53</v>
      </c>
      <c r="L80" s="1" t="s">
        <v>77</v>
      </c>
      <c r="M80">
        <v>53000</v>
      </c>
    </row>
    <row r="81" spans="1:13" x14ac:dyDescent="0.3">
      <c r="A81">
        <v>81</v>
      </c>
      <c r="B81" s="1" t="s">
        <v>29</v>
      </c>
      <c r="C81" s="1" t="s">
        <v>126</v>
      </c>
      <c r="D81" s="1" t="s">
        <v>31</v>
      </c>
      <c r="E81">
        <v>173</v>
      </c>
      <c r="F81" s="1" t="s">
        <v>32</v>
      </c>
      <c r="G81" s="1" t="s">
        <v>67</v>
      </c>
      <c r="H81" s="1" t="s">
        <v>18</v>
      </c>
      <c r="I81" s="1" t="s">
        <v>104</v>
      </c>
      <c r="J81" s="1" t="s">
        <v>127</v>
      </c>
      <c r="K81" s="1" t="s">
        <v>53</v>
      </c>
      <c r="L81" s="1" t="s">
        <v>106</v>
      </c>
      <c r="M81">
        <v>97700</v>
      </c>
    </row>
    <row r="82" spans="1:13" x14ac:dyDescent="0.3">
      <c r="A82">
        <v>82</v>
      </c>
      <c r="B82" s="1" t="s">
        <v>74</v>
      </c>
      <c r="C82" s="1" t="s">
        <v>122</v>
      </c>
      <c r="D82" s="1" t="s">
        <v>15</v>
      </c>
      <c r="E82">
        <v>156</v>
      </c>
      <c r="F82" s="1" t="s">
        <v>66</v>
      </c>
      <c r="G82" s="1" t="s">
        <v>67</v>
      </c>
      <c r="H82" s="1" t="s">
        <v>18</v>
      </c>
      <c r="I82" s="1" t="s">
        <v>34</v>
      </c>
      <c r="J82" s="1" t="s">
        <v>68</v>
      </c>
      <c r="K82" s="1" t="s">
        <v>53</v>
      </c>
      <c r="L82" s="1" t="s">
        <v>125</v>
      </c>
      <c r="M82">
        <v>109616</v>
      </c>
    </row>
    <row r="83" spans="1:13" x14ac:dyDescent="0.3">
      <c r="A83">
        <v>83</v>
      </c>
      <c r="B83" s="1" t="s">
        <v>13</v>
      </c>
      <c r="C83" s="1" t="s">
        <v>78</v>
      </c>
      <c r="D83" s="1" t="s">
        <v>15</v>
      </c>
      <c r="E83">
        <v>12</v>
      </c>
      <c r="F83" s="1" t="s">
        <v>79</v>
      </c>
      <c r="G83" s="1" t="s">
        <v>225</v>
      </c>
      <c r="H83" s="1" t="s">
        <v>18</v>
      </c>
      <c r="I83" s="1" t="s">
        <v>41</v>
      </c>
      <c r="J83" s="1" t="s">
        <v>81</v>
      </c>
      <c r="K83" s="1" t="s">
        <v>21</v>
      </c>
      <c r="L83" s="1" t="s">
        <v>82</v>
      </c>
      <c r="M83">
        <v>151000</v>
      </c>
    </row>
    <row r="84" spans="1:13" x14ac:dyDescent="0.3">
      <c r="A84">
        <v>84</v>
      </c>
      <c r="B84" s="1" t="s">
        <v>29</v>
      </c>
      <c r="C84" s="1" t="s">
        <v>226</v>
      </c>
      <c r="D84" s="1" t="s">
        <v>31</v>
      </c>
      <c r="E84">
        <v>14</v>
      </c>
      <c r="F84" s="1" t="s">
        <v>32</v>
      </c>
      <c r="G84" s="1" t="s">
        <v>67</v>
      </c>
      <c r="H84" s="1" t="s">
        <v>18</v>
      </c>
      <c r="I84" s="1" t="s">
        <v>34</v>
      </c>
      <c r="J84" s="1" t="s">
        <v>35</v>
      </c>
      <c r="K84" s="1" t="s">
        <v>53</v>
      </c>
      <c r="L84" s="1" t="s">
        <v>227</v>
      </c>
      <c r="M84">
        <v>86000</v>
      </c>
    </row>
    <row r="85" spans="1:13" x14ac:dyDescent="0.3">
      <c r="A85">
        <v>85</v>
      </c>
      <c r="B85" s="1" t="s">
        <v>86</v>
      </c>
      <c r="C85" s="1" t="s">
        <v>228</v>
      </c>
      <c r="D85" s="1" t="s">
        <v>31</v>
      </c>
      <c r="E85">
        <v>156</v>
      </c>
      <c r="F85" s="1" t="s">
        <v>32</v>
      </c>
      <c r="G85" s="1" t="s">
        <v>138</v>
      </c>
      <c r="H85" s="1" t="s">
        <v>50</v>
      </c>
      <c r="I85" s="1" t="s">
        <v>19</v>
      </c>
      <c r="J85" s="1" t="s">
        <v>229</v>
      </c>
      <c r="K85" s="1" t="s">
        <v>53</v>
      </c>
      <c r="L85" s="1" t="s">
        <v>77</v>
      </c>
      <c r="M85">
        <v>39900</v>
      </c>
    </row>
    <row r="86" spans="1:13" x14ac:dyDescent="0.3">
      <c r="A86">
        <v>86</v>
      </c>
      <c r="B86" s="1" t="s">
        <v>46</v>
      </c>
      <c r="C86" s="1" t="s">
        <v>47</v>
      </c>
      <c r="D86" s="1" t="s">
        <v>31</v>
      </c>
      <c r="E86">
        <v>156</v>
      </c>
      <c r="F86" s="1" t="s">
        <v>48</v>
      </c>
      <c r="G86" s="1" t="s">
        <v>49</v>
      </c>
      <c r="H86" s="1" t="s">
        <v>50</v>
      </c>
      <c r="I86" s="1" t="s">
        <v>89</v>
      </c>
      <c r="J86" s="1" t="s">
        <v>52</v>
      </c>
      <c r="K86" s="1" t="s">
        <v>53</v>
      </c>
      <c r="L86" s="1" t="s">
        <v>54</v>
      </c>
      <c r="M86">
        <v>39500</v>
      </c>
    </row>
    <row r="87" spans="1:13" x14ac:dyDescent="0.3">
      <c r="A87">
        <v>87</v>
      </c>
      <c r="B87" s="1" t="s">
        <v>74</v>
      </c>
      <c r="C87" s="1" t="s">
        <v>154</v>
      </c>
      <c r="D87" s="1" t="s">
        <v>102</v>
      </c>
      <c r="E87">
        <v>156</v>
      </c>
      <c r="F87" s="1" t="s">
        <v>66</v>
      </c>
      <c r="G87" s="1" t="s">
        <v>155</v>
      </c>
      <c r="H87" s="1" t="s">
        <v>40</v>
      </c>
      <c r="I87" s="1" t="s">
        <v>104</v>
      </c>
      <c r="J87" s="1" t="s">
        <v>201</v>
      </c>
      <c r="K87" s="1" t="s">
        <v>53</v>
      </c>
      <c r="L87" s="1" t="s">
        <v>158</v>
      </c>
      <c r="M87">
        <v>134900</v>
      </c>
    </row>
    <row r="88" spans="1:13" x14ac:dyDescent="0.3">
      <c r="A88">
        <v>88</v>
      </c>
      <c r="B88" s="1" t="s">
        <v>29</v>
      </c>
      <c r="C88" s="1" t="s">
        <v>230</v>
      </c>
      <c r="D88" s="1" t="s">
        <v>15</v>
      </c>
      <c r="E88">
        <v>156</v>
      </c>
      <c r="F88" s="1" t="s">
        <v>66</v>
      </c>
      <c r="G88" s="1" t="s">
        <v>62</v>
      </c>
      <c r="H88" s="1" t="s">
        <v>18</v>
      </c>
      <c r="I88" s="1" t="s">
        <v>34</v>
      </c>
      <c r="J88" s="1" t="s">
        <v>231</v>
      </c>
      <c r="K88" s="1" t="s">
        <v>53</v>
      </c>
      <c r="L88" s="1" t="s">
        <v>43</v>
      </c>
      <c r="M88">
        <v>69900</v>
      </c>
    </row>
    <row r="89" spans="1:13" x14ac:dyDescent="0.3">
      <c r="A89">
        <v>89</v>
      </c>
      <c r="B89" s="1" t="s">
        <v>29</v>
      </c>
      <c r="C89" s="1" t="s">
        <v>30</v>
      </c>
      <c r="D89" s="1" t="s">
        <v>31</v>
      </c>
      <c r="E89">
        <v>156</v>
      </c>
      <c r="F89" s="1" t="s">
        <v>32</v>
      </c>
      <c r="G89" s="1" t="s">
        <v>33</v>
      </c>
      <c r="H89" s="1" t="s">
        <v>18</v>
      </c>
      <c r="I89" s="1" t="s">
        <v>34</v>
      </c>
      <c r="J89" s="1" t="s">
        <v>35</v>
      </c>
      <c r="K89" s="1" t="s">
        <v>53</v>
      </c>
      <c r="L89" s="1" t="s">
        <v>232</v>
      </c>
      <c r="M89">
        <v>59899</v>
      </c>
    </row>
    <row r="90" spans="1:13" x14ac:dyDescent="0.3">
      <c r="A90">
        <v>90</v>
      </c>
      <c r="B90" s="1" t="s">
        <v>60</v>
      </c>
      <c r="C90" s="1" t="s">
        <v>233</v>
      </c>
      <c r="D90" s="1" t="s">
        <v>102</v>
      </c>
      <c r="E90">
        <v>156</v>
      </c>
      <c r="F90" s="1" t="s">
        <v>66</v>
      </c>
      <c r="G90" s="1" t="s">
        <v>155</v>
      </c>
      <c r="H90" s="1" t="s">
        <v>40</v>
      </c>
      <c r="I90" s="1" t="s">
        <v>104</v>
      </c>
      <c r="J90" s="1" t="s">
        <v>157</v>
      </c>
      <c r="K90" s="1" t="s">
        <v>53</v>
      </c>
      <c r="L90" s="1" t="s">
        <v>77</v>
      </c>
      <c r="M90">
        <v>144900</v>
      </c>
    </row>
    <row r="91" spans="1:13" x14ac:dyDescent="0.3">
      <c r="A91">
        <v>91</v>
      </c>
      <c r="B91" s="1" t="s">
        <v>74</v>
      </c>
      <c r="C91" s="1" t="s">
        <v>91</v>
      </c>
      <c r="D91" s="1" t="s">
        <v>15</v>
      </c>
      <c r="E91">
        <v>133</v>
      </c>
      <c r="F91" s="1" t="s">
        <v>66</v>
      </c>
      <c r="G91" s="1" t="s">
        <v>62</v>
      </c>
      <c r="H91" s="1" t="s">
        <v>18</v>
      </c>
      <c r="I91" s="1" t="s">
        <v>34</v>
      </c>
      <c r="J91" s="1" t="s">
        <v>68</v>
      </c>
      <c r="K91" s="1" t="s">
        <v>53</v>
      </c>
      <c r="L91" s="1" t="s">
        <v>234</v>
      </c>
      <c r="M91">
        <v>164900</v>
      </c>
    </row>
    <row r="92" spans="1:13" x14ac:dyDescent="0.3">
      <c r="A92">
        <v>92</v>
      </c>
      <c r="B92" s="1" t="s">
        <v>60</v>
      </c>
      <c r="C92" s="1" t="s">
        <v>235</v>
      </c>
      <c r="D92" s="1" t="s">
        <v>102</v>
      </c>
      <c r="E92">
        <v>156</v>
      </c>
      <c r="F92" s="1" t="s">
        <v>32</v>
      </c>
      <c r="G92" s="1" t="s">
        <v>236</v>
      </c>
      <c r="H92" s="1" t="s">
        <v>18</v>
      </c>
      <c r="I92" s="1" t="s">
        <v>89</v>
      </c>
      <c r="J92" s="1" t="s">
        <v>237</v>
      </c>
      <c r="K92" s="1" t="s">
        <v>53</v>
      </c>
      <c r="L92" s="1" t="s">
        <v>238</v>
      </c>
      <c r="M92">
        <v>69900</v>
      </c>
    </row>
    <row r="93" spans="1:13" x14ac:dyDescent="0.3">
      <c r="A93">
        <v>93</v>
      </c>
      <c r="B93" s="1" t="s">
        <v>46</v>
      </c>
      <c r="C93" s="1" t="s">
        <v>239</v>
      </c>
      <c r="D93" s="1" t="s">
        <v>31</v>
      </c>
      <c r="E93">
        <v>156</v>
      </c>
      <c r="F93" s="1" t="s">
        <v>32</v>
      </c>
      <c r="G93" s="1" t="s">
        <v>62</v>
      </c>
      <c r="H93" s="1" t="s">
        <v>18</v>
      </c>
      <c r="I93" s="1" t="s">
        <v>89</v>
      </c>
      <c r="J93" s="1" t="s">
        <v>63</v>
      </c>
      <c r="K93" s="1" t="s">
        <v>53</v>
      </c>
      <c r="L93" s="1" t="s">
        <v>77</v>
      </c>
      <c r="M93">
        <v>68900</v>
      </c>
    </row>
    <row r="94" spans="1:13" x14ac:dyDescent="0.3">
      <c r="A94">
        <v>94</v>
      </c>
      <c r="B94" s="1" t="s">
        <v>29</v>
      </c>
      <c r="C94" s="1" t="s">
        <v>240</v>
      </c>
      <c r="D94" s="1" t="s">
        <v>31</v>
      </c>
      <c r="E94">
        <v>133</v>
      </c>
      <c r="F94" s="1" t="s">
        <v>32</v>
      </c>
      <c r="G94" s="1" t="s">
        <v>62</v>
      </c>
      <c r="H94" s="1" t="s">
        <v>40</v>
      </c>
      <c r="I94" s="1" t="s">
        <v>41</v>
      </c>
      <c r="J94" s="1" t="s">
        <v>68</v>
      </c>
      <c r="K94" s="1" t="s">
        <v>53</v>
      </c>
      <c r="L94" s="1" t="s">
        <v>182</v>
      </c>
      <c r="M94">
        <v>119700</v>
      </c>
    </row>
    <row r="95" spans="1:13" x14ac:dyDescent="0.3">
      <c r="A95">
        <v>95</v>
      </c>
      <c r="B95" s="1" t="s">
        <v>74</v>
      </c>
      <c r="C95" s="1" t="s">
        <v>154</v>
      </c>
      <c r="D95" s="1" t="s">
        <v>102</v>
      </c>
      <c r="E95">
        <v>156</v>
      </c>
      <c r="F95" s="1" t="s">
        <v>32</v>
      </c>
      <c r="G95" s="1" t="s">
        <v>103</v>
      </c>
      <c r="H95" s="1" t="s">
        <v>18</v>
      </c>
      <c r="I95" s="1" t="s">
        <v>34</v>
      </c>
      <c r="J95" s="1" t="s">
        <v>157</v>
      </c>
      <c r="K95" s="1" t="s">
        <v>53</v>
      </c>
      <c r="L95" s="1" t="s">
        <v>158</v>
      </c>
      <c r="M95">
        <v>119500</v>
      </c>
    </row>
    <row r="96" spans="1:13" x14ac:dyDescent="0.3">
      <c r="A96">
        <v>96</v>
      </c>
      <c r="B96" s="1" t="s">
        <v>60</v>
      </c>
      <c r="C96" s="1" t="s">
        <v>241</v>
      </c>
      <c r="D96" s="1" t="s">
        <v>15</v>
      </c>
      <c r="E96">
        <v>14</v>
      </c>
      <c r="F96" s="1" t="s">
        <v>32</v>
      </c>
      <c r="G96" s="1" t="s">
        <v>83</v>
      </c>
      <c r="H96" s="1" t="s">
        <v>18</v>
      </c>
      <c r="I96" s="1" t="s">
        <v>34</v>
      </c>
      <c r="J96" s="1" t="s">
        <v>35</v>
      </c>
      <c r="K96" s="1" t="s">
        <v>53</v>
      </c>
      <c r="L96" s="1" t="s">
        <v>242</v>
      </c>
      <c r="M96">
        <v>104900</v>
      </c>
    </row>
    <row r="97" spans="1:13" x14ac:dyDescent="0.3">
      <c r="A97">
        <v>97</v>
      </c>
      <c r="B97" s="1" t="s">
        <v>46</v>
      </c>
      <c r="C97" s="1" t="s">
        <v>243</v>
      </c>
      <c r="D97" s="1" t="s">
        <v>111</v>
      </c>
      <c r="E97">
        <v>133</v>
      </c>
      <c r="F97" s="1" t="s">
        <v>92</v>
      </c>
      <c r="G97" s="1" t="s">
        <v>67</v>
      </c>
      <c r="H97" s="1" t="s">
        <v>18</v>
      </c>
      <c r="I97" s="1" t="s">
        <v>34</v>
      </c>
      <c r="J97" s="1" t="s">
        <v>68</v>
      </c>
      <c r="K97" s="1" t="s">
        <v>53</v>
      </c>
      <c r="L97" s="1" t="s">
        <v>244</v>
      </c>
      <c r="M97">
        <v>84700</v>
      </c>
    </row>
    <row r="98" spans="1:13" x14ac:dyDescent="0.3">
      <c r="A98">
        <v>98</v>
      </c>
      <c r="B98" s="1" t="s">
        <v>74</v>
      </c>
      <c r="C98" s="1" t="s">
        <v>75</v>
      </c>
      <c r="D98" s="1" t="s">
        <v>31</v>
      </c>
      <c r="E98">
        <v>156</v>
      </c>
      <c r="F98" s="1" t="s">
        <v>32</v>
      </c>
      <c r="G98" s="1" t="s">
        <v>83</v>
      </c>
      <c r="H98" s="1" t="s">
        <v>18</v>
      </c>
      <c r="I98" s="1" t="s">
        <v>89</v>
      </c>
      <c r="J98" s="1" t="s">
        <v>76</v>
      </c>
      <c r="K98" s="1" t="s">
        <v>147</v>
      </c>
      <c r="L98" s="1" t="s">
        <v>77</v>
      </c>
      <c r="M98">
        <v>59990</v>
      </c>
    </row>
    <row r="99" spans="1:13" x14ac:dyDescent="0.3">
      <c r="A99">
        <v>99</v>
      </c>
      <c r="B99" s="1" t="s">
        <v>74</v>
      </c>
      <c r="C99" s="1" t="s">
        <v>75</v>
      </c>
      <c r="D99" s="1" t="s">
        <v>31</v>
      </c>
      <c r="E99">
        <v>156</v>
      </c>
      <c r="F99" s="1" t="s">
        <v>32</v>
      </c>
      <c r="G99" s="1" t="s">
        <v>70</v>
      </c>
      <c r="H99" s="1" t="s">
        <v>50</v>
      </c>
      <c r="I99" s="1" t="s">
        <v>34</v>
      </c>
      <c r="J99" s="1" t="s">
        <v>76</v>
      </c>
      <c r="K99" s="1" t="s">
        <v>147</v>
      </c>
      <c r="L99" s="1" t="s">
        <v>77</v>
      </c>
      <c r="M99">
        <v>48500</v>
      </c>
    </row>
    <row r="100" spans="1:13" x14ac:dyDescent="0.3">
      <c r="A100">
        <v>100</v>
      </c>
      <c r="B100" s="1" t="s">
        <v>60</v>
      </c>
      <c r="C100" s="1" t="s">
        <v>245</v>
      </c>
      <c r="D100" s="1" t="s">
        <v>31</v>
      </c>
      <c r="E100">
        <v>156</v>
      </c>
      <c r="F100" s="1" t="s">
        <v>32</v>
      </c>
      <c r="G100" s="1" t="s">
        <v>88</v>
      </c>
      <c r="H100" s="1" t="s">
        <v>246</v>
      </c>
      <c r="I100" s="1" t="s">
        <v>34</v>
      </c>
      <c r="J100" s="1" t="s">
        <v>247</v>
      </c>
      <c r="K100" s="1" t="s">
        <v>53</v>
      </c>
      <c r="L100" s="1" t="s">
        <v>153</v>
      </c>
      <c r="M100">
        <v>57700</v>
      </c>
    </row>
    <row r="101" spans="1:13" x14ac:dyDescent="0.3">
      <c r="A101">
        <v>102</v>
      </c>
      <c r="B101" s="1" t="s">
        <v>29</v>
      </c>
      <c r="C101" s="1" t="s">
        <v>248</v>
      </c>
      <c r="D101" s="1" t="s">
        <v>102</v>
      </c>
      <c r="E101">
        <v>156</v>
      </c>
      <c r="F101" s="1" t="s">
        <v>66</v>
      </c>
      <c r="G101" s="1" t="s">
        <v>155</v>
      </c>
      <c r="H101" s="1" t="s">
        <v>162</v>
      </c>
      <c r="I101" s="1" t="s">
        <v>104</v>
      </c>
      <c r="J101" s="1" t="s">
        <v>105</v>
      </c>
      <c r="K101" s="1" t="s">
        <v>53</v>
      </c>
      <c r="L101" s="1" t="s">
        <v>249</v>
      </c>
      <c r="M101">
        <v>124900</v>
      </c>
    </row>
    <row r="102" spans="1:13" x14ac:dyDescent="0.3">
      <c r="A102">
        <v>103</v>
      </c>
      <c r="B102" s="1" t="s">
        <v>29</v>
      </c>
      <c r="C102" s="1" t="s">
        <v>250</v>
      </c>
      <c r="D102" s="1" t="s">
        <v>31</v>
      </c>
      <c r="E102">
        <v>156</v>
      </c>
      <c r="F102" s="1" t="s">
        <v>32</v>
      </c>
      <c r="G102" s="1" t="s">
        <v>83</v>
      </c>
      <c r="H102" s="1" t="s">
        <v>18</v>
      </c>
      <c r="I102" s="1" t="s">
        <v>34</v>
      </c>
      <c r="J102" s="1" t="s">
        <v>121</v>
      </c>
      <c r="K102" s="1" t="s">
        <v>53</v>
      </c>
      <c r="L102" s="1" t="s">
        <v>115</v>
      </c>
      <c r="M102">
        <v>71900</v>
      </c>
    </row>
    <row r="103" spans="1:13" x14ac:dyDescent="0.3">
      <c r="A103">
        <v>104</v>
      </c>
      <c r="B103" s="1" t="s">
        <v>29</v>
      </c>
      <c r="C103" s="1" t="s">
        <v>251</v>
      </c>
      <c r="D103" s="1" t="s">
        <v>31</v>
      </c>
      <c r="E103">
        <v>156</v>
      </c>
      <c r="F103" s="1" t="s">
        <v>32</v>
      </c>
      <c r="G103" s="1" t="s">
        <v>108</v>
      </c>
      <c r="H103" s="1" t="s">
        <v>50</v>
      </c>
      <c r="I103" s="1" t="s">
        <v>51</v>
      </c>
      <c r="J103" s="1" t="s">
        <v>109</v>
      </c>
      <c r="K103" s="1" t="s">
        <v>53</v>
      </c>
      <c r="L103" s="1" t="s">
        <v>54</v>
      </c>
      <c r="M103">
        <v>34900</v>
      </c>
    </row>
    <row r="104" spans="1:13" x14ac:dyDescent="0.3">
      <c r="A104">
        <v>105</v>
      </c>
      <c r="B104" s="1" t="s">
        <v>74</v>
      </c>
      <c r="C104" s="1" t="s">
        <v>184</v>
      </c>
      <c r="D104" s="1" t="s">
        <v>31</v>
      </c>
      <c r="E104">
        <v>156</v>
      </c>
      <c r="F104" s="1" t="s">
        <v>32</v>
      </c>
      <c r="G104" s="1" t="s">
        <v>67</v>
      </c>
      <c r="H104" s="1" t="s">
        <v>18</v>
      </c>
      <c r="I104" s="1" t="s">
        <v>89</v>
      </c>
      <c r="J104" s="1" t="s">
        <v>185</v>
      </c>
      <c r="K104" s="1" t="s">
        <v>147</v>
      </c>
      <c r="L104" s="1" t="s">
        <v>77</v>
      </c>
      <c r="M104">
        <v>64700</v>
      </c>
    </row>
    <row r="105" spans="1:13" x14ac:dyDescent="0.3">
      <c r="A105">
        <v>106</v>
      </c>
      <c r="B105" s="1" t="s">
        <v>29</v>
      </c>
      <c r="C105" s="1" t="s">
        <v>252</v>
      </c>
      <c r="D105" s="1" t="s">
        <v>15</v>
      </c>
      <c r="E105">
        <v>133</v>
      </c>
      <c r="F105" s="1" t="s">
        <v>66</v>
      </c>
      <c r="G105" s="1" t="s">
        <v>83</v>
      </c>
      <c r="H105" s="1" t="s">
        <v>18</v>
      </c>
      <c r="I105" s="1" t="s">
        <v>34</v>
      </c>
      <c r="J105" s="1" t="s">
        <v>63</v>
      </c>
      <c r="K105" s="1" t="s">
        <v>53</v>
      </c>
      <c r="L105" s="1" t="s">
        <v>253</v>
      </c>
      <c r="M105">
        <v>111900</v>
      </c>
    </row>
    <row r="106" spans="1:13" x14ac:dyDescent="0.3">
      <c r="A106">
        <v>107</v>
      </c>
      <c r="B106" s="1" t="s">
        <v>210</v>
      </c>
      <c r="C106" s="1" t="s">
        <v>211</v>
      </c>
      <c r="D106" s="1" t="s">
        <v>15</v>
      </c>
      <c r="E106">
        <v>135</v>
      </c>
      <c r="F106" s="1" t="s">
        <v>212</v>
      </c>
      <c r="G106" s="1" t="s">
        <v>33</v>
      </c>
      <c r="H106" s="1" t="s">
        <v>18</v>
      </c>
      <c r="I106" s="1" t="s">
        <v>34</v>
      </c>
      <c r="J106" s="1" t="s">
        <v>35</v>
      </c>
      <c r="K106" s="1" t="s">
        <v>213</v>
      </c>
      <c r="L106" s="1" t="s">
        <v>214</v>
      </c>
      <c r="M106">
        <v>134000</v>
      </c>
    </row>
    <row r="107" spans="1:13" x14ac:dyDescent="0.3">
      <c r="A107">
        <v>108</v>
      </c>
      <c r="B107" s="1" t="s">
        <v>29</v>
      </c>
      <c r="C107" s="1" t="s">
        <v>254</v>
      </c>
      <c r="D107" s="1" t="s">
        <v>31</v>
      </c>
      <c r="E107">
        <v>14</v>
      </c>
      <c r="F107" s="1" t="s">
        <v>66</v>
      </c>
      <c r="G107" s="1" t="s">
        <v>33</v>
      </c>
      <c r="H107" s="1" t="s">
        <v>246</v>
      </c>
      <c r="I107" s="1" t="s">
        <v>34</v>
      </c>
      <c r="J107" s="1" t="s">
        <v>90</v>
      </c>
      <c r="K107" s="1" t="s">
        <v>53</v>
      </c>
      <c r="L107" s="1" t="s">
        <v>255</v>
      </c>
      <c r="M107">
        <v>65900</v>
      </c>
    </row>
    <row r="108" spans="1:13" x14ac:dyDescent="0.3">
      <c r="A108">
        <v>109</v>
      </c>
      <c r="B108" s="1" t="s">
        <v>86</v>
      </c>
      <c r="C108" s="1" t="s">
        <v>256</v>
      </c>
      <c r="D108" s="1" t="s">
        <v>31</v>
      </c>
      <c r="E108">
        <v>156</v>
      </c>
      <c r="F108" s="1" t="s">
        <v>32</v>
      </c>
      <c r="G108" s="1" t="s">
        <v>70</v>
      </c>
      <c r="H108" s="1" t="s">
        <v>50</v>
      </c>
      <c r="I108" s="1" t="s">
        <v>89</v>
      </c>
      <c r="J108" s="1" t="s">
        <v>71</v>
      </c>
      <c r="K108" s="1" t="s">
        <v>53</v>
      </c>
      <c r="L108" s="1" t="s">
        <v>257</v>
      </c>
      <c r="M108">
        <v>41490</v>
      </c>
    </row>
    <row r="109" spans="1:13" x14ac:dyDescent="0.3">
      <c r="A109">
        <v>110</v>
      </c>
      <c r="B109" s="1" t="s">
        <v>60</v>
      </c>
      <c r="C109" s="1" t="s">
        <v>258</v>
      </c>
      <c r="D109" s="1" t="s">
        <v>15</v>
      </c>
      <c r="E109">
        <v>14</v>
      </c>
      <c r="F109" s="1" t="s">
        <v>66</v>
      </c>
      <c r="G109" s="1" t="s">
        <v>83</v>
      </c>
      <c r="H109" s="1" t="s">
        <v>18</v>
      </c>
      <c r="I109" s="1" t="s">
        <v>34</v>
      </c>
      <c r="J109" s="1" t="s">
        <v>90</v>
      </c>
      <c r="K109" s="1" t="s">
        <v>53</v>
      </c>
      <c r="L109" s="1" t="s">
        <v>64</v>
      </c>
      <c r="M109">
        <v>119300</v>
      </c>
    </row>
    <row r="110" spans="1:13" x14ac:dyDescent="0.3">
      <c r="A110">
        <v>111</v>
      </c>
      <c r="B110" s="1" t="s">
        <v>189</v>
      </c>
      <c r="C110" s="1" t="s">
        <v>259</v>
      </c>
      <c r="D110" s="1" t="s">
        <v>102</v>
      </c>
      <c r="E110">
        <v>156</v>
      </c>
      <c r="F110" s="1" t="s">
        <v>32</v>
      </c>
      <c r="G110" s="1" t="s">
        <v>155</v>
      </c>
      <c r="H110" s="1" t="s">
        <v>40</v>
      </c>
      <c r="I110" s="1" t="s">
        <v>156</v>
      </c>
      <c r="J110" s="1" t="s">
        <v>201</v>
      </c>
      <c r="K110" s="1" t="s">
        <v>53</v>
      </c>
      <c r="L110" s="1" t="s">
        <v>77</v>
      </c>
      <c r="M110">
        <v>129900</v>
      </c>
    </row>
    <row r="111" spans="1:13" x14ac:dyDescent="0.3">
      <c r="A111">
        <v>112</v>
      </c>
      <c r="B111" s="1" t="s">
        <v>86</v>
      </c>
      <c r="C111" s="1" t="s">
        <v>260</v>
      </c>
      <c r="D111" s="1" t="s">
        <v>31</v>
      </c>
      <c r="E111">
        <v>14</v>
      </c>
      <c r="F111" s="1" t="s">
        <v>66</v>
      </c>
      <c r="G111" s="1" t="s">
        <v>83</v>
      </c>
      <c r="H111" s="1" t="s">
        <v>18</v>
      </c>
      <c r="I111" s="1" t="s">
        <v>34</v>
      </c>
      <c r="J111" s="1" t="s">
        <v>35</v>
      </c>
      <c r="K111" s="1" t="s">
        <v>53</v>
      </c>
      <c r="L111" s="1" t="s">
        <v>255</v>
      </c>
      <c r="M111">
        <v>148000</v>
      </c>
    </row>
    <row r="112" spans="1:13" x14ac:dyDescent="0.3">
      <c r="A112">
        <v>113</v>
      </c>
      <c r="B112" s="1" t="s">
        <v>60</v>
      </c>
      <c r="C112" s="1" t="s">
        <v>261</v>
      </c>
      <c r="D112" s="1" t="s">
        <v>15</v>
      </c>
      <c r="E112">
        <v>156</v>
      </c>
      <c r="F112" s="1" t="s">
        <v>32</v>
      </c>
      <c r="G112" s="1" t="s">
        <v>62</v>
      </c>
      <c r="H112" s="1" t="s">
        <v>40</v>
      </c>
      <c r="I112" s="1" t="s">
        <v>156</v>
      </c>
      <c r="J112" s="1" t="s">
        <v>63</v>
      </c>
      <c r="K112" s="1" t="s">
        <v>53</v>
      </c>
      <c r="L112" s="1" t="s">
        <v>244</v>
      </c>
      <c r="M112">
        <v>126200</v>
      </c>
    </row>
    <row r="113" spans="1:13" x14ac:dyDescent="0.3">
      <c r="A113">
        <v>114</v>
      </c>
      <c r="B113" s="1" t="s">
        <v>74</v>
      </c>
      <c r="C113" s="1" t="s">
        <v>91</v>
      </c>
      <c r="D113" s="1" t="s">
        <v>15</v>
      </c>
      <c r="E113">
        <v>133</v>
      </c>
      <c r="F113" s="1" t="s">
        <v>262</v>
      </c>
      <c r="G113" s="1" t="s">
        <v>263</v>
      </c>
      <c r="H113" s="1" t="s">
        <v>18</v>
      </c>
      <c r="I113" s="1" t="s">
        <v>34</v>
      </c>
      <c r="J113" s="1" t="s">
        <v>20</v>
      </c>
      <c r="K113" s="1" t="s">
        <v>53</v>
      </c>
      <c r="L113" s="1" t="s">
        <v>264</v>
      </c>
      <c r="M113">
        <v>137900</v>
      </c>
    </row>
    <row r="114" spans="1:13" x14ac:dyDescent="0.3">
      <c r="A114">
        <v>115</v>
      </c>
      <c r="B114" s="1" t="s">
        <v>86</v>
      </c>
      <c r="C114" s="1" t="s">
        <v>265</v>
      </c>
      <c r="D114" s="1" t="s">
        <v>111</v>
      </c>
      <c r="E114">
        <v>133</v>
      </c>
      <c r="F114" s="1" t="s">
        <v>92</v>
      </c>
      <c r="G114" s="1" t="s">
        <v>33</v>
      </c>
      <c r="H114" s="1" t="s">
        <v>18</v>
      </c>
      <c r="I114" s="1" t="s">
        <v>34</v>
      </c>
      <c r="J114" s="1" t="s">
        <v>35</v>
      </c>
      <c r="K114" s="1" t="s">
        <v>53</v>
      </c>
      <c r="L114" s="1" t="s">
        <v>22</v>
      </c>
      <c r="M114">
        <v>139900</v>
      </c>
    </row>
    <row r="115" spans="1:13" x14ac:dyDescent="0.3">
      <c r="A115">
        <v>116</v>
      </c>
      <c r="B115" s="1" t="s">
        <v>29</v>
      </c>
      <c r="C115" s="1" t="s">
        <v>266</v>
      </c>
      <c r="D115" s="1" t="s">
        <v>31</v>
      </c>
      <c r="E115">
        <v>14</v>
      </c>
      <c r="F115" s="1" t="s">
        <v>267</v>
      </c>
      <c r="G115" s="1" t="s">
        <v>67</v>
      </c>
      <c r="H115" s="1" t="s">
        <v>50</v>
      </c>
      <c r="I115" s="1" t="s">
        <v>51</v>
      </c>
      <c r="J115" s="1" t="s">
        <v>68</v>
      </c>
      <c r="K115" s="1" t="s">
        <v>53</v>
      </c>
      <c r="L115" s="1" t="s">
        <v>227</v>
      </c>
      <c r="M115">
        <v>72200</v>
      </c>
    </row>
    <row r="116" spans="1:13" x14ac:dyDescent="0.3">
      <c r="A116">
        <v>117</v>
      </c>
      <c r="B116" s="1" t="s">
        <v>74</v>
      </c>
      <c r="C116" s="1" t="s">
        <v>91</v>
      </c>
      <c r="D116" s="1" t="s">
        <v>15</v>
      </c>
      <c r="E116">
        <v>133</v>
      </c>
      <c r="F116" s="1" t="s">
        <v>66</v>
      </c>
      <c r="G116" s="1" t="s">
        <v>67</v>
      </c>
      <c r="H116" s="1" t="s">
        <v>18</v>
      </c>
      <c r="I116" s="1" t="s">
        <v>34</v>
      </c>
      <c r="J116" s="1" t="s">
        <v>68</v>
      </c>
      <c r="K116" s="1" t="s">
        <v>53</v>
      </c>
      <c r="L116" s="1" t="s">
        <v>234</v>
      </c>
      <c r="M116">
        <v>162900</v>
      </c>
    </row>
    <row r="117" spans="1:13" x14ac:dyDescent="0.3">
      <c r="A117">
        <v>118</v>
      </c>
      <c r="B117" s="1" t="s">
        <v>29</v>
      </c>
      <c r="C117" s="1" t="s">
        <v>268</v>
      </c>
      <c r="D117" s="1" t="s">
        <v>111</v>
      </c>
      <c r="E117">
        <v>133</v>
      </c>
      <c r="F117" s="1" t="s">
        <v>92</v>
      </c>
      <c r="G117" s="1" t="s">
        <v>67</v>
      </c>
      <c r="H117" s="1" t="s">
        <v>18</v>
      </c>
      <c r="I117" s="1" t="s">
        <v>34</v>
      </c>
      <c r="J117" s="1" t="s">
        <v>68</v>
      </c>
      <c r="K117" s="1" t="s">
        <v>53</v>
      </c>
      <c r="L117" s="1" t="s">
        <v>269</v>
      </c>
      <c r="M117">
        <v>139899</v>
      </c>
    </row>
    <row r="118" spans="1:13" x14ac:dyDescent="0.3">
      <c r="A118">
        <v>119</v>
      </c>
      <c r="B118" s="1" t="s">
        <v>29</v>
      </c>
      <c r="C118" s="1" t="s">
        <v>266</v>
      </c>
      <c r="D118" s="1" t="s">
        <v>31</v>
      </c>
      <c r="E118">
        <v>14</v>
      </c>
      <c r="F118" s="1" t="s">
        <v>32</v>
      </c>
      <c r="G118" s="1" t="s">
        <v>62</v>
      </c>
      <c r="H118" s="1" t="s">
        <v>18</v>
      </c>
      <c r="I118" s="1" t="s">
        <v>41</v>
      </c>
      <c r="J118" s="1" t="s">
        <v>68</v>
      </c>
      <c r="K118" s="1" t="s">
        <v>53</v>
      </c>
      <c r="L118" s="1" t="s">
        <v>227</v>
      </c>
      <c r="M118">
        <v>108400</v>
      </c>
    </row>
    <row r="119" spans="1:13" x14ac:dyDescent="0.3">
      <c r="A119">
        <v>120</v>
      </c>
      <c r="B119" s="1" t="s">
        <v>74</v>
      </c>
      <c r="C119" s="1" t="s">
        <v>270</v>
      </c>
      <c r="D119" s="1" t="s">
        <v>31</v>
      </c>
      <c r="E119">
        <v>156</v>
      </c>
      <c r="F119" s="1" t="s">
        <v>66</v>
      </c>
      <c r="G119" s="1" t="s">
        <v>62</v>
      </c>
      <c r="H119" s="1" t="s">
        <v>18</v>
      </c>
      <c r="I119" s="1" t="s">
        <v>156</v>
      </c>
      <c r="J119" s="1" t="s">
        <v>90</v>
      </c>
      <c r="K119" s="1" t="s">
        <v>53</v>
      </c>
      <c r="L119" s="1" t="s">
        <v>271</v>
      </c>
      <c r="M119">
        <v>113033</v>
      </c>
    </row>
    <row r="120" spans="1:13" x14ac:dyDescent="0.3">
      <c r="A120">
        <v>121</v>
      </c>
      <c r="B120" s="1" t="s">
        <v>60</v>
      </c>
      <c r="C120" s="1" t="s">
        <v>272</v>
      </c>
      <c r="D120" s="1" t="s">
        <v>31</v>
      </c>
      <c r="E120">
        <v>173</v>
      </c>
      <c r="F120" s="1" t="s">
        <v>32</v>
      </c>
      <c r="G120" s="1" t="s">
        <v>70</v>
      </c>
      <c r="H120" s="1" t="s">
        <v>50</v>
      </c>
      <c r="I120" s="1" t="s">
        <v>89</v>
      </c>
      <c r="J120" s="1" t="s">
        <v>174</v>
      </c>
      <c r="K120" s="1" t="s">
        <v>53</v>
      </c>
      <c r="L120" s="1" t="s">
        <v>153</v>
      </c>
      <c r="M120">
        <v>56400</v>
      </c>
    </row>
    <row r="121" spans="1:13" x14ac:dyDescent="0.3">
      <c r="A121">
        <v>122</v>
      </c>
      <c r="B121" s="1" t="s">
        <v>60</v>
      </c>
      <c r="C121" s="1" t="s">
        <v>261</v>
      </c>
      <c r="D121" s="1" t="s">
        <v>31</v>
      </c>
      <c r="E121">
        <v>156</v>
      </c>
      <c r="F121" s="1" t="s">
        <v>32</v>
      </c>
      <c r="G121" s="1" t="s">
        <v>62</v>
      </c>
      <c r="H121" s="1" t="s">
        <v>18</v>
      </c>
      <c r="I121" s="1" t="s">
        <v>34</v>
      </c>
      <c r="J121" s="1" t="s">
        <v>90</v>
      </c>
      <c r="K121" s="1" t="s">
        <v>53</v>
      </c>
      <c r="L121" s="1" t="s">
        <v>196</v>
      </c>
      <c r="M121">
        <v>111800</v>
      </c>
    </row>
    <row r="122" spans="1:13" x14ac:dyDescent="0.3">
      <c r="A122">
        <v>123</v>
      </c>
      <c r="B122" s="1" t="s">
        <v>46</v>
      </c>
      <c r="C122" s="1" t="s">
        <v>273</v>
      </c>
      <c r="D122" s="1" t="s">
        <v>31</v>
      </c>
      <c r="E122">
        <v>156</v>
      </c>
      <c r="F122" s="1" t="s">
        <v>92</v>
      </c>
      <c r="G122" s="1" t="s">
        <v>88</v>
      </c>
      <c r="H122" s="1" t="s">
        <v>246</v>
      </c>
      <c r="I122" s="1" t="s">
        <v>89</v>
      </c>
      <c r="J122" s="1" t="s">
        <v>35</v>
      </c>
      <c r="K122" s="1" t="s">
        <v>53</v>
      </c>
      <c r="L122" s="1" t="s">
        <v>54</v>
      </c>
      <c r="M122">
        <v>47900</v>
      </c>
    </row>
    <row r="123" spans="1:13" x14ac:dyDescent="0.3">
      <c r="A123">
        <v>124</v>
      </c>
      <c r="B123" s="1" t="s">
        <v>189</v>
      </c>
      <c r="C123" s="1" t="s">
        <v>274</v>
      </c>
      <c r="D123" s="1" t="s">
        <v>102</v>
      </c>
      <c r="E123">
        <v>156</v>
      </c>
      <c r="F123" s="1" t="s">
        <v>32</v>
      </c>
      <c r="G123" s="1" t="s">
        <v>155</v>
      </c>
      <c r="H123" s="1" t="s">
        <v>40</v>
      </c>
      <c r="I123" s="1" t="s">
        <v>191</v>
      </c>
      <c r="J123" s="1" t="s">
        <v>192</v>
      </c>
      <c r="K123" s="1" t="s">
        <v>53</v>
      </c>
      <c r="L123" s="1" t="s">
        <v>202</v>
      </c>
      <c r="M123">
        <v>224150</v>
      </c>
    </row>
    <row r="124" spans="1:13" x14ac:dyDescent="0.3">
      <c r="A124">
        <v>125</v>
      </c>
      <c r="B124" s="1" t="s">
        <v>86</v>
      </c>
      <c r="C124" s="1" t="s">
        <v>220</v>
      </c>
      <c r="D124" s="1" t="s">
        <v>31</v>
      </c>
      <c r="E124">
        <v>156</v>
      </c>
      <c r="F124" s="1" t="s">
        <v>32</v>
      </c>
      <c r="G124" s="1" t="s">
        <v>33</v>
      </c>
      <c r="H124" s="1" t="s">
        <v>18</v>
      </c>
      <c r="I124" s="1" t="s">
        <v>34</v>
      </c>
      <c r="J124" s="1" t="s">
        <v>90</v>
      </c>
      <c r="K124" s="1" t="s">
        <v>36</v>
      </c>
      <c r="L124" s="1" t="s">
        <v>77</v>
      </c>
      <c r="M124">
        <v>62900</v>
      </c>
    </row>
    <row r="125" spans="1:13" x14ac:dyDescent="0.3">
      <c r="A125">
        <v>126</v>
      </c>
      <c r="B125" s="1" t="s">
        <v>29</v>
      </c>
      <c r="C125" s="1" t="s">
        <v>275</v>
      </c>
      <c r="D125" s="1" t="s">
        <v>31</v>
      </c>
      <c r="E125">
        <v>173</v>
      </c>
      <c r="F125" s="1" t="s">
        <v>32</v>
      </c>
      <c r="G125" s="1" t="s">
        <v>62</v>
      </c>
      <c r="H125" s="1" t="s">
        <v>40</v>
      </c>
      <c r="I125" s="1" t="s">
        <v>41</v>
      </c>
      <c r="J125" s="1" t="s">
        <v>151</v>
      </c>
      <c r="K125" s="1" t="s">
        <v>53</v>
      </c>
      <c r="L125" s="1" t="s">
        <v>106</v>
      </c>
      <c r="M125">
        <v>127100</v>
      </c>
    </row>
    <row r="126" spans="1:13" x14ac:dyDescent="0.3">
      <c r="A126">
        <v>127</v>
      </c>
      <c r="B126" s="1" t="s">
        <v>46</v>
      </c>
      <c r="C126" s="1" t="s">
        <v>47</v>
      </c>
      <c r="D126" s="1" t="s">
        <v>31</v>
      </c>
      <c r="E126">
        <v>156</v>
      </c>
      <c r="F126" s="1" t="s">
        <v>48</v>
      </c>
      <c r="G126" s="1" t="s">
        <v>49</v>
      </c>
      <c r="H126" s="1" t="s">
        <v>50</v>
      </c>
      <c r="I126" s="1" t="s">
        <v>34</v>
      </c>
      <c r="J126" s="1" t="s">
        <v>52</v>
      </c>
      <c r="K126" s="1" t="s">
        <v>53</v>
      </c>
      <c r="L126" s="1" t="s">
        <v>54</v>
      </c>
      <c r="M126">
        <v>45100</v>
      </c>
    </row>
    <row r="127" spans="1:13" x14ac:dyDescent="0.3">
      <c r="A127">
        <v>128</v>
      </c>
      <c r="B127" s="1" t="s">
        <v>29</v>
      </c>
      <c r="C127" s="1" t="s">
        <v>30</v>
      </c>
      <c r="D127" s="1" t="s">
        <v>31</v>
      </c>
      <c r="E127">
        <v>156</v>
      </c>
      <c r="F127" s="1" t="s">
        <v>48</v>
      </c>
      <c r="G127" s="1" t="s">
        <v>204</v>
      </c>
      <c r="H127" s="1" t="s">
        <v>50</v>
      </c>
      <c r="I127" s="1" t="s">
        <v>51</v>
      </c>
      <c r="J127" s="1" t="s">
        <v>99</v>
      </c>
      <c r="K127" s="1" t="s">
        <v>36</v>
      </c>
      <c r="L127" s="1" t="s">
        <v>37</v>
      </c>
      <c r="M127">
        <v>25900</v>
      </c>
    </row>
    <row r="128" spans="1:13" x14ac:dyDescent="0.3">
      <c r="A128">
        <v>129</v>
      </c>
      <c r="B128" s="1" t="s">
        <v>29</v>
      </c>
      <c r="C128" s="1" t="s">
        <v>266</v>
      </c>
      <c r="D128" s="1" t="s">
        <v>31</v>
      </c>
      <c r="E128">
        <v>14</v>
      </c>
      <c r="F128" s="1" t="s">
        <v>32</v>
      </c>
      <c r="G128" s="1" t="s">
        <v>67</v>
      </c>
      <c r="H128" s="1" t="s">
        <v>18</v>
      </c>
      <c r="I128" s="1" t="s">
        <v>89</v>
      </c>
      <c r="J128" s="1" t="s">
        <v>68</v>
      </c>
      <c r="K128" s="1" t="s">
        <v>53</v>
      </c>
      <c r="L128" s="1" t="s">
        <v>227</v>
      </c>
      <c r="M128">
        <v>81200</v>
      </c>
    </row>
    <row r="129" spans="1:13" x14ac:dyDescent="0.3">
      <c r="A129">
        <v>130</v>
      </c>
      <c r="B129" s="1" t="s">
        <v>60</v>
      </c>
      <c r="C129" s="1" t="s">
        <v>276</v>
      </c>
      <c r="D129" s="1" t="s">
        <v>31</v>
      </c>
      <c r="E129">
        <v>14</v>
      </c>
      <c r="F129" s="1" t="s">
        <v>48</v>
      </c>
      <c r="G129" s="1" t="s">
        <v>277</v>
      </c>
      <c r="H129" s="1" t="s">
        <v>50</v>
      </c>
      <c r="I129" s="1" t="s">
        <v>278</v>
      </c>
      <c r="J129" s="1" t="s">
        <v>109</v>
      </c>
      <c r="K129" s="1" t="s">
        <v>213</v>
      </c>
      <c r="L129" s="1" t="s">
        <v>136</v>
      </c>
      <c r="M129">
        <v>27799</v>
      </c>
    </row>
    <row r="130" spans="1:13" x14ac:dyDescent="0.3">
      <c r="A130">
        <v>131</v>
      </c>
      <c r="B130" s="1" t="s">
        <v>74</v>
      </c>
      <c r="C130" s="1" t="s">
        <v>148</v>
      </c>
      <c r="D130" s="1" t="s">
        <v>31</v>
      </c>
      <c r="E130">
        <v>173</v>
      </c>
      <c r="F130" s="1" t="s">
        <v>32</v>
      </c>
      <c r="G130" s="1" t="s">
        <v>62</v>
      </c>
      <c r="H130" s="1" t="s">
        <v>40</v>
      </c>
      <c r="I130" s="1" t="s">
        <v>191</v>
      </c>
      <c r="J130" s="1" t="s">
        <v>121</v>
      </c>
      <c r="K130" s="1" t="s">
        <v>53</v>
      </c>
      <c r="L130" s="1" t="s">
        <v>149</v>
      </c>
      <c r="M130">
        <v>139600</v>
      </c>
    </row>
    <row r="131" spans="1:13" x14ac:dyDescent="0.3">
      <c r="A131">
        <v>132</v>
      </c>
      <c r="B131" s="1" t="s">
        <v>29</v>
      </c>
      <c r="C131" s="1" t="s">
        <v>126</v>
      </c>
      <c r="D131" s="1" t="s">
        <v>31</v>
      </c>
      <c r="E131">
        <v>173</v>
      </c>
      <c r="F131" s="1" t="s">
        <v>32</v>
      </c>
      <c r="G131" s="1" t="s">
        <v>67</v>
      </c>
      <c r="H131" s="1" t="s">
        <v>18</v>
      </c>
      <c r="I131" s="1" t="s">
        <v>34</v>
      </c>
      <c r="J131" s="1" t="s">
        <v>68</v>
      </c>
      <c r="K131" s="1" t="s">
        <v>53</v>
      </c>
      <c r="L131" s="1" t="s">
        <v>106</v>
      </c>
      <c r="M131">
        <v>92800</v>
      </c>
    </row>
    <row r="132" spans="1:13" x14ac:dyDescent="0.3">
      <c r="A132">
        <v>133</v>
      </c>
      <c r="B132" s="1" t="s">
        <v>74</v>
      </c>
      <c r="C132" s="1" t="s">
        <v>279</v>
      </c>
      <c r="D132" s="1" t="s">
        <v>31</v>
      </c>
      <c r="E132">
        <v>156</v>
      </c>
      <c r="F132" s="1" t="s">
        <v>48</v>
      </c>
      <c r="G132" s="1" t="s">
        <v>33</v>
      </c>
      <c r="H132" s="1" t="s">
        <v>18</v>
      </c>
      <c r="I132" s="1" t="s">
        <v>89</v>
      </c>
      <c r="J132" s="1" t="s">
        <v>280</v>
      </c>
      <c r="K132" s="1" t="s">
        <v>53</v>
      </c>
      <c r="L132" s="1" t="s">
        <v>281</v>
      </c>
      <c r="M132">
        <v>63899</v>
      </c>
    </row>
    <row r="133" spans="1:13" x14ac:dyDescent="0.3">
      <c r="A133">
        <v>134</v>
      </c>
      <c r="B133" s="1" t="s">
        <v>74</v>
      </c>
      <c r="C133" s="1" t="s">
        <v>75</v>
      </c>
      <c r="D133" s="1" t="s">
        <v>31</v>
      </c>
      <c r="E133">
        <v>156</v>
      </c>
      <c r="F133" s="1" t="s">
        <v>32</v>
      </c>
      <c r="G133" s="1" t="s">
        <v>70</v>
      </c>
      <c r="H133" s="1" t="s">
        <v>50</v>
      </c>
      <c r="I133" s="1" t="s">
        <v>89</v>
      </c>
      <c r="J133" s="1" t="s">
        <v>76</v>
      </c>
      <c r="K133" s="1" t="s">
        <v>53</v>
      </c>
      <c r="L133" s="1" t="s">
        <v>77</v>
      </c>
      <c r="M133">
        <v>44900</v>
      </c>
    </row>
    <row r="134" spans="1:13" x14ac:dyDescent="0.3">
      <c r="A134">
        <v>135</v>
      </c>
      <c r="B134" s="1" t="s">
        <v>46</v>
      </c>
      <c r="C134" s="1" t="s">
        <v>65</v>
      </c>
      <c r="D134" s="1" t="s">
        <v>15</v>
      </c>
      <c r="E134">
        <v>14</v>
      </c>
      <c r="F134" s="1" t="s">
        <v>66</v>
      </c>
      <c r="G134" s="1" t="s">
        <v>62</v>
      </c>
      <c r="H134" s="1" t="s">
        <v>18</v>
      </c>
      <c r="I134" s="1" t="s">
        <v>34</v>
      </c>
      <c r="J134" s="1" t="s">
        <v>68</v>
      </c>
      <c r="K134" s="1" t="s">
        <v>53</v>
      </c>
      <c r="L134" s="1" t="s">
        <v>69</v>
      </c>
      <c r="M134">
        <v>88400</v>
      </c>
    </row>
    <row r="135" spans="1:13" x14ac:dyDescent="0.3">
      <c r="A135">
        <v>136</v>
      </c>
      <c r="B135" s="1" t="s">
        <v>46</v>
      </c>
      <c r="C135" s="1" t="s">
        <v>282</v>
      </c>
      <c r="D135" s="1" t="s">
        <v>31</v>
      </c>
      <c r="E135">
        <v>156</v>
      </c>
      <c r="F135" s="1" t="s">
        <v>32</v>
      </c>
      <c r="G135" s="1" t="s">
        <v>146</v>
      </c>
      <c r="H135" s="1" t="s">
        <v>50</v>
      </c>
      <c r="I135" s="1" t="s">
        <v>34</v>
      </c>
      <c r="J135" s="1" t="s">
        <v>224</v>
      </c>
      <c r="K135" s="1" t="s">
        <v>53</v>
      </c>
      <c r="L135" s="1" t="s">
        <v>77</v>
      </c>
      <c r="M135">
        <v>57200</v>
      </c>
    </row>
    <row r="136" spans="1:13" x14ac:dyDescent="0.3">
      <c r="A136">
        <v>137</v>
      </c>
      <c r="B136" s="1" t="s">
        <v>29</v>
      </c>
      <c r="C136" s="1" t="s">
        <v>283</v>
      </c>
      <c r="D136" s="1" t="s">
        <v>31</v>
      </c>
      <c r="E136">
        <v>156</v>
      </c>
      <c r="F136" s="1" t="s">
        <v>48</v>
      </c>
      <c r="G136" s="1" t="s">
        <v>83</v>
      </c>
      <c r="H136" s="1" t="s">
        <v>18</v>
      </c>
      <c r="I136" s="1" t="s">
        <v>89</v>
      </c>
      <c r="J136" s="1" t="s">
        <v>35</v>
      </c>
      <c r="K136" s="1" t="s">
        <v>53</v>
      </c>
      <c r="L136" s="1" t="s">
        <v>284</v>
      </c>
      <c r="M136">
        <v>59800</v>
      </c>
    </row>
    <row r="137" spans="1:13" x14ac:dyDescent="0.3">
      <c r="A137">
        <v>138</v>
      </c>
      <c r="B137" s="1" t="s">
        <v>29</v>
      </c>
      <c r="C137" s="1" t="s">
        <v>266</v>
      </c>
      <c r="D137" s="1" t="s">
        <v>31</v>
      </c>
      <c r="E137">
        <v>14</v>
      </c>
      <c r="F137" s="1" t="s">
        <v>32</v>
      </c>
      <c r="G137" s="1" t="s">
        <v>62</v>
      </c>
      <c r="H137" s="1" t="s">
        <v>18</v>
      </c>
      <c r="I137" s="1" t="s">
        <v>34</v>
      </c>
      <c r="J137" s="1" t="s">
        <v>68</v>
      </c>
      <c r="K137" s="1" t="s">
        <v>53</v>
      </c>
      <c r="L137" s="1" t="s">
        <v>227</v>
      </c>
      <c r="M137">
        <v>98800</v>
      </c>
    </row>
    <row r="138" spans="1:13" x14ac:dyDescent="0.3">
      <c r="A138">
        <v>139</v>
      </c>
      <c r="B138" s="1" t="s">
        <v>86</v>
      </c>
      <c r="C138" s="1" t="s">
        <v>285</v>
      </c>
      <c r="D138" s="1" t="s">
        <v>31</v>
      </c>
      <c r="E138">
        <v>156</v>
      </c>
      <c r="F138" s="1" t="s">
        <v>48</v>
      </c>
      <c r="G138" s="1" t="s">
        <v>143</v>
      </c>
      <c r="H138" s="1" t="s">
        <v>50</v>
      </c>
      <c r="I138" s="1" t="s">
        <v>89</v>
      </c>
      <c r="J138" s="1" t="s">
        <v>144</v>
      </c>
      <c r="K138" s="1" t="s">
        <v>36</v>
      </c>
      <c r="L138" s="1" t="s">
        <v>207</v>
      </c>
      <c r="M138">
        <v>25236</v>
      </c>
    </row>
    <row r="139" spans="1:13" x14ac:dyDescent="0.3">
      <c r="A139">
        <v>140</v>
      </c>
      <c r="B139" s="1" t="s">
        <v>60</v>
      </c>
      <c r="C139" s="1" t="s">
        <v>286</v>
      </c>
      <c r="D139" s="1" t="s">
        <v>102</v>
      </c>
      <c r="E139">
        <v>173</v>
      </c>
      <c r="F139" s="1" t="s">
        <v>32</v>
      </c>
      <c r="G139" s="1" t="s">
        <v>103</v>
      </c>
      <c r="H139" s="1" t="s">
        <v>18</v>
      </c>
      <c r="I139" s="1" t="s">
        <v>104</v>
      </c>
      <c r="J139" s="1" t="s">
        <v>105</v>
      </c>
      <c r="K139" s="1" t="s">
        <v>53</v>
      </c>
      <c r="L139" s="1" t="s">
        <v>209</v>
      </c>
      <c r="M139">
        <v>93800</v>
      </c>
    </row>
    <row r="140" spans="1:13" x14ac:dyDescent="0.3">
      <c r="A140">
        <v>141</v>
      </c>
      <c r="B140" s="1" t="s">
        <v>86</v>
      </c>
      <c r="C140" s="1" t="s">
        <v>220</v>
      </c>
      <c r="D140" s="1" t="s">
        <v>31</v>
      </c>
      <c r="E140">
        <v>156</v>
      </c>
      <c r="F140" s="1" t="s">
        <v>32</v>
      </c>
      <c r="G140" s="1" t="s">
        <v>33</v>
      </c>
      <c r="H140" s="1" t="s">
        <v>50</v>
      </c>
      <c r="I140" s="1" t="s">
        <v>89</v>
      </c>
      <c r="J140" s="1" t="s">
        <v>174</v>
      </c>
      <c r="K140" s="1" t="s">
        <v>36</v>
      </c>
      <c r="L140" s="1" t="s">
        <v>77</v>
      </c>
      <c r="M140">
        <v>49900</v>
      </c>
    </row>
    <row r="141" spans="1:13" x14ac:dyDescent="0.3">
      <c r="A141">
        <v>142</v>
      </c>
      <c r="B141" s="1" t="s">
        <v>29</v>
      </c>
      <c r="C141" s="1" t="s">
        <v>287</v>
      </c>
      <c r="D141" s="1" t="s">
        <v>31</v>
      </c>
      <c r="E141">
        <v>133</v>
      </c>
      <c r="F141" s="1" t="s">
        <v>66</v>
      </c>
      <c r="G141" s="1" t="s">
        <v>33</v>
      </c>
      <c r="H141" s="1" t="s">
        <v>50</v>
      </c>
      <c r="I141" s="1" t="s">
        <v>34</v>
      </c>
      <c r="J141" s="1" t="s">
        <v>35</v>
      </c>
      <c r="K141" s="1" t="s">
        <v>53</v>
      </c>
      <c r="L141" s="1" t="s">
        <v>288</v>
      </c>
      <c r="M141">
        <v>69900</v>
      </c>
    </row>
    <row r="142" spans="1:13" x14ac:dyDescent="0.3">
      <c r="A142">
        <v>143</v>
      </c>
      <c r="B142" s="1" t="s">
        <v>46</v>
      </c>
      <c r="C142" s="1" t="s">
        <v>239</v>
      </c>
      <c r="D142" s="1" t="s">
        <v>31</v>
      </c>
      <c r="E142">
        <v>173</v>
      </c>
      <c r="F142" s="1" t="s">
        <v>66</v>
      </c>
      <c r="G142" s="1" t="s">
        <v>146</v>
      </c>
      <c r="H142" s="1" t="s">
        <v>50</v>
      </c>
      <c r="I142" s="1" t="s">
        <v>89</v>
      </c>
      <c r="J142" s="1" t="s">
        <v>224</v>
      </c>
      <c r="K142" s="1" t="s">
        <v>53</v>
      </c>
      <c r="L142" s="1" t="s">
        <v>209</v>
      </c>
      <c r="M142">
        <v>65500</v>
      </c>
    </row>
    <row r="143" spans="1:13" x14ac:dyDescent="0.3">
      <c r="A143">
        <v>144</v>
      </c>
      <c r="B143" s="1" t="s">
        <v>86</v>
      </c>
      <c r="C143" s="1" t="s">
        <v>289</v>
      </c>
      <c r="D143" s="1" t="s">
        <v>31</v>
      </c>
      <c r="E143">
        <v>14</v>
      </c>
      <c r="F143" s="1" t="s">
        <v>66</v>
      </c>
      <c r="G143" s="1" t="s">
        <v>67</v>
      </c>
      <c r="H143" s="1" t="s">
        <v>18</v>
      </c>
      <c r="I143" s="1" t="s">
        <v>34</v>
      </c>
      <c r="J143" s="1" t="s">
        <v>290</v>
      </c>
      <c r="K143" s="1" t="s">
        <v>53</v>
      </c>
      <c r="L143" s="1" t="s">
        <v>291</v>
      </c>
      <c r="M143">
        <v>111602</v>
      </c>
    </row>
    <row r="144" spans="1:13" x14ac:dyDescent="0.3">
      <c r="A144">
        <v>145</v>
      </c>
      <c r="B144" s="1" t="s">
        <v>86</v>
      </c>
      <c r="C144" s="1" t="s">
        <v>101</v>
      </c>
      <c r="D144" s="1" t="s">
        <v>102</v>
      </c>
      <c r="E144">
        <v>156</v>
      </c>
      <c r="F144" s="1" t="s">
        <v>66</v>
      </c>
      <c r="G144" s="1" t="s">
        <v>155</v>
      </c>
      <c r="H144" s="1" t="s">
        <v>18</v>
      </c>
      <c r="I144" s="1" t="s">
        <v>34</v>
      </c>
      <c r="J144" s="1" t="s">
        <v>292</v>
      </c>
      <c r="K144" s="1" t="s">
        <v>36</v>
      </c>
      <c r="L144" s="1" t="s">
        <v>183</v>
      </c>
      <c r="M144">
        <v>86900</v>
      </c>
    </row>
    <row r="145" spans="1:13" x14ac:dyDescent="0.3">
      <c r="A145">
        <v>146</v>
      </c>
      <c r="B145" s="1" t="s">
        <v>293</v>
      </c>
      <c r="C145" s="1" t="s">
        <v>294</v>
      </c>
      <c r="D145" s="1" t="s">
        <v>31</v>
      </c>
      <c r="E145">
        <v>156</v>
      </c>
      <c r="F145" s="1" t="s">
        <v>48</v>
      </c>
      <c r="G145" s="1" t="s">
        <v>295</v>
      </c>
      <c r="H145" s="1" t="s">
        <v>50</v>
      </c>
      <c r="I145" s="1" t="s">
        <v>51</v>
      </c>
      <c r="J145" s="1" t="s">
        <v>71</v>
      </c>
      <c r="K145" s="1" t="s">
        <v>53</v>
      </c>
      <c r="L145" s="1" t="s">
        <v>54</v>
      </c>
      <c r="M145">
        <v>60200</v>
      </c>
    </row>
    <row r="146" spans="1:13" x14ac:dyDescent="0.3">
      <c r="A146">
        <v>147</v>
      </c>
      <c r="B146" s="1" t="s">
        <v>29</v>
      </c>
      <c r="C146" s="1" t="s">
        <v>107</v>
      </c>
      <c r="D146" s="1" t="s">
        <v>31</v>
      </c>
      <c r="E146">
        <v>156</v>
      </c>
      <c r="F146" s="1" t="s">
        <v>48</v>
      </c>
      <c r="G146" s="1" t="s">
        <v>138</v>
      </c>
      <c r="H146" s="1" t="s">
        <v>50</v>
      </c>
      <c r="I146" s="1" t="s">
        <v>34</v>
      </c>
      <c r="J146" s="1" t="s">
        <v>180</v>
      </c>
      <c r="K146" s="1" t="s">
        <v>53</v>
      </c>
      <c r="L146" s="1" t="s">
        <v>37</v>
      </c>
      <c r="M146">
        <v>36900</v>
      </c>
    </row>
    <row r="147" spans="1:13" x14ac:dyDescent="0.3">
      <c r="A147">
        <v>148</v>
      </c>
      <c r="B147" s="1" t="s">
        <v>60</v>
      </c>
      <c r="C147" s="1" t="s">
        <v>296</v>
      </c>
      <c r="D147" s="1" t="s">
        <v>15</v>
      </c>
      <c r="E147">
        <v>14</v>
      </c>
      <c r="F147" s="1" t="s">
        <v>32</v>
      </c>
      <c r="G147" s="1" t="s">
        <v>62</v>
      </c>
      <c r="H147" s="1" t="s">
        <v>18</v>
      </c>
      <c r="I147" s="1" t="s">
        <v>34</v>
      </c>
      <c r="J147" s="1" t="s">
        <v>68</v>
      </c>
      <c r="K147" s="1" t="s">
        <v>53</v>
      </c>
      <c r="L147" s="1" t="s">
        <v>242</v>
      </c>
      <c r="M147">
        <v>109900</v>
      </c>
    </row>
    <row r="148" spans="1:13" x14ac:dyDescent="0.3">
      <c r="A148">
        <v>149</v>
      </c>
      <c r="B148" s="1" t="s">
        <v>29</v>
      </c>
      <c r="C148" s="1" t="s">
        <v>297</v>
      </c>
      <c r="D148" s="1" t="s">
        <v>15</v>
      </c>
      <c r="E148">
        <v>125</v>
      </c>
      <c r="F148" s="1" t="s">
        <v>298</v>
      </c>
      <c r="G148" s="1" t="s">
        <v>299</v>
      </c>
      <c r="H148" s="1" t="s">
        <v>18</v>
      </c>
      <c r="I148" s="1" t="s">
        <v>41</v>
      </c>
      <c r="J148" s="1" t="s">
        <v>300</v>
      </c>
      <c r="K148" s="1" t="s">
        <v>53</v>
      </c>
      <c r="L148" s="1" t="s">
        <v>301</v>
      </c>
      <c r="M148">
        <v>201400</v>
      </c>
    </row>
    <row r="149" spans="1:13" x14ac:dyDescent="0.3">
      <c r="A149">
        <v>150</v>
      </c>
      <c r="B149" s="1" t="s">
        <v>60</v>
      </c>
      <c r="C149" s="1" t="s">
        <v>302</v>
      </c>
      <c r="D149" s="1" t="s">
        <v>31</v>
      </c>
      <c r="E149">
        <v>156</v>
      </c>
      <c r="F149" s="1" t="s">
        <v>32</v>
      </c>
      <c r="G149" s="1" t="s">
        <v>143</v>
      </c>
      <c r="H149" s="1" t="s">
        <v>50</v>
      </c>
      <c r="I149" s="1" t="s">
        <v>89</v>
      </c>
      <c r="J149" s="1" t="s">
        <v>144</v>
      </c>
      <c r="K149" s="1" t="s">
        <v>53</v>
      </c>
      <c r="L149" s="1" t="s">
        <v>153</v>
      </c>
      <c r="M149">
        <v>34400</v>
      </c>
    </row>
    <row r="150" spans="1:13" x14ac:dyDescent="0.3">
      <c r="A150">
        <v>151</v>
      </c>
      <c r="B150" s="1" t="s">
        <v>189</v>
      </c>
      <c r="C150" s="1" t="s">
        <v>303</v>
      </c>
      <c r="D150" s="1" t="s">
        <v>102</v>
      </c>
      <c r="E150">
        <v>173</v>
      </c>
      <c r="F150" s="1" t="s">
        <v>32</v>
      </c>
      <c r="G150" s="1" t="s">
        <v>155</v>
      </c>
      <c r="H150" s="1" t="s">
        <v>40</v>
      </c>
      <c r="I150" s="1" t="s">
        <v>156</v>
      </c>
      <c r="J150" s="1" t="s">
        <v>192</v>
      </c>
      <c r="K150" s="1" t="s">
        <v>53</v>
      </c>
      <c r="L150" s="1" t="s">
        <v>304</v>
      </c>
      <c r="M150">
        <v>202900</v>
      </c>
    </row>
    <row r="151" spans="1:13" x14ac:dyDescent="0.3">
      <c r="A151">
        <v>152</v>
      </c>
      <c r="B151" s="1" t="s">
        <v>46</v>
      </c>
      <c r="C151" s="1" t="s">
        <v>305</v>
      </c>
      <c r="D151" s="1" t="s">
        <v>31</v>
      </c>
      <c r="E151">
        <v>156</v>
      </c>
      <c r="F151" s="1" t="s">
        <v>48</v>
      </c>
      <c r="G151" s="1" t="s">
        <v>70</v>
      </c>
      <c r="H151" s="1" t="s">
        <v>50</v>
      </c>
      <c r="I151" s="1" t="s">
        <v>89</v>
      </c>
      <c r="J151" s="1" t="s">
        <v>71</v>
      </c>
      <c r="K151" s="1" t="s">
        <v>53</v>
      </c>
      <c r="L151" s="1" t="s">
        <v>54</v>
      </c>
      <c r="M151">
        <v>44700</v>
      </c>
    </row>
    <row r="152" spans="1:13" x14ac:dyDescent="0.3">
      <c r="A152">
        <v>153</v>
      </c>
      <c r="B152" s="1" t="s">
        <v>74</v>
      </c>
      <c r="C152" s="1" t="s">
        <v>306</v>
      </c>
      <c r="D152" s="1" t="s">
        <v>102</v>
      </c>
      <c r="E152">
        <v>156</v>
      </c>
      <c r="F152" s="1" t="s">
        <v>32</v>
      </c>
      <c r="G152" s="1" t="s">
        <v>155</v>
      </c>
      <c r="H152" s="1" t="s">
        <v>40</v>
      </c>
      <c r="I152" s="1" t="s">
        <v>41</v>
      </c>
      <c r="J152" s="1" t="s">
        <v>105</v>
      </c>
      <c r="K152" s="1" t="s">
        <v>53</v>
      </c>
      <c r="L152" s="1" t="s">
        <v>307</v>
      </c>
      <c r="M152">
        <v>124926</v>
      </c>
    </row>
    <row r="153" spans="1:13" x14ac:dyDescent="0.3">
      <c r="A153">
        <v>154</v>
      </c>
      <c r="B153" s="1" t="s">
        <v>74</v>
      </c>
      <c r="C153" s="1" t="s">
        <v>308</v>
      </c>
      <c r="D153" s="1" t="s">
        <v>102</v>
      </c>
      <c r="E153">
        <v>156</v>
      </c>
      <c r="F153" s="1" t="s">
        <v>32</v>
      </c>
      <c r="G153" s="1" t="s">
        <v>155</v>
      </c>
      <c r="H153" s="1" t="s">
        <v>18</v>
      </c>
      <c r="I153" s="1" t="s">
        <v>309</v>
      </c>
      <c r="J153" s="1" t="s">
        <v>105</v>
      </c>
      <c r="K153" s="1" t="s">
        <v>53</v>
      </c>
      <c r="L153" s="1" t="s">
        <v>249</v>
      </c>
      <c r="M153">
        <v>89900</v>
      </c>
    </row>
    <row r="154" spans="1:13" x14ac:dyDescent="0.3">
      <c r="A154">
        <v>155</v>
      </c>
      <c r="B154" s="1" t="s">
        <v>86</v>
      </c>
      <c r="C154" s="1" t="s">
        <v>310</v>
      </c>
      <c r="D154" s="1" t="s">
        <v>31</v>
      </c>
      <c r="E154">
        <v>156</v>
      </c>
      <c r="F154" s="1" t="s">
        <v>48</v>
      </c>
      <c r="G154" s="1" t="s">
        <v>33</v>
      </c>
      <c r="H154" s="1" t="s">
        <v>50</v>
      </c>
      <c r="I154" s="1" t="s">
        <v>19</v>
      </c>
      <c r="J154" s="1" t="s">
        <v>35</v>
      </c>
      <c r="K154" s="1" t="s">
        <v>53</v>
      </c>
      <c r="L154" s="1" t="s">
        <v>207</v>
      </c>
      <c r="M154">
        <v>49800</v>
      </c>
    </row>
    <row r="155" spans="1:13" x14ac:dyDescent="0.3">
      <c r="A155">
        <v>156</v>
      </c>
      <c r="B155" s="1" t="s">
        <v>189</v>
      </c>
      <c r="C155" s="1" t="s">
        <v>311</v>
      </c>
      <c r="D155" s="1" t="s">
        <v>102</v>
      </c>
      <c r="E155">
        <v>173</v>
      </c>
      <c r="F155" s="1" t="s">
        <v>32</v>
      </c>
      <c r="G155" s="1" t="s">
        <v>155</v>
      </c>
      <c r="H155" s="1" t="s">
        <v>40</v>
      </c>
      <c r="I155" s="1" t="s">
        <v>156</v>
      </c>
      <c r="J155" s="1" t="s">
        <v>157</v>
      </c>
      <c r="K155" s="1" t="s">
        <v>53</v>
      </c>
      <c r="L155" s="1" t="s">
        <v>149</v>
      </c>
      <c r="M155">
        <v>189000</v>
      </c>
    </row>
    <row r="156" spans="1:13" x14ac:dyDescent="0.3">
      <c r="A156">
        <v>157</v>
      </c>
      <c r="B156" s="1" t="s">
        <v>29</v>
      </c>
      <c r="C156" s="1" t="s">
        <v>312</v>
      </c>
      <c r="D156" s="1" t="s">
        <v>15</v>
      </c>
      <c r="E156">
        <v>14</v>
      </c>
      <c r="F156" s="1" t="s">
        <v>32</v>
      </c>
      <c r="G156" s="1" t="s">
        <v>313</v>
      </c>
      <c r="H156" s="1" t="s">
        <v>50</v>
      </c>
      <c r="I156" s="1" t="s">
        <v>34</v>
      </c>
      <c r="J156" s="1" t="s">
        <v>35</v>
      </c>
      <c r="K156" s="1" t="s">
        <v>53</v>
      </c>
      <c r="L156" s="1" t="s">
        <v>314</v>
      </c>
      <c r="M156">
        <v>108200</v>
      </c>
    </row>
    <row r="157" spans="1:13" x14ac:dyDescent="0.3">
      <c r="A157">
        <v>158</v>
      </c>
      <c r="B157" s="1" t="s">
        <v>29</v>
      </c>
      <c r="C157" s="1" t="s">
        <v>315</v>
      </c>
      <c r="D157" s="1" t="s">
        <v>31</v>
      </c>
      <c r="E157">
        <v>156</v>
      </c>
      <c r="F157" s="1" t="s">
        <v>32</v>
      </c>
      <c r="G157" s="1" t="s">
        <v>67</v>
      </c>
      <c r="H157" s="1" t="s">
        <v>246</v>
      </c>
      <c r="I157" s="1" t="s">
        <v>34</v>
      </c>
      <c r="J157" s="1" t="s">
        <v>185</v>
      </c>
      <c r="K157" s="1" t="s">
        <v>53</v>
      </c>
      <c r="L157" s="1" t="s">
        <v>115</v>
      </c>
      <c r="M157">
        <v>61900</v>
      </c>
    </row>
    <row r="158" spans="1:13" x14ac:dyDescent="0.3">
      <c r="A158">
        <v>159</v>
      </c>
      <c r="B158" s="1" t="s">
        <v>86</v>
      </c>
      <c r="C158" s="1" t="s">
        <v>316</v>
      </c>
      <c r="D158" s="1" t="s">
        <v>111</v>
      </c>
      <c r="E158">
        <v>14</v>
      </c>
      <c r="F158" s="1" t="s">
        <v>92</v>
      </c>
      <c r="G158" s="1" t="s">
        <v>88</v>
      </c>
      <c r="H158" s="1" t="s">
        <v>50</v>
      </c>
      <c r="I158" s="1" t="s">
        <v>34</v>
      </c>
      <c r="J158" s="1" t="s">
        <v>35</v>
      </c>
      <c r="K158" s="1" t="s">
        <v>53</v>
      </c>
      <c r="L158" s="1" t="s">
        <v>317</v>
      </c>
      <c r="M158">
        <v>62900</v>
      </c>
    </row>
    <row r="159" spans="1:13" x14ac:dyDescent="0.3">
      <c r="A159">
        <v>160</v>
      </c>
      <c r="B159" s="1" t="s">
        <v>60</v>
      </c>
      <c r="C159" s="1" t="s">
        <v>318</v>
      </c>
      <c r="D159" s="1" t="s">
        <v>111</v>
      </c>
      <c r="E159">
        <v>133</v>
      </c>
      <c r="F159" s="1" t="s">
        <v>112</v>
      </c>
      <c r="G159" s="1" t="s">
        <v>67</v>
      </c>
      <c r="H159" s="1" t="s">
        <v>18</v>
      </c>
      <c r="I159" s="1" t="s">
        <v>34</v>
      </c>
      <c r="J159" s="1" t="s">
        <v>35</v>
      </c>
      <c r="K159" s="1" t="s">
        <v>53</v>
      </c>
      <c r="L159" s="1" t="s">
        <v>319</v>
      </c>
      <c r="M159">
        <v>131500</v>
      </c>
    </row>
    <row r="160" spans="1:13" x14ac:dyDescent="0.3">
      <c r="A160">
        <v>161</v>
      </c>
      <c r="B160" s="1" t="s">
        <v>74</v>
      </c>
      <c r="C160" s="1" t="s">
        <v>320</v>
      </c>
      <c r="D160" s="1" t="s">
        <v>111</v>
      </c>
      <c r="E160">
        <v>156</v>
      </c>
      <c r="F160" s="1" t="s">
        <v>112</v>
      </c>
      <c r="G160" s="1" t="s">
        <v>62</v>
      </c>
      <c r="H160" s="1" t="s">
        <v>18</v>
      </c>
      <c r="I160" s="1" t="s">
        <v>34</v>
      </c>
      <c r="J160" s="1" t="s">
        <v>68</v>
      </c>
      <c r="K160" s="1" t="s">
        <v>53</v>
      </c>
      <c r="L160" s="1" t="s">
        <v>321</v>
      </c>
      <c r="M160">
        <v>104900</v>
      </c>
    </row>
    <row r="161" spans="1:13" x14ac:dyDescent="0.3">
      <c r="A161">
        <v>163</v>
      </c>
      <c r="B161" s="1" t="s">
        <v>293</v>
      </c>
      <c r="C161" s="1" t="s">
        <v>294</v>
      </c>
      <c r="D161" s="1" t="s">
        <v>31</v>
      </c>
      <c r="E161">
        <v>156</v>
      </c>
      <c r="F161" s="1" t="s">
        <v>48</v>
      </c>
      <c r="G161" s="1" t="s">
        <v>322</v>
      </c>
      <c r="H161" s="1" t="s">
        <v>50</v>
      </c>
      <c r="I161" s="1" t="s">
        <v>51</v>
      </c>
      <c r="J161" s="1" t="s">
        <v>71</v>
      </c>
      <c r="K161" s="1" t="s">
        <v>53</v>
      </c>
      <c r="L161" s="1" t="s">
        <v>54</v>
      </c>
      <c r="M161">
        <v>44700</v>
      </c>
    </row>
    <row r="162" spans="1:13" x14ac:dyDescent="0.3">
      <c r="A162">
        <v>164</v>
      </c>
      <c r="B162" s="1" t="s">
        <v>60</v>
      </c>
      <c r="C162" s="1" t="s">
        <v>323</v>
      </c>
      <c r="D162" s="1" t="s">
        <v>31</v>
      </c>
      <c r="E162">
        <v>156</v>
      </c>
      <c r="F162" s="1" t="s">
        <v>48</v>
      </c>
      <c r="G162" s="1" t="s">
        <v>49</v>
      </c>
      <c r="H162" s="1" t="s">
        <v>50</v>
      </c>
      <c r="I162" s="1" t="s">
        <v>89</v>
      </c>
      <c r="J162" s="1" t="s">
        <v>324</v>
      </c>
      <c r="K162" s="1" t="s">
        <v>53</v>
      </c>
      <c r="L162" s="1" t="s">
        <v>325</v>
      </c>
      <c r="M162">
        <v>40300</v>
      </c>
    </row>
    <row r="163" spans="1:13" x14ac:dyDescent="0.3">
      <c r="A163">
        <v>165</v>
      </c>
      <c r="B163" s="1" t="s">
        <v>46</v>
      </c>
      <c r="C163" s="1" t="s">
        <v>326</v>
      </c>
      <c r="D163" s="1" t="s">
        <v>31</v>
      </c>
      <c r="E163">
        <v>173</v>
      </c>
      <c r="F163" s="1" t="s">
        <v>66</v>
      </c>
      <c r="G163" s="1" t="s">
        <v>67</v>
      </c>
      <c r="H163" s="1" t="s">
        <v>50</v>
      </c>
      <c r="I163" s="1" t="s">
        <v>34</v>
      </c>
      <c r="J163" s="1" t="s">
        <v>63</v>
      </c>
      <c r="K163" s="1" t="s">
        <v>53</v>
      </c>
      <c r="L163" s="1" t="s">
        <v>209</v>
      </c>
      <c r="M163">
        <v>80500</v>
      </c>
    </row>
    <row r="164" spans="1:13" x14ac:dyDescent="0.3">
      <c r="A164">
        <v>166</v>
      </c>
      <c r="B164" s="1" t="s">
        <v>74</v>
      </c>
      <c r="C164" s="1" t="s">
        <v>184</v>
      </c>
      <c r="D164" s="1" t="s">
        <v>31</v>
      </c>
      <c r="E164">
        <v>156</v>
      </c>
      <c r="F164" s="1" t="s">
        <v>32</v>
      </c>
      <c r="G164" s="1" t="s">
        <v>67</v>
      </c>
      <c r="H164" s="1" t="s">
        <v>18</v>
      </c>
      <c r="I164" s="1" t="s">
        <v>34</v>
      </c>
      <c r="J164" s="1" t="s">
        <v>185</v>
      </c>
      <c r="K164" s="1" t="s">
        <v>53</v>
      </c>
      <c r="L164" s="1" t="s">
        <v>186</v>
      </c>
      <c r="M164">
        <v>72800</v>
      </c>
    </row>
    <row r="165" spans="1:13" x14ac:dyDescent="0.3">
      <c r="A165">
        <v>167</v>
      </c>
      <c r="B165" s="1" t="s">
        <v>86</v>
      </c>
      <c r="C165" s="1" t="s">
        <v>101</v>
      </c>
      <c r="D165" s="1" t="s">
        <v>102</v>
      </c>
      <c r="E165">
        <v>156</v>
      </c>
      <c r="F165" s="1" t="s">
        <v>66</v>
      </c>
      <c r="G165" s="1" t="s">
        <v>155</v>
      </c>
      <c r="H165" s="1" t="s">
        <v>40</v>
      </c>
      <c r="I165" s="1" t="s">
        <v>34</v>
      </c>
      <c r="J165" s="1" t="s">
        <v>201</v>
      </c>
      <c r="K165" s="1" t="s">
        <v>53</v>
      </c>
      <c r="L165" s="1" t="s">
        <v>106</v>
      </c>
      <c r="M165">
        <v>107900</v>
      </c>
    </row>
    <row r="166" spans="1:13" x14ac:dyDescent="0.3">
      <c r="A166">
        <v>168</v>
      </c>
      <c r="B166" s="1" t="s">
        <v>46</v>
      </c>
      <c r="C166" s="1" t="s">
        <v>327</v>
      </c>
      <c r="D166" s="1" t="s">
        <v>31</v>
      </c>
      <c r="E166">
        <v>156</v>
      </c>
      <c r="F166" s="1" t="s">
        <v>48</v>
      </c>
      <c r="G166" s="1" t="s">
        <v>143</v>
      </c>
      <c r="H166" s="1" t="s">
        <v>50</v>
      </c>
      <c r="I166" s="1" t="s">
        <v>89</v>
      </c>
      <c r="J166" s="1" t="s">
        <v>144</v>
      </c>
      <c r="K166" s="1" t="s">
        <v>53</v>
      </c>
      <c r="L166" s="1" t="s">
        <v>54</v>
      </c>
      <c r="M166">
        <v>34800</v>
      </c>
    </row>
    <row r="167" spans="1:13" x14ac:dyDescent="0.3">
      <c r="A167">
        <v>169</v>
      </c>
      <c r="B167" s="1" t="s">
        <v>189</v>
      </c>
      <c r="C167" s="1" t="s">
        <v>328</v>
      </c>
      <c r="D167" s="1" t="s">
        <v>102</v>
      </c>
      <c r="E167">
        <v>156</v>
      </c>
      <c r="F167" s="1" t="s">
        <v>66</v>
      </c>
      <c r="G167" s="1" t="s">
        <v>155</v>
      </c>
      <c r="H167" s="1" t="s">
        <v>40</v>
      </c>
      <c r="I167" s="1" t="s">
        <v>156</v>
      </c>
      <c r="J167" s="1" t="s">
        <v>157</v>
      </c>
      <c r="K167" s="1" t="s">
        <v>53</v>
      </c>
      <c r="L167" s="1" t="s">
        <v>183</v>
      </c>
      <c r="M167">
        <v>179900</v>
      </c>
    </row>
    <row r="168" spans="1:13" x14ac:dyDescent="0.3">
      <c r="A168">
        <v>170</v>
      </c>
      <c r="B168" s="1" t="s">
        <v>46</v>
      </c>
      <c r="C168" s="1" t="s">
        <v>47</v>
      </c>
      <c r="D168" s="1" t="s">
        <v>31</v>
      </c>
      <c r="E168">
        <v>156</v>
      </c>
      <c r="F168" s="1" t="s">
        <v>48</v>
      </c>
      <c r="G168" s="1" t="s">
        <v>173</v>
      </c>
      <c r="H168" s="1" t="s">
        <v>50</v>
      </c>
      <c r="I168" s="1" t="s">
        <v>89</v>
      </c>
      <c r="J168" s="1" t="s">
        <v>329</v>
      </c>
      <c r="K168" s="1" t="s">
        <v>53</v>
      </c>
      <c r="L168" s="1" t="s">
        <v>54</v>
      </c>
      <c r="M168">
        <v>36351</v>
      </c>
    </row>
    <row r="169" spans="1:13" x14ac:dyDescent="0.3">
      <c r="A169">
        <v>171</v>
      </c>
      <c r="B169" s="1" t="s">
        <v>74</v>
      </c>
      <c r="C169" s="1" t="s">
        <v>306</v>
      </c>
      <c r="D169" s="1" t="s">
        <v>102</v>
      </c>
      <c r="E169">
        <v>156</v>
      </c>
      <c r="F169" s="1" t="s">
        <v>32</v>
      </c>
      <c r="G169" s="1" t="s">
        <v>155</v>
      </c>
      <c r="H169" s="1" t="s">
        <v>18</v>
      </c>
      <c r="I169" s="1" t="s">
        <v>104</v>
      </c>
      <c r="J169" s="1" t="s">
        <v>105</v>
      </c>
      <c r="K169" s="1" t="s">
        <v>53</v>
      </c>
      <c r="L169" s="1" t="s">
        <v>307</v>
      </c>
      <c r="M169">
        <v>106049</v>
      </c>
    </row>
    <row r="170" spans="1:13" x14ac:dyDescent="0.3">
      <c r="A170">
        <v>172</v>
      </c>
      <c r="B170" s="1" t="s">
        <v>46</v>
      </c>
      <c r="C170" s="1" t="s">
        <v>326</v>
      </c>
      <c r="D170" s="1" t="s">
        <v>31</v>
      </c>
      <c r="E170">
        <v>173</v>
      </c>
      <c r="F170" s="1" t="s">
        <v>66</v>
      </c>
      <c r="G170" s="1" t="s">
        <v>67</v>
      </c>
      <c r="H170" s="1" t="s">
        <v>18</v>
      </c>
      <c r="I170" s="1" t="s">
        <v>34</v>
      </c>
      <c r="J170" s="1" t="s">
        <v>63</v>
      </c>
      <c r="K170" s="1" t="s">
        <v>53</v>
      </c>
      <c r="L170" s="1" t="s">
        <v>209</v>
      </c>
      <c r="M170">
        <v>85400</v>
      </c>
    </row>
    <row r="171" spans="1:13" x14ac:dyDescent="0.3">
      <c r="A171">
        <v>173</v>
      </c>
      <c r="B171" s="1" t="s">
        <v>29</v>
      </c>
      <c r="C171" s="1" t="s">
        <v>181</v>
      </c>
      <c r="D171" s="1" t="s">
        <v>31</v>
      </c>
      <c r="E171">
        <v>133</v>
      </c>
      <c r="F171" s="1" t="s">
        <v>66</v>
      </c>
      <c r="G171" s="1" t="s">
        <v>67</v>
      </c>
      <c r="H171" s="1" t="s">
        <v>50</v>
      </c>
      <c r="I171" s="1" t="s">
        <v>51</v>
      </c>
      <c r="J171" s="1" t="s">
        <v>68</v>
      </c>
      <c r="K171" s="1" t="s">
        <v>53</v>
      </c>
      <c r="L171" s="1" t="s">
        <v>182</v>
      </c>
      <c r="M171">
        <v>75400</v>
      </c>
    </row>
    <row r="172" spans="1:13" x14ac:dyDescent="0.3">
      <c r="A172">
        <v>174</v>
      </c>
      <c r="B172" s="1" t="s">
        <v>330</v>
      </c>
      <c r="C172" s="1" t="s">
        <v>331</v>
      </c>
      <c r="D172" s="1" t="s">
        <v>15</v>
      </c>
      <c r="E172">
        <v>13</v>
      </c>
      <c r="F172" s="1" t="s">
        <v>332</v>
      </c>
      <c r="G172" s="1" t="s">
        <v>33</v>
      </c>
      <c r="H172" s="1" t="s">
        <v>18</v>
      </c>
      <c r="I172" s="1" t="s">
        <v>34</v>
      </c>
      <c r="J172" s="1" t="s">
        <v>35</v>
      </c>
      <c r="K172" s="1" t="s">
        <v>53</v>
      </c>
      <c r="L172" s="1" t="s">
        <v>333</v>
      </c>
      <c r="M172">
        <v>134900</v>
      </c>
    </row>
    <row r="173" spans="1:13" x14ac:dyDescent="0.3">
      <c r="A173">
        <v>175</v>
      </c>
      <c r="B173" s="1" t="s">
        <v>29</v>
      </c>
      <c r="C173" s="1" t="s">
        <v>334</v>
      </c>
      <c r="D173" s="1" t="s">
        <v>31</v>
      </c>
      <c r="E173">
        <v>173</v>
      </c>
      <c r="F173" s="1" t="s">
        <v>66</v>
      </c>
      <c r="G173" s="1" t="s">
        <v>33</v>
      </c>
      <c r="H173" s="1" t="s">
        <v>246</v>
      </c>
      <c r="I173" s="1" t="s">
        <v>221</v>
      </c>
      <c r="J173" s="1" t="s">
        <v>185</v>
      </c>
      <c r="K173" s="1" t="s">
        <v>53</v>
      </c>
      <c r="L173" s="1" t="s">
        <v>139</v>
      </c>
      <c r="M173">
        <v>69900</v>
      </c>
    </row>
    <row r="174" spans="1:13" x14ac:dyDescent="0.3">
      <c r="A174">
        <v>176</v>
      </c>
      <c r="B174" s="1" t="s">
        <v>86</v>
      </c>
      <c r="C174" s="1" t="s">
        <v>228</v>
      </c>
      <c r="D174" s="1" t="s">
        <v>31</v>
      </c>
      <c r="E174">
        <v>156</v>
      </c>
      <c r="F174" s="1" t="s">
        <v>48</v>
      </c>
      <c r="G174" s="1" t="s">
        <v>335</v>
      </c>
      <c r="H174" s="1" t="s">
        <v>50</v>
      </c>
      <c r="I174" s="1" t="s">
        <v>51</v>
      </c>
      <c r="J174" s="1" t="s">
        <v>180</v>
      </c>
      <c r="K174" s="1" t="s">
        <v>36</v>
      </c>
      <c r="L174" s="1" t="s">
        <v>77</v>
      </c>
      <c r="M174">
        <v>30900</v>
      </c>
    </row>
    <row r="175" spans="1:13" x14ac:dyDescent="0.3">
      <c r="A175">
        <v>177</v>
      </c>
      <c r="B175" s="1" t="s">
        <v>293</v>
      </c>
      <c r="C175" s="1" t="s">
        <v>294</v>
      </c>
      <c r="D175" s="1" t="s">
        <v>31</v>
      </c>
      <c r="E175">
        <v>156</v>
      </c>
      <c r="F175" s="1" t="s">
        <v>48</v>
      </c>
      <c r="G175" s="1" t="s">
        <v>88</v>
      </c>
      <c r="H175" s="1" t="s">
        <v>50</v>
      </c>
      <c r="I175" s="1" t="s">
        <v>51</v>
      </c>
      <c r="J175" s="1" t="s">
        <v>35</v>
      </c>
      <c r="K175" s="1" t="s">
        <v>53</v>
      </c>
      <c r="L175" s="1" t="s">
        <v>153</v>
      </c>
      <c r="M175">
        <v>48900</v>
      </c>
    </row>
    <row r="176" spans="1:13" x14ac:dyDescent="0.3">
      <c r="A176">
        <v>178</v>
      </c>
      <c r="B176" s="1" t="s">
        <v>29</v>
      </c>
      <c r="C176" s="1" t="s">
        <v>126</v>
      </c>
      <c r="D176" s="1" t="s">
        <v>31</v>
      </c>
      <c r="E176">
        <v>173</v>
      </c>
      <c r="F176" s="1" t="s">
        <v>32</v>
      </c>
      <c r="G176" s="1" t="s">
        <v>67</v>
      </c>
      <c r="H176" s="1" t="s">
        <v>18</v>
      </c>
      <c r="I176" s="1" t="s">
        <v>34</v>
      </c>
      <c r="J176" s="1" t="s">
        <v>127</v>
      </c>
      <c r="K176" s="1" t="s">
        <v>53</v>
      </c>
      <c r="L176" s="1" t="s">
        <v>106</v>
      </c>
      <c r="M176">
        <v>92300</v>
      </c>
    </row>
    <row r="177" spans="1:13" x14ac:dyDescent="0.3">
      <c r="A177">
        <v>179</v>
      </c>
      <c r="B177" s="1" t="s">
        <v>74</v>
      </c>
      <c r="C177" s="1" t="s">
        <v>75</v>
      </c>
      <c r="D177" s="1" t="s">
        <v>31</v>
      </c>
      <c r="E177">
        <v>156</v>
      </c>
      <c r="F177" s="1" t="s">
        <v>48</v>
      </c>
      <c r="G177" s="1" t="s">
        <v>88</v>
      </c>
      <c r="H177" s="1" t="s">
        <v>18</v>
      </c>
      <c r="I177" s="1" t="s">
        <v>89</v>
      </c>
      <c r="J177" s="1" t="s">
        <v>35</v>
      </c>
      <c r="K177" s="1" t="s">
        <v>53</v>
      </c>
      <c r="L177" s="1" t="s">
        <v>116</v>
      </c>
      <c r="M177">
        <v>45900</v>
      </c>
    </row>
    <row r="178" spans="1:13" x14ac:dyDescent="0.3">
      <c r="A178">
        <v>180</v>
      </c>
      <c r="B178" s="1" t="s">
        <v>46</v>
      </c>
      <c r="C178" s="1" t="s">
        <v>305</v>
      </c>
      <c r="D178" s="1" t="s">
        <v>31</v>
      </c>
      <c r="E178">
        <v>156</v>
      </c>
      <c r="F178" s="1" t="s">
        <v>48</v>
      </c>
      <c r="G178" s="1" t="s">
        <v>70</v>
      </c>
      <c r="H178" s="1" t="s">
        <v>50</v>
      </c>
      <c r="I178" s="1" t="s">
        <v>19</v>
      </c>
      <c r="J178" s="1" t="s">
        <v>71</v>
      </c>
      <c r="K178" s="1" t="s">
        <v>53</v>
      </c>
      <c r="L178" s="1" t="s">
        <v>54</v>
      </c>
      <c r="M178">
        <v>44900</v>
      </c>
    </row>
    <row r="179" spans="1:13" x14ac:dyDescent="0.3">
      <c r="A179">
        <v>181</v>
      </c>
      <c r="B179" s="1" t="s">
        <v>189</v>
      </c>
      <c r="C179" s="1" t="s">
        <v>336</v>
      </c>
      <c r="D179" s="1" t="s">
        <v>102</v>
      </c>
      <c r="E179">
        <v>184</v>
      </c>
      <c r="F179" s="1" t="s">
        <v>32</v>
      </c>
      <c r="G179" s="1" t="s">
        <v>337</v>
      </c>
      <c r="H179" s="1" t="s">
        <v>338</v>
      </c>
      <c r="I179" s="1" t="s">
        <v>339</v>
      </c>
      <c r="J179" s="1" t="s">
        <v>340</v>
      </c>
      <c r="K179" s="1" t="s">
        <v>53</v>
      </c>
      <c r="L179" s="1" t="s">
        <v>341</v>
      </c>
      <c r="M179">
        <v>279900</v>
      </c>
    </row>
    <row r="180" spans="1:13" x14ac:dyDescent="0.3">
      <c r="A180">
        <v>182</v>
      </c>
      <c r="B180" s="1" t="s">
        <v>86</v>
      </c>
      <c r="C180" s="1" t="s">
        <v>342</v>
      </c>
      <c r="D180" s="1" t="s">
        <v>31</v>
      </c>
      <c r="E180">
        <v>156</v>
      </c>
      <c r="F180" s="1" t="s">
        <v>32</v>
      </c>
      <c r="G180" s="1" t="s">
        <v>33</v>
      </c>
      <c r="H180" s="1" t="s">
        <v>18</v>
      </c>
      <c r="I180" s="1" t="s">
        <v>104</v>
      </c>
      <c r="J180" s="1" t="s">
        <v>343</v>
      </c>
      <c r="K180" s="1" t="s">
        <v>53</v>
      </c>
      <c r="L180" s="1" t="s">
        <v>344</v>
      </c>
      <c r="M180">
        <v>81300</v>
      </c>
    </row>
    <row r="181" spans="1:13" x14ac:dyDescent="0.3">
      <c r="A181">
        <v>183</v>
      </c>
      <c r="B181" s="1" t="s">
        <v>29</v>
      </c>
      <c r="C181" s="1" t="s">
        <v>268</v>
      </c>
      <c r="D181" s="1" t="s">
        <v>111</v>
      </c>
      <c r="E181">
        <v>133</v>
      </c>
      <c r="F181" s="1" t="s">
        <v>298</v>
      </c>
      <c r="G181" s="1" t="s">
        <v>67</v>
      </c>
      <c r="H181" s="1" t="s">
        <v>18</v>
      </c>
      <c r="I181" s="1" t="s">
        <v>34</v>
      </c>
      <c r="J181" s="1" t="s">
        <v>68</v>
      </c>
      <c r="K181" s="1" t="s">
        <v>53</v>
      </c>
      <c r="L181" s="1" t="s">
        <v>345</v>
      </c>
      <c r="M181">
        <v>149900</v>
      </c>
    </row>
    <row r="182" spans="1:13" x14ac:dyDescent="0.3">
      <c r="A182">
        <v>184</v>
      </c>
      <c r="B182" s="1" t="s">
        <v>74</v>
      </c>
      <c r="C182" s="1" t="s">
        <v>120</v>
      </c>
      <c r="D182" s="1" t="s">
        <v>31</v>
      </c>
      <c r="E182">
        <v>156</v>
      </c>
      <c r="F182" s="1" t="s">
        <v>32</v>
      </c>
      <c r="G182" s="1" t="s">
        <v>62</v>
      </c>
      <c r="H182" s="1" t="s">
        <v>40</v>
      </c>
      <c r="I182" s="1" t="s">
        <v>191</v>
      </c>
      <c r="J182" s="1" t="s">
        <v>121</v>
      </c>
      <c r="K182" s="1" t="s">
        <v>147</v>
      </c>
      <c r="L182" s="1" t="s">
        <v>222</v>
      </c>
      <c r="M182">
        <v>104900</v>
      </c>
    </row>
    <row r="183" spans="1:13" x14ac:dyDescent="0.3">
      <c r="A183">
        <v>185</v>
      </c>
      <c r="B183" s="1" t="s">
        <v>74</v>
      </c>
      <c r="C183" s="1" t="s">
        <v>91</v>
      </c>
      <c r="D183" s="1" t="s">
        <v>15</v>
      </c>
      <c r="E183">
        <v>133</v>
      </c>
      <c r="F183" s="1" t="s">
        <v>32</v>
      </c>
      <c r="G183" s="1" t="s">
        <v>67</v>
      </c>
      <c r="H183" s="1" t="s">
        <v>18</v>
      </c>
      <c r="I183" s="1" t="s">
        <v>34</v>
      </c>
      <c r="J183" s="1" t="s">
        <v>68</v>
      </c>
      <c r="K183" s="1" t="s">
        <v>53</v>
      </c>
      <c r="L183" s="1" t="s">
        <v>264</v>
      </c>
      <c r="M183">
        <v>139900</v>
      </c>
    </row>
    <row r="184" spans="1:13" x14ac:dyDescent="0.3">
      <c r="A184">
        <v>186</v>
      </c>
      <c r="B184" s="1" t="s">
        <v>86</v>
      </c>
      <c r="C184" s="1" t="s">
        <v>346</v>
      </c>
      <c r="D184" s="1" t="s">
        <v>111</v>
      </c>
      <c r="E184">
        <v>139</v>
      </c>
      <c r="F184" s="1" t="s">
        <v>298</v>
      </c>
      <c r="G184" s="1" t="s">
        <v>62</v>
      </c>
      <c r="H184" s="1" t="s">
        <v>40</v>
      </c>
      <c r="I184" s="1" t="s">
        <v>41</v>
      </c>
      <c r="J184" s="1" t="s">
        <v>68</v>
      </c>
      <c r="K184" s="1" t="s">
        <v>53</v>
      </c>
      <c r="L184" s="1" t="s">
        <v>199</v>
      </c>
      <c r="M184">
        <v>184900</v>
      </c>
    </row>
    <row r="185" spans="1:13" x14ac:dyDescent="0.3">
      <c r="A185">
        <v>187</v>
      </c>
      <c r="B185" s="1" t="s">
        <v>293</v>
      </c>
      <c r="C185" s="1" t="s">
        <v>294</v>
      </c>
      <c r="D185" s="1" t="s">
        <v>31</v>
      </c>
      <c r="E185">
        <v>156</v>
      </c>
      <c r="F185" s="1" t="s">
        <v>48</v>
      </c>
      <c r="G185" s="1" t="s">
        <v>33</v>
      </c>
      <c r="H185" s="1" t="s">
        <v>18</v>
      </c>
      <c r="I185" s="1" t="s">
        <v>19</v>
      </c>
      <c r="J185" s="1" t="s">
        <v>35</v>
      </c>
      <c r="K185" s="1" t="s">
        <v>53</v>
      </c>
      <c r="L185" s="1" t="s">
        <v>347</v>
      </c>
      <c r="M185">
        <v>79300</v>
      </c>
    </row>
    <row r="186" spans="1:13" x14ac:dyDescent="0.3">
      <c r="A186">
        <v>188</v>
      </c>
      <c r="B186" s="1" t="s">
        <v>348</v>
      </c>
      <c r="C186" s="1" t="s">
        <v>349</v>
      </c>
      <c r="D186" s="1" t="s">
        <v>31</v>
      </c>
      <c r="E186">
        <v>156</v>
      </c>
      <c r="F186" s="1" t="s">
        <v>66</v>
      </c>
      <c r="G186" s="1" t="s">
        <v>67</v>
      </c>
      <c r="H186" s="1" t="s">
        <v>18</v>
      </c>
      <c r="I186" s="1" t="s">
        <v>34</v>
      </c>
      <c r="J186" s="1" t="s">
        <v>63</v>
      </c>
      <c r="K186" s="1" t="s">
        <v>36</v>
      </c>
      <c r="L186" s="1" t="s">
        <v>350</v>
      </c>
      <c r="M186">
        <v>119900</v>
      </c>
    </row>
    <row r="187" spans="1:13" x14ac:dyDescent="0.3">
      <c r="A187">
        <v>189</v>
      </c>
      <c r="B187" s="1" t="s">
        <v>74</v>
      </c>
      <c r="C187" s="1" t="s">
        <v>161</v>
      </c>
      <c r="D187" s="1" t="s">
        <v>31</v>
      </c>
      <c r="E187">
        <v>173</v>
      </c>
      <c r="F187" s="1" t="s">
        <v>112</v>
      </c>
      <c r="G187" s="1" t="s">
        <v>62</v>
      </c>
      <c r="H187" s="1" t="s">
        <v>40</v>
      </c>
      <c r="I187" s="1" t="s">
        <v>41</v>
      </c>
      <c r="J187" s="1" t="s">
        <v>163</v>
      </c>
      <c r="K187" s="1" t="s">
        <v>53</v>
      </c>
      <c r="L187" s="1" t="s">
        <v>164</v>
      </c>
      <c r="M187">
        <v>154900</v>
      </c>
    </row>
    <row r="188" spans="1:13" x14ac:dyDescent="0.3">
      <c r="A188">
        <v>190</v>
      </c>
      <c r="B188" s="1" t="s">
        <v>74</v>
      </c>
      <c r="C188" s="1" t="s">
        <v>351</v>
      </c>
      <c r="D188" s="1" t="s">
        <v>31</v>
      </c>
      <c r="E188">
        <v>156</v>
      </c>
      <c r="F188" s="1" t="s">
        <v>352</v>
      </c>
      <c r="G188" s="1" t="s">
        <v>155</v>
      </c>
      <c r="H188" s="1" t="s">
        <v>40</v>
      </c>
      <c r="I188" s="1" t="s">
        <v>41</v>
      </c>
      <c r="J188" s="1" t="s">
        <v>105</v>
      </c>
      <c r="K188" s="1" t="s">
        <v>53</v>
      </c>
      <c r="L188" s="1" t="s">
        <v>353</v>
      </c>
      <c r="M188">
        <v>239700</v>
      </c>
    </row>
    <row r="189" spans="1:13" x14ac:dyDescent="0.3">
      <c r="A189">
        <v>191</v>
      </c>
      <c r="B189" s="1" t="s">
        <v>86</v>
      </c>
      <c r="C189" s="1" t="s">
        <v>101</v>
      </c>
      <c r="D189" s="1" t="s">
        <v>102</v>
      </c>
      <c r="E189">
        <v>156</v>
      </c>
      <c r="F189" s="1" t="s">
        <v>66</v>
      </c>
      <c r="G189" s="1" t="s">
        <v>103</v>
      </c>
      <c r="H189" s="1" t="s">
        <v>18</v>
      </c>
      <c r="I189" s="1" t="s">
        <v>34</v>
      </c>
      <c r="J189" s="1" t="s">
        <v>105</v>
      </c>
      <c r="K189" s="1" t="s">
        <v>36</v>
      </c>
      <c r="L189" s="1" t="s">
        <v>183</v>
      </c>
      <c r="M189">
        <v>77900</v>
      </c>
    </row>
    <row r="190" spans="1:13" x14ac:dyDescent="0.3">
      <c r="A190">
        <v>192</v>
      </c>
      <c r="B190" s="1" t="s">
        <v>46</v>
      </c>
      <c r="C190" s="1" t="s">
        <v>354</v>
      </c>
      <c r="D190" s="1" t="s">
        <v>15</v>
      </c>
      <c r="E190">
        <v>133</v>
      </c>
      <c r="F190" s="1" t="s">
        <v>66</v>
      </c>
      <c r="G190" s="1" t="s">
        <v>355</v>
      </c>
      <c r="H190" s="1" t="s">
        <v>18</v>
      </c>
      <c r="I190" s="1" t="s">
        <v>34</v>
      </c>
      <c r="J190" s="1" t="s">
        <v>81</v>
      </c>
      <c r="K190" s="1" t="s">
        <v>53</v>
      </c>
      <c r="L190" s="1" t="s">
        <v>356</v>
      </c>
      <c r="M190">
        <v>98900</v>
      </c>
    </row>
    <row r="191" spans="1:13" x14ac:dyDescent="0.3">
      <c r="A191">
        <v>193</v>
      </c>
      <c r="B191" s="1" t="s">
        <v>74</v>
      </c>
      <c r="C191" s="1" t="s">
        <v>148</v>
      </c>
      <c r="D191" s="1" t="s">
        <v>31</v>
      </c>
      <c r="E191">
        <v>173</v>
      </c>
      <c r="F191" s="1" t="s">
        <v>32</v>
      </c>
      <c r="G191" s="1" t="s">
        <v>62</v>
      </c>
      <c r="H191" s="1" t="s">
        <v>18</v>
      </c>
      <c r="I191" s="1" t="s">
        <v>104</v>
      </c>
      <c r="J191" s="1" t="s">
        <v>121</v>
      </c>
      <c r="K191" s="1" t="s">
        <v>53</v>
      </c>
      <c r="L191" s="1" t="s">
        <v>149</v>
      </c>
      <c r="M191">
        <v>108500</v>
      </c>
    </row>
    <row r="192" spans="1:13" x14ac:dyDescent="0.3">
      <c r="A192">
        <v>194</v>
      </c>
      <c r="B192" s="1" t="s">
        <v>86</v>
      </c>
      <c r="C192" s="1" t="s">
        <v>357</v>
      </c>
      <c r="D192" s="1" t="s">
        <v>111</v>
      </c>
      <c r="E192">
        <v>14</v>
      </c>
      <c r="F192" s="1" t="s">
        <v>358</v>
      </c>
      <c r="G192" s="1" t="s">
        <v>83</v>
      </c>
      <c r="H192" s="1" t="s">
        <v>40</v>
      </c>
      <c r="I192" s="1" t="s">
        <v>359</v>
      </c>
      <c r="J192" s="1" t="s">
        <v>35</v>
      </c>
      <c r="K192" s="1" t="s">
        <v>53</v>
      </c>
      <c r="L192" s="1" t="s">
        <v>360</v>
      </c>
      <c r="M192">
        <v>282400</v>
      </c>
    </row>
    <row r="193" spans="1:13" x14ac:dyDescent="0.3">
      <c r="A193">
        <v>195</v>
      </c>
      <c r="B193" s="1" t="s">
        <v>361</v>
      </c>
      <c r="C193" s="1" t="s">
        <v>362</v>
      </c>
      <c r="D193" s="1" t="s">
        <v>31</v>
      </c>
      <c r="E193">
        <v>14</v>
      </c>
      <c r="F193" s="1" t="s">
        <v>66</v>
      </c>
      <c r="G193" s="1" t="s">
        <v>143</v>
      </c>
      <c r="H193" s="1" t="s">
        <v>50</v>
      </c>
      <c r="I193" s="1" t="s">
        <v>98</v>
      </c>
      <c r="J193" s="1" t="s">
        <v>144</v>
      </c>
      <c r="K193" s="1" t="s">
        <v>53</v>
      </c>
      <c r="L193" s="1" t="s">
        <v>64</v>
      </c>
      <c r="M193">
        <v>26000</v>
      </c>
    </row>
    <row r="194" spans="1:13" x14ac:dyDescent="0.3">
      <c r="A194">
        <v>196</v>
      </c>
      <c r="B194" s="1" t="s">
        <v>348</v>
      </c>
      <c r="C194" s="1" t="s">
        <v>349</v>
      </c>
      <c r="D194" s="1" t="s">
        <v>15</v>
      </c>
      <c r="E194">
        <v>133</v>
      </c>
      <c r="F194" s="1" t="s">
        <v>66</v>
      </c>
      <c r="G194" s="1" t="s">
        <v>33</v>
      </c>
      <c r="H194" s="1" t="s">
        <v>18</v>
      </c>
      <c r="I194" s="1" t="s">
        <v>34</v>
      </c>
      <c r="J194" s="1" t="s">
        <v>63</v>
      </c>
      <c r="K194" s="1" t="s">
        <v>36</v>
      </c>
      <c r="L194" s="1" t="s">
        <v>64</v>
      </c>
      <c r="M194">
        <v>99990</v>
      </c>
    </row>
    <row r="195" spans="1:13" x14ac:dyDescent="0.3">
      <c r="A195">
        <v>197</v>
      </c>
      <c r="B195" s="1" t="s">
        <v>86</v>
      </c>
      <c r="C195" s="1" t="s">
        <v>363</v>
      </c>
      <c r="D195" s="1" t="s">
        <v>31</v>
      </c>
      <c r="E195">
        <v>173</v>
      </c>
      <c r="F195" s="1" t="s">
        <v>364</v>
      </c>
      <c r="G195" s="1" t="s">
        <v>67</v>
      </c>
      <c r="H195" s="1" t="s">
        <v>18</v>
      </c>
      <c r="I195" s="1" t="s">
        <v>34</v>
      </c>
      <c r="J195" s="1" t="s">
        <v>63</v>
      </c>
      <c r="K195" s="1" t="s">
        <v>36</v>
      </c>
      <c r="L195" s="1" t="s">
        <v>149</v>
      </c>
      <c r="M195">
        <v>69800</v>
      </c>
    </row>
    <row r="196" spans="1:13" x14ac:dyDescent="0.3">
      <c r="A196">
        <v>198</v>
      </c>
      <c r="B196" s="1" t="s">
        <v>74</v>
      </c>
      <c r="C196" s="1" t="s">
        <v>110</v>
      </c>
      <c r="D196" s="1" t="s">
        <v>111</v>
      </c>
      <c r="E196">
        <v>133</v>
      </c>
      <c r="F196" s="1" t="s">
        <v>92</v>
      </c>
      <c r="G196" s="1" t="s">
        <v>62</v>
      </c>
      <c r="H196" s="1" t="s">
        <v>18</v>
      </c>
      <c r="I196" s="1" t="s">
        <v>89</v>
      </c>
      <c r="J196" s="1" t="s">
        <v>68</v>
      </c>
      <c r="K196" s="1" t="s">
        <v>53</v>
      </c>
      <c r="L196" s="1" t="s">
        <v>113</v>
      </c>
      <c r="M196">
        <v>83900</v>
      </c>
    </row>
    <row r="197" spans="1:13" x14ac:dyDescent="0.3">
      <c r="A197">
        <v>199</v>
      </c>
      <c r="B197" s="1" t="s">
        <v>29</v>
      </c>
      <c r="C197" s="1" t="s">
        <v>126</v>
      </c>
      <c r="D197" s="1" t="s">
        <v>31</v>
      </c>
      <c r="E197">
        <v>173</v>
      </c>
      <c r="F197" s="1" t="s">
        <v>66</v>
      </c>
      <c r="G197" s="1" t="s">
        <v>67</v>
      </c>
      <c r="H197" s="1" t="s">
        <v>18</v>
      </c>
      <c r="I197" s="1" t="s">
        <v>89</v>
      </c>
      <c r="J197" s="1" t="s">
        <v>127</v>
      </c>
      <c r="K197" s="1" t="s">
        <v>53</v>
      </c>
      <c r="L197" s="1" t="s">
        <v>106</v>
      </c>
      <c r="M197">
        <v>91400</v>
      </c>
    </row>
    <row r="198" spans="1:13" x14ac:dyDescent="0.3">
      <c r="A198">
        <v>200</v>
      </c>
      <c r="B198" s="1" t="s">
        <v>365</v>
      </c>
      <c r="C198" s="1" t="s">
        <v>366</v>
      </c>
      <c r="D198" s="1" t="s">
        <v>102</v>
      </c>
      <c r="E198">
        <v>173</v>
      </c>
      <c r="F198" s="1" t="s">
        <v>352</v>
      </c>
      <c r="G198" s="1" t="s">
        <v>367</v>
      </c>
      <c r="H198" s="1" t="s">
        <v>338</v>
      </c>
      <c r="I198" s="1" t="s">
        <v>359</v>
      </c>
      <c r="J198" s="1" t="s">
        <v>368</v>
      </c>
      <c r="K198" s="1" t="s">
        <v>53</v>
      </c>
      <c r="L198" s="1" t="s">
        <v>369</v>
      </c>
      <c r="M198">
        <v>609900</v>
      </c>
    </row>
    <row r="199" spans="1:13" x14ac:dyDescent="0.3">
      <c r="A199">
        <v>201</v>
      </c>
      <c r="B199" s="1" t="s">
        <v>29</v>
      </c>
      <c r="C199" s="1" t="s">
        <v>181</v>
      </c>
      <c r="D199" s="1" t="s">
        <v>31</v>
      </c>
      <c r="E199">
        <v>133</v>
      </c>
      <c r="F199" s="1" t="s">
        <v>32</v>
      </c>
      <c r="G199" s="1" t="s">
        <v>67</v>
      </c>
      <c r="H199" s="1" t="s">
        <v>18</v>
      </c>
      <c r="I199" s="1" t="s">
        <v>41</v>
      </c>
      <c r="J199" s="1" t="s">
        <v>68</v>
      </c>
      <c r="K199" s="1" t="s">
        <v>53</v>
      </c>
      <c r="L199" s="1" t="s">
        <v>182</v>
      </c>
      <c r="M199">
        <v>95900</v>
      </c>
    </row>
    <row r="200" spans="1:13" x14ac:dyDescent="0.3">
      <c r="A200">
        <v>202</v>
      </c>
      <c r="B200" s="1" t="s">
        <v>29</v>
      </c>
      <c r="C200" s="1" t="s">
        <v>370</v>
      </c>
      <c r="D200" s="1" t="s">
        <v>102</v>
      </c>
      <c r="E200">
        <v>173</v>
      </c>
      <c r="F200" s="1" t="s">
        <v>66</v>
      </c>
      <c r="G200" s="1" t="s">
        <v>155</v>
      </c>
      <c r="H200" s="1" t="s">
        <v>40</v>
      </c>
      <c r="I200" s="1" t="s">
        <v>156</v>
      </c>
      <c r="J200" s="1" t="s">
        <v>105</v>
      </c>
      <c r="K200" s="1" t="s">
        <v>53</v>
      </c>
      <c r="L200" s="1" t="s">
        <v>371</v>
      </c>
      <c r="M200">
        <v>137900</v>
      </c>
    </row>
    <row r="201" spans="1:13" x14ac:dyDescent="0.3">
      <c r="A201">
        <v>203</v>
      </c>
      <c r="B201" s="1" t="s">
        <v>29</v>
      </c>
      <c r="C201" s="1" t="s">
        <v>275</v>
      </c>
      <c r="D201" s="1" t="s">
        <v>31</v>
      </c>
      <c r="E201">
        <v>173</v>
      </c>
      <c r="F201" s="1" t="s">
        <v>32</v>
      </c>
      <c r="G201" s="1" t="s">
        <v>62</v>
      </c>
      <c r="H201" s="1" t="s">
        <v>18</v>
      </c>
      <c r="I201" s="1" t="s">
        <v>34</v>
      </c>
      <c r="J201" s="1" t="s">
        <v>151</v>
      </c>
      <c r="K201" s="1" t="s">
        <v>53</v>
      </c>
      <c r="L201" s="1" t="s">
        <v>106</v>
      </c>
      <c r="M201">
        <v>104500</v>
      </c>
    </row>
    <row r="202" spans="1:13" x14ac:dyDescent="0.3">
      <c r="A202">
        <v>204</v>
      </c>
      <c r="B202" s="1" t="s">
        <v>74</v>
      </c>
      <c r="C202" s="1" t="s">
        <v>154</v>
      </c>
      <c r="D202" s="1" t="s">
        <v>102</v>
      </c>
      <c r="E202">
        <v>156</v>
      </c>
      <c r="F202" s="1" t="s">
        <v>372</v>
      </c>
      <c r="G202" s="1" t="s">
        <v>155</v>
      </c>
      <c r="H202" s="1" t="s">
        <v>40</v>
      </c>
      <c r="I202" s="1" t="s">
        <v>339</v>
      </c>
      <c r="J202" s="1" t="s">
        <v>157</v>
      </c>
      <c r="K202" s="1" t="s">
        <v>53</v>
      </c>
      <c r="L202" s="1" t="s">
        <v>158</v>
      </c>
      <c r="M202">
        <v>184500</v>
      </c>
    </row>
    <row r="203" spans="1:13" x14ac:dyDescent="0.3">
      <c r="A203">
        <v>205</v>
      </c>
      <c r="B203" s="1" t="s">
        <v>86</v>
      </c>
      <c r="C203" s="1" t="s">
        <v>373</v>
      </c>
      <c r="D203" s="1" t="s">
        <v>31</v>
      </c>
      <c r="E203">
        <v>156</v>
      </c>
      <c r="F203" s="1" t="s">
        <v>48</v>
      </c>
      <c r="G203" s="1" t="s">
        <v>295</v>
      </c>
      <c r="H203" s="1" t="s">
        <v>50</v>
      </c>
      <c r="I203" s="1" t="s">
        <v>19</v>
      </c>
      <c r="J203" s="1" t="s">
        <v>71</v>
      </c>
      <c r="K203" s="1" t="s">
        <v>53</v>
      </c>
      <c r="L203" s="1" t="s">
        <v>54</v>
      </c>
      <c r="M203">
        <v>49300</v>
      </c>
    </row>
    <row r="204" spans="1:13" x14ac:dyDescent="0.3">
      <c r="A204">
        <v>206</v>
      </c>
      <c r="B204" s="1" t="s">
        <v>46</v>
      </c>
      <c r="C204" s="1" t="s">
        <v>374</v>
      </c>
      <c r="D204" s="1" t="s">
        <v>31</v>
      </c>
      <c r="E204">
        <v>156</v>
      </c>
      <c r="F204" s="1" t="s">
        <v>32</v>
      </c>
      <c r="G204" s="1" t="s">
        <v>83</v>
      </c>
      <c r="H204" s="1" t="s">
        <v>18</v>
      </c>
      <c r="I204" s="1" t="s">
        <v>89</v>
      </c>
      <c r="J204" s="1" t="s">
        <v>90</v>
      </c>
      <c r="K204" s="1" t="s">
        <v>53</v>
      </c>
      <c r="L204" s="1" t="s">
        <v>375</v>
      </c>
      <c r="M204">
        <v>74200</v>
      </c>
    </row>
    <row r="205" spans="1:13" x14ac:dyDescent="0.3">
      <c r="A205">
        <v>207</v>
      </c>
      <c r="B205" s="1" t="s">
        <v>86</v>
      </c>
      <c r="C205" s="1" t="s">
        <v>376</v>
      </c>
      <c r="D205" s="1" t="s">
        <v>102</v>
      </c>
      <c r="E205">
        <v>156</v>
      </c>
      <c r="F205" s="1" t="s">
        <v>66</v>
      </c>
      <c r="G205" s="1" t="s">
        <v>155</v>
      </c>
      <c r="H205" s="1" t="s">
        <v>40</v>
      </c>
      <c r="I205" s="1" t="s">
        <v>339</v>
      </c>
      <c r="J205" s="1" t="s">
        <v>157</v>
      </c>
      <c r="K205" s="1" t="s">
        <v>53</v>
      </c>
      <c r="L205" s="1" t="s">
        <v>171</v>
      </c>
      <c r="M205">
        <v>174900</v>
      </c>
    </row>
    <row r="206" spans="1:13" x14ac:dyDescent="0.3">
      <c r="A206">
        <v>208</v>
      </c>
      <c r="B206" s="1" t="s">
        <v>74</v>
      </c>
      <c r="C206" s="1" t="s">
        <v>377</v>
      </c>
      <c r="D206" s="1" t="s">
        <v>378</v>
      </c>
      <c r="E206">
        <v>156</v>
      </c>
      <c r="F206" s="1" t="s">
        <v>379</v>
      </c>
      <c r="G206" s="1" t="s">
        <v>380</v>
      </c>
      <c r="H206" s="1" t="s">
        <v>40</v>
      </c>
      <c r="I206" s="1" t="s">
        <v>156</v>
      </c>
      <c r="J206" s="1" t="s">
        <v>381</v>
      </c>
      <c r="K206" s="1" t="s">
        <v>53</v>
      </c>
      <c r="L206" s="1" t="s">
        <v>149</v>
      </c>
      <c r="M206">
        <v>305500</v>
      </c>
    </row>
    <row r="207" spans="1:13" x14ac:dyDescent="0.3">
      <c r="A207">
        <v>209</v>
      </c>
      <c r="B207" s="1" t="s">
        <v>86</v>
      </c>
      <c r="C207" s="1" t="s">
        <v>101</v>
      </c>
      <c r="D207" s="1" t="s">
        <v>102</v>
      </c>
      <c r="E207">
        <v>156</v>
      </c>
      <c r="F207" s="1" t="s">
        <v>32</v>
      </c>
      <c r="G207" s="1" t="s">
        <v>155</v>
      </c>
      <c r="H207" s="1" t="s">
        <v>40</v>
      </c>
      <c r="I207" s="1" t="s">
        <v>41</v>
      </c>
      <c r="J207" s="1" t="s">
        <v>157</v>
      </c>
      <c r="K207" s="1" t="s">
        <v>36</v>
      </c>
      <c r="L207" s="1" t="s">
        <v>183</v>
      </c>
      <c r="M207">
        <v>139800</v>
      </c>
    </row>
    <row r="208" spans="1:13" x14ac:dyDescent="0.3">
      <c r="A208">
        <v>210</v>
      </c>
      <c r="B208" s="1" t="s">
        <v>74</v>
      </c>
      <c r="C208" s="1" t="s">
        <v>75</v>
      </c>
      <c r="D208" s="1" t="s">
        <v>31</v>
      </c>
      <c r="E208">
        <v>156</v>
      </c>
      <c r="F208" s="1" t="s">
        <v>382</v>
      </c>
      <c r="G208" s="1" t="s">
        <v>88</v>
      </c>
      <c r="H208" s="1" t="s">
        <v>246</v>
      </c>
      <c r="I208" s="1" t="s">
        <v>89</v>
      </c>
      <c r="J208" s="1" t="s">
        <v>35</v>
      </c>
      <c r="K208" s="1" t="s">
        <v>53</v>
      </c>
      <c r="L208" s="1" t="s">
        <v>116</v>
      </c>
      <c r="M208">
        <v>43900</v>
      </c>
    </row>
    <row r="209" spans="1:13" x14ac:dyDescent="0.3">
      <c r="A209">
        <v>211</v>
      </c>
      <c r="B209" s="1" t="s">
        <v>74</v>
      </c>
      <c r="C209" s="1" t="s">
        <v>91</v>
      </c>
      <c r="D209" s="1" t="s">
        <v>15</v>
      </c>
      <c r="E209">
        <v>133</v>
      </c>
      <c r="F209" s="1" t="s">
        <v>298</v>
      </c>
      <c r="G209" s="1" t="s">
        <v>62</v>
      </c>
      <c r="H209" s="1" t="s">
        <v>18</v>
      </c>
      <c r="I209" s="1" t="s">
        <v>34</v>
      </c>
      <c r="J209" s="1" t="s">
        <v>68</v>
      </c>
      <c r="K209" s="1" t="s">
        <v>53</v>
      </c>
      <c r="L209" s="1" t="s">
        <v>234</v>
      </c>
      <c r="M209">
        <v>194900</v>
      </c>
    </row>
    <row r="210" spans="1:13" x14ac:dyDescent="0.3">
      <c r="A210">
        <v>212</v>
      </c>
      <c r="B210" s="1" t="s">
        <v>74</v>
      </c>
      <c r="C210" s="1" t="s">
        <v>91</v>
      </c>
      <c r="D210" s="1" t="s">
        <v>15</v>
      </c>
      <c r="E210">
        <v>133</v>
      </c>
      <c r="F210" s="1" t="s">
        <v>32</v>
      </c>
      <c r="G210" s="1" t="s">
        <v>62</v>
      </c>
      <c r="H210" s="1" t="s">
        <v>18</v>
      </c>
      <c r="I210" s="1" t="s">
        <v>34</v>
      </c>
      <c r="J210" s="1" t="s">
        <v>68</v>
      </c>
      <c r="K210" s="1" t="s">
        <v>53</v>
      </c>
      <c r="L210" s="1" t="s">
        <v>141</v>
      </c>
      <c r="M210">
        <v>144900</v>
      </c>
    </row>
    <row r="211" spans="1:13" x14ac:dyDescent="0.3">
      <c r="A211">
        <v>213</v>
      </c>
      <c r="B211" s="1" t="s">
        <v>86</v>
      </c>
      <c r="C211" s="1" t="s">
        <v>220</v>
      </c>
      <c r="D211" s="1" t="s">
        <v>31</v>
      </c>
      <c r="E211">
        <v>156</v>
      </c>
      <c r="F211" s="1" t="s">
        <v>48</v>
      </c>
      <c r="G211" s="1" t="s">
        <v>33</v>
      </c>
      <c r="H211" s="1" t="s">
        <v>18</v>
      </c>
      <c r="I211" s="1" t="s">
        <v>34</v>
      </c>
      <c r="J211" s="1" t="s">
        <v>35</v>
      </c>
      <c r="K211" s="1" t="s">
        <v>53</v>
      </c>
      <c r="L211" s="1" t="s">
        <v>77</v>
      </c>
      <c r="M211">
        <v>59700</v>
      </c>
    </row>
    <row r="212" spans="1:13" x14ac:dyDescent="0.3">
      <c r="A212">
        <v>215</v>
      </c>
      <c r="B212" s="1" t="s">
        <v>46</v>
      </c>
      <c r="C212" s="1" t="s">
        <v>383</v>
      </c>
      <c r="D212" s="1" t="s">
        <v>31</v>
      </c>
      <c r="E212">
        <v>156</v>
      </c>
      <c r="F212" s="1" t="s">
        <v>32</v>
      </c>
      <c r="G212" s="1" t="s">
        <v>155</v>
      </c>
      <c r="H212" s="1" t="s">
        <v>18</v>
      </c>
      <c r="I212" s="1" t="s">
        <v>89</v>
      </c>
      <c r="J212" s="1" t="s">
        <v>105</v>
      </c>
      <c r="K212" s="1" t="s">
        <v>147</v>
      </c>
      <c r="L212" s="1" t="s">
        <v>183</v>
      </c>
      <c r="M212">
        <v>77900</v>
      </c>
    </row>
    <row r="213" spans="1:13" x14ac:dyDescent="0.3">
      <c r="A213">
        <v>216</v>
      </c>
      <c r="B213" s="1" t="s">
        <v>60</v>
      </c>
      <c r="C213" s="1" t="s">
        <v>384</v>
      </c>
      <c r="D213" s="1" t="s">
        <v>102</v>
      </c>
      <c r="E213">
        <v>173</v>
      </c>
      <c r="F213" s="1" t="s">
        <v>32</v>
      </c>
      <c r="G213" s="1" t="s">
        <v>155</v>
      </c>
      <c r="H213" s="1" t="s">
        <v>40</v>
      </c>
      <c r="I213" s="1" t="s">
        <v>156</v>
      </c>
      <c r="J213" s="1" t="s">
        <v>105</v>
      </c>
      <c r="K213" s="1" t="s">
        <v>53</v>
      </c>
      <c r="L213" s="1" t="s">
        <v>304</v>
      </c>
      <c r="M213">
        <v>140700</v>
      </c>
    </row>
    <row r="214" spans="1:13" x14ac:dyDescent="0.3">
      <c r="A214">
        <v>217</v>
      </c>
      <c r="B214" s="1" t="s">
        <v>29</v>
      </c>
      <c r="C214" s="1" t="s">
        <v>385</v>
      </c>
      <c r="D214" s="1" t="s">
        <v>31</v>
      </c>
      <c r="E214">
        <v>156</v>
      </c>
      <c r="F214" s="1" t="s">
        <v>32</v>
      </c>
      <c r="G214" s="1" t="s">
        <v>70</v>
      </c>
      <c r="H214" s="1" t="s">
        <v>50</v>
      </c>
      <c r="I214" s="1" t="s">
        <v>51</v>
      </c>
      <c r="J214" s="1" t="s">
        <v>71</v>
      </c>
      <c r="K214" s="1" t="s">
        <v>36</v>
      </c>
      <c r="L214" s="1" t="s">
        <v>54</v>
      </c>
      <c r="M214">
        <v>34900</v>
      </c>
    </row>
    <row r="215" spans="1:13" x14ac:dyDescent="0.3">
      <c r="A215">
        <v>218</v>
      </c>
      <c r="B215" s="1" t="s">
        <v>86</v>
      </c>
      <c r="C215" s="1" t="s">
        <v>220</v>
      </c>
      <c r="D215" s="1" t="s">
        <v>31</v>
      </c>
      <c r="E215">
        <v>156</v>
      </c>
      <c r="F215" s="1" t="s">
        <v>32</v>
      </c>
      <c r="G215" s="1" t="s">
        <v>33</v>
      </c>
      <c r="H215" s="1" t="s">
        <v>18</v>
      </c>
      <c r="I215" s="1" t="s">
        <v>34</v>
      </c>
      <c r="J215" s="1" t="s">
        <v>35</v>
      </c>
      <c r="K215" s="1" t="s">
        <v>36</v>
      </c>
      <c r="L215" s="1" t="s">
        <v>77</v>
      </c>
      <c r="M215">
        <v>54900</v>
      </c>
    </row>
    <row r="216" spans="1:13" x14ac:dyDescent="0.3">
      <c r="A216">
        <v>219</v>
      </c>
      <c r="B216" s="1" t="s">
        <v>330</v>
      </c>
      <c r="C216" s="1" t="s">
        <v>331</v>
      </c>
      <c r="D216" s="1" t="s">
        <v>15</v>
      </c>
      <c r="E216">
        <v>13</v>
      </c>
      <c r="F216" s="1" t="s">
        <v>332</v>
      </c>
      <c r="G216" s="1" t="s">
        <v>83</v>
      </c>
      <c r="H216" s="1" t="s">
        <v>18</v>
      </c>
      <c r="I216" s="1" t="s">
        <v>41</v>
      </c>
      <c r="J216" s="1" t="s">
        <v>35</v>
      </c>
      <c r="K216" s="1" t="s">
        <v>53</v>
      </c>
      <c r="L216" s="1" t="s">
        <v>333</v>
      </c>
      <c r="M216">
        <v>149900</v>
      </c>
    </row>
    <row r="217" spans="1:13" x14ac:dyDescent="0.3">
      <c r="A217">
        <v>220</v>
      </c>
      <c r="B217" s="1" t="s">
        <v>74</v>
      </c>
      <c r="C217" s="1" t="s">
        <v>215</v>
      </c>
      <c r="D217" s="1" t="s">
        <v>15</v>
      </c>
      <c r="E217">
        <v>133</v>
      </c>
      <c r="F217" s="1" t="s">
        <v>66</v>
      </c>
      <c r="G217" s="1" t="s">
        <v>62</v>
      </c>
      <c r="H217" s="1" t="s">
        <v>18</v>
      </c>
      <c r="I217" s="1" t="s">
        <v>34</v>
      </c>
      <c r="J217" s="1" t="s">
        <v>121</v>
      </c>
      <c r="K217" s="1" t="s">
        <v>53</v>
      </c>
      <c r="L217" s="1" t="s">
        <v>199</v>
      </c>
      <c r="M217">
        <v>93188</v>
      </c>
    </row>
    <row r="218" spans="1:13" x14ac:dyDescent="0.3">
      <c r="A218">
        <v>221</v>
      </c>
      <c r="B218" s="1" t="s">
        <v>86</v>
      </c>
      <c r="C218" s="1" t="s">
        <v>386</v>
      </c>
      <c r="D218" s="1" t="s">
        <v>31</v>
      </c>
      <c r="E218">
        <v>173</v>
      </c>
      <c r="F218" s="1" t="s">
        <v>364</v>
      </c>
      <c r="G218" s="1" t="s">
        <v>33</v>
      </c>
      <c r="H218" s="1" t="s">
        <v>18</v>
      </c>
      <c r="I218" s="1" t="s">
        <v>89</v>
      </c>
      <c r="J218" s="1" t="s">
        <v>231</v>
      </c>
      <c r="K218" s="1" t="s">
        <v>36</v>
      </c>
      <c r="L218" s="1" t="s">
        <v>149</v>
      </c>
      <c r="M218">
        <v>58900</v>
      </c>
    </row>
    <row r="219" spans="1:13" x14ac:dyDescent="0.3">
      <c r="A219">
        <v>222</v>
      </c>
      <c r="B219" s="1" t="s">
        <v>29</v>
      </c>
      <c r="C219" s="1" t="s">
        <v>266</v>
      </c>
      <c r="D219" s="1" t="s">
        <v>31</v>
      </c>
      <c r="E219">
        <v>14</v>
      </c>
      <c r="F219" s="1" t="s">
        <v>32</v>
      </c>
      <c r="G219" s="1" t="s">
        <v>62</v>
      </c>
      <c r="H219" s="1" t="s">
        <v>18</v>
      </c>
      <c r="I219" s="1" t="s">
        <v>34</v>
      </c>
      <c r="J219" s="1" t="s">
        <v>127</v>
      </c>
      <c r="K219" s="1" t="s">
        <v>53</v>
      </c>
      <c r="L219" s="1" t="s">
        <v>227</v>
      </c>
      <c r="M219">
        <v>103100</v>
      </c>
    </row>
    <row r="220" spans="1:13" x14ac:dyDescent="0.3">
      <c r="A220">
        <v>223</v>
      </c>
      <c r="B220" s="1" t="s">
        <v>74</v>
      </c>
      <c r="C220" s="1" t="s">
        <v>387</v>
      </c>
      <c r="D220" s="1" t="s">
        <v>15</v>
      </c>
      <c r="E220">
        <v>14</v>
      </c>
      <c r="F220" s="1" t="s">
        <v>32</v>
      </c>
      <c r="G220" s="1" t="s">
        <v>67</v>
      </c>
      <c r="H220" s="1" t="s">
        <v>18</v>
      </c>
      <c r="I220" s="1" t="s">
        <v>34</v>
      </c>
      <c r="J220" s="1" t="s">
        <v>68</v>
      </c>
      <c r="K220" s="1" t="s">
        <v>53</v>
      </c>
      <c r="L220" s="1" t="s">
        <v>69</v>
      </c>
      <c r="M220">
        <v>114900</v>
      </c>
    </row>
    <row r="221" spans="1:13" x14ac:dyDescent="0.3">
      <c r="A221">
        <v>224</v>
      </c>
      <c r="B221" s="1" t="s">
        <v>74</v>
      </c>
      <c r="C221" s="1" t="s">
        <v>110</v>
      </c>
      <c r="D221" s="1" t="s">
        <v>111</v>
      </c>
      <c r="E221">
        <v>133</v>
      </c>
      <c r="F221" s="1" t="s">
        <v>112</v>
      </c>
      <c r="G221" s="1" t="s">
        <v>62</v>
      </c>
      <c r="H221" s="1" t="s">
        <v>40</v>
      </c>
      <c r="I221" s="1" t="s">
        <v>41</v>
      </c>
      <c r="J221" s="1" t="s">
        <v>68</v>
      </c>
      <c r="K221" s="1" t="s">
        <v>53</v>
      </c>
      <c r="L221" s="1" t="s">
        <v>113</v>
      </c>
      <c r="M221">
        <v>127900</v>
      </c>
    </row>
    <row r="222" spans="1:13" x14ac:dyDescent="0.3">
      <c r="A222">
        <v>225</v>
      </c>
      <c r="B222" s="1" t="s">
        <v>74</v>
      </c>
      <c r="C222" s="1" t="s">
        <v>184</v>
      </c>
      <c r="D222" s="1" t="s">
        <v>31</v>
      </c>
      <c r="E222">
        <v>156</v>
      </c>
      <c r="F222" s="1" t="s">
        <v>32</v>
      </c>
      <c r="G222" s="1" t="s">
        <v>67</v>
      </c>
      <c r="H222" s="1" t="s">
        <v>18</v>
      </c>
      <c r="I222" s="1" t="s">
        <v>34</v>
      </c>
      <c r="J222" s="1" t="s">
        <v>185</v>
      </c>
      <c r="K222" s="1" t="s">
        <v>147</v>
      </c>
      <c r="L222" s="1" t="s">
        <v>77</v>
      </c>
      <c r="M222">
        <v>67735</v>
      </c>
    </row>
    <row r="223" spans="1:13" x14ac:dyDescent="0.3">
      <c r="A223">
        <v>226</v>
      </c>
      <c r="B223" s="1" t="s">
        <v>86</v>
      </c>
      <c r="C223" s="1" t="s">
        <v>316</v>
      </c>
      <c r="D223" s="1" t="s">
        <v>111</v>
      </c>
      <c r="E223">
        <v>14</v>
      </c>
      <c r="F223" s="1" t="s">
        <v>66</v>
      </c>
      <c r="G223" s="1" t="s">
        <v>67</v>
      </c>
      <c r="H223" s="1" t="s">
        <v>18</v>
      </c>
      <c r="I223" s="1" t="s">
        <v>34</v>
      </c>
      <c r="J223" s="1" t="s">
        <v>68</v>
      </c>
      <c r="K223" s="1" t="s">
        <v>53</v>
      </c>
      <c r="L223" s="1" t="s">
        <v>317</v>
      </c>
      <c r="M223">
        <v>89900</v>
      </c>
    </row>
    <row r="224" spans="1:13" x14ac:dyDescent="0.3">
      <c r="A224">
        <v>227</v>
      </c>
      <c r="B224" s="1" t="s">
        <v>293</v>
      </c>
      <c r="C224" s="1" t="s">
        <v>388</v>
      </c>
      <c r="D224" s="1" t="s">
        <v>15</v>
      </c>
      <c r="E224">
        <v>133</v>
      </c>
      <c r="F224" s="1" t="s">
        <v>32</v>
      </c>
      <c r="G224" s="1" t="s">
        <v>389</v>
      </c>
      <c r="H224" s="1" t="s">
        <v>18</v>
      </c>
      <c r="I224" s="1" t="s">
        <v>34</v>
      </c>
      <c r="J224" s="1" t="s">
        <v>71</v>
      </c>
      <c r="K224" s="1" t="s">
        <v>53</v>
      </c>
      <c r="L224" s="1" t="s">
        <v>141</v>
      </c>
      <c r="M224">
        <v>136300</v>
      </c>
    </row>
    <row r="225" spans="1:13" x14ac:dyDescent="0.3">
      <c r="A225">
        <v>228</v>
      </c>
      <c r="B225" s="1" t="s">
        <v>29</v>
      </c>
      <c r="C225" s="1" t="s">
        <v>150</v>
      </c>
      <c r="D225" s="1" t="s">
        <v>31</v>
      </c>
      <c r="E225">
        <v>156</v>
      </c>
      <c r="F225" s="1" t="s">
        <v>32</v>
      </c>
      <c r="G225" s="1" t="s">
        <v>67</v>
      </c>
      <c r="H225" s="1" t="s">
        <v>18</v>
      </c>
      <c r="I225" s="1" t="s">
        <v>89</v>
      </c>
      <c r="J225" s="1" t="s">
        <v>68</v>
      </c>
      <c r="K225" s="1" t="s">
        <v>53</v>
      </c>
      <c r="L225" s="1" t="s">
        <v>54</v>
      </c>
      <c r="M225">
        <v>79400</v>
      </c>
    </row>
    <row r="226" spans="1:13" x14ac:dyDescent="0.3">
      <c r="A226">
        <v>229</v>
      </c>
      <c r="B226" s="1" t="s">
        <v>74</v>
      </c>
      <c r="C226" s="1" t="s">
        <v>390</v>
      </c>
      <c r="D226" s="1" t="s">
        <v>102</v>
      </c>
      <c r="E226">
        <v>173</v>
      </c>
      <c r="F226" s="1" t="s">
        <v>66</v>
      </c>
      <c r="G226" s="1" t="s">
        <v>155</v>
      </c>
      <c r="H226" s="1" t="s">
        <v>40</v>
      </c>
      <c r="I226" s="1" t="s">
        <v>156</v>
      </c>
      <c r="J226" s="1" t="s">
        <v>157</v>
      </c>
      <c r="K226" s="1" t="s">
        <v>53</v>
      </c>
      <c r="L226" s="1" t="s">
        <v>391</v>
      </c>
      <c r="M226">
        <v>245634</v>
      </c>
    </row>
    <row r="227" spans="1:13" x14ac:dyDescent="0.3">
      <c r="A227">
        <v>230</v>
      </c>
      <c r="B227" s="1" t="s">
        <v>46</v>
      </c>
      <c r="C227" s="1" t="s">
        <v>374</v>
      </c>
      <c r="D227" s="1" t="s">
        <v>31</v>
      </c>
      <c r="E227">
        <v>156</v>
      </c>
      <c r="F227" s="1" t="s">
        <v>32</v>
      </c>
      <c r="G227" s="1" t="s">
        <v>83</v>
      </c>
      <c r="H227" s="1" t="s">
        <v>18</v>
      </c>
      <c r="I227" s="1" t="s">
        <v>34</v>
      </c>
      <c r="J227" s="1" t="s">
        <v>90</v>
      </c>
      <c r="K227" s="1" t="s">
        <v>53</v>
      </c>
      <c r="L227" s="1" t="s">
        <v>77</v>
      </c>
      <c r="M227">
        <v>83200</v>
      </c>
    </row>
    <row r="228" spans="1:13" x14ac:dyDescent="0.3">
      <c r="A228">
        <v>231</v>
      </c>
      <c r="B228" s="1" t="s">
        <v>74</v>
      </c>
      <c r="C228" s="1" t="s">
        <v>279</v>
      </c>
      <c r="D228" s="1" t="s">
        <v>31</v>
      </c>
      <c r="E228">
        <v>156</v>
      </c>
      <c r="F228" s="1" t="s">
        <v>112</v>
      </c>
      <c r="G228" s="1" t="s">
        <v>83</v>
      </c>
      <c r="H228" s="1" t="s">
        <v>40</v>
      </c>
      <c r="I228" s="1" t="s">
        <v>89</v>
      </c>
      <c r="J228" s="1" t="s">
        <v>280</v>
      </c>
      <c r="K228" s="1" t="s">
        <v>53</v>
      </c>
      <c r="L228" s="1" t="s">
        <v>116</v>
      </c>
      <c r="M228">
        <v>85901</v>
      </c>
    </row>
    <row r="229" spans="1:13" x14ac:dyDescent="0.3">
      <c r="A229">
        <v>232</v>
      </c>
      <c r="B229" s="1" t="s">
        <v>60</v>
      </c>
      <c r="C229" s="1" t="s">
        <v>392</v>
      </c>
      <c r="D229" s="1" t="s">
        <v>31</v>
      </c>
      <c r="E229">
        <v>156</v>
      </c>
      <c r="F229" s="1" t="s">
        <v>32</v>
      </c>
      <c r="G229" s="1" t="s">
        <v>33</v>
      </c>
      <c r="H229" s="1" t="s">
        <v>18</v>
      </c>
      <c r="I229" s="1" t="s">
        <v>34</v>
      </c>
      <c r="J229" s="1" t="s">
        <v>393</v>
      </c>
      <c r="K229" s="1" t="s">
        <v>53</v>
      </c>
      <c r="L229" s="1" t="s">
        <v>153</v>
      </c>
      <c r="M229">
        <v>76900</v>
      </c>
    </row>
    <row r="230" spans="1:13" x14ac:dyDescent="0.3">
      <c r="A230">
        <v>233</v>
      </c>
      <c r="B230" s="1" t="s">
        <v>60</v>
      </c>
      <c r="C230" s="1" t="s">
        <v>394</v>
      </c>
      <c r="D230" s="1" t="s">
        <v>31</v>
      </c>
      <c r="E230">
        <v>173</v>
      </c>
      <c r="F230" s="1" t="s">
        <v>32</v>
      </c>
      <c r="G230" s="1" t="s">
        <v>33</v>
      </c>
      <c r="H230" s="1" t="s">
        <v>18</v>
      </c>
      <c r="I230" s="1" t="s">
        <v>395</v>
      </c>
      <c r="J230" s="1" t="s">
        <v>396</v>
      </c>
      <c r="K230" s="1" t="s">
        <v>53</v>
      </c>
      <c r="L230" s="1" t="s">
        <v>397</v>
      </c>
      <c r="M230">
        <v>89100</v>
      </c>
    </row>
    <row r="231" spans="1:13" x14ac:dyDescent="0.3">
      <c r="A231">
        <v>234</v>
      </c>
      <c r="B231" s="1" t="s">
        <v>29</v>
      </c>
      <c r="C231" s="1" t="s">
        <v>398</v>
      </c>
      <c r="D231" s="1" t="s">
        <v>31</v>
      </c>
      <c r="E231">
        <v>156</v>
      </c>
      <c r="F231" s="1" t="s">
        <v>32</v>
      </c>
      <c r="G231" s="1" t="s">
        <v>83</v>
      </c>
      <c r="H231" s="1" t="s">
        <v>18</v>
      </c>
      <c r="I231" s="1" t="s">
        <v>89</v>
      </c>
      <c r="J231" s="1" t="s">
        <v>399</v>
      </c>
      <c r="K231" s="1" t="s">
        <v>53</v>
      </c>
      <c r="L231" s="1" t="s">
        <v>207</v>
      </c>
      <c r="M231">
        <v>126900</v>
      </c>
    </row>
    <row r="232" spans="1:13" x14ac:dyDescent="0.3">
      <c r="A232">
        <v>235</v>
      </c>
      <c r="B232" s="1" t="s">
        <v>60</v>
      </c>
      <c r="C232" s="1" t="s">
        <v>400</v>
      </c>
      <c r="D232" s="1" t="s">
        <v>31</v>
      </c>
      <c r="E232">
        <v>156</v>
      </c>
      <c r="F232" s="1" t="s">
        <v>48</v>
      </c>
      <c r="G232" s="1" t="s">
        <v>88</v>
      </c>
      <c r="H232" s="1" t="s">
        <v>50</v>
      </c>
      <c r="I232" s="1" t="s">
        <v>89</v>
      </c>
      <c r="J232" s="1" t="s">
        <v>35</v>
      </c>
      <c r="K232" s="1" t="s">
        <v>53</v>
      </c>
      <c r="L232" s="1" t="s">
        <v>401</v>
      </c>
      <c r="M232">
        <v>39899</v>
      </c>
    </row>
    <row r="233" spans="1:13" x14ac:dyDescent="0.3">
      <c r="A233">
        <v>236</v>
      </c>
      <c r="B233" s="1" t="s">
        <v>29</v>
      </c>
      <c r="C233" s="1" t="s">
        <v>402</v>
      </c>
      <c r="D233" s="1" t="s">
        <v>31</v>
      </c>
      <c r="E233">
        <v>156</v>
      </c>
      <c r="F233" s="1" t="s">
        <v>48</v>
      </c>
      <c r="G233" s="1" t="s">
        <v>403</v>
      </c>
      <c r="H233" s="1" t="s">
        <v>50</v>
      </c>
      <c r="I233" s="1" t="s">
        <v>51</v>
      </c>
      <c r="J233" s="1" t="s">
        <v>109</v>
      </c>
      <c r="K233" s="1" t="s">
        <v>53</v>
      </c>
      <c r="L233" s="1" t="s">
        <v>54</v>
      </c>
      <c r="M233">
        <v>33000</v>
      </c>
    </row>
    <row r="234" spans="1:13" x14ac:dyDescent="0.3">
      <c r="A234">
        <v>237</v>
      </c>
      <c r="B234" s="1" t="s">
        <v>86</v>
      </c>
      <c r="C234" s="1" t="s">
        <v>376</v>
      </c>
      <c r="D234" s="1" t="s">
        <v>102</v>
      </c>
      <c r="E234">
        <v>156</v>
      </c>
      <c r="F234" s="1" t="s">
        <v>66</v>
      </c>
      <c r="G234" s="1" t="s">
        <v>155</v>
      </c>
      <c r="H234" s="1" t="s">
        <v>40</v>
      </c>
      <c r="I234" s="1" t="s">
        <v>156</v>
      </c>
      <c r="J234" s="1" t="s">
        <v>157</v>
      </c>
      <c r="K234" s="1" t="s">
        <v>53</v>
      </c>
      <c r="L234" s="1" t="s">
        <v>171</v>
      </c>
      <c r="M234">
        <v>149900</v>
      </c>
    </row>
    <row r="235" spans="1:13" x14ac:dyDescent="0.3">
      <c r="A235">
        <v>238</v>
      </c>
      <c r="B235" s="1" t="s">
        <v>74</v>
      </c>
      <c r="C235" s="1" t="s">
        <v>404</v>
      </c>
      <c r="D235" s="1" t="s">
        <v>31</v>
      </c>
      <c r="E235">
        <v>14</v>
      </c>
      <c r="F235" s="1" t="s">
        <v>32</v>
      </c>
      <c r="G235" s="1" t="s">
        <v>33</v>
      </c>
      <c r="H235" s="1" t="s">
        <v>18</v>
      </c>
      <c r="I235" s="1" t="s">
        <v>34</v>
      </c>
      <c r="J235" s="1" t="s">
        <v>35</v>
      </c>
      <c r="K235" s="1" t="s">
        <v>53</v>
      </c>
      <c r="L235" s="1" t="s">
        <v>69</v>
      </c>
      <c r="M235">
        <v>85900</v>
      </c>
    </row>
    <row r="236" spans="1:13" x14ac:dyDescent="0.3">
      <c r="A236">
        <v>239</v>
      </c>
      <c r="B236" s="1" t="s">
        <v>46</v>
      </c>
      <c r="C236" s="1" t="s">
        <v>405</v>
      </c>
      <c r="D236" s="1" t="s">
        <v>111</v>
      </c>
      <c r="E236">
        <v>133</v>
      </c>
      <c r="F236" s="1" t="s">
        <v>92</v>
      </c>
      <c r="G236" s="1" t="s">
        <v>295</v>
      </c>
      <c r="H236" s="1" t="s">
        <v>18</v>
      </c>
      <c r="I236" s="1" t="s">
        <v>34</v>
      </c>
      <c r="J236" s="1" t="s">
        <v>71</v>
      </c>
      <c r="K236" s="1" t="s">
        <v>53</v>
      </c>
      <c r="L236" s="1" t="s">
        <v>69</v>
      </c>
      <c r="M236">
        <v>68900</v>
      </c>
    </row>
    <row r="237" spans="1:13" x14ac:dyDescent="0.3">
      <c r="A237">
        <v>240</v>
      </c>
      <c r="B237" s="1" t="s">
        <v>74</v>
      </c>
      <c r="C237" s="1" t="s">
        <v>279</v>
      </c>
      <c r="D237" s="1" t="s">
        <v>31</v>
      </c>
      <c r="E237">
        <v>156</v>
      </c>
      <c r="F237" s="1" t="s">
        <v>32</v>
      </c>
      <c r="G237" s="1" t="s">
        <v>83</v>
      </c>
      <c r="H237" s="1" t="s">
        <v>40</v>
      </c>
      <c r="I237" s="1" t="s">
        <v>34</v>
      </c>
      <c r="J237" s="1" t="s">
        <v>280</v>
      </c>
      <c r="K237" s="1" t="s">
        <v>147</v>
      </c>
      <c r="L237" s="1" t="s">
        <v>281</v>
      </c>
      <c r="M237">
        <v>89900</v>
      </c>
    </row>
    <row r="238" spans="1:13" x14ac:dyDescent="0.3">
      <c r="A238">
        <v>241</v>
      </c>
      <c r="B238" s="1" t="s">
        <v>46</v>
      </c>
      <c r="C238" s="1" t="s">
        <v>305</v>
      </c>
      <c r="D238" s="1" t="s">
        <v>31</v>
      </c>
      <c r="E238">
        <v>156</v>
      </c>
      <c r="F238" s="1" t="s">
        <v>48</v>
      </c>
      <c r="G238" s="1" t="s">
        <v>70</v>
      </c>
      <c r="H238" s="1" t="s">
        <v>50</v>
      </c>
      <c r="I238" s="1" t="s">
        <v>89</v>
      </c>
      <c r="J238" s="1" t="s">
        <v>71</v>
      </c>
      <c r="K238" s="1" t="s">
        <v>147</v>
      </c>
      <c r="L238" s="1" t="s">
        <v>54</v>
      </c>
      <c r="M238">
        <v>39000</v>
      </c>
    </row>
    <row r="239" spans="1:13" x14ac:dyDescent="0.3">
      <c r="A239">
        <v>242</v>
      </c>
      <c r="B239" s="1" t="s">
        <v>60</v>
      </c>
      <c r="C239" s="1" t="s">
        <v>406</v>
      </c>
      <c r="D239" s="1" t="s">
        <v>31</v>
      </c>
      <c r="E239">
        <v>156</v>
      </c>
      <c r="F239" s="1" t="s">
        <v>32</v>
      </c>
      <c r="G239" s="1" t="s">
        <v>407</v>
      </c>
      <c r="H239" s="1" t="s">
        <v>50</v>
      </c>
      <c r="I239" s="1" t="s">
        <v>104</v>
      </c>
      <c r="J239" s="1" t="s">
        <v>76</v>
      </c>
      <c r="K239" s="1" t="s">
        <v>53</v>
      </c>
      <c r="L239" s="1" t="s">
        <v>77</v>
      </c>
      <c r="M239">
        <v>57500</v>
      </c>
    </row>
    <row r="240" spans="1:13" x14ac:dyDescent="0.3">
      <c r="A240">
        <v>243</v>
      </c>
      <c r="B240" s="1" t="s">
        <v>60</v>
      </c>
      <c r="C240" s="1" t="s">
        <v>408</v>
      </c>
      <c r="D240" s="1" t="s">
        <v>102</v>
      </c>
      <c r="E240">
        <v>173</v>
      </c>
      <c r="F240" s="1" t="s">
        <v>32</v>
      </c>
      <c r="G240" s="1" t="s">
        <v>367</v>
      </c>
      <c r="H240" s="1" t="s">
        <v>338</v>
      </c>
      <c r="I240" s="1" t="s">
        <v>339</v>
      </c>
      <c r="J240" s="1" t="s">
        <v>368</v>
      </c>
      <c r="K240" s="1" t="s">
        <v>53</v>
      </c>
      <c r="L240" s="1" t="s">
        <v>409</v>
      </c>
      <c r="M240">
        <v>389000</v>
      </c>
    </row>
    <row r="241" spans="1:13" x14ac:dyDescent="0.3">
      <c r="A241">
        <v>244</v>
      </c>
      <c r="B241" s="1" t="s">
        <v>46</v>
      </c>
      <c r="C241" s="1" t="s">
        <v>410</v>
      </c>
      <c r="D241" s="1" t="s">
        <v>102</v>
      </c>
      <c r="E241">
        <v>156</v>
      </c>
      <c r="F241" s="1" t="s">
        <v>66</v>
      </c>
      <c r="G241" s="1" t="s">
        <v>103</v>
      </c>
      <c r="H241" s="1" t="s">
        <v>18</v>
      </c>
      <c r="I241" s="1" t="s">
        <v>34</v>
      </c>
      <c r="J241" s="1" t="s">
        <v>105</v>
      </c>
      <c r="K241" s="1" t="s">
        <v>53</v>
      </c>
      <c r="L241" s="1" t="s">
        <v>106</v>
      </c>
      <c r="M241">
        <v>84600</v>
      </c>
    </row>
    <row r="242" spans="1:13" x14ac:dyDescent="0.3">
      <c r="A242">
        <v>245</v>
      </c>
      <c r="B242" s="1" t="s">
        <v>86</v>
      </c>
      <c r="C242" s="1" t="s">
        <v>167</v>
      </c>
      <c r="D242" s="1" t="s">
        <v>31</v>
      </c>
      <c r="E242">
        <v>156</v>
      </c>
      <c r="F242" s="1" t="s">
        <v>48</v>
      </c>
      <c r="G242" s="1" t="s">
        <v>70</v>
      </c>
      <c r="H242" s="1" t="s">
        <v>18</v>
      </c>
      <c r="I242" s="1" t="s">
        <v>19</v>
      </c>
      <c r="J242" s="1" t="s">
        <v>71</v>
      </c>
      <c r="K242" s="1" t="s">
        <v>53</v>
      </c>
      <c r="L242" s="1" t="s">
        <v>77</v>
      </c>
      <c r="M242">
        <v>58900</v>
      </c>
    </row>
    <row r="243" spans="1:13" x14ac:dyDescent="0.3">
      <c r="A243">
        <v>246</v>
      </c>
      <c r="B243" s="1" t="s">
        <v>60</v>
      </c>
      <c r="C243" s="1" t="s">
        <v>411</v>
      </c>
      <c r="D243" s="1" t="s">
        <v>31</v>
      </c>
      <c r="E243">
        <v>173</v>
      </c>
      <c r="F243" s="1" t="s">
        <v>32</v>
      </c>
      <c r="G243" s="1" t="s">
        <v>62</v>
      </c>
      <c r="H243" s="1" t="s">
        <v>18</v>
      </c>
      <c r="I243" s="1" t="s">
        <v>104</v>
      </c>
      <c r="J243" s="1" t="s">
        <v>163</v>
      </c>
      <c r="K243" s="1" t="s">
        <v>53</v>
      </c>
      <c r="L243" s="1" t="s">
        <v>54</v>
      </c>
      <c r="M243">
        <v>114500</v>
      </c>
    </row>
    <row r="244" spans="1:13" x14ac:dyDescent="0.3">
      <c r="A244">
        <v>247</v>
      </c>
      <c r="B244" s="1" t="s">
        <v>60</v>
      </c>
      <c r="C244" s="1" t="s">
        <v>412</v>
      </c>
      <c r="D244" s="1" t="s">
        <v>31</v>
      </c>
      <c r="E244">
        <v>173</v>
      </c>
      <c r="F244" s="1" t="s">
        <v>32</v>
      </c>
      <c r="G244" s="1" t="s">
        <v>83</v>
      </c>
      <c r="H244" s="1" t="s">
        <v>18</v>
      </c>
      <c r="I244" s="1" t="s">
        <v>104</v>
      </c>
      <c r="J244" s="1" t="s">
        <v>396</v>
      </c>
      <c r="K244" s="1" t="s">
        <v>36</v>
      </c>
      <c r="L244" s="1" t="s">
        <v>397</v>
      </c>
      <c r="M244">
        <v>88900</v>
      </c>
    </row>
    <row r="245" spans="1:13" x14ac:dyDescent="0.3">
      <c r="A245">
        <v>248</v>
      </c>
      <c r="B245" s="1" t="s">
        <v>74</v>
      </c>
      <c r="C245" s="1" t="s">
        <v>306</v>
      </c>
      <c r="D245" s="1" t="s">
        <v>102</v>
      </c>
      <c r="E245">
        <v>156</v>
      </c>
      <c r="F245" s="1" t="s">
        <v>32</v>
      </c>
      <c r="G245" s="1" t="s">
        <v>103</v>
      </c>
      <c r="H245" s="1" t="s">
        <v>18</v>
      </c>
      <c r="I245" s="1" t="s">
        <v>34</v>
      </c>
      <c r="J245" s="1" t="s">
        <v>105</v>
      </c>
      <c r="K245" s="1" t="s">
        <v>53</v>
      </c>
      <c r="L245" s="1" t="s">
        <v>307</v>
      </c>
      <c r="M245">
        <v>87900</v>
      </c>
    </row>
    <row r="246" spans="1:13" x14ac:dyDescent="0.3">
      <c r="A246">
        <v>249</v>
      </c>
      <c r="B246" s="1" t="s">
        <v>86</v>
      </c>
      <c r="C246" s="1" t="s">
        <v>413</v>
      </c>
      <c r="D246" s="1" t="s">
        <v>111</v>
      </c>
      <c r="E246">
        <v>139</v>
      </c>
      <c r="F246" s="1" t="s">
        <v>92</v>
      </c>
      <c r="G246" s="1" t="s">
        <v>83</v>
      </c>
      <c r="H246" s="1" t="s">
        <v>18</v>
      </c>
      <c r="I246" s="1" t="s">
        <v>34</v>
      </c>
      <c r="J246" s="1" t="s">
        <v>35</v>
      </c>
      <c r="K246" s="1" t="s">
        <v>53</v>
      </c>
      <c r="L246" s="1" t="s">
        <v>253</v>
      </c>
      <c r="M246">
        <v>107900</v>
      </c>
    </row>
    <row r="247" spans="1:13" x14ac:dyDescent="0.3">
      <c r="A247">
        <v>250</v>
      </c>
      <c r="B247" s="1" t="s">
        <v>74</v>
      </c>
      <c r="C247" s="1" t="s">
        <v>120</v>
      </c>
      <c r="D247" s="1" t="s">
        <v>31</v>
      </c>
      <c r="E247">
        <v>156</v>
      </c>
      <c r="F247" s="1" t="s">
        <v>32</v>
      </c>
      <c r="G247" s="1" t="s">
        <v>62</v>
      </c>
      <c r="H247" s="1" t="s">
        <v>18</v>
      </c>
      <c r="I247" s="1" t="s">
        <v>414</v>
      </c>
      <c r="J247" s="1" t="s">
        <v>121</v>
      </c>
      <c r="K247" s="1" t="s">
        <v>53</v>
      </c>
      <c r="L247" s="1" t="s">
        <v>77</v>
      </c>
      <c r="M247">
        <v>98500</v>
      </c>
    </row>
    <row r="248" spans="1:13" x14ac:dyDescent="0.3">
      <c r="A248">
        <v>251</v>
      </c>
      <c r="B248" s="1" t="s">
        <v>29</v>
      </c>
      <c r="C248" s="1" t="s">
        <v>415</v>
      </c>
      <c r="D248" s="1" t="s">
        <v>31</v>
      </c>
      <c r="E248">
        <v>156</v>
      </c>
      <c r="F248" s="1" t="s">
        <v>382</v>
      </c>
      <c r="G248" s="1" t="s">
        <v>33</v>
      </c>
      <c r="H248" s="1" t="s">
        <v>18</v>
      </c>
      <c r="I248" s="1" t="s">
        <v>89</v>
      </c>
      <c r="J248" s="1" t="s">
        <v>35</v>
      </c>
      <c r="K248" s="1" t="s">
        <v>53</v>
      </c>
      <c r="L248" s="1" t="s">
        <v>59</v>
      </c>
      <c r="M248">
        <v>55900</v>
      </c>
    </row>
    <row r="249" spans="1:13" x14ac:dyDescent="0.3">
      <c r="A249">
        <v>252</v>
      </c>
      <c r="B249" s="1" t="s">
        <v>60</v>
      </c>
      <c r="C249" s="1" t="s">
        <v>416</v>
      </c>
      <c r="D249" s="1" t="s">
        <v>102</v>
      </c>
      <c r="E249">
        <v>173</v>
      </c>
      <c r="F249" s="1" t="s">
        <v>32</v>
      </c>
      <c r="G249" s="1" t="s">
        <v>367</v>
      </c>
      <c r="H249" s="1" t="s">
        <v>40</v>
      </c>
      <c r="I249" s="1" t="s">
        <v>34</v>
      </c>
      <c r="J249" s="1" t="s">
        <v>368</v>
      </c>
      <c r="K249" s="1" t="s">
        <v>53</v>
      </c>
      <c r="L249" s="1" t="s">
        <v>417</v>
      </c>
      <c r="M249">
        <v>299900</v>
      </c>
    </row>
    <row r="250" spans="1:13" x14ac:dyDescent="0.3">
      <c r="A250">
        <v>253</v>
      </c>
      <c r="B250" s="1" t="s">
        <v>29</v>
      </c>
      <c r="C250" s="1" t="s">
        <v>181</v>
      </c>
      <c r="D250" s="1" t="s">
        <v>31</v>
      </c>
      <c r="E250">
        <v>133</v>
      </c>
      <c r="F250" s="1" t="s">
        <v>66</v>
      </c>
      <c r="G250" s="1" t="s">
        <v>67</v>
      </c>
      <c r="H250" s="1" t="s">
        <v>50</v>
      </c>
      <c r="I250" s="1" t="s">
        <v>51</v>
      </c>
      <c r="J250" s="1" t="s">
        <v>68</v>
      </c>
      <c r="K250" s="1" t="s">
        <v>53</v>
      </c>
      <c r="L250" s="1" t="s">
        <v>182</v>
      </c>
      <c r="M250">
        <v>67500</v>
      </c>
    </row>
    <row r="251" spans="1:13" x14ac:dyDescent="0.3">
      <c r="A251">
        <v>254</v>
      </c>
      <c r="B251" s="1" t="s">
        <v>13</v>
      </c>
      <c r="C251" s="1" t="s">
        <v>14</v>
      </c>
      <c r="D251" s="1" t="s">
        <v>15</v>
      </c>
      <c r="E251">
        <v>133</v>
      </c>
      <c r="F251" s="1" t="s">
        <v>16</v>
      </c>
      <c r="G251" s="1" t="s">
        <v>44</v>
      </c>
      <c r="H251" s="1" t="s">
        <v>18</v>
      </c>
      <c r="I251" s="1" t="s">
        <v>41</v>
      </c>
      <c r="J251" s="1" t="s">
        <v>45</v>
      </c>
      <c r="K251" s="1" t="s">
        <v>21</v>
      </c>
      <c r="L251" s="1" t="s">
        <v>22</v>
      </c>
      <c r="M251">
        <v>204000</v>
      </c>
    </row>
    <row r="252" spans="1:13" x14ac:dyDescent="0.3">
      <c r="A252">
        <v>255</v>
      </c>
      <c r="B252" s="1" t="s">
        <v>74</v>
      </c>
      <c r="C252" s="1" t="s">
        <v>320</v>
      </c>
      <c r="D252" s="1" t="s">
        <v>111</v>
      </c>
      <c r="E252">
        <v>156</v>
      </c>
      <c r="F252" s="1" t="s">
        <v>92</v>
      </c>
      <c r="G252" s="1" t="s">
        <v>62</v>
      </c>
      <c r="H252" s="1" t="s">
        <v>18</v>
      </c>
      <c r="I252" s="1" t="s">
        <v>89</v>
      </c>
      <c r="J252" s="1" t="s">
        <v>68</v>
      </c>
      <c r="K252" s="1" t="s">
        <v>53</v>
      </c>
      <c r="L252" s="1" t="s">
        <v>418</v>
      </c>
      <c r="M252">
        <v>81900</v>
      </c>
    </row>
    <row r="253" spans="1:13" x14ac:dyDescent="0.3">
      <c r="A253">
        <v>256</v>
      </c>
      <c r="B253" s="1" t="s">
        <v>60</v>
      </c>
      <c r="C253" s="1" t="s">
        <v>419</v>
      </c>
      <c r="D253" s="1" t="s">
        <v>102</v>
      </c>
      <c r="E253">
        <v>173</v>
      </c>
      <c r="F253" s="1" t="s">
        <v>32</v>
      </c>
      <c r="G253" s="1" t="s">
        <v>155</v>
      </c>
      <c r="H253" s="1" t="s">
        <v>40</v>
      </c>
      <c r="I253" s="1" t="s">
        <v>156</v>
      </c>
      <c r="J253" s="1" t="s">
        <v>420</v>
      </c>
      <c r="K253" s="1" t="s">
        <v>53</v>
      </c>
      <c r="L253" s="1" t="s">
        <v>421</v>
      </c>
      <c r="M253">
        <v>179900</v>
      </c>
    </row>
    <row r="254" spans="1:13" x14ac:dyDescent="0.3">
      <c r="A254">
        <v>257</v>
      </c>
      <c r="B254" s="1" t="s">
        <v>60</v>
      </c>
      <c r="C254" s="1" t="s">
        <v>422</v>
      </c>
      <c r="D254" s="1" t="s">
        <v>31</v>
      </c>
      <c r="E254">
        <v>156</v>
      </c>
      <c r="F254" s="1" t="s">
        <v>48</v>
      </c>
      <c r="G254" s="1" t="s">
        <v>49</v>
      </c>
      <c r="H254" s="1" t="s">
        <v>50</v>
      </c>
      <c r="I254" s="1" t="s">
        <v>89</v>
      </c>
      <c r="J254" s="1" t="s">
        <v>324</v>
      </c>
      <c r="K254" s="1" t="s">
        <v>53</v>
      </c>
      <c r="L254" s="1" t="s">
        <v>423</v>
      </c>
      <c r="M254">
        <v>46900</v>
      </c>
    </row>
    <row r="255" spans="1:13" x14ac:dyDescent="0.3">
      <c r="A255">
        <v>258</v>
      </c>
      <c r="B255" s="1" t="s">
        <v>86</v>
      </c>
      <c r="C255" s="1" t="s">
        <v>346</v>
      </c>
      <c r="D255" s="1" t="s">
        <v>111</v>
      </c>
      <c r="E255">
        <v>139</v>
      </c>
      <c r="F255" s="1" t="s">
        <v>92</v>
      </c>
      <c r="G255" s="1" t="s">
        <v>62</v>
      </c>
      <c r="H255" s="1" t="s">
        <v>18</v>
      </c>
      <c r="I255" s="1" t="s">
        <v>41</v>
      </c>
      <c r="J255" s="1" t="s">
        <v>68</v>
      </c>
      <c r="K255" s="1" t="s">
        <v>53</v>
      </c>
      <c r="L255" s="1" t="s">
        <v>22</v>
      </c>
      <c r="M255">
        <v>184900</v>
      </c>
    </row>
    <row r="256" spans="1:13" x14ac:dyDescent="0.3">
      <c r="A256">
        <v>259</v>
      </c>
      <c r="B256" s="1" t="s">
        <v>46</v>
      </c>
      <c r="C256" s="1" t="s">
        <v>239</v>
      </c>
      <c r="D256" s="1" t="s">
        <v>31</v>
      </c>
      <c r="E256">
        <v>173</v>
      </c>
      <c r="F256" s="1" t="s">
        <v>66</v>
      </c>
      <c r="G256" s="1" t="s">
        <v>146</v>
      </c>
      <c r="H256" s="1" t="s">
        <v>50</v>
      </c>
      <c r="I256" s="1" t="s">
        <v>34</v>
      </c>
      <c r="J256" s="1" t="s">
        <v>224</v>
      </c>
      <c r="K256" s="1" t="s">
        <v>53</v>
      </c>
      <c r="L256" s="1" t="s">
        <v>209</v>
      </c>
      <c r="M256">
        <v>70200</v>
      </c>
    </row>
    <row r="257" spans="1:13" x14ac:dyDescent="0.3">
      <c r="A257">
        <v>260</v>
      </c>
      <c r="B257" s="1" t="s">
        <v>74</v>
      </c>
      <c r="C257" s="1" t="s">
        <v>424</v>
      </c>
      <c r="D257" s="1" t="s">
        <v>15</v>
      </c>
      <c r="E257">
        <v>133</v>
      </c>
      <c r="F257" s="1" t="s">
        <v>32</v>
      </c>
      <c r="G257" s="1" t="s">
        <v>67</v>
      </c>
      <c r="H257" s="1" t="s">
        <v>18</v>
      </c>
      <c r="I257" s="1" t="s">
        <v>34</v>
      </c>
      <c r="J257" s="1" t="s">
        <v>68</v>
      </c>
      <c r="K257" s="1" t="s">
        <v>53</v>
      </c>
      <c r="L257" s="1" t="s">
        <v>425</v>
      </c>
      <c r="M257">
        <v>94900</v>
      </c>
    </row>
    <row r="258" spans="1:13" x14ac:dyDescent="0.3">
      <c r="A258">
        <v>261</v>
      </c>
      <c r="B258" s="1" t="s">
        <v>29</v>
      </c>
      <c r="C258" s="1" t="s">
        <v>426</v>
      </c>
      <c r="D258" s="1" t="s">
        <v>31</v>
      </c>
      <c r="E258">
        <v>156</v>
      </c>
      <c r="F258" s="1" t="s">
        <v>48</v>
      </c>
      <c r="G258" s="1" t="s">
        <v>427</v>
      </c>
      <c r="H258" s="1" t="s">
        <v>18</v>
      </c>
      <c r="I258" s="1" t="s">
        <v>19</v>
      </c>
      <c r="J258" s="1" t="s">
        <v>180</v>
      </c>
      <c r="K258" s="1" t="s">
        <v>53</v>
      </c>
      <c r="L258" s="1" t="s">
        <v>115</v>
      </c>
      <c r="M258">
        <v>44590</v>
      </c>
    </row>
    <row r="259" spans="1:13" x14ac:dyDescent="0.3">
      <c r="A259">
        <v>262</v>
      </c>
      <c r="B259" s="1" t="s">
        <v>29</v>
      </c>
      <c r="C259" s="1" t="s">
        <v>428</v>
      </c>
      <c r="D259" s="1" t="s">
        <v>31</v>
      </c>
      <c r="E259">
        <v>173</v>
      </c>
      <c r="F259" s="1" t="s">
        <v>66</v>
      </c>
      <c r="G259" s="1" t="s">
        <v>62</v>
      </c>
      <c r="H259" s="1" t="s">
        <v>40</v>
      </c>
      <c r="I259" s="1" t="s">
        <v>89</v>
      </c>
      <c r="J259" s="1" t="s">
        <v>63</v>
      </c>
      <c r="K259" s="1" t="s">
        <v>53</v>
      </c>
      <c r="L259" s="1" t="s">
        <v>304</v>
      </c>
      <c r="M259">
        <v>105900</v>
      </c>
    </row>
    <row r="260" spans="1:13" x14ac:dyDescent="0.3">
      <c r="A260">
        <v>263</v>
      </c>
      <c r="B260" s="1" t="s">
        <v>189</v>
      </c>
      <c r="C260" s="1" t="s">
        <v>429</v>
      </c>
      <c r="D260" s="1" t="s">
        <v>102</v>
      </c>
      <c r="E260">
        <v>173</v>
      </c>
      <c r="F260" s="1" t="s">
        <v>32</v>
      </c>
      <c r="G260" s="1" t="s">
        <v>155</v>
      </c>
      <c r="H260" s="1" t="s">
        <v>40</v>
      </c>
      <c r="I260" s="1" t="s">
        <v>339</v>
      </c>
      <c r="J260" s="1" t="s">
        <v>192</v>
      </c>
      <c r="K260" s="1" t="s">
        <v>53</v>
      </c>
      <c r="L260" s="1" t="s">
        <v>430</v>
      </c>
      <c r="M260">
        <v>249900</v>
      </c>
    </row>
    <row r="261" spans="1:13" x14ac:dyDescent="0.3">
      <c r="A261">
        <v>264</v>
      </c>
      <c r="B261" s="1" t="s">
        <v>86</v>
      </c>
      <c r="C261" s="1" t="s">
        <v>431</v>
      </c>
      <c r="D261" s="1" t="s">
        <v>111</v>
      </c>
      <c r="E261">
        <v>156</v>
      </c>
      <c r="F261" s="1" t="s">
        <v>92</v>
      </c>
      <c r="G261" s="1" t="s">
        <v>155</v>
      </c>
      <c r="H261" s="1" t="s">
        <v>18</v>
      </c>
      <c r="I261" s="1" t="s">
        <v>41</v>
      </c>
      <c r="J261" s="1" t="s">
        <v>292</v>
      </c>
      <c r="K261" s="1" t="s">
        <v>53</v>
      </c>
      <c r="L261" s="1" t="s">
        <v>153</v>
      </c>
      <c r="M261">
        <v>169900</v>
      </c>
    </row>
    <row r="262" spans="1:13" x14ac:dyDescent="0.3">
      <c r="A262">
        <v>265</v>
      </c>
      <c r="B262" s="1" t="s">
        <v>74</v>
      </c>
      <c r="C262" s="1" t="s">
        <v>148</v>
      </c>
      <c r="D262" s="1" t="s">
        <v>31</v>
      </c>
      <c r="E262">
        <v>173</v>
      </c>
      <c r="F262" s="1" t="s">
        <v>32</v>
      </c>
      <c r="G262" s="1" t="s">
        <v>62</v>
      </c>
      <c r="H262" s="1" t="s">
        <v>18</v>
      </c>
      <c r="I262" s="1" t="s">
        <v>104</v>
      </c>
      <c r="J262" s="1" t="s">
        <v>121</v>
      </c>
      <c r="K262" s="1" t="s">
        <v>53</v>
      </c>
      <c r="L262" s="1" t="s">
        <v>149</v>
      </c>
      <c r="M262">
        <v>114200</v>
      </c>
    </row>
    <row r="263" spans="1:13" x14ac:dyDescent="0.3">
      <c r="A263">
        <v>266</v>
      </c>
      <c r="B263" s="1" t="s">
        <v>86</v>
      </c>
      <c r="C263" s="1" t="s">
        <v>167</v>
      </c>
      <c r="D263" s="1" t="s">
        <v>31</v>
      </c>
      <c r="E263">
        <v>156</v>
      </c>
      <c r="F263" s="1" t="s">
        <v>32</v>
      </c>
      <c r="G263" s="1" t="s">
        <v>70</v>
      </c>
      <c r="H263" s="1" t="s">
        <v>50</v>
      </c>
      <c r="I263" s="1" t="s">
        <v>34</v>
      </c>
      <c r="J263" s="1" t="s">
        <v>71</v>
      </c>
      <c r="K263" s="1" t="s">
        <v>36</v>
      </c>
      <c r="L263" s="1" t="s">
        <v>77</v>
      </c>
      <c r="M263">
        <v>44400</v>
      </c>
    </row>
    <row r="264" spans="1:13" x14ac:dyDescent="0.3">
      <c r="A264">
        <v>267</v>
      </c>
      <c r="B264" s="1" t="s">
        <v>29</v>
      </c>
      <c r="C264" s="1" t="s">
        <v>150</v>
      </c>
      <c r="D264" s="1" t="s">
        <v>31</v>
      </c>
      <c r="E264">
        <v>156</v>
      </c>
      <c r="F264" s="1" t="s">
        <v>66</v>
      </c>
      <c r="G264" s="1" t="s">
        <v>67</v>
      </c>
      <c r="H264" s="1" t="s">
        <v>50</v>
      </c>
      <c r="I264" s="1" t="s">
        <v>51</v>
      </c>
      <c r="J264" s="1" t="s">
        <v>35</v>
      </c>
      <c r="K264" s="1" t="s">
        <v>53</v>
      </c>
      <c r="L264" s="1" t="s">
        <v>54</v>
      </c>
      <c r="M264">
        <v>72200</v>
      </c>
    </row>
    <row r="265" spans="1:13" x14ac:dyDescent="0.3">
      <c r="A265">
        <v>268</v>
      </c>
      <c r="B265" s="1" t="s">
        <v>74</v>
      </c>
      <c r="C265" s="1" t="s">
        <v>432</v>
      </c>
      <c r="D265" s="1" t="s">
        <v>31</v>
      </c>
      <c r="E265">
        <v>156</v>
      </c>
      <c r="F265" s="1" t="s">
        <v>32</v>
      </c>
      <c r="G265" s="1" t="s">
        <v>33</v>
      </c>
      <c r="H265" s="1" t="s">
        <v>50</v>
      </c>
      <c r="I265" s="1" t="s">
        <v>89</v>
      </c>
      <c r="J265" s="1" t="s">
        <v>35</v>
      </c>
      <c r="K265" s="1" t="s">
        <v>53</v>
      </c>
      <c r="L265" s="1" t="s">
        <v>433</v>
      </c>
      <c r="M265">
        <v>65700</v>
      </c>
    </row>
    <row r="266" spans="1:13" x14ac:dyDescent="0.3">
      <c r="A266">
        <v>269</v>
      </c>
      <c r="B266" s="1" t="s">
        <v>74</v>
      </c>
      <c r="C266" s="1" t="s">
        <v>75</v>
      </c>
      <c r="D266" s="1" t="s">
        <v>31</v>
      </c>
      <c r="E266">
        <v>156</v>
      </c>
      <c r="F266" s="1" t="s">
        <v>32</v>
      </c>
      <c r="G266" s="1" t="s">
        <v>33</v>
      </c>
      <c r="H266" s="1" t="s">
        <v>18</v>
      </c>
      <c r="I266" s="1" t="s">
        <v>89</v>
      </c>
      <c r="J266" s="1" t="s">
        <v>76</v>
      </c>
      <c r="K266" s="1" t="s">
        <v>53</v>
      </c>
      <c r="L266" s="1" t="s">
        <v>434</v>
      </c>
      <c r="M266">
        <v>56500</v>
      </c>
    </row>
    <row r="267" spans="1:13" x14ac:dyDescent="0.3">
      <c r="A267">
        <v>270</v>
      </c>
      <c r="B267" s="1" t="s">
        <v>74</v>
      </c>
      <c r="C267" s="1" t="s">
        <v>320</v>
      </c>
      <c r="D267" s="1" t="s">
        <v>111</v>
      </c>
      <c r="E267">
        <v>156</v>
      </c>
      <c r="F267" s="1" t="s">
        <v>112</v>
      </c>
      <c r="G267" s="1" t="s">
        <v>67</v>
      </c>
      <c r="H267" s="1" t="s">
        <v>18</v>
      </c>
      <c r="I267" s="1" t="s">
        <v>34</v>
      </c>
      <c r="J267" s="1" t="s">
        <v>68</v>
      </c>
      <c r="K267" s="1" t="s">
        <v>53</v>
      </c>
      <c r="L267" s="1" t="s">
        <v>435</v>
      </c>
      <c r="M267">
        <v>79900</v>
      </c>
    </row>
    <row r="268" spans="1:13" x14ac:dyDescent="0.3">
      <c r="A268">
        <v>271</v>
      </c>
      <c r="B268" s="1" t="s">
        <v>60</v>
      </c>
      <c r="C268" s="1" t="s">
        <v>318</v>
      </c>
      <c r="D268" s="1" t="s">
        <v>111</v>
      </c>
      <c r="E268">
        <v>133</v>
      </c>
      <c r="F268" s="1" t="s">
        <v>112</v>
      </c>
      <c r="G268" s="1" t="s">
        <v>62</v>
      </c>
      <c r="H268" s="1" t="s">
        <v>18</v>
      </c>
      <c r="I268" s="1" t="s">
        <v>436</v>
      </c>
      <c r="J268" s="1" t="s">
        <v>68</v>
      </c>
      <c r="K268" s="1" t="s">
        <v>53</v>
      </c>
      <c r="L268" s="1" t="s">
        <v>319</v>
      </c>
      <c r="M268">
        <v>149900</v>
      </c>
    </row>
    <row r="269" spans="1:13" x14ac:dyDescent="0.3">
      <c r="A269">
        <v>272</v>
      </c>
      <c r="B269" s="1" t="s">
        <v>86</v>
      </c>
      <c r="C269" s="1" t="s">
        <v>220</v>
      </c>
      <c r="D269" s="1" t="s">
        <v>31</v>
      </c>
      <c r="E269">
        <v>156</v>
      </c>
      <c r="F269" s="1" t="s">
        <v>32</v>
      </c>
      <c r="G269" s="1" t="s">
        <v>33</v>
      </c>
      <c r="H269" s="1" t="s">
        <v>50</v>
      </c>
      <c r="I269" s="1" t="s">
        <v>89</v>
      </c>
      <c r="J269" s="1" t="s">
        <v>35</v>
      </c>
      <c r="K269" s="1" t="s">
        <v>36</v>
      </c>
      <c r="L269" s="1" t="s">
        <v>77</v>
      </c>
      <c r="M269">
        <v>46700</v>
      </c>
    </row>
    <row r="270" spans="1:13" x14ac:dyDescent="0.3">
      <c r="A270">
        <v>273</v>
      </c>
      <c r="B270" s="1" t="s">
        <v>29</v>
      </c>
      <c r="C270" s="1" t="s">
        <v>275</v>
      </c>
      <c r="D270" s="1" t="s">
        <v>31</v>
      </c>
      <c r="E270">
        <v>173</v>
      </c>
      <c r="F270" s="1" t="s">
        <v>32</v>
      </c>
      <c r="G270" s="1" t="s">
        <v>62</v>
      </c>
      <c r="H270" s="1" t="s">
        <v>18</v>
      </c>
      <c r="I270" s="1" t="s">
        <v>89</v>
      </c>
      <c r="J270" s="1" t="s">
        <v>151</v>
      </c>
      <c r="K270" s="1" t="s">
        <v>53</v>
      </c>
      <c r="L270" s="1" t="s">
        <v>106</v>
      </c>
      <c r="M270">
        <v>101800</v>
      </c>
    </row>
    <row r="271" spans="1:13" x14ac:dyDescent="0.3">
      <c r="A271">
        <v>274</v>
      </c>
      <c r="B271" s="1" t="s">
        <v>86</v>
      </c>
      <c r="C271" s="1" t="s">
        <v>437</v>
      </c>
      <c r="D271" s="1" t="s">
        <v>31</v>
      </c>
      <c r="E271">
        <v>156</v>
      </c>
      <c r="F271" s="1" t="s">
        <v>32</v>
      </c>
      <c r="G271" s="1" t="s">
        <v>62</v>
      </c>
      <c r="H271" s="1" t="s">
        <v>18</v>
      </c>
      <c r="I271" s="1" t="s">
        <v>34</v>
      </c>
      <c r="J271" s="1" t="s">
        <v>68</v>
      </c>
      <c r="K271" s="1" t="s">
        <v>53</v>
      </c>
      <c r="L271" s="1" t="s">
        <v>284</v>
      </c>
      <c r="M271">
        <v>88000</v>
      </c>
    </row>
    <row r="272" spans="1:13" x14ac:dyDescent="0.3">
      <c r="A272">
        <v>275</v>
      </c>
      <c r="B272" s="1" t="s">
        <v>13</v>
      </c>
      <c r="C272" s="1" t="s">
        <v>14</v>
      </c>
      <c r="D272" s="1" t="s">
        <v>15</v>
      </c>
      <c r="E272">
        <v>133</v>
      </c>
      <c r="F272" s="1" t="s">
        <v>16</v>
      </c>
      <c r="G272" s="1" t="s">
        <v>438</v>
      </c>
      <c r="H272" s="1" t="s">
        <v>18</v>
      </c>
      <c r="I272" s="1" t="s">
        <v>41</v>
      </c>
      <c r="J272" s="1" t="s">
        <v>439</v>
      </c>
      <c r="K272" s="1" t="s">
        <v>21</v>
      </c>
      <c r="L272" s="1" t="s">
        <v>22</v>
      </c>
      <c r="M272">
        <v>195890</v>
      </c>
    </row>
    <row r="273" spans="1:13" x14ac:dyDescent="0.3">
      <c r="A273">
        <v>276</v>
      </c>
      <c r="B273" s="1" t="s">
        <v>60</v>
      </c>
      <c r="C273" s="1" t="s">
        <v>168</v>
      </c>
      <c r="D273" s="1" t="s">
        <v>102</v>
      </c>
      <c r="E273">
        <v>173</v>
      </c>
      <c r="F273" s="1" t="s">
        <v>32</v>
      </c>
      <c r="G273" s="1" t="s">
        <v>169</v>
      </c>
      <c r="H273" s="1" t="s">
        <v>40</v>
      </c>
      <c r="I273" s="1" t="s">
        <v>156</v>
      </c>
      <c r="J273" s="1" t="s">
        <v>170</v>
      </c>
      <c r="K273" s="1" t="s">
        <v>53</v>
      </c>
      <c r="L273" s="1" t="s">
        <v>171</v>
      </c>
      <c r="M273">
        <v>154900</v>
      </c>
    </row>
    <row r="274" spans="1:13" x14ac:dyDescent="0.3">
      <c r="A274">
        <v>277</v>
      </c>
      <c r="B274" s="1" t="s">
        <v>74</v>
      </c>
      <c r="C274" s="1" t="s">
        <v>184</v>
      </c>
      <c r="D274" s="1" t="s">
        <v>31</v>
      </c>
      <c r="E274">
        <v>156</v>
      </c>
      <c r="F274" s="1" t="s">
        <v>32</v>
      </c>
      <c r="G274" s="1" t="s">
        <v>62</v>
      </c>
      <c r="H274" s="1" t="s">
        <v>18</v>
      </c>
      <c r="I274" s="1" t="s">
        <v>34</v>
      </c>
      <c r="J274" s="1" t="s">
        <v>185</v>
      </c>
      <c r="K274" s="1" t="s">
        <v>147</v>
      </c>
      <c r="L274" s="1" t="s">
        <v>440</v>
      </c>
      <c r="M274">
        <v>73507</v>
      </c>
    </row>
    <row r="275" spans="1:13" x14ac:dyDescent="0.3">
      <c r="A275">
        <v>278</v>
      </c>
      <c r="B275" s="1" t="s">
        <v>86</v>
      </c>
      <c r="C275" s="1" t="s">
        <v>441</v>
      </c>
      <c r="D275" s="1" t="s">
        <v>111</v>
      </c>
      <c r="E275">
        <v>14</v>
      </c>
      <c r="F275" s="1" t="s">
        <v>358</v>
      </c>
      <c r="G275" s="1" t="s">
        <v>442</v>
      </c>
      <c r="H275" s="1" t="s">
        <v>40</v>
      </c>
      <c r="I275" s="1" t="s">
        <v>41</v>
      </c>
      <c r="J275" s="1" t="s">
        <v>71</v>
      </c>
      <c r="K275" s="1" t="s">
        <v>53</v>
      </c>
      <c r="L275" s="1" t="s">
        <v>443</v>
      </c>
      <c r="M275">
        <v>249900</v>
      </c>
    </row>
    <row r="276" spans="1:13" x14ac:dyDescent="0.3">
      <c r="A276">
        <v>279</v>
      </c>
      <c r="B276" s="1" t="s">
        <v>293</v>
      </c>
      <c r="C276" s="1" t="s">
        <v>294</v>
      </c>
      <c r="D276" s="1" t="s">
        <v>31</v>
      </c>
      <c r="E276">
        <v>156</v>
      </c>
      <c r="F276" s="1" t="s">
        <v>48</v>
      </c>
      <c r="G276" s="1" t="s">
        <v>389</v>
      </c>
      <c r="H276" s="1" t="s">
        <v>18</v>
      </c>
      <c r="I276" s="1" t="s">
        <v>51</v>
      </c>
      <c r="J276" s="1" t="s">
        <v>444</v>
      </c>
      <c r="K276" s="1" t="s">
        <v>53</v>
      </c>
      <c r="L276" s="1" t="s">
        <v>77</v>
      </c>
      <c r="M276">
        <v>81200</v>
      </c>
    </row>
    <row r="277" spans="1:13" x14ac:dyDescent="0.3">
      <c r="A277">
        <v>280</v>
      </c>
      <c r="B277" s="1" t="s">
        <v>74</v>
      </c>
      <c r="C277" s="1" t="s">
        <v>279</v>
      </c>
      <c r="D277" s="1" t="s">
        <v>31</v>
      </c>
      <c r="E277">
        <v>156</v>
      </c>
      <c r="F277" s="1" t="s">
        <v>48</v>
      </c>
      <c r="G277" s="1" t="s">
        <v>83</v>
      </c>
      <c r="H277" s="1" t="s">
        <v>162</v>
      </c>
      <c r="I277" s="1" t="s">
        <v>89</v>
      </c>
      <c r="J277" s="1" t="s">
        <v>35</v>
      </c>
      <c r="K277" s="1" t="s">
        <v>53</v>
      </c>
      <c r="L277" s="1" t="s">
        <v>116</v>
      </c>
      <c r="M277">
        <v>71307</v>
      </c>
    </row>
    <row r="278" spans="1:13" x14ac:dyDescent="0.3">
      <c r="A278">
        <v>281</v>
      </c>
      <c r="B278" s="1" t="s">
        <v>74</v>
      </c>
      <c r="C278" s="1" t="s">
        <v>148</v>
      </c>
      <c r="D278" s="1" t="s">
        <v>31</v>
      </c>
      <c r="E278">
        <v>173</v>
      </c>
      <c r="F278" s="1" t="s">
        <v>32</v>
      </c>
      <c r="G278" s="1" t="s">
        <v>62</v>
      </c>
      <c r="H278" s="1" t="s">
        <v>18</v>
      </c>
      <c r="I278" s="1" t="s">
        <v>104</v>
      </c>
      <c r="J278" s="1" t="s">
        <v>121</v>
      </c>
      <c r="K278" s="1" t="s">
        <v>147</v>
      </c>
      <c r="L278" s="1" t="s">
        <v>149</v>
      </c>
      <c r="M278">
        <v>109900</v>
      </c>
    </row>
    <row r="279" spans="1:13" x14ac:dyDescent="0.3">
      <c r="A279">
        <v>282</v>
      </c>
      <c r="B279" s="1" t="s">
        <v>46</v>
      </c>
      <c r="C279" s="1" t="s">
        <v>160</v>
      </c>
      <c r="D279" s="1" t="s">
        <v>31</v>
      </c>
      <c r="E279">
        <v>156</v>
      </c>
      <c r="F279" s="1" t="s">
        <v>66</v>
      </c>
      <c r="G279" s="1" t="s">
        <v>62</v>
      </c>
      <c r="H279" s="1" t="s">
        <v>18</v>
      </c>
      <c r="I279" s="1" t="s">
        <v>89</v>
      </c>
      <c r="J279" s="1" t="s">
        <v>224</v>
      </c>
      <c r="K279" s="1" t="s">
        <v>53</v>
      </c>
      <c r="L279" s="1" t="s">
        <v>77</v>
      </c>
      <c r="M279">
        <v>74500</v>
      </c>
    </row>
    <row r="280" spans="1:13" x14ac:dyDescent="0.3">
      <c r="A280">
        <v>283</v>
      </c>
      <c r="B280" s="1" t="s">
        <v>86</v>
      </c>
      <c r="C280" s="1" t="s">
        <v>445</v>
      </c>
      <c r="D280" s="1" t="s">
        <v>31</v>
      </c>
      <c r="E280">
        <v>173</v>
      </c>
      <c r="F280" s="1" t="s">
        <v>364</v>
      </c>
      <c r="G280" s="1" t="s">
        <v>70</v>
      </c>
      <c r="H280" s="1" t="s">
        <v>50</v>
      </c>
      <c r="I280" s="1" t="s">
        <v>89</v>
      </c>
      <c r="J280" s="1" t="s">
        <v>71</v>
      </c>
      <c r="K280" s="1" t="s">
        <v>53</v>
      </c>
      <c r="L280" s="1" t="s">
        <v>149</v>
      </c>
      <c r="M280">
        <v>48900</v>
      </c>
    </row>
    <row r="281" spans="1:13" x14ac:dyDescent="0.3">
      <c r="A281">
        <v>284</v>
      </c>
      <c r="B281" s="1" t="s">
        <v>86</v>
      </c>
      <c r="C281" s="1" t="s">
        <v>363</v>
      </c>
      <c r="D281" s="1" t="s">
        <v>31</v>
      </c>
      <c r="E281">
        <v>173</v>
      </c>
      <c r="F281" s="1" t="s">
        <v>32</v>
      </c>
      <c r="G281" s="1" t="s">
        <v>62</v>
      </c>
      <c r="H281" s="1" t="s">
        <v>18</v>
      </c>
      <c r="I281" s="1" t="s">
        <v>221</v>
      </c>
      <c r="J281" s="1" t="s">
        <v>63</v>
      </c>
      <c r="K281" s="1" t="s">
        <v>36</v>
      </c>
      <c r="L281" s="1" t="s">
        <v>149</v>
      </c>
      <c r="M281">
        <v>84900</v>
      </c>
    </row>
    <row r="282" spans="1:13" x14ac:dyDescent="0.3">
      <c r="A282">
        <v>285</v>
      </c>
      <c r="B282" s="1" t="s">
        <v>86</v>
      </c>
      <c r="C282" s="1" t="s">
        <v>386</v>
      </c>
      <c r="D282" s="1" t="s">
        <v>31</v>
      </c>
      <c r="E282">
        <v>173</v>
      </c>
      <c r="F282" s="1" t="s">
        <v>364</v>
      </c>
      <c r="G282" s="1" t="s">
        <v>83</v>
      </c>
      <c r="H282" s="1" t="s">
        <v>246</v>
      </c>
      <c r="I282" s="1" t="s">
        <v>104</v>
      </c>
      <c r="J282" s="1" t="s">
        <v>90</v>
      </c>
      <c r="K282" s="1" t="s">
        <v>53</v>
      </c>
      <c r="L282" s="1" t="s">
        <v>149</v>
      </c>
      <c r="M282">
        <v>85900</v>
      </c>
    </row>
    <row r="283" spans="1:13" x14ac:dyDescent="0.3">
      <c r="A283">
        <v>286</v>
      </c>
      <c r="B283" s="1" t="s">
        <v>74</v>
      </c>
      <c r="C283" s="1" t="s">
        <v>75</v>
      </c>
      <c r="D283" s="1" t="s">
        <v>31</v>
      </c>
      <c r="E283">
        <v>156</v>
      </c>
      <c r="F283" s="1" t="s">
        <v>32</v>
      </c>
      <c r="G283" s="1" t="s">
        <v>446</v>
      </c>
      <c r="H283" s="1" t="s">
        <v>50</v>
      </c>
      <c r="I283" s="1" t="s">
        <v>89</v>
      </c>
      <c r="J283" s="1" t="s">
        <v>76</v>
      </c>
      <c r="K283" s="1" t="s">
        <v>147</v>
      </c>
      <c r="L283" s="1" t="s">
        <v>447</v>
      </c>
      <c r="M283">
        <v>42800</v>
      </c>
    </row>
    <row r="284" spans="1:13" x14ac:dyDescent="0.3">
      <c r="A284">
        <v>287</v>
      </c>
      <c r="B284" s="1" t="s">
        <v>86</v>
      </c>
      <c r="C284" s="1" t="s">
        <v>101</v>
      </c>
      <c r="D284" s="1" t="s">
        <v>102</v>
      </c>
      <c r="E284">
        <v>156</v>
      </c>
      <c r="F284" s="1" t="s">
        <v>66</v>
      </c>
      <c r="G284" s="1" t="s">
        <v>103</v>
      </c>
      <c r="H284" s="1" t="s">
        <v>18</v>
      </c>
      <c r="I284" s="1" t="s">
        <v>34</v>
      </c>
      <c r="J284" s="1" t="s">
        <v>105</v>
      </c>
      <c r="K284" s="1" t="s">
        <v>53</v>
      </c>
      <c r="L284" s="1" t="s">
        <v>106</v>
      </c>
      <c r="M284">
        <v>82900</v>
      </c>
    </row>
    <row r="285" spans="1:13" x14ac:dyDescent="0.3">
      <c r="A285">
        <v>288</v>
      </c>
      <c r="B285" s="1" t="s">
        <v>86</v>
      </c>
      <c r="C285" s="1" t="s">
        <v>448</v>
      </c>
      <c r="D285" s="1" t="s">
        <v>31</v>
      </c>
      <c r="E285">
        <v>156</v>
      </c>
      <c r="F285" s="1" t="s">
        <v>32</v>
      </c>
      <c r="G285" s="1" t="s">
        <v>33</v>
      </c>
      <c r="H285" s="1" t="s">
        <v>246</v>
      </c>
      <c r="I285" s="1" t="s">
        <v>34</v>
      </c>
      <c r="J285" s="1" t="s">
        <v>35</v>
      </c>
      <c r="K285" s="1" t="s">
        <v>53</v>
      </c>
      <c r="L285" s="1" t="s">
        <v>77</v>
      </c>
      <c r="M285">
        <v>57900</v>
      </c>
    </row>
    <row r="286" spans="1:13" x14ac:dyDescent="0.3">
      <c r="A286">
        <v>289</v>
      </c>
      <c r="B286" s="1" t="s">
        <v>46</v>
      </c>
      <c r="C286" s="1" t="s">
        <v>326</v>
      </c>
      <c r="D286" s="1" t="s">
        <v>31</v>
      </c>
      <c r="E286">
        <v>156</v>
      </c>
      <c r="F286" s="1" t="s">
        <v>66</v>
      </c>
      <c r="G286" s="1" t="s">
        <v>62</v>
      </c>
      <c r="H286" s="1" t="s">
        <v>18</v>
      </c>
      <c r="I286" s="1" t="s">
        <v>34</v>
      </c>
      <c r="J286" s="1" t="s">
        <v>63</v>
      </c>
      <c r="K286" s="1" t="s">
        <v>53</v>
      </c>
      <c r="L286" s="1" t="s">
        <v>209</v>
      </c>
      <c r="M286">
        <v>95100</v>
      </c>
    </row>
    <row r="287" spans="1:13" x14ac:dyDescent="0.3">
      <c r="A287">
        <v>290</v>
      </c>
      <c r="B287" s="1" t="s">
        <v>46</v>
      </c>
      <c r="C287" s="1" t="s">
        <v>449</v>
      </c>
      <c r="D287" s="1" t="s">
        <v>31</v>
      </c>
      <c r="E287">
        <v>156</v>
      </c>
      <c r="F287" s="1" t="s">
        <v>92</v>
      </c>
      <c r="G287" s="1" t="s">
        <v>83</v>
      </c>
      <c r="H287" s="1" t="s">
        <v>162</v>
      </c>
      <c r="I287" s="1" t="s">
        <v>89</v>
      </c>
      <c r="J287" s="1" t="s">
        <v>35</v>
      </c>
      <c r="K287" s="1" t="s">
        <v>53</v>
      </c>
      <c r="L287" s="1" t="s">
        <v>450</v>
      </c>
      <c r="M287">
        <v>65900</v>
      </c>
    </row>
    <row r="288" spans="1:13" x14ac:dyDescent="0.3">
      <c r="A288">
        <v>291</v>
      </c>
      <c r="B288" s="1" t="s">
        <v>86</v>
      </c>
      <c r="C288" s="1" t="s">
        <v>451</v>
      </c>
      <c r="D288" s="1" t="s">
        <v>31</v>
      </c>
      <c r="E288">
        <v>156</v>
      </c>
      <c r="F288" s="1" t="s">
        <v>66</v>
      </c>
      <c r="G288" s="1" t="s">
        <v>83</v>
      </c>
      <c r="H288" s="1" t="s">
        <v>18</v>
      </c>
      <c r="I288" s="1" t="s">
        <v>34</v>
      </c>
      <c r="J288" s="1" t="s">
        <v>452</v>
      </c>
      <c r="K288" s="1" t="s">
        <v>53</v>
      </c>
      <c r="L288" s="1" t="s">
        <v>350</v>
      </c>
      <c r="M288">
        <v>109700</v>
      </c>
    </row>
    <row r="289" spans="1:13" x14ac:dyDescent="0.3">
      <c r="A289">
        <v>292</v>
      </c>
      <c r="B289" s="1" t="s">
        <v>60</v>
      </c>
      <c r="C289" s="1" t="s">
        <v>261</v>
      </c>
      <c r="D289" s="1" t="s">
        <v>15</v>
      </c>
      <c r="E289">
        <v>156</v>
      </c>
      <c r="F289" s="1" t="s">
        <v>32</v>
      </c>
      <c r="G289" s="1" t="s">
        <v>33</v>
      </c>
      <c r="H289" s="1" t="s">
        <v>18</v>
      </c>
      <c r="I289" s="1" t="s">
        <v>34</v>
      </c>
      <c r="J289" s="1" t="s">
        <v>90</v>
      </c>
      <c r="K289" s="1" t="s">
        <v>53</v>
      </c>
      <c r="L289" s="1" t="s">
        <v>196</v>
      </c>
      <c r="M289">
        <v>97700</v>
      </c>
    </row>
    <row r="290" spans="1:13" x14ac:dyDescent="0.3">
      <c r="A290">
        <v>293</v>
      </c>
      <c r="B290" s="1" t="s">
        <v>86</v>
      </c>
      <c r="C290" s="1" t="s">
        <v>101</v>
      </c>
      <c r="D290" s="1" t="s">
        <v>102</v>
      </c>
      <c r="E290">
        <v>156</v>
      </c>
      <c r="F290" s="1" t="s">
        <v>66</v>
      </c>
      <c r="G290" s="1" t="s">
        <v>155</v>
      </c>
      <c r="H290" s="1" t="s">
        <v>40</v>
      </c>
      <c r="I290" s="1" t="s">
        <v>156</v>
      </c>
      <c r="J290" s="1" t="s">
        <v>201</v>
      </c>
      <c r="K290" s="1" t="s">
        <v>53</v>
      </c>
      <c r="L290" s="1" t="s">
        <v>106</v>
      </c>
      <c r="M290">
        <v>117900</v>
      </c>
    </row>
    <row r="291" spans="1:13" x14ac:dyDescent="0.3">
      <c r="A291">
        <v>294</v>
      </c>
      <c r="B291" s="1" t="s">
        <v>86</v>
      </c>
      <c r="C291" s="1" t="s">
        <v>87</v>
      </c>
      <c r="D291" s="1" t="s">
        <v>31</v>
      </c>
      <c r="E291">
        <v>156</v>
      </c>
      <c r="F291" s="1" t="s">
        <v>32</v>
      </c>
      <c r="G291" s="1" t="s">
        <v>83</v>
      </c>
      <c r="H291" s="1" t="s">
        <v>18</v>
      </c>
      <c r="I291" s="1" t="s">
        <v>89</v>
      </c>
      <c r="J291" s="1" t="s">
        <v>90</v>
      </c>
      <c r="K291" s="1" t="s">
        <v>36</v>
      </c>
      <c r="L291" s="1" t="s">
        <v>77</v>
      </c>
      <c r="M291">
        <v>65901</v>
      </c>
    </row>
    <row r="292" spans="1:13" x14ac:dyDescent="0.3">
      <c r="A292">
        <v>295</v>
      </c>
      <c r="B292" s="1" t="s">
        <v>46</v>
      </c>
      <c r="C292" s="1" t="s">
        <v>453</v>
      </c>
      <c r="D292" s="1" t="s">
        <v>31</v>
      </c>
      <c r="E292">
        <v>156</v>
      </c>
      <c r="F292" s="1" t="s">
        <v>48</v>
      </c>
      <c r="G292" s="1" t="s">
        <v>454</v>
      </c>
      <c r="H292" s="1" t="s">
        <v>97</v>
      </c>
      <c r="I292" s="1" t="s">
        <v>455</v>
      </c>
      <c r="J292" s="1" t="s">
        <v>132</v>
      </c>
      <c r="K292" s="1" t="s">
        <v>456</v>
      </c>
      <c r="L292" s="1" t="s">
        <v>457</v>
      </c>
      <c r="M292">
        <v>19900</v>
      </c>
    </row>
    <row r="293" spans="1:13" x14ac:dyDescent="0.3">
      <c r="A293">
        <v>296</v>
      </c>
      <c r="B293" s="1" t="s">
        <v>60</v>
      </c>
      <c r="C293" s="1" t="s">
        <v>458</v>
      </c>
      <c r="D293" s="1" t="s">
        <v>102</v>
      </c>
      <c r="E293">
        <v>173</v>
      </c>
      <c r="F293" s="1" t="s">
        <v>32</v>
      </c>
      <c r="G293" s="1" t="s">
        <v>155</v>
      </c>
      <c r="H293" s="1" t="s">
        <v>18</v>
      </c>
      <c r="I293" s="1" t="s">
        <v>89</v>
      </c>
      <c r="J293" s="1" t="s">
        <v>105</v>
      </c>
      <c r="K293" s="1" t="s">
        <v>53</v>
      </c>
      <c r="L293" s="1" t="s">
        <v>209</v>
      </c>
      <c r="M293">
        <v>118700</v>
      </c>
    </row>
    <row r="294" spans="1:13" x14ac:dyDescent="0.3">
      <c r="A294">
        <v>297</v>
      </c>
      <c r="B294" s="1" t="s">
        <v>29</v>
      </c>
      <c r="C294" s="1" t="s">
        <v>459</v>
      </c>
      <c r="D294" s="1" t="s">
        <v>31</v>
      </c>
      <c r="E294">
        <v>173</v>
      </c>
      <c r="F294" s="1" t="s">
        <v>364</v>
      </c>
      <c r="G294" s="1" t="s">
        <v>70</v>
      </c>
      <c r="H294" s="1" t="s">
        <v>18</v>
      </c>
      <c r="I294" s="1" t="s">
        <v>89</v>
      </c>
      <c r="J294" s="1" t="s">
        <v>71</v>
      </c>
      <c r="K294" s="1" t="s">
        <v>53</v>
      </c>
      <c r="L294" s="1" t="s">
        <v>460</v>
      </c>
      <c r="M294">
        <v>48900</v>
      </c>
    </row>
    <row r="295" spans="1:13" x14ac:dyDescent="0.3">
      <c r="A295">
        <v>298</v>
      </c>
      <c r="B295" s="1" t="s">
        <v>74</v>
      </c>
      <c r="C295" s="1" t="s">
        <v>351</v>
      </c>
      <c r="D295" s="1" t="s">
        <v>31</v>
      </c>
      <c r="E295">
        <v>156</v>
      </c>
      <c r="F295" s="1" t="s">
        <v>32</v>
      </c>
      <c r="G295" s="1" t="s">
        <v>155</v>
      </c>
      <c r="H295" s="1" t="s">
        <v>18</v>
      </c>
      <c r="I295" s="1" t="s">
        <v>34</v>
      </c>
      <c r="J295" s="1" t="s">
        <v>105</v>
      </c>
      <c r="K295" s="1" t="s">
        <v>53</v>
      </c>
      <c r="L295" s="1" t="s">
        <v>153</v>
      </c>
      <c r="M295">
        <v>182900</v>
      </c>
    </row>
    <row r="296" spans="1:13" x14ac:dyDescent="0.3">
      <c r="A296">
        <v>299</v>
      </c>
      <c r="B296" s="1" t="s">
        <v>86</v>
      </c>
      <c r="C296" s="1" t="s">
        <v>461</v>
      </c>
      <c r="D296" s="1" t="s">
        <v>31</v>
      </c>
      <c r="E296">
        <v>156</v>
      </c>
      <c r="F296" s="1" t="s">
        <v>32</v>
      </c>
      <c r="G296" s="1" t="s">
        <v>67</v>
      </c>
      <c r="H296" s="1" t="s">
        <v>18</v>
      </c>
      <c r="I296" s="1" t="s">
        <v>34</v>
      </c>
      <c r="J296" s="1" t="s">
        <v>68</v>
      </c>
      <c r="K296" s="1" t="s">
        <v>53</v>
      </c>
      <c r="L296" s="1" t="s">
        <v>284</v>
      </c>
      <c r="M296">
        <v>73900</v>
      </c>
    </row>
    <row r="297" spans="1:13" x14ac:dyDescent="0.3">
      <c r="A297">
        <v>300</v>
      </c>
      <c r="B297" s="1" t="s">
        <v>86</v>
      </c>
      <c r="C297" s="1" t="s">
        <v>376</v>
      </c>
      <c r="D297" s="1" t="s">
        <v>102</v>
      </c>
      <c r="E297">
        <v>156</v>
      </c>
      <c r="F297" s="1" t="s">
        <v>66</v>
      </c>
      <c r="G297" s="1" t="s">
        <v>155</v>
      </c>
      <c r="H297" s="1" t="s">
        <v>18</v>
      </c>
      <c r="I297" s="1" t="s">
        <v>89</v>
      </c>
      <c r="J297" s="1" t="s">
        <v>157</v>
      </c>
      <c r="K297" s="1" t="s">
        <v>53</v>
      </c>
      <c r="L297" s="1" t="s">
        <v>171</v>
      </c>
      <c r="M297">
        <v>129900</v>
      </c>
    </row>
    <row r="298" spans="1:13" x14ac:dyDescent="0.3">
      <c r="A298">
        <v>301</v>
      </c>
      <c r="B298" s="1" t="s">
        <v>46</v>
      </c>
      <c r="C298" s="1" t="s">
        <v>462</v>
      </c>
      <c r="D298" s="1" t="s">
        <v>31</v>
      </c>
      <c r="E298">
        <v>156</v>
      </c>
      <c r="F298" s="1" t="s">
        <v>32</v>
      </c>
      <c r="G298" s="1" t="s">
        <v>155</v>
      </c>
      <c r="H298" s="1" t="s">
        <v>18</v>
      </c>
      <c r="I298" s="1" t="s">
        <v>34</v>
      </c>
      <c r="J298" s="1" t="s">
        <v>201</v>
      </c>
      <c r="K298" s="1" t="s">
        <v>147</v>
      </c>
      <c r="L298" s="1" t="s">
        <v>106</v>
      </c>
      <c r="M298">
        <v>97900</v>
      </c>
    </row>
    <row r="299" spans="1:13" x14ac:dyDescent="0.3">
      <c r="A299">
        <v>302</v>
      </c>
      <c r="B299" s="1" t="s">
        <v>74</v>
      </c>
      <c r="C299" s="1" t="s">
        <v>463</v>
      </c>
      <c r="D299" s="1" t="s">
        <v>378</v>
      </c>
      <c r="E299">
        <v>173</v>
      </c>
      <c r="F299" s="1" t="s">
        <v>32</v>
      </c>
      <c r="G299" s="1" t="s">
        <v>464</v>
      </c>
      <c r="H299" s="1" t="s">
        <v>40</v>
      </c>
      <c r="I299" s="1" t="s">
        <v>34</v>
      </c>
      <c r="J299" s="1" t="s">
        <v>381</v>
      </c>
      <c r="K299" s="1" t="s">
        <v>53</v>
      </c>
      <c r="L299" s="1" t="s">
        <v>465</v>
      </c>
      <c r="M299">
        <v>288486</v>
      </c>
    </row>
    <row r="300" spans="1:13" x14ac:dyDescent="0.3">
      <c r="A300">
        <v>303</v>
      </c>
      <c r="B300" s="1" t="s">
        <v>86</v>
      </c>
      <c r="C300" s="1" t="s">
        <v>466</v>
      </c>
      <c r="D300" s="1" t="s">
        <v>31</v>
      </c>
      <c r="E300">
        <v>156</v>
      </c>
      <c r="F300" s="1" t="s">
        <v>32</v>
      </c>
      <c r="G300" s="1" t="s">
        <v>467</v>
      </c>
      <c r="H300" s="1" t="s">
        <v>246</v>
      </c>
      <c r="I300" s="1" t="s">
        <v>89</v>
      </c>
      <c r="J300" s="1" t="s">
        <v>468</v>
      </c>
      <c r="K300" s="1" t="s">
        <v>53</v>
      </c>
      <c r="L300" s="1" t="s">
        <v>183</v>
      </c>
      <c r="M300">
        <v>49900</v>
      </c>
    </row>
    <row r="301" spans="1:13" x14ac:dyDescent="0.3">
      <c r="A301">
        <v>304</v>
      </c>
      <c r="B301" s="1" t="s">
        <v>60</v>
      </c>
      <c r="C301" s="1" t="s">
        <v>469</v>
      </c>
      <c r="D301" s="1" t="s">
        <v>15</v>
      </c>
      <c r="E301">
        <v>156</v>
      </c>
      <c r="F301" s="1" t="s">
        <v>32</v>
      </c>
      <c r="G301" s="1" t="s">
        <v>83</v>
      </c>
      <c r="H301" s="1" t="s">
        <v>40</v>
      </c>
      <c r="I301" s="1" t="s">
        <v>41</v>
      </c>
      <c r="J301" s="1" t="s">
        <v>90</v>
      </c>
      <c r="K301" s="1" t="s">
        <v>53</v>
      </c>
      <c r="L301" s="1" t="s">
        <v>227</v>
      </c>
      <c r="M301">
        <v>146800</v>
      </c>
    </row>
    <row r="302" spans="1:13" x14ac:dyDescent="0.3">
      <c r="A302">
        <v>305</v>
      </c>
      <c r="B302" s="1" t="s">
        <v>60</v>
      </c>
      <c r="C302" s="1" t="s">
        <v>470</v>
      </c>
      <c r="D302" s="1" t="s">
        <v>31</v>
      </c>
      <c r="E302">
        <v>14</v>
      </c>
      <c r="F302" s="1" t="s">
        <v>48</v>
      </c>
      <c r="G302" s="1" t="s">
        <v>88</v>
      </c>
      <c r="H302" s="1" t="s">
        <v>50</v>
      </c>
      <c r="I302" s="1" t="s">
        <v>19</v>
      </c>
      <c r="J302" s="1" t="s">
        <v>35</v>
      </c>
      <c r="K302" s="1" t="s">
        <v>53</v>
      </c>
      <c r="L302" s="1" t="s">
        <v>64</v>
      </c>
      <c r="M302">
        <v>50900</v>
      </c>
    </row>
    <row r="303" spans="1:13" x14ac:dyDescent="0.3">
      <c r="A303">
        <v>306</v>
      </c>
      <c r="B303" s="1" t="s">
        <v>60</v>
      </c>
      <c r="C303" s="1" t="s">
        <v>471</v>
      </c>
      <c r="D303" s="1" t="s">
        <v>102</v>
      </c>
      <c r="E303">
        <v>173</v>
      </c>
      <c r="F303" s="1" t="s">
        <v>32</v>
      </c>
      <c r="G303" s="1" t="s">
        <v>155</v>
      </c>
      <c r="H303" s="1" t="s">
        <v>40</v>
      </c>
      <c r="I303" s="1" t="s">
        <v>156</v>
      </c>
      <c r="J303" s="1" t="s">
        <v>192</v>
      </c>
      <c r="K303" s="1" t="s">
        <v>53</v>
      </c>
      <c r="L303" s="1" t="s">
        <v>304</v>
      </c>
      <c r="M303">
        <v>212200</v>
      </c>
    </row>
    <row r="304" spans="1:13" x14ac:dyDescent="0.3">
      <c r="A304">
        <v>307</v>
      </c>
      <c r="B304" s="1" t="s">
        <v>86</v>
      </c>
      <c r="C304" s="1" t="s">
        <v>386</v>
      </c>
      <c r="D304" s="1" t="s">
        <v>31</v>
      </c>
      <c r="E304">
        <v>173</v>
      </c>
      <c r="F304" s="1" t="s">
        <v>364</v>
      </c>
      <c r="G304" s="1" t="s">
        <v>33</v>
      </c>
      <c r="H304" s="1" t="s">
        <v>246</v>
      </c>
      <c r="I304" s="1" t="s">
        <v>89</v>
      </c>
      <c r="J304" s="1" t="s">
        <v>472</v>
      </c>
      <c r="K304" s="1" t="s">
        <v>53</v>
      </c>
      <c r="L304" s="1" t="s">
        <v>149</v>
      </c>
      <c r="M304">
        <v>64900</v>
      </c>
    </row>
    <row r="305" spans="1:13" x14ac:dyDescent="0.3">
      <c r="A305">
        <v>308</v>
      </c>
      <c r="B305" s="1" t="s">
        <v>86</v>
      </c>
      <c r="C305" s="1" t="s">
        <v>220</v>
      </c>
      <c r="D305" s="1" t="s">
        <v>31</v>
      </c>
      <c r="E305">
        <v>156</v>
      </c>
      <c r="F305" s="1" t="s">
        <v>48</v>
      </c>
      <c r="G305" s="1" t="s">
        <v>33</v>
      </c>
      <c r="H305" s="1" t="s">
        <v>18</v>
      </c>
      <c r="I305" s="1" t="s">
        <v>221</v>
      </c>
      <c r="J305" s="1" t="s">
        <v>90</v>
      </c>
      <c r="K305" s="1" t="s">
        <v>36</v>
      </c>
      <c r="L305" s="1" t="s">
        <v>77</v>
      </c>
      <c r="M305">
        <v>54900</v>
      </c>
    </row>
    <row r="306" spans="1:13" x14ac:dyDescent="0.3">
      <c r="A306">
        <v>309</v>
      </c>
      <c r="B306" s="1" t="s">
        <v>60</v>
      </c>
      <c r="C306" s="1" t="s">
        <v>473</v>
      </c>
      <c r="D306" s="1" t="s">
        <v>102</v>
      </c>
      <c r="E306">
        <v>156</v>
      </c>
      <c r="F306" s="1" t="s">
        <v>32</v>
      </c>
      <c r="G306" s="1" t="s">
        <v>155</v>
      </c>
      <c r="H306" s="1" t="s">
        <v>18</v>
      </c>
      <c r="I306" s="1" t="s">
        <v>104</v>
      </c>
      <c r="J306" s="1" t="s">
        <v>201</v>
      </c>
      <c r="K306" s="1" t="s">
        <v>53</v>
      </c>
      <c r="L306" s="1" t="s">
        <v>106</v>
      </c>
      <c r="M306">
        <v>126500</v>
      </c>
    </row>
    <row r="307" spans="1:13" x14ac:dyDescent="0.3">
      <c r="A307">
        <v>310</v>
      </c>
      <c r="B307" s="1" t="s">
        <v>86</v>
      </c>
      <c r="C307" s="1" t="s">
        <v>474</v>
      </c>
      <c r="D307" s="1" t="s">
        <v>31</v>
      </c>
      <c r="E307">
        <v>156</v>
      </c>
      <c r="F307" s="1" t="s">
        <v>48</v>
      </c>
      <c r="G307" s="1" t="s">
        <v>173</v>
      </c>
      <c r="H307" s="1" t="s">
        <v>50</v>
      </c>
      <c r="I307" s="1" t="s">
        <v>89</v>
      </c>
      <c r="J307" s="1" t="s">
        <v>329</v>
      </c>
      <c r="K307" s="1" t="s">
        <v>36</v>
      </c>
      <c r="L307" s="1" t="s">
        <v>77</v>
      </c>
      <c r="M307">
        <v>35999</v>
      </c>
    </row>
    <row r="308" spans="1:13" x14ac:dyDescent="0.3">
      <c r="A308">
        <v>311</v>
      </c>
      <c r="B308" s="1" t="s">
        <v>29</v>
      </c>
      <c r="C308" s="1" t="s">
        <v>475</v>
      </c>
      <c r="D308" s="1" t="s">
        <v>111</v>
      </c>
      <c r="E308">
        <v>133</v>
      </c>
      <c r="F308" s="1" t="s">
        <v>112</v>
      </c>
      <c r="G308" s="1" t="s">
        <v>476</v>
      </c>
      <c r="H308" s="1" t="s">
        <v>40</v>
      </c>
      <c r="I308" s="1" t="s">
        <v>34</v>
      </c>
      <c r="J308" s="1" t="s">
        <v>35</v>
      </c>
      <c r="K308" s="1" t="s">
        <v>53</v>
      </c>
      <c r="L308" s="1" t="s">
        <v>477</v>
      </c>
      <c r="M308">
        <v>197500</v>
      </c>
    </row>
    <row r="309" spans="1:13" x14ac:dyDescent="0.3">
      <c r="A309">
        <v>312</v>
      </c>
      <c r="B309" s="1" t="s">
        <v>293</v>
      </c>
      <c r="C309" s="1" t="s">
        <v>294</v>
      </c>
      <c r="D309" s="1" t="s">
        <v>31</v>
      </c>
      <c r="E309">
        <v>156</v>
      </c>
      <c r="F309" s="1" t="s">
        <v>66</v>
      </c>
      <c r="G309" s="1" t="s">
        <v>389</v>
      </c>
      <c r="H309" s="1" t="s">
        <v>18</v>
      </c>
      <c r="I309" s="1" t="s">
        <v>34</v>
      </c>
      <c r="J309" s="1" t="s">
        <v>444</v>
      </c>
      <c r="K309" s="1" t="s">
        <v>53</v>
      </c>
      <c r="L309" s="1" t="s">
        <v>77</v>
      </c>
      <c r="M309">
        <v>104300</v>
      </c>
    </row>
    <row r="310" spans="1:13" x14ac:dyDescent="0.3">
      <c r="A310">
        <v>313</v>
      </c>
      <c r="B310" s="1" t="s">
        <v>86</v>
      </c>
      <c r="C310" s="1" t="s">
        <v>87</v>
      </c>
      <c r="D310" s="1" t="s">
        <v>31</v>
      </c>
      <c r="E310">
        <v>156</v>
      </c>
      <c r="F310" s="1" t="s">
        <v>32</v>
      </c>
      <c r="G310" s="1" t="s">
        <v>33</v>
      </c>
      <c r="H310" s="1" t="s">
        <v>18</v>
      </c>
      <c r="I310" s="1" t="s">
        <v>104</v>
      </c>
      <c r="J310" s="1" t="s">
        <v>90</v>
      </c>
      <c r="K310" s="1" t="s">
        <v>53</v>
      </c>
      <c r="L310" s="1" t="s">
        <v>116</v>
      </c>
      <c r="M310">
        <v>81900</v>
      </c>
    </row>
    <row r="311" spans="1:13" x14ac:dyDescent="0.3">
      <c r="A311">
        <v>314</v>
      </c>
      <c r="B311" s="1" t="s">
        <v>29</v>
      </c>
      <c r="C311" s="1" t="s">
        <v>30</v>
      </c>
      <c r="D311" s="1" t="s">
        <v>31</v>
      </c>
      <c r="E311">
        <v>156</v>
      </c>
      <c r="F311" s="1" t="s">
        <v>32</v>
      </c>
      <c r="G311" s="1" t="s">
        <v>70</v>
      </c>
      <c r="H311" s="1" t="s">
        <v>50</v>
      </c>
      <c r="I311" s="1" t="s">
        <v>89</v>
      </c>
      <c r="J311" s="1" t="s">
        <v>71</v>
      </c>
      <c r="K311" s="1" t="s">
        <v>53</v>
      </c>
      <c r="L311" s="1" t="s">
        <v>37</v>
      </c>
      <c r="M311">
        <v>46900</v>
      </c>
    </row>
    <row r="312" spans="1:13" x14ac:dyDescent="0.3">
      <c r="A312">
        <v>315</v>
      </c>
      <c r="B312" s="1" t="s">
        <v>86</v>
      </c>
      <c r="C312" s="1" t="s">
        <v>478</v>
      </c>
      <c r="D312" s="1" t="s">
        <v>31</v>
      </c>
      <c r="E312">
        <v>133</v>
      </c>
      <c r="F312" s="1" t="s">
        <v>66</v>
      </c>
      <c r="G312" s="1" t="s">
        <v>33</v>
      </c>
      <c r="H312" s="1" t="s">
        <v>18</v>
      </c>
      <c r="I312" s="1" t="s">
        <v>34</v>
      </c>
      <c r="J312" s="1" t="s">
        <v>35</v>
      </c>
      <c r="K312" s="1" t="s">
        <v>53</v>
      </c>
      <c r="L312" s="1" t="s">
        <v>319</v>
      </c>
      <c r="M312">
        <v>99900</v>
      </c>
    </row>
    <row r="313" spans="1:13" x14ac:dyDescent="0.3">
      <c r="A313">
        <v>316</v>
      </c>
      <c r="B313" s="1" t="s">
        <v>74</v>
      </c>
      <c r="C313" s="1" t="s">
        <v>91</v>
      </c>
      <c r="D313" s="1" t="s">
        <v>15</v>
      </c>
      <c r="E313">
        <v>133</v>
      </c>
      <c r="F313" s="1" t="s">
        <v>298</v>
      </c>
      <c r="G313" s="1" t="s">
        <v>62</v>
      </c>
      <c r="H313" s="1" t="s">
        <v>40</v>
      </c>
      <c r="I313" s="1" t="s">
        <v>359</v>
      </c>
      <c r="J313" s="1" t="s">
        <v>68</v>
      </c>
      <c r="K313" s="1" t="s">
        <v>53</v>
      </c>
      <c r="L313" s="1" t="s">
        <v>234</v>
      </c>
      <c r="M313">
        <v>249900</v>
      </c>
    </row>
    <row r="314" spans="1:13" x14ac:dyDescent="0.3">
      <c r="A314">
        <v>317</v>
      </c>
      <c r="B314" s="1" t="s">
        <v>189</v>
      </c>
      <c r="C314" s="1" t="s">
        <v>479</v>
      </c>
      <c r="D314" s="1" t="s">
        <v>102</v>
      </c>
      <c r="E314">
        <v>156</v>
      </c>
      <c r="F314" s="1" t="s">
        <v>66</v>
      </c>
      <c r="G314" s="1" t="s">
        <v>155</v>
      </c>
      <c r="H314" s="1" t="s">
        <v>40</v>
      </c>
      <c r="I314" s="1" t="s">
        <v>156</v>
      </c>
      <c r="J314" s="1" t="s">
        <v>192</v>
      </c>
      <c r="K314" s="1" t="s">
        <v>53</v>
      </c>
      <c r="L314" s="1" t="s">
        <v>149</v>
      </c>
      <c r="M314">
        <v>209900</v>
      </c>
    </row>
    <row r="315" spans="1:13" x14ac:dyDescent="0.3">
      <c r="A315">
        <v>318</v>
      </c>
      <c r="B315" s="1" t="s">
        <v>46</v>
      </c>
      <c r="C315" s="1" t="s">
        <v>480</v>
      </c>
      <c r="D315" s="1" t="s">
        <v>31</v>
      </c>
      <c r="E315">
        <v>156</v>
      </c>
      <c r="F315" s="1" t="s">
        <v>32</v>
      </c>
      <c r="G315" s="1" t="s">
        <v>481</v>
      </c>
      <c r="H315" s="1" t="s">
        <v>18</v>
      </c>
      <c r="I315" s="1" t="s">
        <v>34</v>
      </c>
      <c r="J315" s="1" t="s">
        <v>52</v>
      </c>
      <c r="K315" s="1" t="s">
        <v>53</v>
      </c>
      <c r="L315" s="1" t="s">
        <v>375</v>
      </c>
      <c r="M315">
        <v>46900</v>
      </c>
    </row>
    <row r="316" spans="1:13" x14ac:dyDescent="0.3">
      <c r="A316">
        <v>319</v>
      </c>
      <c r="B316" s="1" t="s">
        <v>60</v>
      </c>
      <c r="C316" s="1" t="s">
        <v>482</v>
      </c>
      <c r="D316" s="1" t="s">
        <v>111</v>
      </c>
      <c r="E316">
        <v>116</v>
      </c>
      <c r="F316" s="1" t="s">
        <v>382</v>
      </c>
      <c r="G316" s="1" t="s">
        <v>143</v>
      </c>
      <c r="H316" s="1" t="s">
        <v>97</v>
      </c>
      <c r="I316" s="1" t="s">
        <v>98</v>
      </c>
      <c r="J316" s="1" t="s">
        <v>144</v>
      </c>
      <c r="K316" s="1" t="s">
        <v>53</v>
      </c>
      <c r="L316" s="1" t="s">
        <v>319</v>
      </c>
      <c r="M316">
        <v>27500</v>
      </c>
    </row>
    <row r="317" spans="1:13" x14ac:dyDescent="0.3">
      <c r="A317">
        <v>320</v>
      </c>
      <c r="B317" s="1" t="s">
        <v>74</v>
      </c>
      <c r="C317" s="1" t="s">
        <v>120</v>
      </c>
      <c r="D317" s="1" t="s">
        <v>31</v>
      </c>
      <c r="E317">
        <v>156</v>
      </c>
      <c r="F317" s="1" t="s">
        <v>32</v>
      </c>
      <c r="G317" s="1" t="s">
        <v>67</v>
      </c>
      <c r="H317" s="1" t="s">
        <v>18</v>
      </c>
      <c r="I317" s="1" t="s">
        <v>104</v>
      </c>
      <c r="J317" s="1" t="s">
        <v>121</v>
      </c>
      <c r="K317" s="1" t="s">
        <v>53</v>
      </c>
      <c r="L317" s="1" t="s">
        <v>483</v>
      </c>
      <c r="M317">
        <v>84400</v>
      </c>
    </row>
    <row r="318" spans="1:13" x14ac:dyDescent="0.3">
      <c r="A318">
        <v>321</v>
      </c>
      <c r="B318" s="1" t="s">
        <v>29</v>
      </c>
      <c r="C318" s="1" t="s">
        <v>268</v>
      </c>
      <c r="D318" s="1" t="s">
        <v>111</v>
      </c>
      <c r="E318">
        <v>133</v>
      </c>
      <c r="F318" s="1" t="s">
        <v>298</v>
      </c>
      <c r="G318" s="1" t="s">
        <v>62</v>
      </c>
      <c r="H318" s="1" t="s">
        <v>40</v>
      </c>
      <c r="I318" s="1" t="s">
        <v>359</v>
      </c>
      <c r="J318" s="1" t="s">
        <v>68</v>
      </c>
      <c r="K318" s="1" t="s">
        <v>53</v>
      </c>
      <c r="L318" s="1" t="s">
        <v>345</v>
      </c>
      <c r="M318">
        <v>244900</v>
      </c>
    </row>
    <row r="319" spans="1:13" x14ac:dyDescent="0.3">
      <c r="A319">
        <v>322</v>
      </c>
      <c r="B319" s="1" t="s">
        <v>86</v>
      </c>
      <c r="C319" s="1" t="s">
        <v>484</v>
      </c>
      <c r="D319" s="1" t="s">
        <v>31</v>
      </c>
      <c r="E319">
        <v>133</v>
      </c>
      <c r="F319" s="1" t="s">
        <v>48</v>
      </c>
      <c r="G319" s="1" t="s">
        <v>485</v>
      </c>
      <c r="H319" s="1" t="s">
        <v>50</v>
      </c>
      <c r="I319" s="1" t="s">
        <v>486</v>
      </c>
      <c r="J319" s="1" t="s">
        <v>487</v>
      </c>
      <c r="K319" s="1" t="s">
        <v>456</v>
      </c>
      <c r="L319" s="1" t="s">
        <v>488</v>
      </c>
      <c r="M319">
        <v>45990</v>
      </c>
    </row>
    <row r="320" spans="1:13" x14ac:dyDescent="0.3">
      <c r="A320">
        <v>323</v>
      </c>
      <c r="B320" s="1" t="s">
        <v>29</v>
      </c>
      <c r="C320" s="1" t="s">
        <v>489</v>
      </c>
      <c r="D320" s="1" t="s">
        <v>31</v>
      </c>
      <c r="E320">
        <v>14</v>
      </c>
      <c r="F320" s="1" t="s">
        <v>32</v>
      </c>
      <c r="G320" s="1" t="s">
        <v>33</v>
      </c>
      <c r="H320" s="1" t="s">
        <v>18</v>
      </c>
      <c r="I320" s="1" t="s">
        <v>34</v>
      </c>
      <c r="J320" s="1" t="s">
        <v>35</v>
      </c>
      <c r="K320" s="1" t="s">
        <v>53</v>
      </c>
      <c r="L320" s="1" t="s">
        <v>350</v>
      </c>
      <c r="M320">
        <v>98000</v>
      </c>
    </row>
    <row r="321" spans="1:13" x14ac:dyDescent="0.3">
      <c r="A321">
        <v>324</v>
      </c>
      <c r="B321" s="1" t="s">
        <v>46</v>
      </c>
      <c r="C321" s="1" t="s">
        <v>490</v>
      </c>
      <c r="D321" s="1" t="s">
        <v>31</v>
      </c>
      <c r="E321">
        <v>116</v>
      </c>
      <c r="F321" s="1" t="s">
        <v>48</v>
      </c>
      <c r="G321" s="1" t="s">
        <v>491</v>
      </c>
      <c r="H321" s="1" t="s">
        <v>50</v>
      </c>
      <c r="I321" s="1" t="s">
        <v>26</v>
      </c>
      <c r="J321" s="1" t="s">
        <v>492</v>
      </c>
      <c r="K321" s="1" t="s">
        <v>53</v>
      </c>
      <c r="L321" s="1" t="s">
        <v>199</v>
      </c>
      <c r="M321">
        <v>48500</v>
      </c>
    </row>
    <row r="322" spans="1:13" x14ac:dyDescent="0.3">
      <c r="A322">
        <v>325</v>
      </c>
      <c r="B322" s="1" t="s">
        <v>29</v>
      </c>
      <c r="C322" s="1" t="s">
        <v>493</v>
      </c>
      <c r="D322" s="1" t="s">
        <v>31</v>
      </c>
      <c r="E322">
        <v>14</v>
      </c>
      <c r="F322" s="1" t="s">
        <v>32</v>
      </c>
      <c r="G322" s="1" t="s">
        <v>83</v>
      </c>
      <c r="H322" s="1" t="s">
        <v>18</v>
      </c>
      <c r="I322" s="1" t="s">
        <v>34</v>
      </c>
      <c r="J322" s="1" t="s">
        <v>35</v>
      </c>
      <c r="K322" s="1" t="s">
        <v>53</v>
      </c>
      <c r="L322" s="1" t="s">
        <v>314</v>
      </c>
      <c r="M322">
        <v>129200</v>
      </c>
    </row>
    <row r="323" spans="1:13" x14ac:dyDescent="0.3">
      <c r="A323">
        <v>326</v>
      </c>
      <c r="B323" s="1" t="s">
        <v>86</v>
      </c>
      <c r="C323" s="1" t="s">
        <v>386</v>
      </c>
      <c r="D323" s="1" t="s">
        <v>31</v>
      </c>
      <c r="E323">
        <v>173</v>
      </c>
      <c r="F323" s="1" t="s">
        <v>364</v>
      </c>
      <c r="G323" s="1" t="s">
        <v>33</v>
      </c>
      <c r="H323" s="1" t="s">
        <v>50</v>
      </c>
      <c r="I323" s="1" t="s">
        <v>89</v>
      </c>
      <c r="J323" s="1" t="s">
        <v>174</v>
      </c>
      <c r="K323" s="1" t="s">
        <v>53</v>
      </c>
      <c r="L323" s="1" t="s">
        <v>494</v>
      </c>
      <c r="M323">
        <v>58900</v>
      </c>
    </row>
    <row r="324" spans="1:13" x14ac:dyDescent="0.3">
      <c r="A324">
        <v>327</v>
      </c>
      <c r="B324" s="1" t="s">
        <v>60</v>
      </c>
      <c r="C324" s="1" t="s">
        <v>495</v>
      </c>
      <c r="D324" s="1" t="s">
        <v>31</v>
      </c>
      <c r="E324">
        <v>14</v>
      </c>
      <c r="F324" s="1" t="s">
        <v>32</v>
      </c>
      <c r="G324" s="1" t="s">
        <v>83</v>
      </c>
      <c r="H324" s="1" t="s">
        <v>18</v>
      </c>
      <c r="I324" s="1" t="s">
        <v>34</v>
      </c>
      <c r="J324" s="1" t="s">
        <v>35</v>
      </c>
      <c r="K324" s="1" t="s">
        <v>53</v>
      </c>
      <c r="L324" s="1" t="s">
        <v>153</v>
      </c>
      <c r="M324">
        <v>109400</v>
      </c>
    </row>
    <row r="325" spans="1:13" x14ac:dyDescent="0.3">
      <c r="A325">
        <v>329</v>
      </c>
      <c r="B325" s="1" t="s">
        <v>29</v>
      </c>
      <c r="C325" s="1" t="s">
        <v>150</v>
      </c>
      <c r="D325" s="1" t="s">
        <v>31</v>
      </c>
      <c r="E325">
        <v>156</v>
      </c>
      <c r="F325" s="1" t="s">
        <v>496</v>
      </c>
      <c r="G325" s="1" t="s">
        <v>62</v>
      </c>
      <c r="H325" s="1" t="s">
        <v>18</v>
      </c>
      <c r="I325" s="1" t="s">
        <v>89</v>
      </c>
      <c r="J325" s="1" t="s">
        <v>68</v>
      </c>
      <c r="K325" s="1" t="s">
        <v>53</v>
      </c>
      <c r="L325" s="1" t="s">
        <v>54</v>
      </c>
      <c r="M325">
        <v>90200</v>
      </c>
    </row>
    <row r="326" spans="1:13" x14ac:dyDescent="0.3">
      <c r="A326">
        <v>330</v>
      </c>
      <c r="B326" s="1" t="s">
        <v>46</v>
      </c>
      <c r="C326" s="1" t="s">
        <v>239</v>
      </c>
      <c r="D326" s="1" t="s">
        <v>31</v>
      </c>
      <c r="E326">
        <v>156</v>
      </c>
      <c r="F326" s="1" t="s">
        <v>48</v>
      </c>
      <c r="G326" s="1" t="s">
        <v>497</v>
      </c>
      <c r="H326" s="1" t="s">
        <v>18</v>
      </c>
      <c r="I326" s="1" t="s">
        <v>34</v>
      </c>
      <c r="J326" s="1" t="s">
        <v>498</v>
      </c>
      <c r="K326" s="1" t="s">
        <v>53</v>
      </c>
      <c r="L326" s="1" t="s">
        <v>77</v>
      </c>
      <c r="M326">
        <v>65900</v>
      </c>
    </row>
    <row r="327" spans="1:13" x14ac:dyDescent="0.3">
      <c r="A327">
        <v>331</v>
      </c>
      <c r="B327" s="1" t="s">
        <v>86</v>
      </c>
      <c r="C327" s="1" t="s">
        <v>142</v>
      </c>
      <c r="D327" s="1" t="s">
        <v>31</v>
      </c>
      <c r="E327">
        <v>14</v>
      </c>
      <c r="F327" s="1" t="s">
        <v>48</v>
      </c>
      <c r="G327" s="1" t="s">
        <v>143</v>
      </c>
      <c r="H327" s="1" t="s">
        <v>50</v>
      </c>
      <c r="I327" s="1" t="s">
        <v>98</v>
      </c>
      <c r="J327" s="1" t="s">
        <v>144</v>
      </c>
      <c r="K327" s="1" t="s">
        <v>53</v>
      </c>
      <c r="L327" s="1" t="s">
        <v>145</v>
      </c>
      <c r="M327">
        <v>29200</v>
      </c>
    </row>
    <row r="328" spans="1:13" x14ac:dyDescent="0.3">
      <c r="A328">
        <v>332</v>
      </c>
      <c r="B328" s="1" t="s">
        <v>46</v>
      </c>
      <c r="C328" s="1" t="s">
        <v>499</v>
      </c>
      <c r="D328" s="1" t="s">
        <v>31</v>
      </c>
      <c r="E328">
        <v>156</v>
      </c>
      <c r="F328" s="1" t="s">
        <v>48</v>
      </c>
      <c r="G328" s="1" t="s">
        <v>33</v>
      </c>
      <c r="H328" s="1" t="s">
        <v>246</v>
      </c>
      <c r="I328" s="1" t="s">
        <v>89</v>
      </c>
      <c r="J328" s="1" t="s">
        <v>35</v>
      </c>
      <c r="K328" s="1" t="s">
        <v>53</v>
      </c>
      <c r="L328" s="1" t="s">
        <v>375</v>
      </c>
      <c r="M328">
        <v>54900</v>
      </c>
    </row>
    <row r="329" spans="1:13" x14ac:dyDescent="0.3">
      <c r="A329">
        <v>333</v>
      </c>
      <c r="B329" s="1" t="s">
        <v>60</v>
      </c>
      <c r="C329" s="1" t="s">
        <v>261</v>
      </c>
      <c r="D329" s="1" t="s">
        <v>15</v>
      </c>
      <c r="E329">
        <v>156</v>
      </c>
      <c r="F329" s="1" t="s">
        <v>32</v>
      </c>
      <c r="G329" s="1" t="s">
        <v>83</v>
      </c>
      <c r="H329" s="1" t="s">
        <v>18</v>
      </c>
      <c r="I329" s="1" t="s">
        <v>34</v>
      </c>
      <c r="J329" s="1" t="s">
        <v>90</v>
      </c>
      <c r="K329" s="1" t="s">
        <v>53</v>
      </c>
      <c r="L329" s="1" t="s">
        <v>196</v>
      </c>
      <c r="M329">
        <v>104990</v>
      </c>
    </row>
    <row r="330" spans="1:13" x14ac:dyDescent="0.3">
      <c r="A330">
        <v>334</v>
      </c>
      <c r="B330" s="1" t="s">
        <v>29</v>
      </c>
      <c r="C330" s="1" t="s">
        <v>500</v>
      </c>
      <c r="D330" s="1" t="s">
        <v>15</v>
      </c>
      <c r="E330">
        <v>125</v>
      </c>
      <c r="F330" s="1" t="s">
        <v>32</v>
      </c>
      <c r="G330" s="1" t="s">
        <v>83</v>
      </c>
      <c r="H330" s="1" t="s">
        <v>18</v>
      </c>
      <c r="I330" s="1" t="s">
        <v>34</v>
      </c>
      <c r="J330" s="1" t="s">
        <v>35</v>
      </c>
      <c r="K330" s="1" t="s">
        <v>53</v>
      </c>
      <c r="L330" s="1" t="s">
        <v>269</v>
      </c>
      <c r="M330">
        <v>133500</v>
      </c>
    </row>
    <row r="331" spans="1:13" x14ac:dyDescent="0.3">
      <c r="A331">
        <v>335</v>
      </c>
      <c r="B331" s="1" t="s">
        <v>74</v>
      </c>
      <c r="C331" s="1" t="s">
        <v>351</v>
      </c>
      <c r="D331" s="1" t="s">
        <v>31</v>
      </c>
      <c r="E331">
        <v>156</v>
      </c>
      <c r="F331" s="1" t="s">
        <v>352</v>
      </c>
      <c r="G331" s="1" t="s">
        <v>155</v>
      </c>
      <c r="H331" s="1" t="s">
        <v>338</v>
      </c>
      <c r="I331" s="1" t="s">
        <v>359</v>
      </c>
      <c r="J331" s="1" t="s">
        <v>105</v>
      </c>
      <c r="K331" s="1" t="s">
        <v>53</v>
      </c>
      <c r="L331" s="1" t="s">
        <v>353</v>
      </c>
      <c r="M331">
        <v>263900</v>
      </c>
    </row>
    <row r="332" spans="1:13" x14ac:dyDescent="0.3">
      <c r="A332">
        <v>336</v>
      </c>
      <c r="B332" s="1" t="s">
        <v>189</v>
      </c>
      <c r="C332" s="1" t="s">
        <v>501</v>
      </c>
      <c r="D332" s="1" t="s">
        <v>102</v>
      </c>
      <c r="E332">
        <v>173</v>
      </c>
      <c r="F332" s="1" t="s">
        <v>32</v>
      </c>
      <c r="G332" s="1" t="s">
        <v>155</v>
      </c>
      <c r="H332" s="1" t="s">
        <v>18</v>
      </c>
      <c r="I332" s="1" t="s">
        <v>156</v>
      </c>
      <c r="J332" s="1" t="s">
        <v>201</v>
      </c>
      <c r="K332" s="1" t="s">
        <v>53</v>
      </c>
      <c r="L332" s="1" t="s">
        <v>217</v>
      </c>
      <c r="M332">
        <v>119900</v>
      </c>
    </row>
    <row r="333" spans="1:13" x14ac:dyDescent="0.3">
      <c r="A333">
        <v>337</v>
      </c>
      <c r="B333" s="1" t="s">
        <v>293</v>
      </c>
      <c r="C333" s="1" t="s">
        <v>294</v>
      </c>
      <c r="D333" s="1" t="s">
        <v>31</v>
      </c>
      <c r="E333">
        <v>156</v>
      </c>
      <c r="F333" s="1" t="s">
        <v>66</v>
      </c>
      <c r="G333" s="1" t="s">
        <v>33</v>
      </c>
      <c r="H333" s="1" t="s">
        <v>18</v>
      </c>
      <c r="I333" s="1" t="s">
        <v>34</v>
      </c>
      <c r="J333" s="1" t="s">
        <v>35</v>
      </c>
      <c r="K333" s="1" t="s">
        <v>53</v>
      </c>
      <c r="L333" s="1" t="s">
        <v>347</v>
      </c>
      <c r="M333">
        <v>94300</v>
      </c>
    </row>
    <row r="334" spans="1:13" x14ac:dyDescent="0.3">
      <c r="A334">
        <v>338</v>
      </c>
      <c r="B334" s="1" t="s">
        <v>60</v>
      </c>
      <c r="C334" s="1" t="s">
        <v>502</v>
      </c>
      <c r="D334" s="1" t="s">
        <v>31</v>
      </c>
      <c r="E334">
        <v>14</v>
      </c>
      <c r="F334" s="1" t="s">
        <v>32</v>
      </c>
      <c r="G334" s="1" t="s">
        <v>83</v>
      </c>
      <c r="H334" s="1" t="s">
        <v>18</v>
      </c>
      <c r="I334" s="1" t="s">
        <v>156</v>
      </c>
      <c r="J334" s="1" t="s">
        <v>35</v>
      </c>
      <c r="K334" s="1" t="s">
        <v>53</v>
      </c>
      <c r="L334" s="1" t="s">
        <v>153</v>
      </c>
      <c r="M334">
        <v>133400</v>
      </c>
    </row>
    <row r="335" spans="1:13" x14ac:dyDescent="0.3">
      <c r="A335">
        <v>339</v>
      </c>
      <c r="B335" s="1" t="s">
        <v>86</v>
      </c>
      <c r="C335" s="1" t="s">
        <v>503</v>
      </c>
      <c r="D335" s="1" t="s">
        <v>31</v>
      </c>
      <c r="E335">
        <v>156</v>
      </c>
      <c r="F335" s="1" t="s">
        <v>32</v>
      </c>
      <c r="G335" s="1" t="s">
        <v>70</v>
      </c>
      <c r="H335" s="1" t="s">
        <v>50</v>
      </c>
      <c r="I335" s="1" t="s">
        <v>89</v>
      </c>
      <c r="J335" s="1" t="s">
        <v>71</v>
      </c>
      <c r="K335" s="1" t="s">
        <v>53</v>
      </c>
      <c r="L335" s="1" t="s">
        <v>257</v>
      </c>
      <c r="M335">
        <v>44900</v>
      </c>
    </row>
    <row r="336" spans="1:13" x14ac:dyDescent="0.3">
      <c r="A336">
        <v>340</v>
      </c>
      <c r="B336" s="1" t="s">
        <v>60</v>
      </c>
      <c r="C336" s="1" t="s">
        <v>504</v>
      </c>
      <c r="D336" s="1" t="s">
        <v>102</v>
      </c>
      <c r="E336">
        <v>156</v>
      </c>
      <c r="F336" s="1" t="s">
        <v>32</v>
      </c>
      <c r="G336" s="1" t="s">
        <v>155</v>
      </c>
      <c r="H336" s="1" t="s">
        <v>18</v>
      </c>
      <c r="I336" s="1" t="s">
        <v>34</v>
      </c>
      <c r="J336" s="1" t="s">
        <v>105</v>
      </c>
      <c r="K336" s="1" t="s">
        <v>53</v>
      </c>
      <c r="L336" s="1" t="s">
        <v>106</v>
      </c>
      <c r="M336">
        <v>99900</v>
      </c>
    </row>
    <row r="337" spans="1:13" x14ac:dyDescent="0.3">
      <c r="A337">
        <v>341</v>
      </c>
      <c r="B337" s="1" t="s">
        <v>29</v>
      </c>
      <c r="C337" s="1" t="s">
        <v>312</v>
      </c>
      <c r="D337" s="1" t="s">
        <v>31</v>
      </c>
      <c r="E337">
        <v>14</v>
      </c>
      <c r="F337" s="1" t="s">
        <v>32</v>
      </c>
      <c r="G337" s="1" t="s">
        <v>505</v>
      </c>
      <c r="H337" s="1" t="s">
        <v>18</v>
      </c>
      <c r="I337" s="1" t="s">
        <v>34</v>
      </c>
      <c r="J337" s="1" t="s">
        <v>35</v>
      </c>
      <c r="K337" s="1" t="s">
        <v>53</v>
      </c>
      <c r="L337" s="1" t="s">
        <v>314</v>
      </c>
      <c r="M337">
        <v>126800</v>
      </c>
    </row>
    <row r="338" spans="1:13" x14ac:dyDescent="0.3">
      <c r="A338">
        <v>342</v>
      </c>
      <c r="B338" s="1" t="s">
        <v>74</v>
      </c>
      <c r="C338" s="1" t="s">
        <v>270</v>
      </c>
      <c r="D338" s="1" t="s">
        <v>15</v>
      </c>
      <c r="E338">
        <v>156</v>
      </c>
      <c r="F338" s="1" t="s">
        <v>66</v>
      </c>
      <c r="G338" s="1" t="s">
        <v>67</v>
      </c>
      <c r="H338" s="1" t="s">
        <v>18</v>
      </c>
      <c r="I338" s="1" t="s">
        <v>104</v>
      </c>
      <c r="J338" s="1" t="s">
        <v>90</v>
      </c>
      <c r="K338" s="1" t="s">
        <v>53</v>
      </c>
      <c r="L338" s="1" t="s">
        <v>207</v>
      </c>
      <c r="M338">
        <v>104900</v>
      </c>
    </row>
    <row r="339" spans="1:13" x14ac:dyDescent="0.3">
      <c r="A339">
        <v>343</v>
      </c>
      <c r="B339" s="1" t="s">
        <v>29</v>
      </c>
      <c r="C339" s="1" t="s">
        <v>506</v>
      </c>
      <c r="D339" s="1" t="s">
        <v>31</v>
      </c>
      <c r="E339">
        <v>156</v>
      </c>
      <c r="F339" s="1" t="s">
        <v>32</v>
      </c>
      <c r="G339" s="1" t="s">
        <v>33</v>
      </c>
      <c r="H339" s="1" t="s">
        <v>18</v>
      </c>
      <c r="I339" s="1" t="s">
        <v>34</v>
      </c>
      <c r="J339" s="1" t="s">
        <v>35</v>
      </c>
      <c r="K339" s="1" t="s">
        <v>53</v>
      </c>
      <c r="L339" s="1" t="s">
        <v>507</v>
      </c>
      <c r="M339">
        <v>114400</v>
      </c>
    </row>
    <row r="340" spans="1:13" x14ac:dyDescent="0.3">
      <c r="A340">
        <v>344</v>
      </c>
      <c r="B340" s="1" t="s">
        <v>60</v>
      </c>
      <c r="C340" s="1" t="s">
        <v>508</v>
      </c>
      <c r="D340" s="1" t="s">
        <v>31</v>
      </c>
      <c r="E340">
        <v>156</v>
      </c>
      <c r="F340" s="1" t="s">
        <v>48</v>
      </c>
      <c r="G340" s="1" t="s">
        <v>143</v>
      </c>
      <c r="H340" s="1" t="s">
        <v>50</v>
      </c>
      <c r="I340" s="1" t="s">
        <v>89</v>
      </c>
      <c r="J340" s="1" t="s">
        <v>144</v>
      </c>
      <c r="K340" s="1" t="s">
        <v>147</v>
      </c>
      <c r="L340" s="1" t="s">
        <v>153</v>
      </c>
      <c r="M340">
        <v>27499</v>
      </c>
    </row>
    <row r="341" spans="1:13" x14ac:dyDescent="0.3">
      <c r="A341">
        <v>345</v>
      </c>
      <c r="B341" s="1" t="s">
        <v>74</v>
      </c>
      <c r="C341" s="1" t="s">
        <v>270</v>
      </c>
      <c r="D341" s="1" t="s">
        <v>31</v>
      </c>
      <c r="E341">
        <v>156</v>
      </c>
      <c r="F341" s="1" t="s">
        <v>32</v>
      </c>
      <c r="G341" s="1" t="s">
        <v>67</v>
      </c>
      <c r="H341" s="1" t="s">
        <v>18</v>
      </c>
      <c r="I341" s="1" t="s">
        <v>34</v>
      </c>
      <c r="J341" s="1" t="s">
        <v>90</v>
      </c>
      <c r="K341" s="1" t="s">
        <v>53</v>
      </c>
      <c r="L341" s="1" t="s">
        <v>153</v>
      </c>
      <c r="M341">
        <v>114275</v>
      </c>
    </row>
    <row r="342" spans="1:13" x14ac:dyDescent="0.3">
      <c r="A342">
        <v>346</v>
      </c>
      <c r="B342" s="1" t="s">
        <v>74</v>
      </c>
      <c r="C342" s="1" t="s">
        <v>509</v>
      </c>
      <c r="D342" s="1" t="s">
        <v>31</v>
      </c>
      <c r="E342">
        <v>156</v>
      </c>
      <c r="F342" s="1" t="s">
        <v>48</v>
      </c>
      <c r="G342" s="1" t="s">
        <v>204</v>
      </c>
      <c r="H342" s="1" t="s">
        <v>50</v>
      </c>
      <c r="I342" s="1" t="s">
        <v>51</v>
      </c>
      <c r="J342" s="1" t="s">
        <v>132</v>
      </c>
      <c r="K342" s="1" t="s">
        <v>147</v>
      </c>
      <c r="L342" s="1" t="s">
        <v>77</v>
      </c>
      <c r="M342">
        <v>27490</v>
      </c>
    </row>
    <row r="343" spans="1:13" x14ac:dyDescent="0.3">
      <c r="A343">
        <v>347</v>
      </c>
      <c r="B343" s="1" t="s">
        <v>86</v>
      </c>
      <c r="C343" s="1" t="s">
        <v>510</v>
      </c>
      <c r="D343" s="1" t="s">
        <v>31</v>
      </c>
      <c r="E343">
        <v>156</v>
      </c>
      <c r="F343" s="1" t="s">
        <v>32</v>
      </c>
      <c r="G343" s="1" t="s">
        <v>511</v>
      </c>
      <c r="H343" s="1" t="s">
        <v>162</v>
      </c>
      <c r="I343" s="1" t="s">
        <v>221</v>
      </c>
      <c r="J343" s="1" t="s">
        <v>121</v>
      </c>
      <c r="K343" s="1" t="s">
        <v>53</v>
      </c>
      <c r="L343" s="1" t="s">
        <v>77</v>
      </c>
      <c r="M343">
        <v>89900</v>
      </c>
    </row>
    <row r="344" spans="1:13" x14ac:dyDescent="0.3">
      <c r="A344">
        <v>348</v>
      </c>
      <c r="B344" s="1" t="s">
        <v>29</v>
      </c>
      <c r="C344" s="1" t="s">
        <v>150</v>
      </c>
      <c r="D344" s="1" t="s">
        <v>31</v>
      </c>
      <c r="E344">
        <v>156</v>
      </c>
      <c r="F344" s="1" t="s">
        <v>66</v>
      </c>
      <c r="G344" s="1" t="s">
        <v>88</v>
      </c>
      <c r="H344" s="1" t="s">
        <v>18</v>
      </c>
      <c r="I344" s="1" t="s">
        <v>89</v>
      </c>
      <c r="J344" s="1" t="s">
        <v>151</v>
      </c>
      <c r="K344" s="1" t="s">
        <v>53</v>
      </c>
      <c r="L344" s="1" t="s">
        <v>54</v>
      </c>
      <c r="M344">
        <v>71600</v>
      </c>
    </row>
    <row r="345" spans="1:13" x14ac:dyDescent="0.3">
      <c r="A345">
        <v>349</v>
      </c>
      <c r="B345" s="1" t="s">
        <v>86</v>
      </c>
      <c r="C345" s="1" t="s">
        <v>346</v>
      </c>
      <c r="D345" s="1" t="s">
        <v>111</v>
      </c>
      <c r="E345">
        <v>139</v>
      </c>
      <c r="F345" s="1" t="s">
        <v>298</v>
      </c>
      <c r="G345" s="1" t="s">
        <v>62</v>
      </c>
      <c r="H345" s="1" t="s">
        <v>40</v>
      </c>
      <c r="I345" s="1" t="s">
        <v>41</v>
      </c>
      <c r="J345" s="1" t="s">
        <v>68</v>
      </c>
      <c r="K345" s="1" t="s">
        <v>53</v>
      </c>
      <c r="L345" s="1" t="s">
        <v>199</v>
      </c>
      <c r="M345">
        <v>209900</v>
      </c>
    </row>
    <row r="346" spans="1:13" x14ac:dyDescent="0.3">
      <c r="A346">
        <v>350</v>
      </c>
      <c r="B346" s="1" t="s">
        <v>74</v>
      </c>
      <c r="C346" s="1" t="s">
        <v>91</v>
      </c>
      <c r="D346" s="1" t="s">
        <v>15</v>
      </c>
      <c r="E346">
        <v>133</v>
      </c>
      <c r="F346" s="1" t="s">
        <v>32</v>
      </c>
      <c r="G346" s="1" t="s">
        <v>62</v>
      </c>
      <c r="H346" s="1" t="s">
        <v>18</v>
      </c>
      <c r="I346" s="1" t="s">
        <v>34</v>
      </c>
      <c r="J346" s="1" t="s">
        <v>68</v>
      </c>
      <c r="K346" s="1" t="s">
        <v>53</v>
      </c>
      <c r="L346" s="1" t="s">
        <v>141</v>
      </c>
      <c r="M346">
        <v>157900</v>
      </c>
    </row>
    <row r="347" spans="1:13" x14ac:dyDescent="0.3">
      <c r="A347">
        <v>351</v>
      </c>
      <c r="B347" s="1" t="s">
        <v>86</v>
      </c>
      <c r="C347" s="1" t="s">
        <v>101</v>
      </c>
      <c r="D347" s="1" t="s">
        <v>102</v>
      </c>
      <c r="E347">
        <v>156</v>
      </c>
      <c r="F347" s="1" t="s">
        <v>66</v>
      </c>
      <c r="G347" s="1" t="s">
        <v>155</v>
      </c>
      <c r="H347" s="1" t="s">
        <v>40</v>
      </c>
      <c r="I347" s="1" t="s">
        <v>191</v>
      </c>
      <c r="J347" s="1" t="s">
        <v>201</v>
      </c>
      <c r="K347" s="1" t="s">
        <v>53</v>
      </c>
      <c r="L347" s="1" t="s">
        <v>183</v>
      </c>
      <c r="M347">
        <v>112900</v>
      </c>
    </row>
    <row r="348" spans="1:13" x14ac:dyDescent="0.3">
      <c r="A348">
        <v>352</v>
      </c>
      <c r="B348" s="1" t="s">
        <v>29</v>
      </c>
      <c r="C348" s="1" t="s">
        <v>512</v>
      </c>
      <c r="D348" s="1" t="s">
        <v>31</v>
      </c>
      <c r="E348">
        <v>14</v>
      </c>
      <c r="F348" s="1" t="s">
        <v>48</v>
      </c>
      <c r="G348" s="1" t="s">
        <v>204</v>
      </c>
      <c r="H348" s="1" t="s">
        <v>97</v>
      </c>
      <c r="I348" s="1" t="s">
        <v>98</v>
      </c>
      <c r="J348" s="1" t="s">
        <v>99</v>
      </c>
      <c r="K348" s="1" t="s">
        <v>53</v>
      </c>
      <c r="L348" s="1" t="s">
        <v>145</v>
      </c>
      <c r="M348">
        <v>27900</v>
      </c>
    </row>
    <row r="349" spans="1:13" x14ac:dyDescent="0.3">
      <c r="A349">
        <v>353</v>
      </c>
      <c r="B349" s="1" t="s">
        <v>74</v>
      </c>
      <c r="C349" s="1" t="s">
        <v>122</v>
      </c>
      <c r="D349" s="1" t="s">
        <v>15</v>
      </c>
      <c r="E349">
        <v>156</v>
      </c>
      <c r="F349" s="1" t="s">
        <v>32</v>
      </c>
      <c r="G349" s="1" t="s">
        <v>123</v>
      </c>
      <c r="H349" s="1" t="s">
        <v>40</v>
      </c>
      <c r="I349" s="1" t="s">
        <v>513</v>
      </c>
      <c r="J349" s="1" t="s">
        <v>68</v>
      </c>
      <c r="K349" s="1" t="s">
        <v>53</v>
      </c>
      <c r="L349" s="1" t="s">
        <v>125</v>
      </c>
      <c r="M349">
        <v>160796</v>
      </c>
    </row>
    <row r="350" spans="1:13" x14ac:dyDescent="0.3">
      <c r="A350">
        <v>354</v>
      </c>
      <c r="B350" s="1" t="s">
        <v>60</v>
      </c>
      <c r="C350" s="1" t="s">
        <v>482</v>
      </c>
      <c r="D350" s="1" t="s">
        <v>111</v>
      </c>
      <c r="E350">
        <v>116</v>
      </c>
      <c r="F350" s="1" t="s">
        <v>382</v>
      </c>
      <c r="G350" s="1" t="s">
        <v>143</v>
      </c>
      <c r="H350" s="1" t="s">
        <v>50</v>
      </c>
      <c r="I350" s="1" t="s">
        <v>98</v>
      </c>
      <c r="J350" s="1" t="s">
        <v>144</v>
      </c>
      <c r="K350" s="1" t="s">
        <v>53</v>
      </c>
      <c r="L350" s="1" t="s">
        <v>244</v>
      </c>
      <c r="M350">
        <v>37500</v>
      </c>
    </row>
    <row r="351" spans="1:13" x14ac:dyDescent="0.3">
      <c r="A351">
        <v>355</v>
      </c>
      <c r="B351" s="1" t="s">
        <v>74</v>
      </c>
      <c r="C351" s="1" t="s">
        <v>120</v>
      </c>
      <c r="D351" s="1" t="s">
        <v>15</v>
      </c>
      <c r="E351">
        <v>156</v>
      </c>
      <c r="F351" s="1" t="s">
        <v>32</v>
      </c>
      <c r="G351" s="1" t="s">
        <v>67</v>
      </c>
      <c r="H351" s="1" t="s">
        <v>18</v>
      </c>
      <c r="I351" s="1" t="s">
        <v>89</v>
      </c>
      <c r="J351" s="1" t="s">
        <v>121</v>
      </c>
      <c r="K351" s="1" t="s">
        <v>53</v>
      </c>
      <c r="L351" s="1" t="s">
        <v>207</v>
      </c>
      <c r="M351">
        <v>66300</v>
      </c>
    </row>
    <row r="352" spans="1:13" x14ac:dyDescent="0.3">
      <c r="A352">
        <v>356</v>
      </c>
      <c r="B352" s="1" t="s">
        <v>74</v>
      </c>
      <c r="C352" s="1" t="s">
        <v>351</v>
      </c>
      <c r="D352" s="1" t="s">
        <v>31</v>
      </c>
      <c r="E352">
        <v>156</v>
      </c>
      <c r="F352" s="1" t="s">
        <v>352</v>
      </c>
      <c r="G352" s="1" t="s">
        <v>155</v>
      </c>
      <c r="H352" s="1" t="s">
        <v>40</v>
      </c>
      <c r="I352" s="1" t="s">
        <v>41</v>
      </c>
      <c r="J352" s="1" t="s">
        <v>105</v>
      </c>
      <c r="K352" s="1" t="s">
        <v>53</v>
      </c>
      <c r="L352" s="1" t="s">
        <v>353</v>
      </c>
      <c r="M352">
        <v>202742</v>
      </c>
    </row>
    <row r="353" spans="1:13" x14ac:dyDescent="0.3">
      <c r="A353">
        <v>357</v>
      </c>
      <c r="B353" s="1" t="s">
        <v>29</v>
      </c>
      <c r="C353" s="1" t="s">
        <v>506</v>
      </c>
      <c r="D353" s="1" t="s">
        <v>31</v>
      </c>
      <c r="E353">
        <v>156</v>
      </c>
      <c r="F353" s="1" t="s">
        <v>32</v>
      </c>
      <c r="G353" s="1" t="s">
        <v>83</v>
      </c>
      <c r="H353" s="1" t="s">
        <v>18</v>
      </c>
      <c r="I353" s="1" t="s">
        <v>34</v>
      </c>
      <c r="J353" s="1" t="s">
        <v>35</v>
      </c>
      <c r="K353" s="1" t="s">
        <v>53</v>
      </c>
      <c r="L353" s="1" t="s">
        <v>507</v>
      </c>
      <c r="M353">
        <v>130400</v>
      </c>
    </row>
    <row r="354" spans="1:13" x14ac:dyDescent="0.3">
      <c r="A354">
        <v>358</v>
      </c>
      <c r="B354" s="1" t="s">
        <v>189</v>
      </c>
      <c r="C354" s="1" t="s">
        <v>514</v>
      </c>
      <c r="D354" s="1" t="s">
        <v>102</v>
      </c>
      <c r="E354">
        <v>173</v>
      </c>
      <c r="F354" s="1" t="s">
        <v>32</v>
      </c>
      <c r="G354" s="1" t="s">
        <v>155</v>
      </c>
      <c r="H354" s="1" t="s">
        <v>18</v>
      </c>
      <c r="I354" s="1" t="s">
        <v>104</v>
      </c>
      <c r="J354" s="1" t="s">
        <v>157</v>
      </c>
      <c r="K354" s="1" t="s">
        <v>53</v>
      </c>
      <c r="L354" s="1" t="s">
        <v>217</v>
      </c>
      <c r="M354">
        <v>140900</v>
      </c>
    </row>
    <row r="355" spans="1:13" x14ac:dyDescent="0.3">
      <c r="A355">
        <v>359</v>
      </c>
      <c r="B355" s="1" t="s">
        <v>29</v>
      </c>
      <c r="C355" s="1" t="s">
        <v>515</v>
      </c>
      <c r="D355" s="1" t="s">
        <v>378</v>
      </c>
      <c r="E355">
        <v>156</v>
      </c>
      <c r="F355" s="1" t="s">
        <v>32</v>
      </c>
      <c r="G355" s="1" t="s">
        <v>155</v>
      </c>
      <c r="H355" s="1" t="s">
        <v>18</v>
      </c>
      <c r="I355" s="1" t="s">
        <v>34</v>
      </c>
      <c r="J355" s="1" t="s">
        <v>381</v>
      </c>
      <c r="K355" s="1" t="s">
        <v>53</v>
      </c>
      <c r="L355" s="1" t="s">
        <v>516</v>
      </c>
      <c r="M355">
        <v>173827</v>
      </c>
    </row>
    <row r="356" spans="1:13" x14ac:dyDescent="0.3">
      <c r="A356">
        <v>360</v>
      </c>
      <c r="B356" s="1" t="s">
        <v>293</v>
      </c>
      <c r="C356" s="1" t="s">
        <v>517</v>
      </c>
      <c r="D356" s="1" t="s">
        <v>31</v>
      </c>
      <c r="E356">
        <v>156</v>
      </c>
      <c r="F356" s="1" t="s">
        <v>66</v>
      </c>
      <c r="G356" s="1" t="s">
        <v>389</v>
      </c>
      <c r="H356" s="1" t="s">
        <v>40</v>
      </c>
      <c r="I356" s="1" t="s">
        <v>41</v>
      </c>
      <c r="J356" s="1" t="s">
        <v>444</v>
      </c>
      <c r="K356" s="1" t="s">
        <v>53</v>
      </c>
      <c r="L356" s="1" t="s">
        <v>183</v>
      </c>
      <c r="M356">
        <v>140300</v>
      </c>
    </row>
    <row r="357" spans="1:13" x14ac:dyDescent="0.3">
      <c r="A357">
        <v>361</v>
      </c>
      <c r="B357" s="1" t="s">
        <v>74</v>
      </c>
      <c r="C357" s="1" t="s">
        <v>120</v>
      </c>
      <c r="D357" s="1" t="s">
        <v>31</v>
      </c>
      <c r="E357">
        <v>156</v>
      </c>
      <c r="F357" s="1" t="s">
        <v>32</v>
      </c>
      <c r="G357" s="1" t="s">
        <v>62</v>
      </c>
      <c r="H357" s="1" t="s">
        <v>18</v>
      </c>
      <c r="I357" s="1" t="s">
        <v>414</v>
      </c>
      <c r="J357" s="1" t="s">
        <v>121</v>
      </c>
      <c r="K357" s="1" t="s">
        <v>53</v>
      </c>
      <c r="L357" s="1" t="s">
        <v>222</v>
      </c>
      <c r="M357">
        <v>97090</v>
      </c>
    </row>
    <row r="358" spans="1:13" x14ac:dyDescent="0.3">
      <c r="A358">
        <v>362</v>
      </c>
      <c r="B358" s="1" t="s">
        <v>86</v>
      </c>
      <c r="C358" s="1" t="s">
        <v>474</v>
      </c>
      <c r="D358" s="1" t="s">
        <v>31</v>
      </c>
      <c r="E358">
        <v>156</v>
      </c>
      <c r="F358" s="1" t="s">
        <v>48</v>
      </c>
      <c r="G358" s="1" t="s">
        <v>143</v>
      </c>
      <c r="H358" s="1" t="s">
        <v>50</v>
      </c>
      <c r="I358" s="1" t="s">
        <v>89</v>
      </c>
      <c r="J358" s="1" t="s">
        <v>144</v>
      </c>
      <c r="K358" s="1" t="s">
        <v>36</v>
      </c>
      <c r="L358" s="1" t="s">
        <v>77</v>
      </c>
      <c r="M358">
        <v>32199</v>
      </c>
    </row>
    <row r="359" spans="1:13" x14ac:dyDescent="0.3">
      <c r="A359">
        <v>363</v>
      </c>
      <c r="B359" s="1" t="s">
        <v>74</v>
      </c>
      <c r="C359" s="1" t="s">
        <v>154</v>
      </c>
      <c r="D359" s="1" t="s">
        <v>102</v>
      </c>
      <c r="E359">
        <v>156</v>
      </c>
      <c r="F359" s="1" t="s">
        <v>32</v>
      </c>
      <c r="G359" s="1" t="s">
        <v>103</v>
      </c>
      <c r="H359" s="1" t="s">
        <v>18</v>
      </c>
      <c r="I359" s="1" t="s">
        <v>89</v>
      </c>
      <c r="J359" s="1" t="s">
        <v>105</v>
      </c>
      <c r="K359" s="1" t="s">
        <v>53</v>
      </c>
      <c r="L359" s="1" t="s">
        <v>158</v>
      </c>
      <c r="M359">
        <v>99900</v>
      </c>
    </row>
    <row r="360" spans="1:13" x14ac:dyDescent="0.3">
      <c r="A360">
        <v>364</v>
      </c>
      <c r="B360" s="1" t="s">
        <v>74</v>
      </c>
      <c r="C360" s="1" t="s">
        <v>75</v>
      </c>
      <c r="D360" s="1" t="s">
        <v>31</v>
      </c>
      <c r="E360">
        <v>156</v>
      </c>
      <c r="F360" s="1" t="s">
        <v>382</v>
      </c>
      <c r="G360" s="1" t="s">
        <v>33</v>
      </c>
      <c r="H360" s="1" t="s">
        <v>18</v>
      </c>
      <c r="I360" s="1" t="s">
        <v>221</v>
      </c>
      <c r="J360" s="1" t="s">
        <v>35</v>
      </c>
      <c r="K360" s="1" t="s">
        <v>53</v>
      </c>
      <c r="L360" s="1" t="s">
        <v>281</v>
      </c>
      <c r="M360">
        <v>55737</v>
      </c>
    </row>
    <row r="361" spans="1:13" x14ac:dyDescent="0.3">
      <c r="A361">
        <v>365</v>
      </c>
      <c r="B361" s="1" t="s">
        <v>74</v>
      </c>
      <c r="C361" s="1" t="s">
        <v>518</v>
      </c>
      <c r="D361" s="1" t="s">
        <v>31</v>
      </c>
      <c r="E361">
        <v>14</v>
      </c>
      <c r="F361" s="1" t="s">
        <v>32</v>
      </c>
      <c r="G361" s="1" t="s">
        <v>505</v>
      </c>
      <c r="H361" s="1" t="s">
        <v>18</v>
      </c>
      <c r="I361" s="1" t="s">
        <v>34</v>
      </c>
      <c r="J361" s="1" t="s">
        <v>35</v>
      </c>
      <c r="K361" s="1" t="s">
        <v>53</v>
      </c>
      <c r="L361" s="1" t="s">
        <v>443</v>
      </c>
      <c r="M361">
        <v>142700</v>
      </c>
    </row>
    <row r="362" spans="1:13" x14ac:dyDescent="0.3">
      <c r="A362">
        <v>366</v>
      </c>
      <c r="B362" s="1" t="s">
        <v>29</v>
      </c>
      <c r="C362" s="1" t="s">
        <v>30</v>
      </c>
      <c r="D362" s="1" t="s">
        <v>31</v>
      </c>
      <c r="E362">
        <v>156</v>
      </c>
      <c r="F362" s="1" t="s">
        <v>48</v>
      </c>
      <c r="G362" s="1" t="s">
        <v>70</v>
      </c>
      <c r="H362" s="1" t="s">
        <v>50</v>
      </c>
      <c r="I362" s="1" t="s">
        <v>51</v>
      </c>
      <c r="J362" s="1" t="s">
        <v>71</v>
      </c>
      <c r="K362" s="1" t="s">
        <v>53</v>
      </c>
      <c r="L362" s="1" t="s">
        <v>37</v>
      </c>
      <c r="M362">
        <v>43900</v>
      </c>
    </row>
    <row r="363" spans="1:13" x14ac:dyDescent="0.3">
      <c r="A363">
        <v>367</v>
      </c>
      <c r="B363" s="1" t="s">
        <v>60</v>
      </c>
      <c r="C363" s="1" t="s">
        <v>519</v>
      </c>
      <c r="D363" s="1" t="s">
        <v>31</v>
      </c>
      <c r="E363">
        <v>14</v>
      </c>
      <c r="F363" s="1" t="s">
        <v>32</v>
      </c>
      <c r="G363" s="1" t="s">
        <v>33</v>
      </c>
      <c r="H363" s="1" t="s">
        <v>18</v>
      </c>
      <c r="I363" s="1" t="s">
        <v>34</v>
      </c>
      <c r="J363" s="1" t="s">
        <v>35</v>
      </c>
      <c r="K363" s="1" t="s">
        <v>53</v>
      </c>
      <c r="L363" s="1" t="s">
        <v>153</v>
      </c>
      <c r="M363">
        <v>94500</v>
      </c>
    </row>
    <row r="364" spans="1:13" x14ac:dyDescent="0.3">
      <c r="A364">
        <v>368</v>
      </c>
      <c r="B364" s="1" t="s">
        <v>86</v>
      </c>
      <c r="C364" s="1" t="s">
        <v>386</v>
      </c>
      <c r="D364" s="1" t="s">
        <v>31</v>
      </c>
      <c r="E364">
        <v>173</v>
      </c>
      <c r="F364" s="1" t="s">
        <v>364</v>
      </c>
      <c r="G364" s="1" t="s">
        <v>33</v>
      </c>
      <c r="H364" s="1" t="s">
        <v>246</v>
      </c>
      <c r="I364" s="1" t="s">
        <v>104</v>
      </c>
      <c r="J364" s="1" t="s">
        <v>231</v>
      </c>
      <c r="K364" s="1" t="s">
        <v>53</v>
      </c>
      <c r="L364" s="1" t="s">
        <v>149</v>
      </c>
      <c r="M364">
        <v>71900</v>
      </c>
    </row>
    <row r="365" spans="1:13" x14ac:dyDescent="0.3">
      <c r="A365">
        <v>369</v>
      </c>
      <c r="B365" s="1" t="s">
        <v>29</v>
      </c>
      <c r="C365" s="1" t="s">
        <v>30</v>
      </c>
      <c r="D365" s="1" t="s">
        <v>31</v>
      </c>
      <c r="E365">
        <v>156</v>
      </c>
      <c r="F365" s="1" t="s">
        <v>32</v>
      </c>
      <c r="G365" s="1" t="s">
        <v>33</v>
      </c>
      <c r="H365" s="1" t="s">
        <v>18</v>
      </c>
      <c r="I365" s="1" t="s">
        <v>89</v>
      </c>
      <c r="J365" s="1" t="s">
        <v>35</v>
      </c>
      <c r="K365" s="1" t="s">
        <v>53</v>
      </c>
      <c r="L365" s="1" t="s">
        <v>37</v>
      </c>
      <c r="M365">
        <v>63900</v>
      </c>
    </row>
    <row r="366" spans="1:13" x14ac:dyDescent="0.3">
      <c r="A366">
        <v>370</v>
      </c>
      <c r="B366" s="1" t="s">
        <v>86</v>
      </c>
      <c r="C366" s="1" t="s">
        <v>167</v>
      </c>
      <c r="D366" s="1" t="s">
        <v>31</v>
      </c>
      <c r="E366">
        <v>156</v>
      </c>
      <c r="F366" s="1" t="s">
        <v>48</v>
      </c>
      <c r="G366" s="1" t="s">
        <v>70</v>
      </c>
      <c r="H366" s="1" t="s">
        <v>18</v>
      </c>
      <c r="I366" s="1" t="s">
        <v>34</v>
      </c>
      <c r="J366" s="1" t="s">
        <v>393</v>
      </c>
      <c r="K366" s="1" t="s">
        <v>36</v>
      </c>
      <c r="L366" s="1" t="s">
        <v>77</v>
      </c>
      <c r="M366">
        <v>49900</v>
      </c>
    </row>
    <row r="367" spans="1:13" x14ac:dyDescent="0.3">
      <c r="A367">
        <v>371</v>
      </c>
      <c r="B367" s="1" t="s">
        <v>29</v>
      </c>
      <c r="C367" s="1" t="s">
        <v>520</v>
      </c>
      <c r="D367" s="1" t="s">
        <v>31</v>
      </c>
      <c r="E367">
        <v>156</v>
      </c>
      <c r="F367" s="1" t="s">
        <v>48</v>
      </c>
      <c r="G367" s="1" t="s">
        <v>491</v>
      </c>
      <c r="H367" s="1" t="s">
        <v>18</v>
      </c>
      <c r="I367" s="1" t="s">
        <v>221</v>
      </c>
      <c r="J367" s="1" t="s">
        <v>492</v>
      </c>
      <c r="K367" s="1" t="s">
        <v>53</v>
      </c>
      <c r="L367" s="1" t="s">
        <v>59</v>
      </c>
      <c r="M367">
        <v>38900</v>
      </c>
    </row>
    <row r="368" spans="1:13" x14ac:dyDescent="0.3">
      <c r="A368">
        <v>372</v>
      </c>
      <c r="B368" s="1" t="s">
        <v>74</v>
      </c>
      <c r="C368" s="1" t="s">
        <v>148</v>
      </c>
      <c r="D368" s="1" t="s">
        <v>31</v>
      </c>
      <c r="E368">
        <v>173</v>
      </c>
      <c r="F368" s="1" t="s">
        <v>32</v>
      </c>
      <c r="G368" s="1" t="s">
        <v>67</v>
      </c>
      <c r="H368" s="1" t="s">
        <v>18</v>
      </c>
      <c r="I368" s="1" t="s">
        <v>104</v>
      </c>
      <c r="J368" s="1" t="s">
        <v>121</v>
      </c>
      <c r="K368" s="1" t="s">
        <v>53</v>
      </c>
      <c r="L368" s="1" t="s">
        <v>149</v>
      </c>
      <c r="M368">
        <v>108500</v>
      </c>
    </row>
    <row r="369" spans="1:13" x14ac:dyDescent="0.3">
      <c r="A369">
        <v>373</v>
      </c>
      <c r="B369" s="1" t="s">
        <v>86</v>
      </c>
      <c r="C369" s="1" t="s">
        <v>101</v>
      </c>
      <c r="D369" s="1" t="s">
        <v>102</v>
      </c>
      <c r="E369">
        <v>156</v>
      </c>
      <c r="F369" s="1" t="s">
        <v>66</v>
      </c>
      <c r="G369" s="1" t="s">
        <v>103</v>
      </c>
      <c r="H369" s="1" t="s">
        <v>18</v>
      </c>
      <c r="I369" s="1" t="s">
        <v>104</v>
      </c>
      <c r="J369" s="1" t="s">
        <v>105</v>
      </c>
      <c r="K369" s="1" t="s">
        <v>36</v>
      </c>
      <c r="L369" s="1" t="s">
        <v>183</v>
      </c>
      <c r="M369">
        <v>80900</v>
      </c>
    </row>
    <row r="370" spans="1:13" x14ac:dyDescent="0.3">
      <c r="A370">
        <v>374</v>
      </c>
      <c r="B370" s="1" t="s">
        <v>74</v>
      </c>
      <c r="C370" s="1" t="s">
        <v>279</v>
      </c>
      <c r="D370" s="1" t="s">
        <v>31</v>
      </c>
      <c r="E370">
        <v>156</v>
      </c>
      <c r="F370" s="1" t="s">
        <v>32</v>
      </c>
      <c r="G370" s="1" t="s">
        <v>83</v>
      </c>
      <c r="H370" s="1" t="s">
        <v>18</v>
      </c>
      <c r="I370" s="1" t="s">
        <v>34</v>
      </c>
      <c r="J370" s="1" t="s">
        <v>280</v>
      </c>
      <c r="K370" s="1" t="s">
        <v>53</v>
      </c>
      <c r="L370" s="1" t="s">
        <v>483</v>
      </c>
      <c r="M370">
        <v>89900</v>
      </c>
    </row>
    <row r="371" spans="1:13" x14ac:dyDescent="0.3">
      <c r="A371">
        <v>375</v>
      </c>
      <c r="B371" s="1" t="s">
        <v>29</v>
      </c>
      <c r="C371" s="1" t="s">
        <v>521</v>
      </c>
      <c r="D371" s="1" t="s">
        <v>15</v>
      </c>
      <c r="E371">
        <v>14</v>
      </c>
      <c r="F371" s="1" t="s">
        <v>66</v>
      </c>
      <c r="G371" s="1" t="s">
        <v>83</v>
      </c>
      <c r="H371" s="1" t="s">
        <v>18</v>
      </c>
      <c r="I371" s="1" t="s">
        <v>34</v>
      </c>
      <c r="J371" s="1" t="s">
        <v>35</v>
      </c>
      <c r="K371" s="1" t="s">
        <v>53</v>
      </c>
      <c r="L371" s="1" t="s">
        <v>443</v>
      </c>
      <c r="M371">
        <v>175000</v>
      </c>
    </row>
    <row r="372" spans="1:13" x14ac:dyDescent="0.3">
      <c r="A372">
        <v>376</v>
      </c>
      <c r="B372" s="1" t="s">
        <v>60</v>
      </c>
      <c r="C372" s="1" t="s">
        <v>318</v>
      </c>
      <c r="D372" s="1" t="s">
        <v>111</v>
      </c>
      <c r="E372">
        <v>156</v>
      </c>
      <c r="F372" s="1" t="s">
        <v>112</v>
      </c>
      <c r="G372" s="1" t="s">
        <v>83</v>
      </c>
      <c r="H372" s="1" t="s">
        <v>162</v>
      </c>
      <c r="I372" s="1" t="s">
        <v>522</v>
      </c>
      <c r="J372" s="1" t="s">
        <v>523</v>
      </c>
      <c r="K372" s="1" t="s">
        <v>53</v>
      </c>
      <c r="L372" s="1" t="s">
        <v>524</v>
      </c>
      <c r="M372">
        <v>109900</v>
      </c>
    </row>
    <row r="373" spans="1:13" x14ac:dyDescent="0.3">
      <c r="A373">
        <v>377</v>
      </c>
      <c r="B373" s="1" t="s">
        <v>46</v>
      </c>
      <c r="C373" s="1" t="s">
        <v>47</v>
      </c>
      <c r="D373" s="1" t="s">
        <v>31</v>
      </c>
      <c r="E373">
        <v>156</v>
      </c>
      <c r="F373" s="1" t="s">
        <v>48</v>
      </c>
      <c r="G373" s="1" t="s">
        <v>49</v>
      </c>
      <c r="H373" s="1" t="s">
        <v>50</v>
      </c>
      <c r="I373" s="1" t="s">
        <v>19</v>
      </c>
      <c r="J373" s="1" t="s">
        <v>52</v>
      </c>
      <c r="K373" s="1" t="s">
        <v>53</v>
      </c>
      <c r="L373" s="1" t="s">
        <v>54</v>
      </c>
      <c r="M373">
        <v>42600</v>
      </c>
    </row>
    <row r="374" spans="1:13" x14ac:dyDescent="0.3">
      <c r="A374">
        <v>378</v>
      </c>
      <c r="B374" s="1" t="s">
        <v>60</v>
      </c>
      <c r="C374" s="1" t="s">
        <v>168</v>
      </c>
      <c r="D374" s="1" t="s">
        <v>102</v>
      </c>
      <c r="E374">
        <v>173</v>
      </c>
      <c r="F374" s="1" t="s">
        <v>66</v>
      </c>
      <c r="G374" s="1" t="s">
        <v>169</v>
      </c>
      <c r="H374" s="1" t="s">
        <v>40</v>
      </c>
      <c r="I374" s="1" t="s">
        <v>156</v>
      </c>
      <c r="J374" s="1" t="s">
        <v>170</v>
      </c>
      <c r="K374" s="1" t="s">
        <v>53</v>
      </c>
      <c r="L374" s="1" t="s">
        <v>525</v>
      </c>
      <c r="M374">
        <v>219900</v>
      </c>
    </row>
    <row r="375" spans="1:13" x14ac:dyDescent="0.3">
      <c r="A375">
        <v>379</v>
      </c>
      <c r="B375" s="1" t="s">
        <v>86</v>
      </c>
      <c r="C375" s="1" t="s">
        <v>526</v>
      </c>
      <c r="D375" s="1" t="s">
        <v>31</v>
      </c>
      <c r="E375">
        <v>173</v>
      </c>
      <c r="F375" s="1" t="s">
        <v>364</v>
      </c>
      <c r="G375" s="1" t="s">
        <v>481</v>
      </c>
      <c r="H375" s="1" t="s">
        <v>50</v>
      </c>
      <c r="I375" s="1" t="s">
        <v>19</v>
      </c>
      <c r="J375" s="1" t="s">
        <v>52</v>
      </c>
      <c r="K375" s="1" t="s">
        <v>53</v>
      </c>
      <c r="L375" s="1" t="s">
        <v>516</v>
      </c>
      <c r="M375">
        <v>48900</v>
      </c>
    </row>
    <row r="376" spans="1:13" x14ac:dyDescent="0.3">
      <c r="A376">
        <v>380</v>
      </c>
      <c r="B376" s="1" t="s">
        <v>74</v>
      </c>
      <c r="C376" s="1" t="s">
        <v>110</v>
      </c>
      <c r="D376" s="1" t="s">
        <v>111</v>
      </c>
      <c r="E376">
        <v>133</v>
      </c>
      <c r="F376" s="1" t="s">
        <v>112</v>
      </c>
      <c r="G376" s="1" t="s">
        <v>62</v>
      </c>
      <c r="H376" s="1" t="s">
        <v>18</v>
      </c>
      <c r="I376" s="1" t="s">
        <v>34</v>
      </c>
      <c r="J376" s="1" t="s">
        <v>68</v>
      </c>
      <c r="K376" s="1" t="s">
        <v>53</v>
      </c>
      <c r="L376" s="1" t="s">
        <v>113</v>
      </c>
      <c r="M376">
        <v>86901</v>
      </c>
    </row>
    <row r="377" spans="1:13" x14ac:dyDescent="0.3">
      <c r="A377">
        <v>381</v>
      </c>
      <c r="B377" s="1" t="s">
        <v>29</v>
      </c>
      <c r="C377" s="1" t="s">
        <v>527</v>
      </c>
      <c r="D377" s="1" t="s">
        <v>31</v>
      </c>
      <c r="E377">
        <v>156</v>
      </c>
      <c r="F377" s="1" t="s">
        <v>32</v>
      </c>
      <c r="G377" s="1" t="s">
        <v>49</v>
      </c>
      <c r="H377" s="1" t="s">
        <v>50</v>
      </c>
      <c r="I377" s="1" t="s">
        <v>34</v>
      </c>
      <c r="J377" s="1" t="s">
        <v>52</v>
      </c>
      <c r="K377" s="1" t="s">
        <v>53</v>
      </c>
      <c r="L377" s="1" t="s">
        <v>115</v>
      </c>
      <c r="M377">
        <v>48899</v>
      </c>
    </row>
    <row r="378" spans="1:13" x14ac:dyDescent="0.3">
      <c r="A378">
        <v>382</v>
      </c>
      <c r="B378" s="1" t="s">
        <v>86</v>
      </c>
      <c r="C378" s="1" t="s">
        <v>528</v>
      </c>
      <c r="D378" s="1" t="s">
        <v>95</v>
      </c>
      <c r="E378">
        <v>116</v>
      </c>
      <c r="F378" s="1" t="s">
        <v>267</v>
      </c>
      <c r="G378" s="1" t="s">
        <v>529</v>
      </c>
      <c r="H378" s="1" t="s">
        <v>50</v>
      </c>
      <c r="I378" s="1" t="s">
        <v>19</v>
      </c>
      <c r="J378" s="1" t="s">
        <v>144</v>
      </c>
      <c r="K378" s="1" t="s">
        <v>53</v>
      </c>
      <c r="L378" s="1" t="s">
        <v>530</v>
      </c>
      <c r="M378">
        <v>55300</v>
      </c>
    </row>
    <row r="379" spans="1:13" x14ac:dyDescent="0.3">
      <c r="A379">
        <v>383</v>
      </c>
      <c r="B379" s="1" t="s">
        <v>74</v>
      </c>
      <c r="C379" s="1" t="s">
        <v>509</v>
      </c>
      <c r="D379" s="1" t="s">
        <v>31</v>
      </c>
      <c r="E379">
        <v>156</v>
      </c>
      <c r="F379" s="1" t="s">
        <v>48</v>
      </c>
      <c r="G379" s="1" t="s">
        <v>531</v>
      </c>
      <c r="H379" s="1" t="s">
        <v>50</v>
      </c>
      <c r="I379" s="1" t="s">
        <v>51</v>
      </c>
      <c r="J379" s="1" t="s">
        <v>99</v>
      </c>
      <c r="K379" s="1" t="s">
        <v>53</v>
      </c>
      <c r="L379" s="1" t="s">
        <v>202</v>
      </c>
      <c r="M379">
        <v>30900</v>
      </c>
    </row>
    <row r="380" spans="1:13" x14ac:dyDescent="0.3">
      <c r="A380">
        <v>384</v>
      </c>
      <c r="B380" s="1" t="s">
        <v>60</v>
      </c>
      <c r="C380" s="1" t="s">
        <v>532</v>
      </c>
      <c r="D380" s="1" t="s">
        <v>31</v>
      </c>
      <c r="E380">
        <v>14</v>
      </c>
      <c r="F380" s="1" t="s">
        <v>48</v>
      </c>
      <c r="G380" s="1" t="s">
        <v>143</v>
      </c>
      <c r="H380" s="1" t="s">
        <v>50</v>
      </c>
      <c r="I380" s="1" t="s">
        <v>98</v>
      </c>
      <c r="J380" s="1" t="s">
        <v>144</v>
      </c>
      <c r="K380" s="1" t="s">
        <v>53</v>
      </c>
      <c r="L380" s="1" t="s">
        <v>244</v>
      </c>
      <c r="M380">
        <v>28600</v>
      </c>
    </row>
    <row r="381" spans="1:13" x14ac:dyDescent="0.3">
      <c r="A381">
        <v>385</v>
      </c>
      <c r="B381" s="1" t="s">
        <v>46</v>
      </c>
      <c r="C381" s="1" t="s">
        <v>383</v>
      </c>
      <c r="D381" s="1" t="s">
        <v>31</v>
      </c>
      <c r="E381">
        <v>156</v>
      </c>
      <c r="F381" s="1" t="s">
        <v>32</v>
      </c>
      <c r="G381" s="1" t="s">
        <v>155</v>
      </c>
      <c r="H381" s="1" t="s">
        <v>18</v>
      </c>
      <c r="I381" s="1" t="s">
        <v>89</v>
      </c>
      <c r="J381" s="1" t="s">
        <v>105</v>
      </c>
      <c r="K381" s="1" t="s">
        <v>147</v>
      </c>
      <c r="L381" s="1" t="s">
        <v>183</v>
      </c>
      <c r="M381">
        <v>84600</v>
      </c>
    </row>
    <row r="382" spans="1:13" x14ac:dyDescent="0.3">
      <c r="A382">
        <v>386</v>
      </c>
      <c r="B382" s="1" t="s">
        <v>29</v>
      </c>
      <c r="C382" s="1" t="s">
        <v>533</v>
      </c>
      <c r="D382" s="1" t="s">
        <v>102</v>
      </c>
      <c r="E382">
        <v>173</v>
      </c>
      <c r="F382" s="1" t="s">
        <v>66</v>
      </c>
      <c r="G382" s="1" t="s">
        <v>155</v>
      </c>
      <c r="H382" s="1" t="s">
        <v>18</v>
      </c>
      <c r="I382" s="1" t="s">
        <v>104</v>
      </c>
      <c r="J382" s="1" t="s">
        <v>105</v>
      </c>
      <c r="K382" s="1" t="s">
        <v>53</v>
      </c>
      <c r="L382" s="1" t="s">
        <v>371</v>
      </c>
      <c r="M382">
        <v>119100</v>
      </c>
    </row>
    <row r="383" spans="1:13" x14ac:dyDescent="0.3">
      <c r="A383">
        <v>387</v>
      </c>
      <c r="B383" s="1" t="s">
        <v>86</v>
      </c>
      <c r="C383" s="1" t="s">
        <v>534</v>
      </c>
      <c r="D383" s="1" t="s">
        <v>31</v>
      </c>
      <c r="E383">
        <v>156</v>
      </c>
      <c r="F383" s="1" t="s">
        <v>32</v>
      </c>
      <c r="G383" s="1" t="s">
        <v>70</v>
      </c>
      <c r="H383" s="1" t="s">
        <v>50</v>
      </c>
      <c r="I383" s="1" t="s">
        <v>19</v>
      </c>
      <c r="J383" s="1" t="s">
        <v>71</v>
      </c>
      <c r="K383" s="1" t="s">
        <v>36</v>
      </c>
      <c r="L383" s="1" t="s">
        <v>257</v>
      </c>
      <c r="M383">
        <v>40350</v>
      </c>
    </row>
    <row r="384" spans="1:13" x14ac:dyDescent="0.3">
      <c r="A384">
        <v>388</v>
      </c>
      <c r="B384" s="1" t="s">
        <v>60</v>
      </c>
      <c r="C384" s="1" t="s">
        <v>535</v>
      </c>
      <c r="D384" s="1" t="s">
        <v>102</v>
      </c>
      <c r="E384">
        <v>156</v>
      </c>
      <c r="F384" s="1" t="s">
        <v>66</v>
      </c>
      <c r="G384" s="1" t="s">
        <v>155</v>
      </c>
      <c r="H384" s="1" t="s">
        <v>18</v>
      </c>
      <c r="I384" s="1" t="s">
        <v>104</v>
      </c>
      <c r="J384" s="1" t="s">
        <v>157</v>
      </c>
      <c r="K384" s="1" t="s">
        <v>53</v>
      </c>
      <c r="L384" s="1" t="s">
        <v>116</v>
      </c>
      <c r="M384">
        <v>165500</v>
      </c>
    </row>
    <row r="385" spans="1:13" x14ac:dyDescent="0.3">
      <c r="A385">
        <v>389</v>
      </c>
      <c r="B385" s="1" t="s">
        <v>86</v>
      </c>
      <c r="C385" s="1" t="s">
        <v>536</v>
      </c>
      <c r="D385" s="1" t="s">
        <v>31</v>
      </c>
      <c r="E385">
        <v>14</v>
      </c>
      <c r="F385" s="1" t="s">
        <v>66</v>
      </c>
      <c r="G385" s="1" t="s">
        <v>33</v>
      </c>
      <c r="H385" s="1" t="s">
        <v>18</v>
      </c>
      <c r="I385" s="1" t="s">
        <v>34</v>
      </c>
      <c r="J385" s="1" t="s">
        <v>90</v>
      </c>
      <c r="K385" s="1" t="s">
        <v>53</v>
      </c>
      <c r="L385" s="1" t="s">
        <v>244</v>
      </c>
      <c r="M385">
        <v>109900</v>
      </c>
    </row>
    <row r="386" spans="1:13" x14ac:dyDescent="0.3">
      <c r="A386">
        <v>390</v>
      </c>
      <c r="B386" s="1" t="s">
        <v>60</v>
      </c>
      <c r="C386" s="1" t="s">
        <v>537</v>
      </c>
      <c r="D386" s="1" t="s">
        <v>15</v>
      </c>
      <c r="E386">
        <v>133</v>
      </c>
      <c r="F386" s="1" t="s">
        <v>112</v>
      </c>
      <c r="G386" s="1" t="s">
        <v>83</v>
      </c>
      <c r="H386" s="1" t="s">
        <v>40</v>
      </c>
      <c r="I386" s="1" t="s">
        <v>41</v>
      </c>
      <c r="J386" s="1" t="s">
        <v>35</v>
      </c>
      <c r="K386" s="1" t="s">
        <v>53</v>
      </c>
      <c r="L386" s="1" t="s">
        <v>319</v>
      </c>
      <c r="M386">
        <v>174890</v>
      </c>
    </row>
    <row r="387" spans="1:13" x14ac:dyDescent="0.3">
      <c r="A387">
        <v>391</v>
      </c>
      <c r="B387" s="1" t="s">
        <v>86</v>
      </c>
      <c r="C387" s="1" t="s">
        <v>538</v>
      </c>
      <c r="D387" s="1" t="s">
        <v>15</v>
      </c>
      <c r="E387">
        <v>14</v>
      </c>
      <c r="F387" s="1" t="s">
        <v>539</v>
      </c>
      <c r="G387" s="1" t="s">
        <v>83</v>
      </c>
      <c r="H387" s="1" t="s">
        <v>18</v>
      </c>
      <c r="I387" s="1" t="s">
        <v>41</v>
      </c>
      <c r="J387" s="1" t="s">
        <v>35</v>
      </c>
      <c r="K387" s="1" t="s">
        <v>53</v>
      </c>
      <c r="L387" s="1" t="s">
        <v>540</v>
      </c>
      <c r="M387">
        <v>228200</v>
      </c>
    </row>
    <row r="388" spans="1:13" x14ac:dyDescent="0.3">
      <c r="A388">
        <v>392</v>
      </c>
      <c r="B388" s="1" t="s">
        <v>86</v>
      </c>
      <c r="C388" s="1" t="s">
        <v>541</v>
      </c>
      <c r="D388" s="1" t="s">
        <v>31</v>
      </c>
      <c r="E388">
        <v>133</v>
      </c>
      <c r="F388" s="1" t="s">
        <v>66</v>
      </c>
      <c r="G388" s="1" t="s">
        <v>88</v>
      </c>
      <c r="H388" s="1" t="s">
        <v>50</v>
      </c>
      <c r="I388" s="1" t="s">
        <v>19</v>
      </c>
      <c r="J388" s="1" t="s">
        <v>35</v>
      </c>
      <c r="K388" s="1" t="s">
        <v>53</v>
      </c>
      <c r="L388" s="1" t="s">
        <v>244</v>
      </c>
      <c r="M388">
        <v>54900</v>
      </c>
    </row>
    <row r="389" spans="1:13" x14ac:dyDescent="0.3">
      <c r="A389">
        <v>393</v>
      </c>
      <c r="B389" s="1" t="s">
        <v>74</v>
      </c>
      <c r="C389" s="1" t="s">
        <v>542</v>
      </c>
      <c r="D389" s="1" t="s">
        <v>378</v>
      </c>
      <c r="E389">
        <v>156</v>
      </c>
      <c r="F389" s="1" t="s">
        <v>32</v>
      </c>
      <c r="G389" s="1" t="s">
        <v>543</v>
      </c>
      <c r="H389" s="1" t="s">
        <v>18</v>
      </c>
      <c r="I389" s="1" t="s">
        <v>51</v>
      </c>
      <c r="J389" s="1" t="s">
        <v>544</v>
      </c>
      <c r="K389" s="1" t="s">
        <v>53</v>
      </c>
      <c r="L389" s="1" t="s">
        <v>375</v>
      </c>
      <c r="M389">
        <v>136900</v>
      </c>
    </row>
    <row r="390" spans="1:13" x14ac:dyDescent="0.3">
      <c r="A390">
        <v>394</v>
      </c>
      <c r="B390" s="1" t="s">
        <v>74</v>
      </c>
      <c r="C390" s="1" t="s">
        <v>545</v>
      </c>
      <c r="D390" s="1" t="s">
        <v>378</v>
      </c>
      <c r="E390">
        <v>156</v>
      </c>
      <c r="F390" s="1" t="s">
        <v>66</v>
      </c>
      <c r="G390" s="1" t="s">
        <v>546</v>
      </c>
      <c r="H390" s="1" t="s">
        <v>18</v>
      </c>
      <c r="I390" s="1" t="s">
        <v>34</v>
      </c>
      <c r="J390" s="1" t="s">
        <v>381</v>
      </c>
      <c r="K390" s="1" t="s">
        <v>53</v>
      </c>
      <c r="L390" s="1" t="s">
        <v>153</v>
      </c>
      <c r="M390">
        <v>213500</v>
      </c>
    </row>
    <row r="391" spans="1:13" x14ac:dyDescent="0.3">
      <c r="A391">
        <v>395</v>
      </c>
      <c r="B391" s="1" t="s">
        <v>86</v>
      </c>
      <c r="C391" s="1" t="s">
        <v>441</v>
      </c>
      <c r="D391" s="1" t="s">
        <v>111</v>
      </c>
      <c r="E391">
        <v>14</v>
      </c>
      <c r="F391" s="1" t="s">
        <v>358</v>
      </c>
      <c r="G391" s="1" t="s">
        <v>83</v>
      </c>
      <c r="H391" s="1" t="s">
        <v>40</v>
      </c>
      <c r="I391" s="1" t="s">
        <v>41</v>
      </c>
      <c r="J391" s="1" t="s">
        <v>35</v>
      </c>
      <c r="K391" s="1" t="s">
        <v>53</v>
      </c>
      <c r="L391" s="1" t="s">
        <v>360</v>
      </c>
      <c r="M391">
        <v>250900</v>
      </c>
    </row>
    <row r="392" spans="1:13" x14ac:dyDescent="0.3">
      <c r="A392">
        <v>396</v>
      </c>
      <c r="B392" s="1" t="s">
        <v>60</v>
      </c>
      <c r="C392" s="1" t="s">
        <v>547</v>
      </c>
      <c r="D392" s="1" t="s">
        <v>102</v>
      </c>
      <c r="E392">
        <v>173</v>
      </c>
      <c r="F392" s="1" t="s">
        <v>32</v>
      </c>
      <c r="G392" s="1" t="s">
        <v>155</v>
      </c>
      <c r="H392" s="1" t="s">
        <v>18</v>
      </c>
      <c r="I392" s="1" t="s">
        <v>89</v>
      </c>
      <c r="J392" s="1" t="s">
        <v>105</v>
      </c>
      <c r="K392" s="1" t="s">
        <v>53</v>
      </c>
      <c r="L392" s="1" t="s">
        <v>209</v>
      </c>
      <c r="M392">
        <v>103900</v>
      </c>
    </row>
    <row r="393" spans="1:13" x14ac:dyDescent="0.3">
      <c r="A393">
        <v>397</v>
      </c>
      <c r="B393" s="1" t="s">
        <v>60</v>
      </c>
      <c r="C393" s="1" t="s">
        <v>548</v>
      </c>
      <c r="D393" s="1" t="s">
        <v>102</v>
      </c>
      <c r="E393">
        <v>173</v>
      </c>
      <c r="F393" s="1" t="s">
        <v>32</v>
      </c>
      <c r="G393" s="1" t="s">
        <v>155</v>
      </c>
      <c r="H393" s="1" t="s">
        <v>40</v>
      </c>
      <c r="I393" s="1" t="s">
        <v>156</v>
      </c>
      <c r="J393" s="1" t="s">
        <v>201</v>
      </c>
      <c r="K393" s="1" t="s">
        <v>53</v>
      </c>
      <c r="L393" s="1" t="s">
        <v>209</v>
      </c>
      <c r="M393">
        <v>159100</v>
      </c>
    </row>
    <row r="394" spans="1:13" x14ac:dyDescent="0.3">
      <c r="A394">
        <v>399</v>
      </c>
      <c r="B394" s="1" t="s">
        <v>46</v>
      </c>
      <c r="C394" s="1" t="s">
        <v>239</v>
      </c>
      <c r="D394" s="1" t="s">
        <v>31</v>
      </c>
      <c r="E394">
        <v>156</v>
      </c>
      <c r="F394" s="1" t="s">
        <v>267</v>
      </c>
      <c r="G394" s="1" t="s">
        <v>67</v>
      </c>
      <c r="H394" s="1" t="s">
        <v>162</v>
      </c>
      <c r="I394" s="1" t="s">
        <v>89</v>
      </c>
      <c r="J394" s="1" t="s">
        <v>224</v>
      </c>
      <c r="K394" s="1" t="s">
        <v>53</v>
      </c>
      <c r="L394" s="1" t="s">
        <v>77</v>
      </c>
      <c r="M394">
        <v>69399</v>
      </c>
    </row>
    <row r="395" spans="1:13" x14ac:dyDescent="0.3">
      <c r="A395">
        <v>400</v>
      </c>
      <c r="B395" s="1" t="s">
        <v>189</v>
      </c>
      <c r="C395" s="1" t="s">
        <v>549</v>
      </c>
      <c r="D395" s="1" t="s">
        <v>102</v>
      </c>
      <c r="E395">
        <v>173</v>
      </c>
      <c r="F395" s="1" t="s">
        <v>32</v>
      </c>
      <c r="G395" s="1" t="s">
        <v>155</v>
      </c>
      <c r="H395" s="1" t="s">
        <v>18</v>
      </c>
      <c r="I395" s="1" t="s">
        <v>34</v>
      </c>
      <c r="J395" s="1" t="s">
        <v>201</v>
      </c>
      <c r="K395" s="1" t="s">
        <v>53</v>
      </c>
      <c r="L395" s="1" t="s">
        <v>217</v>
      </c>
      <c r="M395">
        <v>134900</v>
      </c>
    </row>
    <row r="396" spans="1:13" x14ac:dyDescent="0.3">
      <c r="A396">
        <v>401</v>
      </c>
      <c r="B396" s="1" t="s">
        <v>74</v>
      </c>
      <c r="C396" s="1" t="s">
        <v>279</v>
      </c>
      <c r="D396" s="1" t="s">
        <v>31</v>
      </c>
      <c r="E396">
        <v>156</v>
      </c>
      <c r="F396" s="1" t="s">
        <v>32</v>
      </c>
      <c r="G396" s="1" t="s">
        <v>83</v>
      </c>
      <c r="H396" s="1" t="s">
        <v>18</v>
      </c>
      <c r="I396" s="1" t="s">
        <v>34</v>
      </c>
      <c r="J396" s="1" t="s">
        <v>280</v>
      </c>
      <c r="K396" s="1" t="s">
        <v>147</v>
      </c>
      <c r="L396" s="1" t="s">
        <v>483</v>
      </c>
      <c r="M396">
        <v>77887</v>
      </c>
    </row>
    <row r="397" spans="1:13" x14ac:dyDescent="0.3">
      <c r="A397">
        <v>402</v>
      </c>
      <c r="B397" s="1" t="s">
        <v>29</v>
      </c>
      <c r="C397" s="1" t="s">
        <v>550</v>
      </c>
      <c r="D397" s="1" t="s">
        <v>15</v>
      </c>
      <c r="E397">
        <v>156</v>
      </c>
      <c r="F397" s="1" t="s">
        <v>32</v>
      </c>
      <c r="G397" s="1" t="s">
        <v>49</v>
      </c>
      <c r="H397" s="1" t="s">
        <v>50</v>
      </c>
      <c r="I397" s="1" t="s">
        <v>34</v>
      </c>
      <c r="J397" s="1" t="s">
        <v>185</v>
      </c>
      <c r="K397" s="1" t="s">
        <v>53</v>
      </c>
      <c r="L397" s="1" t="s">
        <v>115</v>
      </c>
      <c r="M397">
        <v>49900</v>
      </c>
    </row>
    <row r="398" spans="1:13" x14ac:dyDescent="0.3">
      <c r="A398">
        <v>403</v>
      </c>
      <c r="B398" s="1" t="s">
        <v>86</v>
      </c>
      <c r="C398" s="1" t="s">
        <v>551</v>
      </c>
      <c r="D398" s="1" t="s">
        <v>31</v>
      </c>
      <c r="E398">
        <v>156</v>
      </c>
      <c r="F398" s="1" t="s">
        <v>66</v>
      </c>
      <c r="G398" s="1" t="s">
        <v>62</v>
      </c>
      <c r="H398" s="1" t="s">
        <v>18</v>
      </c>
      <c r="I398" s="1" t="s">
        <v>34</v>
      </c>
      <c r="J398" s="1" t="s">
        <v>290</v>
      </c>
      <c r="K398" s="1" t="s">
        <v>53</v>
      </c>
      <c r="L398" s="1" t="s">
        <v>54</v>
      </c>
      <c r="M398">
        <v>122956</v>
      </c>
    </row>
    <row r="399" spans="1:13" x14ac:dyDescent="0.3">
      <c r="A399">
        <v>404</v>
      </c>
      <c r="B399" s="1" t="s">
        <v>86</v>
      </c>
      <c r="C399" s="1" t="s">
        <v>552</v>
      </c>
      <c r="D399" s="1" t="s">
        <v>31</v>
      </c>
      <c r="E399">
        <v>14</v>
      </c>
      <c r="F399" s="1" t="s">
        <v>66</v>
      </c>
      <c r="G399" s="1" t="s">
        <v>33</v>
      </c>
      <c r="H399" s="1" t="s">
        <v>18</v>
      </c>
      <c r="I399" s="1" t="s">
        <v>34</v>
      </c>
      <c r="J399" s="1" t="s">
        <v>35</v>
      </c>
      <c r="K399" s="1" t="s">
        <v>53</v>
      </c>
      <c r="L399" s="1" t="s">
        <v>207</v>
      </c>
      <c r="M399">
        <v>93800</v>
      </c>
    </row>
    <row r="400" spans="1:13" x14ac:dyDescent="0.3">
      <c r="A400">
        <v>405</v>
      </c>
      <c r="B400" s="1" t="s">
        <v>74</v>
      </c>
      <c r="C400" s="1" t="s">
        <v>553</v>
      </c>
      <c r="D400" s="1" t="s">
        <v>378</v>
      </c>
      <c r="E400">
        <v>156</v>
      </c>
      <c r="F400" s="1" t="s">
        <v>352</v>
      </c>
      <c r="G400" s="1" t="s">
        <v>155</v>
      </c>
      <c r="H400" s="1" t="s">
        <v>18</v>
      </c>
      <c r="I400" s="1" t="s">
        <v>34</v>
      </c>
      <c r="J400" s="1" t="s">
        <v>381</v>
      </c>
      <c r="K400" s="1" t="s">
        <v>53</v>
      </c>
      <c r="L400" s="1" t="s">
        <v>554</v>
      </c>
      <c r="M400">
        <v>271200</v>
      </c>
    </row>
    <row r="401" spans="1:13" x14ac:dyDescent="0.3">
      <c r="A401">
        <v>406</v>
      </c>
      <c r="B401" s="1" t="s">
        <v>86</v>
      </c>
      <c r="C401" s="1" t="s">
        <v>538</v>
      </c>
      <c r="D401" s="1" t="s">
        <v>15</v>
      </c>
      <c r="E401">
        <v>14</v>
      </c>
      <c r="F401" s="1" t="s">
        <v>539</v>
      </c>
      <c r="G401" s="1" t="s">
        <v>83</v>
      </c>
      <c r="H401" s="1" t="s">
        <v>40</v>
      </c>
      <c r="I401" s="1" t="s">
        <v>359</v>
      </c>
      <c r="J401" s="1" t="s">
        <v>35</v>
      </c>
      <c r="K401" s="1" t="s">
        <v>53</v>
      </c>
      <c r="L401" s="1" t="s">
        <v>540</v>
      </c>
      <c r="M401">
        <v>262500</v>
      </c>
    </row>
    <row r="402" spans="1:13" x14ac:dyDescent="0.3">
      <c r="A402">
        <v>407</v>
      </c>
      <c r="B402" s="1" t="s">
        <v>86</v>
      </c>
      <c r="C402" s="1" t="s">
        <v>474</v>
      </c>
      <c r="D402" s="1" t="s">
        <v>31</v>
      </c>
      <c r="E402">
        <v>156</v>
      </c>
      <c r="F402" s="1" t="s">
        <v>48</v>
      </c>
      <c r="G402" s="1" t="s">
        <v>143</v>
      </c>
      <c r="H402" s="1" t="s">
        <v>50</v>
      </c>
      <c r="I402" s="1" t="s">
        <v>89</v>
      </c>
      <c r="J402" s="1" t="s">
        <v>144</v>
      </c>
      <c r="K402" s="1" t="s">
        <v>53</v>
      </c>
      <c r="L402" s="1" t="s">
        <v>77</v>
      </c>
      <c r="M402">
        <v>30600</v>
      </c>
    </row>
    <row r="403" spans="1:13" x14ac:dyDescent="0.3">
      <c r="A403">
        <v>408</v>
      </c>
      <c r="B403" s="1" t="s">
        <v>60</v>
      </c>
      <c r="C403" s="1" t="s">
        <v>555</v>
      </c>
      <c r="D403" s="1" t="s">
        <v>102</v>
      </c>
      <c r="E403">
        <v>173</v>
      </c>
      <c r="F403" s="1" t="s">
        <v>32</v>
      </c>
      <c r="G403" s="1" t="s">
        <v>155</v>
      </c>
      <c r="H403" s="1" t="s">
        <v>40</v>
      </c>
      <c r="I403" s="1" t="s">
        <v>156</v>
      </c>
      <c r="J403" s="1" t="s">
        <v>105</v>
      </c>
      <c r="K403" s="1" t="s">
        <v>53</v>
      </c>
      <c r="L403" s="1" t="s">
        <v>304</v>
      </c>
      <c r="M403">
        <v>152900</v>
      </c>
    </row>
    <row r="404" spans="1:13" x14ac:dyDescent="0.3">
      <c r="A404">
        <v>409</v>
      </c>
      <c r="B404" s="1" t="s">
        <v>86</v>
      </c>
      <c r="C404" s="1" t="s">
        <v>551</v>
      </c>
      <c r="D404" s="1" t="s">
        <v>31</v>
      </c>
      <c r="E404">
        <v>156</v>
      </c>
      <c r="F404" s="1" t="s">
        <v>66</v>
      </c>
      <c r="G404" s="1" t="s">
        <v>67</v>
      </c>
      <c r="H404" s="1" t="s">
        <v>18</v>
      </c>
      <c r="I404" s="1" t="s">
        <v>156</v>
      </c>
      <c r="J404" s="1" t="s">
        <v>290</v>
      </c>
      <c r="K404" s="1" t="s">
        <v>53</v>
      </c>
      <c r="L404" s="1" t="s">
        <v>54</v>
      </c>
      <c r="M404">
        <v>114450</v>
      </c>
    </row>
    <row r="405" spans="1:13" x14ac:dyDescent="0.3">
      <c r="A405">
        <v>410</v>
      </c>
      <c r="B405" s="1" t="s">
        <v>46</v>
      </c>
      <c r="C405" s="1" t="s">
        <v>383</v>
      </c>
      <c r="D405" s="1" t="s">
        <v>31</v>
      </c>
      <c r="E405">
        <v>156</v>
      </c>
      <c r="F405" s="1" t="s">
        <v>32</v>
      </c>
      <c r="G405" s="1" t="s">
        <v>155</v>
      </c>
      <c r="H405" s="1" t="s">
        <v>18</v>
      </c>
      <c r="I405" s="1" t="s">
        <v>34</v>
      </c>
      <c r="J405" s="1" t="s">
        <v>105</v>
      </c>
      <c r="K405" s="1" t="s">
        <v>147</v>
      </c>
      <c r="L405" s="1" t="s">
        <v>106</v>
      </c>
      <c r="M405">
        <v>87900</v>
      </c>
    </row>
    <row r="406" spans="1:13" x14ac:dyDescent="0.3">
      <c r="A406">
        <v>411</v>
      </c>
      <c r="B406" s="1" t="s">
        <v>189</v>
      </c>
      <c r="C406" s="1" t="s">
        <v>556</v>
      </c>
      <c r="D406" s="1" t="s">
        <v>102</v>
      </c>
      <c r="E406">
        <v>173</v>
      </c>
      <c r="F406" s="1" t="s">
        <v>32</v>
      </c>
      <c r="G406" s="1" t="s">
        <v>155</v>
      </c>
      <c r="H406" s="1" t="s">
        <v>40</v>
      </c>
      <c r="I406" s="1" t="s">
        <v>156</v>
      </c>
      <c r="J406" s="1" t="s">
        <v>192</v>
      </c>
      <c r="K406" s="1" t="s">
        <v>53</v>
      </c>
      <c r="L406" s="1" t="s">
        <v>149</v>
      </c>
      <c r="M406">
        <v>224900</v>
      </c>
    </row>
    <row r="407" spans="1:13" x14ac:dyDescent="0.3">
      <c r="A407">
        <v>412</v>
      </c>
      <c r="B407" s="1" t="s">
        <v>60</v>
      </c>
      <c r="C407" s="1" t="s">
        <v>557</v>
      </c>
      <c r="D407" s="1" t="s">
        <v>15</v>
      </c>
      <c r="E407">
        <v>14</v>
      </c>
      <c r="F407" s="1" t="s">
        <v>32</v>
      </c>
      <c r="G407" s="1" t="s">
        <v>83</v>
      </c>
      <c r="H407" s="1" t="s">
        <v>18</v>
      </c>
      <c r="I407" s="1" t="s">
        <v>41</v>
      </c>
      <c r="J407" s="1" t="s">
        <v>35</v>
      </c>
      <c r="K407" s="1" t="s">
        <v>53</v>
      </c>
      <c r="L407" s="1" t="s">
        <v>558</v>
      </c>
      <c r="M407">
        <v>187300</v>
      </c>
    </row>
    <row r="408" spans="1:13" x14ac:dyDescent="0.3">
      <c r="A408">
        <v>413</v>
      </c>
      <c r="B408" s="1" t="s">
        <v>293</v>
      </c>
      <c r="C408" s="1" t="s">
        <v>559</v>
      </c>
      <c r="D408" s="1" t="s">
        <v>15</v>
      </c>
      <c r="E408">
        <v>133</v>
      </c>
      <c r="F408" s="1" t="s">
        <v>32</v>
      </c>
      <c r="G408" s="1" t="s">
        <v>389</v>
      </c>
      <c r="H408" s="1" t="s">
        <v>40</v>
      </c>
      <c r="I408" s="1" t="s">
        <v>41</v>
      </c>
      <c r="J408" s="1" t="s">
        <v>71</v>
      </c>
      <c r="K408" s="1" t="s">
        <v>53</v>
      </c>
      <c r="L408" s="1" t="s">
        <v>141</v>
      </c>
      <c r="M408">
        <v>174700</v>
      </c>
    </row>
    <row r="409" spans="1:13" x14ac:dyDescent="0.3">
      <c r="A409">
        <v>414</v>
      </c>
      <c r="B409" s="1" t="s">
        <v>74</v>
      </c>
      <c r="C409" s="1" t="s">
        <v>518</v>
      </c>
      <c r="D409" s="1" t="s">
        <v>15</v>
      </c>
      <c r="E409">
        <v>14</v>
      </c>
      <c r="F409" s="1" t="s">
        <v>32</v>
      </c>
      <c r="G409" s="1" t="s">
        <v>476</v>
      </c>
      <c r="H409" s="1" t="s">
        <v>18</v>
      </c>
      <c r="I409" s="1" t="s">
        <v>41</v>
      </c>
      <c r="J409" s="1" t="s">
        <v>132</v>
      </c>
      <c r="K409" s="1" t="s">
        <v>53</v>
      </c>
      <c r="L409" s="1" t="s">
        <v>443</v>
      </c>
      <c r="M409">
        <v>168000</v>
      </c>
    </row>
    <row r="410" spans="1:13" x14ac:dyDescent="0.3">
      <c r="A410">
        <v>415</v>
      </c>
      <c r="B410" s="1" t="s">
        <v>86</v>
      </c>
      <c r="C410" s="1" t="s">
        <v>167</v>
      </c>
      <c r="D410" s="1" t="s">
        <v>31</v>
      </c>
      <c r="E410">
        <v>156</v>
      </c>
      <c r="F410" s="1" t="s">
        <v>32</v>
      </c>
      <c r="G410" s="1" t="s">
        <v>70</v>
      </c>
      <c r="H410" s="1" t="s">
        <v>50</v>
      </c>
      <c r="I410" s="1" t="s">
        <v>51</v>
      </c>
      <c r="J410" s="1" t="s">
        <v>71</v>
      </c>
      <c r="K410" s="1" t="s">
        <v>53</v>
      </c>
      <c r="L410" s="1" t="s">
        <v>77</v>
      </c>
      <c r="M410">
        <v>40900</v>
      </c>
    </row>
    <row r="411" spans="1:13" x14ac:dyDescent="0.3">
      <c r="A411">
        <v>416</v>
      </c>
      <c r="B411" s="1" t="s">
        <v>86</v>
      </c>
      <c r="C411" s="1" t="s">
        <v>560</v>
      </c>
      <c r="D411" s="1" t="s">
        <v>31</v>
      </c>
      <c r="E411">
        <v>116</v>
      </c>
      <c r="F411" s="1" t="s">
        <v>48</v>
      </c>
      <c r="G411" s="1" t="s">
        <v>143</v>
      </c>
      <c r="H411" s="1" t="s">
        <v>97</v>
      </c>
      <c r="I411" s="1" t="s">
        <v>98</v>
      </c>
      <c r="J411" s="1" t="s">
        <v>144</v>
      </c>
      <c r="K411" s="1" t="s">
        <v>53</v>
      </c>
      <c r="L411" s="1" t="s">
        <v>561</v>
      </c>
      <c r="M411">
        <v>30445</v>
      </c>
    </row>
    <row r="412" spans="1:13" x14ac:dyDescent="0.3">
      <c r="A412">
        <v>417</v>
      </c>
      <c r="B412" s="1" t="s">
        <v>86</v>
      </c>
      <c r="C412" s="1" t="s">
        <v>562</v>
      </c>
      <c r="D412" s="1" t="s">
        <v>378</v>
      </c>
      <c r="E412">
        <v>156</v>
      </c>
      <c r="F412" s="1" t="s">
        <v>32</v>
      </c>
      <c r="G412" s="1" t="s">
        <v>155</v>
      </c>
      <c r="H412" s="1" t="s">
        <v>18</v>
      </c>
      <c r="I412" s="1" t="s">
        <v>41</v>
      </c>
      <c r="J412" s="1" t="s">
        <v>381</v>
      </c>
      <c r="K412" s="1" t="s">
        <v>53</v>
      </c>
      <c r="L412" s="1" t="s">
        <v>435</v>
      </c>
      <c r="M412">
        <v>192500</v>
      </c>
    </row>
    <row r="413" spans="1:13" x14ac:dyDescent="0.3">
      <c r="A413">
        <v>418</v>
      </c>
      <c r="B413" s="1" t="s">
        <v>86</v>
      </c>
      <c r="C413" s="1" t="s">
        <v>563</v>
      </c>
      <c r="D413" s="1" t="s">
        <v>15</v>
      </c>
      <c r="E413">
        <v>14</v>
      </c>
      <c r="F413" s="1" t="s">
        <v>564</v>
      </c>
      <c r="G413" s="1" t="s">
        <v>155</v>
      </c>
      <c r="H413" s="1" t="s">
        <v>18</v>
      </c>
      <c r="I413" s="1" t="s">
        <v>41</v>
      </c>
      <c r="J413" s="1" t="s">
        <v>523</v>
      </c>
      <c r="K413" s="1" t="s">
        <v>53</v>
      </c>
      <c r="L413" s="1" t="s">
        <v>196</v>
      </c>
      <c r="M413">
        <v>194300</v>
      </c>
    </row>
    <row r="414" spans="1:13" x14ac:dyDescent="0.3">
      <c r="A414">
        <v>419</v>
      </c>
      <c r="B414" s="1" t="s">
        <v>29</v>
      </c>
      <c r="C414" s="1" t="s">
        <v>565</v>
      </c>
      <c r="D414" s="1" t="s">
        <v>31</v>
      </c>
      <c r="E414">
        <v>156</v>
      </c>
      <c r="F414" s="1" t="s">
        <v>32</v>
      </c>
      <c r="G414" s="1" t="s">
        <v>70</v>
      </c>
      <c r="H414" s="1" t="s">
        <v>50</v>
      </c>
      <c r="I414" s="1" t="s">
        <v>89</v>
      </c>
      <c r="J414" s="1" t="s">
        <v>185</v>
      </c>
      <c r="K414" s="1" t="s">
        <v>53</v>
      </c>
      <c r="L414" s="1" t="s">
        <v>54</v>
      </c>
      <c r="M414">
        <v>46900</v>
      </c>
    </row>
    <row r="415" spans="1:13" x14ac:dyDescent="0.3">
      <c r="A415">
        <v>420</v>
      </c>
      <c r="B415" s="1" t="s">
        <v>46</v>
      </c>
      <c r="C415" s="1" t="s">
        <v>405</v>
      </c>
      <c r="D415" s="1" t="s">
        <v>111</v>
      </c>
      <c r="E415">
        <v>133</v>
      </c>
      <c r="F415" s="1" t="s">
        <v>92</v>
      </c>
      <c r="G415" s="1" t="s">
        <v>389</v>
      </c>
      <c r="H415" s="1" t="s">
        <v>18</v>
      </c>
      <c r="I415" s="1" t="s">
        <v>34</v>
      </c>
      <c r="J415" s="1" t="s">
        <v>71</v>
      </c>
      <c r="K415" s="1" t="s">
        <v>53</v>
      </c>
      <c r="L415" s="1" t="s">
        <v>69</v>
      </c>
      <c r="M415">
        <v>78901</v>
      </c>
    </row>
    <row r="416" spans="1:13" x14ac:dyDescent="0.3">
      <c r="A416">
        <v>421</v>
      </c>
      <c r="B416" s="1" t="s">
        <v>60</v>
      </c>
      <c r="C416" s="1" t="s">
        <v>318</v>
      </c>
      <c r="D416" s="1" t="s">
        <v>111</v>
      </c>
      <c r="E416">
        <v>133</v>
      </c>
      <c r="F416" s="1" t="s">
        <v>92</v>
      </c>
      <c r="G416" s="1" t="s">
        <v>33</v>
      </c>
      <c r="H416" s="1" t="s">
        <v>18</v>
      </c>
      <c r="I416" s="1" t="s">
        <v>34</v>
      </c>
      <c r="J416" s="1" t="s">
        <v>35</v>
      </c>
      <c r="K416" s="1" t="s">
        <v>53</v>
      </c>
      <c r="L416" s="1" t="s">
        <v>566</v>
      </c>
      <c r="M416">
        <v>92800</v>
      </c>
    </row>
    <row r="417" spans="1:13" x14ac:dyDescent="0.3">
      <c r="A417">
        <v>422</v>
      </c>
      <c r="B417" s="1" t="s">
        <v>74</v>
      </c>
      <c r="C417" s="1" t="s">
        <v>75</v>
      </c>
      <c r="D417" s="1" t="s">
        <v>31</v>
      </c>
      <c r="E417">
        <v>156</v>
      </c>
      <c r="F417" s="1" t="s">
        <v>32</v>
      </c>
      <c r="G417" s="1" t="s">
        <v>33</v>
      </c>
      <c r="H417" s="1" t="s">
        <v>50</v>
      </c>
      <c r="I417" s="1" t="s">
        <v>34</v>
      </c>
      <c r="J417" s="1" t="s">
        <v>76</v>
      </c>
      <c r="K417" s="1" t="s">
        <v>147</v>
      </c>
      <c r="L417" s="1" t="s">
        <v>116</v>
      </c>
      <c r="M417">
        <v>59890</v>
      </c>
    </row>
    <row r="418" spans="1:13" x14ac:dyDescent="0.3">
      <c r="A418">
        <v>423</v>
      </c>
      <c r="B418" s="1" t="s">
        <v>74</v>
      </c>
      <c r="C418" s="1" t="s">
        <v>567</v>
      </c>
      <c r="D418" s="1" t="s">
        <v>31</v>
      </c>
      <c r="E418">
        <v>133</v>
      </c>
      <c r="F418" s="1" t="s">
        <v>48</v>
      </c>
      <c r="G418" s="1" t="s">
        <v>70</v>
      </c>
      <c r="H418" s="1" t="s">
        <v>50</v>
      </c>
      <c r="I418" s="1" t="s">
        <v>19</v>
      </c>
      <c r="J418" s="1" t="s">
        <v>71</v>
      </c>
      <c r="K418" s="1" t="s">
        <v>53</v>
      </c>
      <c r="L418" s="1" t="s">
        <v>136</v>
      </c>
      <c r="M418">
        <v>68900</v>
      </c>
    </row>
    <row r="419" spans="1:13" x14ac:dyDescent="0.3">
      <c r="A419">
        <v>424</v>
      </c>
      <c r="B419" s="1" t="s">
        <v>29</v>
      </c>
      <c r="C419" s="1" t="s">
        <v>568</v>
      </c>
      <c r="D419" s="1" t="s">
        <v>15</v>
      </c>
      <c r="E419">
        <v>14</v>
      </c>
      <c r="F419" s="1" t="s">
        <v>32</v>
      </c>
      <c r="G419" s="1" t="s">
        <v>389</v>
      </c>
      <c r="H419" s="1" t="s">
        <v>18</v>
      </c>
      <c r="I419" s="1" t="s">
        <v>34</v>
      </c>
      <c r="J419" s="1" t="s">
        <v>71</v>
      </c>
      <c r="K419" s="1" t="s">
        <v>53</v>
      </c>
      <c r="L419" s="1" t="s">
        <v>569</v>
      </c>
      <c r="M419">
        <v>150000</v>
      </c>
    </row>
    <row r="420" spans="1:13" x14ac:dyDescent="0.3">
      <c r="A420">
        <v>425</v>
      </c>
      <c r="B420" s="1" t="s">
        <v>74</v>
      </c>
      <c r="C420" s="1" t="s">
        <v>75</v>
      </c>
      <c r="D420" s="1" t="s">
        <v>31</v>
      </c>
      <c r="E420">
        <v>156</v>
      </c>
      <c r="F420" s="1" t="s">
        <v>48</v>
      </c>
      <c r="G420" s="1" t="s">
        <v>33</v>
      </c>
      <c r="H420" s="1" t="s">
        <v>18</v>
      </c>
      <c r="I420" s="1" t="s">
        <v>89</v>
      </c>
      <c r="J420" s="1" t="s">
        <v>35</v>
      </c>
      <c r="K420" s="1" t="s">
        <v>53</v>
      </c>
      <c r="L420" s="1" t="s">
        <v>440</v>
      </c>
      <c r="M420">
        <v>53995</v>
      </c>
    </row>
    <row r="421" spans="1:13" x14ac:dyDescent="0.3">
      <c r="A421">
        <v>426</v>
      </c>
      <c r="B421" s="1" t="s">
        <v>86</v>
      </c>
      <c r="C421" s="1" t="s">
        <v>289</v>
      </c>
      <c r="D421" s="1" t="s">
        <v>15</v>
      </c>
      <c r="E421">
        <v>14</v>
      </c>
      <c r="F421" s="1" t="s">
        <v>66</v>
      </c>
      <c r="G421" s="1" t="s">
        <v>62</v>
      </c>
      <c r="H421" s="1" t="s">
        <v>18</v>
      </c>
      <c r="I421" s="1" t="s">
        <v>34</v>
      </c>
      <c r="J421" s="1" t="s">
        <v>290</v>
      </c>
      <c r="K421" s="1" t="s">
        <v>53</v>
      </c>
      <c r="L421" s="1" t="s">
        <v>291</v>
      </c>
      <c r="M421">
        <v>121538</v>
      </c>
    </row>
    <row r="422" spans="1:13" x14ac:dyDescent="0.3">
      <c r="A422">
        <v>427</v>
      </c>
      <c r="B422" s="1" t="s">
        <v>86</v>
      </c>
      <c r="C422" s="1" t="s">
        <v>431</v>
      </c>
      <c r="D422" s="1" t="s">
        <v>111</v>
      </c>
      <c r="E422">
        <v>156</v>
      </c>
      <c r="F422" s="1" t="s">
        <v>298</v>
      </c>
      <c r="G422" s="1" t="s">
        <v>155</v>
      </c>
      <c r="H422" s="1" t="s">
        <v>40</v>
      </c>
      <c r="I422" s="1" t="s">
        <v>41</v>
      </c>
      <c r="J422" s="1" t="s">
        <v>105</v>
      </c>
      <c r="K422" s="1" t="s">
        <v>53</v>
      </c>
      <c r="L422" s="1" t="s">
        <v>153</v>
      </c>
      <c r="M422">
        <v>189900</v>
      </c>
    </row>
    <row r="423" spans="1:13" x14ac:dyDescent="0.3">
      <c r="A423">
        <v>428</v>
      </c>
      <c r="B423" s="1" t="s">
        <v>128</v>
      </c>
      <c r="C423" s="1" t="s">
        <v>570</v>
      </c>
      <c r="D423" s="1" t="s">
        <v>31</v>
      </c>
      <c r="E423">
        <v>123</v>
      </c>
      <c r="F423" s="1" t="s">
        <v>571</v>
      </c>
      <c r="G423" s="1" t="s">
        <v>529</v>
      </c>
      <c r="H423" s="1" t="s">
        <v>246</v>
      </c>
      <c r="I423" s="1" t="s">
        <v>131</v>
      </c>
      <c r="J423" s="1" t="s">
        <v>144</v>
      </c>
      <c r="K423" s="1" t="s">
        <v>53</v>
      </c>
      <c r="L423" s="1" t="s">
        <v>199</v>
      </c>
      <c r="M423">
        <v>44900</v>
      </c>
    </row>
    <row r="424" spans="1:13" x14ac:dyDescent="0.3">
      <c r="A424">
        <v>429</v>
      </c>
      <c r="B424" s="1" t="s">
        <v>29</v>
      </c>
      <c r="C424" s="1" t="s">
        <v>572</v>
      </c>
      <c r="D424" s="1" t="s">
        <v>31</v>
      </c>
      <c r="E424">
        <v>156</v>
      </c>
      <c r="F424" s="1" t="s">
        <v>32</v>
      </c>
      <c r="G424" s="1" t="s">
        <v>464</v>
      </c>
      <c r="H424" s="1" t="s">
        <v>18</v>
      </c>
      <c r="I424" s="1" t="s">
        <v>34</v>
      </c>
      <c r="J424" s="1" t="s">
        <v>452</v>
      </c>
      <c r="K424" s="1" t="s">
        <v>53</v>
      </c>
      <c r="L424" s="1" t="s">
        <v>573</v>
      </c>
      <c r="M424">
        <v>142700</v>
      </c>
    </row>
    <row r="425" spans="1:13" x14ac:dyDescent="0.3">
      <c r="A425">
        <v>430</v>
      </c>
      <c r="B425" s="1" t="s">
        <v>60</v>
      </c>
      <c r="C425" s="1" t="s">
        <v>574</v>
      </c>
      <c r="D425" s="1" t="s">
        <v>31</v>
      </c>
      <c r="E425">
        <v>156</v>
      </c>
      <c r="F425" s="1" t="s">
        <v>32</v>
      </c>
      <c r="G425" s="1" t="s">
        <v>88</v>
      </c>
      <c r="H425" s="1" t="s">
        <v>18</v>
      </c>
      <c r="I425" s="1" t="s">
        <v>89</v>
      </c>
      <c r="J425" s="1" t="s">
        <v>90</v>
      </c>
      <c r="K425" s="1" t="s">
        <v>147</v>
      </c>
      <c r="L425" s="1" t="s">
        <v>116</v>
      </c>
      <c r="M425">
        <v>59700</v>
      </c>
    </row>
    <row r="426" spans="1:13" x14ac:dyDescent="0.3">
      <c r="A426">
        <v>431</v>
      </c>
      <c r="B426" s="1" t="s">
        <v>74</v>
      </c>
      <c r="C426" s="1" t="s">
        <v>390</v>
      </c>
      <c r="D426" s="1" t="s">
        <v>102</v>
      </c>
      <c r="E426">
        <v>173</v>
      </c>
      <c r="F426" s="1" t="s">
        <v>539</v>
      </c>
      <c r="G426" s="1" t="s">
        <v>367</v>
      </c>
      <c r="H426" s="1" t="s">
        <v>40</v>
      </c>
      <c r="I426" s="1" t="s">
        <v>156</v>
      </c>
      <c r="J426" s="1" t="s">
        <v>192</v>
      </c>
      <c r="K426" s="1" t="s">
        <v>53</v>
      </c>
      <c r="L426" s="1" t="s">
        <v>391</v>
      </c>
      <c r="M426">
        <v>279900</v>
      </c>
    </row>
    <row r="427" spans="1:13" x14ac:dyDescent="0.3">
      <c r="A427">
        <v>432</v>
      </c>
      <c r="B427" s="1" t="s">
        <v>74</v>
      </c>
      <c r="C427" s="1" t="s">
        <v>154</v>
      </c>
      <c r="D427" s="1" t="s">
        <v>102</v>
      </c>
      <c r="E427">
        <v>156</v>
      </c>
      <c r="F427" s="1" t="s">
        <v>66</v>
      </c>
      <c r="G427" s="1" t="s">
        <v>155</v>
      </c>
      <c r="H427" s="1" t="s">
        <v>18</v>
      </c>
      <c r="I427" s="1" t="s">
        <v>104</v>
      </c>
      <c r="J427" s="1" t="s">
        <v>201</v>
      </c>
      <c r="K427" s="1" t="s">
        <v>53</v>
      </c>
      <c r="L427" s="1" t="s">
        <v>249</v>
      </c>
      <c r="M427">
        <v>115900</v>
      </c>
    </row>
    <row r="428" spans="1:13" x14ac:dyDescent="0.3">
      <c r="A428">
        <v>433</v>
      </c>
      <c r="B428" s="1" t="s">
        <v>74</v>
      </c>
      <c r="C428" s="1" t="s">
        <v>120</v>
      </c>
      <c r="D428" s="1" t="s">
        <v>31</v>
      </c>
      <c r="E428">
        <v>156</v>
      </c>
      <c r="F428" s="1" t="s">
        <v>32</v>
      </c>
      <c r="G428" s="1" t="s">
        <v>62</v>
      </c>
      <c r="H428" s="1" t="s">
        <v>18</v>
      </c>
      <c r="I428" s="1" t="s">
        <v>191</v>
      </c>
      <c r="J428" s="1" t="s">
        <v>121</v>
      </c>
      <c r="K428" s="1" t="s">
        <v>53</v>
      </c>
      <c r="L428" s="1" t="s">
        <v>222</v>
      </c>
      <c r="M428">
        <v>114240</v>
      </c>
    </row>
    <row r="429" spans="1:13" x14ac:dyDescent="0.3">
      <c r="A429">
        <v>434</v>
      </c>
      <c r="B429" s="1" t="s">
        <v>74</v>
      </c>
      <c r="C429" s="1" t="s">
        <v>575</v>
      </c>
      <c r="D429" s="1" t="s">
        <v>15</v>
      </c>
      <c r="E429">
        <v>14</v>
      </c>
      <c r="F429" s="1" t="s">
        <v>32</v>
      </c>
      <c r="G429" s="1" t="s">
        <v>476</v>
      </c>
      <c r="H429" s="1" t="s">
        <v>18</v>
      </c>
      <c r="I429" s="1" t="s">
        <v>34</v>
      </c>
      <c r="J429" s="1" t="s">
        <v>35</v>
      </c>
      <c r="K429" s="1" t="s">
        <v>147</v>
      </c>
      <c r="L429" s="1" t="s">
        <v>69</v>
      </c>
      <c r="M429">
        <v>109900</v>
      </c>
    </row>
    <row r="430" spans="1:13" x14ac:dyDescent="0.3">
      <c r="A430">
        <v>435</v>
      </c>
      <c r="B430" s="1" t="s">
        <v>29</v>
      </c>
      <c r="C430" s="1" t="s">
        <v>576</v>
      </c>
      <c r="D430" s="1" t="s">
        <v>102</v>
      </c>
      <c r="E430">
        <v>173</v>
      </c>
      <c r="F430" s="1" t="s">
        <v>32</v>
      </c>
      <c r="G430" s="1" t="s">
        <v>155</v>
      </c>
      <c r="H430" s="1" t="s">
        <v>162</v>
      </c>
      <c r="I430" s="1" t="s">
        <v>156</v>
      </c>
      <c r="J430" s="1" t="s">
        <v>192</v>
      </c>
      <c r="K430" s="1" t="s">
        <v>53</v>
      </c>
      <c r="L430" s="1" t="s">
        <v>371</v>
      </c>
      <c r="M430">
        <v>199900</v>
      </c>
    </row>
    <row r="431" spans="1:13" x14ac:dyDescent="0.3">
      <c r="A431">
        <v>436</v>
      </c>
      <c r="B431" s="1" t="s">
        <v>577</v>
      </c>
      <c r="C431" s="1" t="s">
        <v>578</v>
      </c>
      <c r="D431" s="1" t="s">
        <v>111</v>
      </c>
      <c r="E431">
        <v>116</v>
      </c>
      <c r="F431" s="1" t="s">
        <v>92</v>
      </c>
      <c r="G431" s="1" t="s">
        <v>143</v>
      </c>
      <c r="H431" s="1" t="s">
        <v>50</v>
      </c>
      <c r="I431" s="1" t="s">
        <v>205</v>
      </c>
      <c r="J431" s="1" t="s">
        <v>144</v>
      </c>
      <c r="K431" s="1" t="s">
        <v>53</v>
      </c>
      <c r="L431" s="1" t="s">
        <v>579</v>
      </c>
      <c r="M431">
        <v>29900</v>
      </c>
    </row>
    <row r="432" spans="1:13" x14ac:dyDescent="0.3">
      <c r="A432">
        <v>437</v>
      </c>
      <c r="B432" s="1" t="s">
        <v>580</v>
      </c>
      <c r="C432" s="1" t="s">
        <v>581</v>
      </c>
      <c r="D432" s="1" t="s">
        <v>95</v>
      </c>
      <c r="E432">
        <v>116</v>
      </c>
      <c r="F432" s="1" t="s">
        <v>48</v>
      </c>
      <c r="G432" s="1" t="s">
        <v>204</v>
      </c>
      <c r="H432" s="1" t="s">
        <v>50</v>
      </c>
      <c r="I432" s="1" t="s">
        <v>486</v>
      </c>
      <c r="J432" s="1" t="s">
        <v>99</v>
      </c>
      <c r="K432" s="1" t="s">
        <v>456</v>
      </c>
      <c r="L432" s="1" t="s">
        <v>561</v>
      </c>
      <c r="M432">
        <v>26900</v>
      </c>
    </row>
    <row r="433" spans="1:13" x14ac:dyDescent="0.3">
      <c r="A433">
        <v>438</v>
      </c>
      <c r="B433" s="1" t="s">
        <v>86</v>
      </c>
      <c r="C433" s="1" t="s">
        <v>582</v>
      </c>
      <c r="D433" s="1" t="s">
        <v>31</v>
      </c>
      <c r="E433">
        <v>133</v>
      </c>
      <c r="F433" s="1" t="s">
        <v>66</v>
      </c>
      <c r="G433" s="1" t="s">
        <v>83</v>
      </c>
      <c r="H433" s="1" t="s">
        <v>18</v>
      </c>
      <c r="I433" s="1" t="s">
        <v>34</v>
      </c>
      <c r="J433" s="1" t="s">
        <v>35</v>
      </c>
      <c r="K433" s="1" t="s">
        <v>53</v>
      </c>
      <c r="L433" s="1" t="s">
        <v>199</v>
      </c>
      <c r="M433">
        <v>101000</v>
      </c>
    </row>
    <row r="434" spans="1:13" x14ac:dyDescent="0.3">
      <c r="A434">
        <v>439</v>
      </c>
      <c r="B434" s="1" t="s">
        <v>86</v>
      </c>
      <c r="C434" s="1" t="s">
        <v>583</v>
      </c>
      <c r="D434" s="1" t="s">
        <v>31</v>
      </c>
      <c r="E434">
        <v>14</v>
      </c>
      <c r="F434" s="1" t="s">
        <v>66</v>
      </c>
      <c r="G434" s="1" t="s">
        <v>146</v>
      </c>
      <c r="H434" s="1" t="s">
        <v>50</v>
      </c>
      <c r="I434" s="1" t="s">
        <v>19</v>
      </c>
      <c r="J434" s="1" t="s">
        <v>35</v>
      </c>
      <c r="K434" s="1" t="s">
        <v>53</v>
      </c>
      <c r="L434" s="1" t="s">
        <v>196</v>
      </c>
      <c r="M434">
        <v>59900</v>
      </c>
    </row>
    <row r="435" spans="1:13" x14ac:dyDescent="0.3">
      <c r="A435">
        <v>440</v>
      </c>
      <c r="B435" s="1" t="s">
        <v>86</v>
      </c>
      <c r="C435" s="1" t="s">
        <v>451</v>
      </c>
      <c r="D435" s="1" t="s">
        <v>378</v>
      </c>
      <c r="E435">
        <v>156</v>
      </c>
      <c r="F435" s="1" t="s">
        <v>372</v>
      </c>
      <c r="G435" s="1" t="s">
        <v>476</v>
      </c>
      <c r="H435" s="1" t="s">
        <v>40</v>
      </c>
      <c r="I435" s="1" t="s">
        <v>41</v>
      </c>
      <c r="J435" s="1" t="s">
        <v>90</v>
      </c>
      <c r="K435" s="1" t="s">
        <v>53</v>
      </c>
      <c r="L435" s="1" t="s">
        <v>116</v>
      </c>
      <c r="M435">
        <v>244500</v>
      </c>
    </row>
    <row r="436" spans="1:13" x14ac:dyDescent="0.3">
      <c r="A436">
        <v>441</v>
      </c>
      <c r="B436" s="1" t="s">
        <v>86</v>
      </c>
      <c r="C436" s="1" t="s">
        <v>584</v>
      </c>
      <c r="D436" s="1" t="s">
        <v>31</v>
      </c>
      <c r="E436">
        <v>156</v>
      </c>
      <c r="F436" s="1" t="s">
        <v>32</v>
      </c>
      <c r="G436" s="1" t="s">
        <v>464</v>
      </c>
      <c r="H436" s="1" t="s">
        <v>40</v>
      </c>
      <c r="I436" s="1" t="s">
        <v>41</v>
      </c>
      <c r="J436" s="1" t="s">
        <v>585</v>
      </c>
      <c r="K436" s="1" t="s">
        <v>53</v>
      </c>
      <c r="L436" s="1" t="s">
        <v>106</v>
      </c>
      <c r="M436">
        <v>244900</v>
      </c>
    </row>
    <row r="437" spans="1:13" x14ac:dyDescent="0.3">
      <c r="A437">
        <v>442</v>
      </c>
      <c r="B437" s="1" t="s">
        <v>60</v>
      </c>
      <c r="C437" s="1" t="s">
        <v>168</v>
      </c>
      <c r="D437" s="1" t="s">
        <v>102</v>
      </c>
      <c r="E437">
        <v>173</v>
      </c>
      <c r="F437" s="1" t="s">
        <v>32</v>
      </c>
      <c r="G437" s="1" t="s">
        <v>586</v>
      </c>
      <c r="H437" s="1" t="s">
        <v>18</v>
      </c>
      <c r="I437" s="1" t="s">
        <v>156</v>
      </c>
      <c r="J437" s="1" t="s">
        <v>170</v>
      </c>
      <c r="K437" s="1" t="s">
        <v>53</v>
      </c>
      <c r="L437" s="1" t="s">
        <v>171</v>
      </c>
      <c r="M437">
        <v>169500</v>
      </c>
    </row>
    <row r="438" spans="1:13" x14ac:dyDescent="0.3">
      <c r="A438">
        <v>443</v>
      </c>
      <c r="B438" s="1" t="s">
        <v>29</v>
      </c>
      <c r="C438" s="1" t="s">
        <v>587</v>
      </c>
      <c r="D438" s="1" t="s">
        <v>31</v>
      </c>
      <c r="E438">
        <v>156</v>
      </c>
      <c r="F438" s="1" t="s">
        <v>48</v>
      </c>
      <c r="G438" s="1" t="s">
        <v>204</v>
      </c>
      <c r="H438" s="1" t="s">
        <v>50</v>
      </c>
      <c r="I438" s="1" t="s">
        <v>51</v>
      </c>
      <c r="J438" s="1" t="s">
        <v>99</v>
      </c>
      <c r="K438" s="1" t="s">
        <v>53</v>
      </c>
      <c r="L438" s="1" t="s">
        <v>54</v>
      </c>
      <c r="M438">
        <v>34700</v>
      </c>
    </row>
    <row r="439" spans="1:13" x14ac:dyDescent="0.3">
      <c r="A439">
        <v>444</v>
      </c>
      <c r="B439" s="1" t="s">
        <v>588</v>
      </c>
      <c r="C439" s="1" t="s">
        <v>589</v>
      </c>
      <c r="D439" s="1" t="s">
        <v>15</v>
      </c>
      <c r="E439">
        <v>123</v>
      </c>
      <c r="F439" s="1" t="s">
        <v>590</v>
      </c>
      <c r="G439" s="1" t="s">
        <v>591</v>
      </c>
      <c r="H439" s="1" t="s">
        <v>40</v>
      </c>
      <c r="I439" s="1" t="s">
        <v>41</v>
      </c>
      <c r="J439" s="1" t="s">
        <v>81</v>
      </c>
      <c r="K439" s="1" t="s">
        <v>456</v>
      </c>
      <c r="L439" s="1" t="s">
        <v>319</v>
      </c>
      <c r="M439">
        <v>219900</v>
      </c>
    </row>
    <row r="440" spans="1:13" x14ac:dyDescent="0.3">
      <c r="A440">
        <v>445</v>
      </c>
      <c r="B440" s="1" t="s">
        <v>86</v>
      </c>
      <c r="C440" s="1" t="s">
        <v>592</v>
      </c>
      <c r="D440" s="1" t="s">
        <v>15</v>
      </c>
      <c r="E440">
        <v>14</v>
      </c>
      <c r="F440" s="1" t="s">
        <v>593</v>
      </c>
      <c r="G440" s="1" t="s">
        <v>83</v>
      </c>
      <c r="H440" s="1" t="s">
        <v>594</v>
      </c>
      <c r="I440" s="1" t="s">
        <v>41</v>
      </c>
      <c r="J440" s="1" t="s">
        <v>35</v>
      </c>
      <c r="K440" s="1" t="s">
        <v>53</v>
      </c>
      <c r="L440" s="1" t="s">
        <v>288</v>
      </c>
      <c r="M440">
        <v>238200</v>
      </c>
    </row>
    <row r="441" spans="1:13" x14ac:dyDescent="0.3">
      <c r="A441">
        <v>446</v>
      </c>
      <c r="B441" s="1" t="s">
        <v>60</v>
      </c>
      <c r="C441" s="1" t="s">
        <v>188</v>
      </c>
      <c r="D441" s="1" t="s">
        <v>31</v>
      </c>
      <c r="E441">
        <v>156</v>
      </c>
      <c r="F441" s="1" t="s">
        <v>32</v>
      </c>
      <c r="G441" s="1" t="s">
        <v>33</v>
      </c>
      <c r="H441" s="1" t="s">
        <v>50</v>
      </c>
      <c r="I441" s="1" t="s">
        <v>34</v>
      </c>
      <c r="J441" s="1" t="s">
        <v>35</v>
      </c>
      <c r="K441" s="1" t="s">
        <v>147</v>
      </c>
      <c r="L441" s="1" t="s">
        <v>153</v>
      </c>
      <c r="M441">
        <v>55900</v>
      </c>
    </row>
    <row r="442" spans="1:13" x14ac:dyDescent="0.3">
      <c r="A442">
        <v>447</v>
      </c>
      <c r="B442" s="1" t="s">
        <v>86</v>
      </c>
      <c r="C442" s="1" t="s">
        <v>228</v>
      </c>
      <c r="D442" s="1" t="s">
        <v>31</v>
      </c>
      <c r="E442">
        <v>173</v>
      </c>
      <c r="F442" s="1" t="s">
        <v>364</v>
      </c>
      <c r="G442" s="1" t="s">
        <v>138</v>
      </c>
      <c r="H442" s="1" t="s">
        <v>18</v>
      </c>
      <c r="I442" s="1" t="s">
        <v>89</v>
      </c>
      <c r="J442" s="1" t="s">
        <v>595</v>
      </c>
      <c r="K442" s="1" t="s">
        <v>53</v>
      </c>
      <c r="L442" s="1" t="s">
        <v>149</v>
      </c>
      <c r="M442">
        <v>51900</v>
      </c>
    </row>
    <row r="443" spans="1:13" x14ac:dyDescent="0.3">
      <c r="A443">
        <v>448</v>
      </c>
      <c r="B443" s="1" t="s">
        <v>74</v>
      </c>
      <c r="C443" s="1" t="s">
        <v>120</v>
      </c>
      <c r="D443" s="1" t="s">
        <v>31</v>
      </c>
      <c r="E443">
        <v>156</v>
      </c>
      <c r="F443" s="1" t="s">
        <v>32</v>
      </c>
      <c r="G443" s="1" t="s">
        <v>67</v>
      </c>
      <c r="H443" s="1" t="s">
        <v>50</v>
      </c>
      <c r="I443" s="1" t="s">
        <v>34</v>
      </c>
      <c r="J443" s="1" t="s">
        <v>121</v>
      </c>
      <c r="K443" s="1" t="s">
        <v>53</v>
      </c>
      <c r="L443" s="1" t="s">
        <v>77</v>
      </c>
      <c r="M443">
        <v>74900</v>
      </c>
    </row>
    <row r="444" spans="1:13" x14ac:dyDescent="0.3">
      <c r="A444">
        <v>449</v>
      </c>
      <c r="B444" s="1" t="s">
        <v>86</v>
      </c>
      <c r="C444" s="1" t="s">
        <v>596</v>
      </c>
      <c r="D444" s="1" t="s">
        <v>15</v>
      </c>
      <c r="E444">
        <v>125</v>
      </c>
      <c r="F444" s="1" t="s">
        <v>66</v>
      </c>
      <c r="G444" s="1" t="s">
        <v>33</v>
      </c>
      <c r="H444" s="1" t="s">
        <v>18</v>
      </c>
      <c r="I444" s="1" t="s">
        <v>34</v>
      </c>
      <c r="J444" s="1" t="s">
        <v>35</v>
      </c>
      <c r="K444" s="1" t="s">
        <v>53</v>
      </c>
      <c r="L444" s="1" t="s">
        <v>443</v>
      </c>
      <c r="M444">
        <v>142900</v>
      </c>
    </row>
    <row r="445" spans="1:13" x14ac:dyDescent="0.3">
      <c r="A445">
        <v>450</v>
      </c>
      <c r="B445" s="1" t="s">
        <v>86</v>
      </c>
      <c r="C445" s="1" t="s">
        <v>474</v>
      </c>
      <c r="D445" s="1" t="s">
        <v>31</v>
      </c>
      <c r="E445">
        <v>156</v>
      </c>
      <c r="F445" s="1" t="s">
        <v>32</v>
      </c>
      <c r="G445" s="1" t="s">
        <v>173</v>
      </c>
      <c r="H445" s="1" t="s">
        <v>50</v>
      </c>
      <c r="I445" s="1" t="s">
        <v>19</v>
      </c>
      <c r="J445" s="1" t="s">
        <v>329</v>
      </c>
      <c r="K445" s="1" t="s">
        <v>53</v>
      </c>
      <c r="L445" s="1" t="s">
        <v>77</v>
      </c>
      <c r="M445">
        <v>34900</v>
      </c>
    </row>
    <row r="446" spans="1:13" x14ac:dyDescent="0.3">
      <c r="A446">
        <v>451</v>
      </c>
      <c r="B446" s="1" t="s">
        <v>29</v>
      </c>
      <c r="C446" s="1" t="s">
        <v>597</v>
      </c>
      <c r="D446" s="1" t="s">
        <v>102</v>
      </c>
      <c r="E446">
        <v>156</v>
      </c>
      <c r="F446" s="1" t="s">
        <v>66</v>
      </c>
      <c r="G446" s="1" t="s">
        <v>155</v>
      </c>
      <c r="H446" s="1" t="s">
        <v>18</v>
      </c>
      <c r="I446" s="1" t="s">
        <v>104</v>
      </c>
      <c r="J446" s="1" t="s">
        <v>105</v>
      </c>
      <c r="K446" s="1" t="s">
        <v>53</v>
      </c>
      <c r="L446" s="1" t="s">
        <v>77</v>
      </c>
      <c r="M446">
        <v>109900</v>
      </c>
    </row>
    <row r="447" spans="1:13" x14ac:dyDescent="0.3">
      <c r="A447">
        <v>452</v>
      </c>
      <c r="B447" s="1" t="s">
        <v>74</v>
      </c>
      <c r="C447" s="1" t="s">
        <v>575</v>
      </c>
      <c r="D447" s="1" t="s">
        <v>31</v>
      </c>
      <c r="E447">
        <v>14</v>
      </c>
      <c r="F447" s="1" t="s">
        <v>32</v>
      </c>
      <c r="G447" s="1" t="s">
        <v>598</v>
      </c>
      <c r="H447" s="1" t="s">
        <v>18</v>
      </c>
      <c r="I447" s="1" t="s">
        <v>34</v>
      </c>
      <c r="J447" s="1" t="s">
        <v>127</v>
      </c>
      <c r="K447" s="1" t="s">
        <v>53</v>
      </c>
      <c r="L447" s="1" t="s">
        <v>599</v>
      </c>
      <c r="M447">
        <v>117900</v>
      </c>
    </row>
    <row r="448" spans="1:13" x14ac:dyDescent="0.3">
      <c r="A448">
        <v>453</v>
      </c>
      <c r="B448" s="1" t="s">
        <v>46</v>
      </c>
      <c r="C448" s="1" t="s">
        <v>600</v>
      </c>
      <c r="D448" s="1" t="s">
        <v>31</v>
      </c>
      <c r="E448">
        <v>156</v>
      </c>
      <c r="F448" s="1" t="s">
        <v>48</v>
      </c>
      <c r="G448" s="1" t="s">
        <v>33</v>
      </c>
      <c r="H448" s="1" t="s">
        <v>50</v>
      </c>
      <c r="I448" s="1" t="s">
        <v>51</v>
      </c>
      <c r="J448" s="1" t="s">
        <v>35</v>
      </c>
      <c r="K448" s="1" t="s">
        <v>147</v>
      </c>
      <c r="L448" s="1" t="s">
        <v>183</v>
      </c>
      <c r="M448">
        <v>44180</v>
      </c>
    </row>
    <row r="449" spans="1:13" x14ac:dyDescent="0.3">
      <c r="A449">
        <v>454</v>
      </c>
      <c r="B449" s="1" t="s">
        <v>74</v>
      </c>
      <c r="C449" s="1" t="s">
        <v>601</v>
      </c>
      <c r="D449" s="1" t="s">
        <v>378</v>
      </c>
      <c r="E449">
        <v>156</v>
      </c>
      <c r="F449" s="1" t="s">
        <v>32</v>
      </c>
      <c r="G449" s="1" t="s">
        <v>380</v>
      </c>
      <c r="H449" s="1" t="s">
        <v>18</v>
      </c>
      <c r="I449" s="1" t="s">
        <v>602</v>
      </c>
      <c r="J449" s="1" t="s">
        <v>603</v>
      </c>
      <c r="K449" s="1" t="s">
        <v>53</v>
      </c>
      <c r="L449" s="1" t="s">
        <v>375</v>
      </c>
      <c r="M449">
        <v>199300</v>
      </c>
    </row>
    <row r="450" spans="1:13" x14ac:dyDescent="0.3">
      <c r="A450">
        <v>455</v>
      </c>
      <c r="B450" s="1" t="s">
        <v>189</v>
      </c>
      <c r="C450" s="1" t="s">
        <v>604</v>
      </c>
      <c r="D450" s="1" t="s">
        <v>102</v>
      </c>
      <c r="E450">
        <v>156</v>
      </c>
      <c r="F450" s="1" t="s">
        <v>32</v>
      </c>
      <c r="G450" s="1" t="s">
        <v>103</v>
      </c>
      <c r="H450" s="1" t="s">
        <v>18</v>
      </c>
      <c r="I450" s="1" t="s">
        <v>34</v>
      </c>
      <c r="J450" s="1" t="s">
        <v>105</v>
      </c>
      <c r="K450" s="1" t="s">
        <v>53</v>
      </c>
      <c r="L450" s="1" t="s">
        <v>77</v>
      </c>
      <c r="M450">
        <v>102774</v>
      </c>
    </row>
    <row r="451" spans="1:13" x14ac:dyDescent="0.3">
      <c r="A451">
        <v>456</v>
      </c>
      <c r="B451" s="1" t="s">
        <v>210</v>
      </c>
      <c r="C451" s="1" t="s">
        <v>211</v>
      </c>
      <c r="D451" s="1" t="s">
        <v>15</v>
      </c>
      <c r="E451">
        <v>135</v>
      </c>
      <c r="F451" s="1" t="s">
        <v>212</v>
      </c>
      <c r="G451" s="1" t="s">
        <v>605</v>
      </c>
      <c r="H451" s="1" t="s">
        <v>40</v>
      </c>
      <c r="I451" s="1" t="s">
        <v>41</v>
      </c>
      <c r="J451" s="1" t="s">
        <v>20</v>
      </c>
      <c r="K451" s="1" t="s">
        <v>213</v>
      </c>
      <c r="L451" s="1" t="s">
        <v>242</v>
      </c>
      <c r="M451">
        <v>258900</v>
      </c>
    </row>
    <row r="452" spans="1:13" x14ac:dyDescent="0.3">
      <c r="A452">
        <v>457</v>
      </c>
      <c r="B452" s="1" t="s">
        <v>29</v>
      </c>
      <c r="C452" s="1" t="s">
        <v>606</v>
      </c>
      <c r="D452" s="1" t="s">
        <v>31</v>
      </c>
      <c r="E452">
        <v>156</v>
      </c>
      <c r="F452" s="1" t="s">
        <v>48</v>
      </c>
      <c r="G452" s="1" t="s">
        <v>33</v>
      </c>
      <c r="H452" s="1" t="s">
        <v>18</v>
      </c>
      <c r="I452" s="1" t="s">
        <v>19</v>
      </c>
      <c r="J452" s="1" t="s">
        <v>35</v>
      </c>
      <c r="K452" s="1" t="s">
        <v>53</v>
      </c>
      <c r="L452" s="1" t="s">
        <v>115</v>
      </c>
      <c r="M452">
        <v>58900</v>
      </c>
    </row>
    <row r="453" spans="1:13" x14ac:dyDescent="0.3">
      <c r="A453">
        <v>458</v>
      </c>
      <c r="B453" s="1" t="s">
        <v>74</v>
      </c>
      <c r="C453" s="1" t="s">
        <v>601</v>
      </c>
      <c r="D453" s="1" t="s">
        <v>378</v>
      </c>
      <c r="E453">
        <v>156</v>
      </c>
      <c r="F453" s="1" t="s">
        <v>66</v>
      </c>
      <c r="G453" s="1" t="s">
        <v>546</v>
      </c>
      <c r="H453" s="1" t="s">
        <v>40</v>
      </c>
      <c r="I453" s="1" t="s">
        <v>34</v>
      </c>
      <c r="J453" s="1" t="s">
        <v>603</v>
      </c>
      <c r="K453" s="1" t="s">
        <v>53</v>
      </c>
      <c r="L453" s="1" t="s">
        <v>607</v>
      </c>
      <c r="M453">
        <v>197500</v>
      </c>
    </row>
    <row r="454" spans="1:13" x14ac:dyDescent="0.3">
      <c r="A454">
        <v>459</v>
      </c>
      <c r="B454" s="1" t="s">
        <v>29</v>
      </c>
      <c r="C454" s="1" t="s">
        <v>572</v>
      </c>
      <c r="D454" s="1" t="s">
        <v>378</v>
      </c>
      <c r="E454">
        <v>156</v>
      </c>
      <c r="F454" s="1" t="s">
        <v>66</v>
      </c>
      <c r="G454" s="1" t="s">
        <v>464</v>
      </c>
      <c r="H454" s="1" t="s">
        <v>18</v>
      </c>
      <c r="I454" s="1" t="s">
        <v>41</v>
      </c>
      <c r="J454" s="1" t="s">
        <v>35</v>
      </c>
      <c r="K454" s="1" t="s">
        <v>53</v>
      </c>
      <c r="L454" s="1" t="s">
        <v>573</v>
      </c>
      <c r="M454">
        <v>153400</v>
      </c>
    </row>
    <row r="455" spans="1:13" x14ac:dyDescent="0.3">
      <c r="A455">
        <v>460</v>
      </c>
      <c r="B455" s="1" t="s">
        <v>86</v>
      </c>
      <c r="C455" s="1" t="s">
        <v>608</v>
      </c>
      <c r="D455" s="1" t="s">
        <v>31</v>
      </c>
      <c r="E455">
        <v>14</v>
      </c>
      <c r="F455" s="1" t="s">
        <v>32</v>
      </c>
      <c r="G455" s="1" t="s">
        <v>33</v>
      </c>
      <c r="H455" s="1" t="s">
        <v>18</v>
      </c>
      <c r="I455" s="1" t="s">
        <v>34</v>
      </c>
      <c r="J455" s="1" t="s">
        <v>35</v>
      </c>
      <c r="K455" s="1" t="s">
        <v>53</v>
      </c>
      <c r="L455" s="1" t="s">
        <v>136</v>
      </c>
      <c r="M455">
        <v>134500</v>
      </c>
    </row>
    <row r="456" spans="1:13" x14ac:dyDescent="0.3">
      <c r="A456">
        <v>461</v>
      </c>
      <c r="B456" s="1" t="s">
        <v>74</v>
      </c>
      <c r="C456" s="1" t="s">
        <v>120</v>
      </c>
      <c r="D456" s="1" t="s">
        <v>31</v>
      </c>
      <c r="E456">
        <v>156</v>
      </c>
      <c r="F456" s="1" t="s">
        <v>32</v>
      </c>
      <c r="G456" s="1" t="s">
        <v>62</v>
      </c>
      <c r="H456" s="1" t="s">
        <v>18</v>
      </c>
      <c r="I456" s="1" t="s">
        <v>104</v>
      </c>
      <c r="J456" s="1" t="s">
        <v>121</v>
      </c>
      <c r="K456" s="1" t="s">
        <v>53</v>
      </c>
      <c r="L456" s="1" t="s">
        <v>281</v>
      </c>
      <c r="M456">
        <v>97900</v>
      </c>
    </row>
    <row r="457" spans="1:13" x14ac:dyDescent="0.3">
      <c r="A457">
        <v>462</v>
      </c>
      <c r="B457" s="1" t="s">
        <v>74</v>
      </c>
      <c r="C457" s="1" t="s">
        <v>609</v>
      </c>
      <c r="D457" s="1" t="s">
        <v>111</v>
      </c>
      <c r="E457">
        <v>116</v>
      </c>
      <c r="F457" s="1" t="s">
        <v>382</v>
      </c>
      <c r="G457" s="1" t="s">
        <v>491</v>
      </c>
      <c r="H457" s="1" t="s">
        <v>50</v>
      </c>
      <c r="I457" s="1" t="s">
        <v>51</v>
      </c>
      <c r="J457" s="1" t="s">
        <v>492</v>
      </c>
      <c r="K457" s="1" t="s">
        <v>53</v>
      </c>
      <c r="L457" s="1" t="s">
        <v>610</v>
      </c>
      <c r="M457">
        <v>47900</v>
      </c>
    </row>
    <row r="458" spans="1:13" x14ac:dyDescent="0.3">
      <c r="A458">
        <v>463</v>
      </c>
      <c r="B458" s="1" t="s">
        <v>74</v>
      </c>
      <c r="C458" s="1" t="s">
        <v>390</v>
      </c>
      <c r="D458" s="1" t="s">
        <v>31</v>
      </c>
      <c r="E458">
        <v>173</v>
      </c>
      <c r="F458" s="1" t="s">
        <v>66</v>
      </c>
      <c r="G458" s="1" t="s">
        <v>611</v>
      </c>
      <c r="H458" s="1" t="s">
        <v>18</v>
      </c>
      <c r="I458" s="1" t="s">
        <v>89</v>
      </c>
      <c r="J458" s="1" t="s">
        <v>157</v>
      </c>
      <c r="K458" s="1" t="s">
        <v>53</v>
      </c>
      <c r="L458" s="1" t="s">
        <v>391</v>
      </c>
      <c r="M458">
        <v>204600</v>
      </c>
    </row>
    <row r="459" spans="1:13" x14ac:dyDescent="0.3">
      <c r="A459">
        <v>464</v>
      </c>
      <c r="B459" s="1" t="s">
        <v>210</v>
      </c>
      <c r="C459" s="1" t="s">
        <v>211</v>
      </c>
      <c r="D459" s="1" t="s">
        <v>15</v>
      </c>
      <c r="E459">
        <v>135</v>
      </c>
      <c r="F459" s="1" t="s">
        <v>212</v>
      </c>
      <c r="G459" s="1" t="s">
        <v>612</v>
      </c>
      <c r="H459" s="1" t="s">
        <v>50</v>
      </c>
      <c r="I459" s="1" t="s">
        <v>19</v>
      </c>
      <c r="J459" s="1" t="s">
        <v>81</v>
      </c>
      <c r="K459" s="1" t="s">
        <v>213</v>
      </c>
      <c r="L459" s="1" t="s">
        <v>214</v>
      </c>
      <c r="M459">
        <v>98900</v>
      </c>
    </row>
    <row r="460" spans="1:13" x14ac:dyDescent="0.3">
      <c r="A460">
        <v>465</v>
      </c>
      <c r="B460" s="1" t="s">
        <v>210</v>
      </c>
      <c r="C460" s="1" t="s">
        <v>211</v>
      </c>
      <c r="D460" s="1" t="s">
        <v>15</v>
      </c>
      <c r="E460">
        <v>135</v>
      </c>
      <c r="F460" s="1" t="s">
        <v>212</v>
      </c>
      <c r="G460" s="1" t="s">
        <v>605</v>
      </c>
      <c r="H460" s="1" t="s">
        <v>18</v>
      </c>
      <c r="I460" s="1" t="s">
        <v>34</v>
      </c>
      <c r="J460" s="1" t="s">
        <v>20</v>
      </c>
      <c r="K460" s="1" t="s">
        <v>213</v>
      </c>
      <c r="L460" s="1" t="s">
        <v>242</v>
      </c>
      <c r="M460">
        <v>179900</v>
      </c>
    </row>
    <row r="461" spans="1:13" x14ac:dyDescent="0.3">
      <c r="A461">
        <v>466</v>
      </c>
      <c r="B461" s="1" t="s">
        <v>29</v>
      </c>
      <c r="C461" s="1" t="s">
        <v>613</v>
      </c>
      <c r="D461" s="1" t="s">
        <v>31</v>
      </c>
      <c r="E461">
        <v>173</v>
      </c>
      <c r="F461" s="1" t="s">
        <v>364</v>
      </c>
      <c r="G461" s="1" t="s">
        <v>70</v>
      </c>
      <c r="H461" s="1" t="s">
        <v>18</v>
      </c>
      <c r="I461" s="1" t="s">
        <v>34</v>
      </c>
      <c r="J461" s="1" t="s">
        <v>71</v>
      </c>
      <c r="K461" s="1" t="s">
        <v>53</v>
      </c>
      <c r="L461" s="1" t="s">
        <v>106</v>
      </c>
      <c r="M461">
        <v>63990</v>
      </c>
    </row>
    <row r="462" spans="1:13" x14ac:dyDescent="0.3">
      <c r="A462">
        <v>467</v>
      </c>
      <c r="B462" s="1" t="s">
        <v>46</v>
      </c>
      <c r="C462" s="1" t="s">
        <v>374</v>
      </c>
      <c r="D462" s="1" t="s">
        <v>31</v>
      </c>
      <c r="E462">
        <v>156</v>
      </c>
      <c r="F462" s="1" t="s">
        <v>32</v>
      </c>
      <c r="G462" s="1" t="s">
        <v>70</v>
      </c>
      <c r="H462" s="1" t="s">
        <v>50</v>
      </c>
      <c r="I462" s="1" t="s">
        <v>89</v>
      </c>
      <c r="J462" s="1" t="s">
        <v>90</v>
      </c>
      <c r="K462" s="1" t="s">
        <v>53</v>
      </c>
      <c r="L462" s="1" t="s">
        <v>375</v>
      </c>
      <c r="M462">
        <v>54400</v>
      </c>
    </row>
    <row r="463" spans="1:13" x14ac:dyDescent="0.3">
      <c r="A463">
        <v>468</v>
      </c>
      <c r="B463" s="1" t="s">
        <v>46</v>
      </c>
      <c r="C463" s="1" t="s">
        <v>490</v>
      </c>
      <c r="D463" s="1" t="s">
        <v>95</v>
      </c>
      <c r="E463">
        <v>116</v>
      </c>
      <c r="F463" s="1" t="s">
        <v>48</v>
      </c>
      <c r="G463" s="1" t="s">
        <v>204</v>
      </c>
      <c r="H463" s="1" t="s">
        <v>50</v>
      </c>
      <c r="I463" s="1" t="s">
        <v>19</v>
      </c>
      <c r="J463" s="1" t="s">
        <v>99</v>
      </c>
      <c r="K463" s="1" t="s">
        <v>53</v>
      </c>
      <c r="L463" s="1" t="s">
        <v>199</v>
      </c>
      <c r="M463">
        <v>43500</v>
      </c>
    </row>
    <row r="464" spans="1:13" x14ac:dyDescent="0.3">
      <c r="A464">
        <v>469</v>
      </c>
      <c r="B464" s="1" t="s">
        <v>60</v>
      </c>
      <c r="C464" s="1" t="s">
        <v>614</v>
      </c>
      <c r="D464" s="1" t="s">
        <v>31</v>
      </c>
      <c r="E464">
        <v>156</v>
      </c>
      <c r="F464" s="1" t="s">
        <v>32</v>
      </c>
      <c r="G464" s="1" t="s">
        <v>33</v>
      </c>
      <c r="H464" s="1" t="s">
        <v>18</v>
      </c>
      <c r="I464" s="1" t="s">
        <v>89</v>
      </c>
      <c r="J464" s="1" t="s">
        <v>35</v>
      </c>
      <c r="K464" s="1" t="s">
        <v>53</v>
      </c>
      <c r="L464" s="1" t="s">
        <v>401</v>
      </c>
      <c r="M464">
        <v>74900</v>
      </c>
    </row>
    <row r="465" spans="1:13" x14ac:dyDescent="0.3">
      <c r="A465">
        <v>470</v>
      </c>
      <c r="B465" s="1" t="s">
        <v>86</v>
      </c>
      <c r="C465" s="1" t="s">
        <v>615</v>
      </c>
      <c r="D465" s="1" t="s">
        <v>31</v>
      </c>
      <c r="E465">
        <v>14</v>
      </c>
      <c r="F465" s="1" t="s">
        <v>66</v>
      </c>
      <c r="G465" s="1" t="s">
        <v>83</v>
      </c>
      <c r="H465" s="1" t="s">
        <v>18</v>
      </c>
      <c r="I465" s="1" t="s">
        <v>41</v>
      </c>
      <c r="J465" s="1" t="s">
        <v>616</v>
      </c>
      <c r="K465" s="1" t="s">
        <v>36</v>
      </c>
      <c r="L465" s="1" t="s">
        <v>244</v>
      </c>
      <c r="M465">
        <v>79900</v>
      </c>
    </row>
    <row r="466" spans="1:13" x14ac:dyDescent="0.3">
      <c r="A466">
        <v>471</v>
      </c>
      <c r="B466" s="1" t="s">
        <v>86</v>
      </c>
      <c r="C466" s="1" t="s">
        <v>584</v>
      </c>
      <c r="D466" s="1" t="s">
        <v>31</v>
      </c>
      <c r="E466">
        <v>156</v>
      </c>
      <c r="F466" s="1" t="s">
        <v>32</v>
      </c>
      <c r="G466" s="1" t="s">
        <v>464</v>
      </c>
      <c r="H466" s="1" t="s">
        <v>18</v>
      </c>
      <c r="I466" s="1" t="s">
        <v>34</v>
      </c>
      <c r="J466" s="1" t="s">
        <v>585</v>
      </c>
      <c r="K466" s="1" t="s">
        <v>53</v>
      </c>
      <c r="L466" s="1" t="s">
        <v>435</v>
      </c>
      <c r="M466">
        <v>209000</v>
      </c>
    </row>
    <row r="467" spans="1:13" x14ac:dyDescent="0.3">
      <c r="A467">
        <v>472</v>
      </c>
      <c r="B467" s="1" t="s">
        <v>60</v>
      </c>
      <c r="C467" s="1" t="s">
        <v>617</v>
      </c>
      <c r="D467" s="1" t="s">
        <v>31</v>
      </c>
      <c r="E467">
        <v>156</v>
      </c>
      <c r="F467" s="1" t="s">
        <v>48</v>
      </c>
      <c r="G467" s="1" t="s">
        <v>173</v>
      </c>
      <c r="H467" s="1" t="s">
        <v>50</v>
      </c>
      <c r="I467" s="1" t="s">
        <v>51</v>
      </c>
      <c r="J467" s="1" t="s">
        <v>144</v>
      </c>
      <c r="K467" s="1" t="s">
        <v>53</v>
      </c>
      <c r="L467" s="1" t="s">
        <v>153</v>
      </c>
      <c r="M467">
        <v>30400</v>
      </c>
    </row>
    <row r="468" spans="1:13" x14ac:dyDescent="0.3">
      <c r="A468">
        <v>473</v>
      </c>
      <c r="B468" s="1" t="s">
        <v>46</v>
      </c>
      <c r="C468" s="1" t="s">
        <v>239</v>
      </c>
      <c r="D468" s="1" t="s">
        <v>31</v>
      </c>
      <c r="E468">
        <v>156</v>
      </c>
      <c r="F468" s="1" t="s">
        <v>48</v>
      </c>
      <c r="G468" s="1" t="s">
        <v>70</v>
      </c>
      <c r="H468" s="1" t="s">
        <v>50</v>
      </c>
      <c r="I468" s="1" t="s">
        <v>51</v>
      </c>
      <c r="J468" s="1" t="s">
        <v>231</v>
      </c>
      <c r="K468" s="1" t="s">
        <v>53</v>
      </c>
      <c r="L468" s="1" t="s">
        <v>77</v>
      </c>
      <c r="M468">
        <v>46900</v>
      </c>
    </row>
    <row r="469" spans="1:13" x14ac:dyDescent="0.3">
      <c r="A469">
        <v>474</v>
      </c>
      <c r="B469" s="1" t="s">
        <v>74</v>
      </c>
      <c r="C469" s="1" t="s">
        <v>120</v>
      </c>
      <c r="D469" s="1" t="s">
        <v>31</v>
      </c>
      <c r="E469">
        <v>156</v>
      </c>
      <c r="F469" s="1" t="s">
        <v>32</v>
      </c>
      <c r="G469" s="1" t="s">
        <v>67</v>
      </c>
      <c r="H469" s="1" t="s">
        <v>18</v>
      </c>
      <c r="I469" s="1" t="s">
        <v>221</v>
      </c>
      <c r="J469" s="1" t="s">
        <v>121</v>
      </c>
      <c r="K469" s="1" t="s">
        <v>53</v>
      </c>
      <c r="L469" s="1" t="s">
        <v>222</v>
      </c>
      <c r="M469">
        <v>75900</v>
      </c>
    </row>
    <row r="470" spans="1:13" x14ac:dyDescent="0.3">
      <c r="A470">
        <v>475</v>
      </c>
      <c r="B470" s="1" t="s">
        <v>29</v>
      </c>
      <c r="C470" s="1" t="s">
        <v>618</v>
      </c>
      <c r="D470" s="1" t="s">
        <v>102</v>
      </c>
      <c r="E470">
        <v>173</v>
      </c>
      <c r="F470" s="1" t="s">
        <v>66</v>
      </c>
      <c r="G470" s="1" t="s">
        <v>155</v>
      </c>
      <c r="H470" s="1" t="s">
        <v>162</v>
      </c>
      <c r="I470" s="1" t="s">
        <v>89</v>
      </c>
      <c r="J470" s="1" t="s">
        <v>157</v>
      </c>
      <c r="K470" s="1" t="s">
        <v>53</v>
      </c>
      <c r="L470" s="1" t="s">
        <v>619</v>
      </c>
      <c r="M470">
        <v>169900</v>
      </c>
    </row>
    <row r="471" spans="1:13" x14ac:dyDescent="0.3">
      <c r="A471">
        <v>476</v>
      </c>
      <c r="B471" s="1" t="s">
        <v>86</v>
      </c>
      <c r="C471" s="1" t="s">
        <v>620</v>
      </c>
      <c r="D471" s="1" t="s">
        <v>15</v>
      </c>
      <c r="E471">
        <v>14</v>
      </c>
      <c r="F471" s="1" t="s">
        <v>621</v>
      </c>
      <c r="G471" s="1" t="s">
        <v>442</v>
      </c>
      <c r="H471" s="1" t="s">
        <v>162</v>
      </c>
      <c r="I471" s="1" t="s">
        <v>34</v>
      </c>
      <c r="J471" s="1" t="s">
        <v>71</v>
      </c>
      <c r="K471" s="1" t="s">
        <v>53</v>
      </c>
      <c r="L471" s="1" t="s">
        <v>199</v>
      </c>
      <c r="M471">
        <v>185800</v>
      </c>
    </row>
    <row r="472" spans="1:13" x14ac:dyDescent="0.3">
      <c r="A472">
        <v>477</v>
      </c>
      <c r="B472" s="1" t="s">
        <v>29</v>
      </c>
      <c r="C472" s="1" t="s">
        <v>268</v>
      </c>
      <c r="D472" s="1" t="s">
        <v>111</v>
      </c>
      <c r="E472">
        <v>133</v>
      </c>
      <c r="F472" s="1" t="s">
        <v>298</v>
      </c>
      <c r="G472" s="1" t="s">
        <v>62</v>
      </c>
      <c r="H472" s="1" t="s">
        <v>18</v>
      </c>
      <c r="I472" s="1" t="s">
        <v>41</v>
      </c>
      <c r="J472" s="1" t="s">
        <v>68</v>
      </c>
      <c r="K472" s="1" t="s">
        <v>53</v>
      </c>
      <c r="L472" s="1" t="s">
        <v>345</v>
      </c>
      <c r="M472">
        <v>199900</v>
      </c>
    </row>
    <row r="473" spans="1:13" x14ac:dyDescent="0.3">
      <c r="A473">
        <v>478</v>
      </c>
      <c r="B473" s="1" t="s">
        <v>29</v>
      </c>
      <c r="C473" s="1" t="s">
        <v>398</v>
      </c>
      <c r="D473" s="1" t="s">
        <v>31</v>
      </c>
      <c r="E473">
        <v>156</v>
      </c>
      <c r="F473" s="1" t="s">
        <v>32</v>
      </c>
      <c r="G473" s="1" t="s">
        <v>33</v>
      </c>
      <c r="H473" s="1" t="s">
        <v>18</v>
      </c>
      <c r="I473" s="1" t="s">
        <v>51</v>
      </c>
      <c r="J473" s="1" t="s">
        <v>399</v>
      </c>
      <c r="K473" s="1" t="s">
        <v>53</v>
      </c>
      <c r="L473" s="1" t="s">
        <v>207</v>
      </c>
      <c r="M473">
        <v>115400</v>
      </c>
    </row>
    <row r="474" spans="1:13" x14ac:dyDescent="0.3">
      <c r="A474">
        <v>479</v>
      </c>
      <c r="B474" s="1" t="s">
        <v>588</v>
      </c>
      <c r="C474" s="1" t="s">
        <v>589</v>
      </c>
      <c r="D474" s="1" t="s">
        <v>15</v>
      </c>
      <c r="E474">
        <v>123</v>
      </c>
      <c r="F474" s="1" t="s">
        <v>590</v>
      </c>
      <c r="G474" s="1" t="s">
        <v>622</v>
      </c>
      <c r="H474" s="1" t="s">
        <v>18</v>
      </c>
      <c r="I474" s="1" t="s">
        <v>19</v>
      </c>
      <c r="J474" s="1" t="s">
        <v>81</v>
      </c>
      <c r="K474" s="1" t="s">
        <v>456</v>
      </c>
      <c r="L474" s="1" t="s">
        <v>319</v>
      </c>
      <c r="M474">
        <v>127500</v>
      </c>
    </row>
    <row r="475" spans="1:13" x14ac:dyDescent="0.3">
      <c r="A475">
        <v>480</v>
      </c>
      <c r="B475" s="1" t="s">
        <v>74</v>
      </c>
      <c r="C475" s="1" t="s">
        <v>623</v>
      </c>
      <c r="D475" s="1" t="s">
        <v>15</v>
      </c>
      <c r="E475">
        <v>133</v>
      </c>
      <c r="F475" s="1" t="s">
        <v>112</v>
      </c>
      <c r="G475" s="1" t="s">
        <v>67</v>
      </c>
      <c r="H475" s="1" t="s">
        <v>18</v>
      </c>
      <c r="I475" s="1" t="s">
        <v>34</v>
      </c>
      <c r="J475" s="1" t="s">
        <v>68</v>
      </c>
      <c r="K475" s="1" t="s">
        <v>53</v>
      </c>
      <c r="L475" s="1" t="s">
        <v>360</v>
      </c>
      <c r="M475">
        <v>184185</v>
      </c>
    </row>
    <row r="476" spans="1:13" x14ac:dyDescent="0.3">
      <c r="A476">
        <v>481</v>
      </c>
      <c r="B476" s="1" t="s">
        <v>60</v>
      </c>
      <c r="C476" s="1" t="s">
        <v>200</v>
      </c>
      <c r="D476" s="1" t="s">
        <v>31</v>
      </c>
      <c r="E476">
        <v>156</v>
      </c>
      <c r="F476" s="1" t="s">
        <v>372</v>
      </c>
      <c r="G476" s="1" t="s">
        <v>624</v>
      </c>
      <c r="H476" s="1" t="s">
        <v>162</v>
      </c>
      <c r="I476" s="1" t="s">
        <v>104</v>
      </c>
      <c r="J476" s="1" t="s">
        <v>625</v>
      </c>
      <c r="K476" s="1" t="s">
        <v>53</v>
      </c>
      <c r="L476" s="1" t="s">
        <v>353</v>
      </c>
      <c r="M476">
        <v>129900</v>
      </c>
    </row>
    <row r="477" spans="1:13" x14ac:dyDescent="0.3">
      <c r="A477">
        <v>482</v>
      </c>
      <c r="B477" s="1" t="s">
        <v>74</v>
      </c>
      <c r="C477" s="1" t="s">
        <v>626</v>
      </c>
      <c r="D477" s="1" t="s">
        <v>31</v>
      </c>
      <c r="E477">
        <v>14</v>
      </c>
      <c r="F477" s="1" t="s">
        <v>48</v>
      </c>
      <c r="G477" s="1" t="s">
        <v>627</v>
      </c>
      <c r="H477" s="1" t="s">
        <v>18</v>
      </c>
      <c r="I477" s="1" t="s">
        <v>19</v>
      </c>
      <c r="J477" s="1" t="s">
        <v>71</v>
      </c>
      <c r="K477" s="1" t="s">
        <v>53</v>
      </c>
      <c r="L477" s="1" t="s">
        <v>628</v>
      </c>
      <c r="M477">
        <v>74000</v>
      </c>
    </row>
    <row r="478" spans="1:13" x14ac:dyDescent="0.3">
      <c r="A478">
        <v>483</v>
      </c>
      <c r="B478" s="1" t="s">
        <v>74</v>
      </c>
      <c r="C478" s="1" t="s">
        <v>553</v>
      </c>
      <c r="D478" s="1" t="s">
        <v>378</v>
      </c>
      <c r="E478">
        <v>156</v>
      </c>
      <c r="F478" s="1" t="s">
        <v>32</v>
      </c>
      <c r="G478" s="1" t="s">
        <v>155</v>
      </c>
      <c r="H478" s="1" t="s">
        <v>18</v>
      </c>
      <c r="I478" s="1" t="s">
        <v>34</v>
      </c>
      <c r="J478" s="1" t="s">
        <v>381</v>
      </c>
      <c r="K478" s="1" t="s">
        <v>53</v>
      </c>
      <c r="L478" s="1" t="s">
        <v>554</v>
      </c>
      <c r="M478">
        <v>240800</v>
      </c>
    </row>
    <row r="479" spans="1:13" x14ac:dyDescent="0.3">
      <c r="A479">
        <v>484</v>
      </c>
      <c r="B479" s="1" t="s">
        <v>86</v>
      </c>
      <c r="C479" s="1" t="s">
        <v>260</v>
      </c>
      <c r="D479" s="1" t="s">
        <v>31</v>
      </c>
      <c r="E479">
        <v>14</v>
      </c>
      <c r="F479" s="1" t="s">
        <v>32</v>
      </c>
      <c r="G479" s="1" t="s">
        <v>33</v>
      </c>
      <c r="H479" s="1" t="s">
        <v>18</v>
      </c>
      <c r="I479" s="1" t="s">
        <v>629</v>
      </c>
      <c r="J479" s="1" t="s">
        <v>35</v>
      </c>
      <c r="K479" s="1" t="s">
        <v>53</v>
      </c>
      <c r="L479" s="1" t="s">
        <v>196</v>
      </c>
      <c r="M479">
        <v>136400</v>
      </c>
    </row>
    <row r="480" spans="1:13" x14ac:dyDescent="0.3">
      <c r="A480">
        <v>485</v>
      </c>
      <c r="B480" s="1" t="s">
        <v>74</v>
      </c>
      <c r="C480" s="1" t="s">
        <v>184</v>
      </c>
      <c r="D480" s="1" t="s">
        <v>31</v>
      </c>
      <c r="E480">
        <v>156</v>
      </c>
      <c r="F480" s="1" t="s">
        <v>32</v>
      </c>
      <c r="G480" s="1" t="s">
        <v>67</v>
      </c>
      <c r="H480" s="1" t="s">
        <v>18</v>
      </c>
      <c r="I480" s="1" t="s">
        <v>89</v>
      </c>
      <c r="J480" s="1" t="s">
        <v>185</v>
      </c>
      <c r="K480" s="1" t="s">
        <v>53</v>
      </c>
      <c r="L480" s="1" t="s">
        <v>77</v>
      </c>
      <c r="M480">
        <v>67500</v>
      </c>
    </row>
    <row r="481" spans="1:13" x14ac:dyDescent="0.3">
      <c r="A481">
        <v>486</v>
      </c>
      <c r="B481" s="1" t="s">
        <v>293</v>
      </c>
      <c r="C481" s="1" t="s">
        <v>630</v>
      </c>
      <c r="D481" s="1" t="s">
        <v>31</v>
      </c>
      <c r="E481">
        <v>133</v>
      </c>
      <c r="F481" s="1" t="s">
        <v>66</v>
      </c>
      <c r="G481" s="1" t="s">
        <v>33</v>
      </c>
      <c r="H481" s="1" t="s">
        <v>18</v>
      </c>
      <c r="I481" s="1" t="s">
        <v>34</v>
      </c>
      <c r="J481" s="1" t="s">
        <v>35</v>
      </c>
      <c r="K481" s="1" t="s">
        <v>53</v>
      </c>
      <c r="L481" s="1" t="s">
        <v>333</v>
      </c>
      <c r="M481">
        <v>167200</v>
      </c>
    </row>
    <row r="482" spans="1:13" x14ac:dyDescent="0.3">
      <c r="A482">
        <v>487</v>
      </c>
      <c r="B482" s="1" t="s">
        <v>74</v>
      </c>
      <c r="C482" s="1" t="s">
        <v>270</v>
      </c>
      <c r="D482" s="1" t="s">
        <v>31</v>
      </c>
      <c r="E482">
        <v>156</v>
      </c>
      <c r="F482" s="1" t="s">
        <v>66</v>
      </c>
      <c r="G482" s="1" t="s">
        <v>62</v>
      </c>
      <c r="H482" s="1" t="s">
        <v>18</v>
      </c>
      <c r="I482" s="1" t="s">
        <v>41</v>
      </c>
      <c r="J482" s="1" t="s">
        <v>90</v>
      </c>
      <c r="K482" s="1" t="s">
        <v>53</v>
      </c>
      <c r="L482" s="1" t="s">
        <v>271</v>
      </c>
      <c r="M482">
        <v>126200</v>
      </c>
    </row>
    <row r="483" spans="1:13" x14ac:dyDescent="0.3">
      <c r="A483">
        <v>488</v>
      </c>
      <c r="B483" s="1" t="s">
        <v>74</v>
      </c>
      <c r="C483" s="1" t="s">
        <v>432</v>
      </c>
      <c r="D483" s="1" t="s">
        <v>31</v>
      </c>
      <c r="E483">
        <v>156</v>
      </c>
      <c r="F483" s="1" t="s">
        <v>48</v>
      </c>
      <c r="G483" s="1" t="s">
        <v>88</v>
      </c>
      <c r="H483" s="1" t="s">
        <v>50</v>
      </c>
      <c r="I483" s="1" t="s">
        <v>89</v>
      </c>
      <c r="J483" s="1" t="s">
        <v>35</v>
      </c>
      <c r="K483" s="1" t="s">
        <v>53</v>
      </c>
      <c r="L483" s="1" t="s">
        <v>433</v>
      </c>
      <c r="M483">
        <v>58660</v>
      </c>
    </row>
    <row r="484" spans="1:13" x14ac:dyDescent="0.3">
      <c r="A484">
        <v>489</v>
      </c>
      <c r="B484" s="1" t="s">
        <v>29</v>
      </c>
      <c r="C484" s="1" t="s">
        <v>181</v>
      </c>
      <c r="D484" s="1" t="s">
        <v>31</v>
      </c>
      <c r="E484">
        <v>133</v>
      </c>
      <c r="F484" s="1" t="s">
        <v>66</v>
      </c>
      <c r="G484" s="1" t="s">
        <v>67</v>
      </c>
      <c r="H484" s="1" t="s">
        <v>50</v>
      </c>
      <c r="I484" s="1" t="s">
        <v>19</v>
      </c>
      <c r="J484" s="1" t="s">
        <v>68</v>
      </c>
      <c r="K484" s="1" t="s">
        <v>53</v>
      </c>
      <c r="L484" s="1" t="s">
        <v>182</v>
      </c>
      <c r="M484">
        <v>72600</v>
      </c>
    </row>
    <row r="485" spans="1:13" x14ac:dyDescent="0.3">
      <c r="A485">
        <v>490</v>
      </c>
      <c r="B485" s="1" t="s">
        <v>128</v>
      </c>
      <c r="C485" s="1" t="s">
        <v>631</v>
      </c>
      <c r="D485" s="1" t="s">
        <v>31</v>
      </c>
      <c r="E485">
        <v>156</v>
      </c>
      <c r="F485" s="1" t="s">
        <v>32</v>
      </c>
      <c r="G485" s="1" t="s">
        <v>96</v>
      </c>
      <c r="H485" s="1" t="s">
        <v>50</v>
      </c>
      <c r="I485" s="1" t="s">
        <v>131</v>
      </c>
      <c r="J485" s="1" t="s">
        <v>132</v>
      </c>
      <c r="K485" s="1" t="s">
        <v>53</v>
      </c>
      <c r="L485" s="1" t="s">
        <v>133</v>
      </c>
      <c r="M485">
        <v>24890</v>
      </c>
    </row>
    <row r="486" spans="1:13" x14ac:dyDescent="0.3">
      <c r="A486">
        <v>491</v>
      </c>
      <c r="B486" s="1" t="s">
        <v>86</v>
      </c>
      <c r="C486" s="1" t="s">
        <v>632</v>
      </c>
      <c r="D486" s="1" t="s">
        <v>31</v>
      </c>
      <c r="E486">
        <v>156</v>
      </c>
      <c r="F486" s="1" t="s">
        <v>48</v>
      </c>
      <c r="G486" s="1" t="s">
        <v>446</v>
      </c>
      <c r="H486" s="1" t="s">
        <v>50</v>
      </c>
      <c r="I486" s="1" t="s">
        <v>19</v>
      </c>
      <c r="J486" s="1" t="s">
        <v>71</v>
      </c>
      <c r="K486" s="1" t="s">
        <v>53</v>
      </c>
      <c r="L486" s="1" t="s">
        <v>116</v>
      </c>
      <c r="M486">
        <v>56500</v>
      </c>
    </row>
    <row r="487" spans="1:13" x14ac:dyDescent="0.3">
      <c r="A487">
        <v>492</v>
      </c>
      <c r="B487" s="1" t="s">
        <v>86</v>
      </c>
      <c r="C487" s="1" t="s">
        <v>289</v>
      </c>
      <c r="D487" s="1" t="s">
        <v>31</v>
      </c>
      <c r="E487">
        <v>14</v>
      </c>
      <c r="F487" s="1" t="s">
        <v>66</v>
      </c>
      <c r="G487" s="1" t="s">
        <v>67</v>
      </c>
      <c r="H487" s="1" t="s">
        <v>18</v>
      </c>
      <c r="I487" s="1" t="s">
        <v>34</v>
      </c>
      <c r="J487" s="1" t="s">
        <v>68</v>
      </c>
      <c r="K487" s="1" t="s">
        <v>53</v>
      </c>
      <c r="L487" s="1" t="s">
        <v>291</v>
      </c>
      <c r="M487">
        <v>104900</v>
      </c>
    </row>
    <row r="488" spans="1:13" x14ac:dyDescent="0.3">
      <c r="A488">
        <v>493</v>
      </c>
      <c r="B488" s="1" t="s">
        <v>74</v>
      </c>
      <c r="C488" s="1" t="s">
        <v>601</v>
      </c>
      <c r="D488" s="1" t="s">
        <v>378</v>
      </c>
      <c r="E488">
        <v>156</v>
      </c>
      <c r="F488" s="1" t="s">
        <v>66</v>
      </c>
      <c r="G488" s="1" t="s">
        <v>546</v>
      </c>
      <c r="H488" s="1" t="s">
        <v>40</v>
      </c>
      <c r="I488" s="1" t="s">
        <v>41</v>
      </c>
      <c r="J488" s="1" t="s">
        <v>603</v>
      </c>
      <c r="K488" s="1" t="s">
        <v>53</v>
      </c>
      <c r="L488" s="1" t="s">
        <v>607</v>
      </c>
      <c r="M488">
        <v>233800</v>
      </c>
    </row>
    <row r="489" spans="1:13" x14ac:dyDescent="0.3">
      <c r="A489">
        <v>494</v>
      </c>
      <c r="B489" s="1" t="s">
        <v>74</v>
      </c>
      <c r="C489" s="1" t="s">
        <v>351</v>
      </c>
      <c r="D489" s="1" t="s">
        <v>31</v>
      </c>
      <c r="E489">
        <v>156</v>
      </c>
      <c r="F489" s="1" t="s">
        <v>32</v>
      </c>
      <c r="G489" s="1" t="s">
        <v>155</v>
      </c>
      <c r="H489" s="1" t="s">
        <v>40</v>
      </c>
      <c r="I489" s="1" t="s">
        <v>41</v>
      </c>
      <c r="J489" s="1" t="s">
        <v>105</v>
      </c>
      <c r="K489" s="1" t="s">
        <v>53</v>
      </c>
      <c r="L489" s="1" t="s">
        <v>353</v>
      </c>
      <c r="M489">
        <v>189900</v>
      </c>
    </row>
    <row r="490" spans="1:13" x14ac:dyDescent="0.3">
      <c r="A490">
        <v>495</v>
      </c>
      <c r="B490" s="1" t="s">
        <v>86</v>
      </c>
      <c r="C490" s="1" t="s">
        <v>633</v>
      </c>
      <c r="D490" s="1" t="s">
        <v>15</v>
      </c>
      <c r="E490">
        <v>125</v>
      </c>
      <c r="F490" s="1" t="s">
        <v>66</v>
      </c>
      <c r="G490" s="1" t="s">
        <v>83</v>
      </c>
      <c r="H490" s="1" t="s">
        <v>40</v>
      </c>
      <c r="I490" s="1" t="s">
        <v>41</v>
      </c>
      <c r="J490" s="1" t="s">
        <v>35</v>
      </c>
      <c r="K490" s="1" t="s">
        <v>53</v>
      </c>
      <c r="L490" s="1" t="s">
        <v>443</v>
      </c>
      <c r="M490">
        <v>179800</v>
      </c>
    </row>
    <row r="491" spans="1:13" x14ac:dyDescent="0.3">
      <c r="A491">
        <v>496</v>
      </c>
      <c r="B491" s="1" t="s">
        <v>60</v>
      </c>
      <c r="C491" s="1" t="s">
        <v>634</v>
      </c>
      <c r="D491" s="1" t="s">
        <v>15</v>
      </c>
      <c r="E491">
        <v>125</v>
      </c>
      <c r="F491" s="1" t="s">
        <v>32</v>
      </c>
      <c r="G491" s="1" t="s">
        <v>83</v>
      </c>
      <c r="H491" s="1" t="s">
        <v>40</v>
      </c>
      <c r="I491" s="1" t="s">
        <v>41</v>
      </c>
      <c r="J491" s="1" t="s">
        <v>35</v>
      </c>
      <c r="K491" s="1" t="s">
        <v>53</v>
      </c>
      <c r="L491" s="1" t="s">
        <v>635</v>
      </c>
      <c r="M491">
        <v>195000</v>
      </c>
    </row>
    <row r="492" spans="1:13" x14ac:dyDescent="0.3">
      <c r="A492">
        <v>497</v>
      </c>
      <c r="B492" s="1" t="s">
        <v>86</v>
      </c>
      <c r="C492" s="1" t="s">
        <v>636</v>
      </c>
      <c r="D492" s="1" t="s">
        <v>31</v>
      </c>
      <c r="E492">
        <v>156</v>
      </c>
      <c r="F492" s="1" t="s">
        <v>66</v>
      </c>
      <c r="G492" s="1" t="s">
        <v>33</v>
      </c>
      <c r="H492" s="1" t="s">
        <v>18</v>
      </c>
      <c r="I492" s="1" t="s">
        <v>34</v>
      </c>
      <c r="J492" s="1" t="s">
        <v>90</v>
      </c>
      <c r="K492" s="1" t="s">
        <v>53</v>
      </c>
      <c r="L492" s="1" t="s">
        <v>116</v>
      </c>
      <c r="M492">
        <v>101199</v>
      </c>
    </row>
    <row r="493" spans="1:13" x14ac:dyDescent="0.3">
      <c r="A493">
        <v>498</v>
      </c>
      <c r="B493" s="1" t="s">
        <v>293</v>
      </c>
      <c r="C493" s="1" t="s">
        <v>637</v>
      </c>
      <c r="D493" s="1" t="s">
        <v>15</v>
      </c>
      <c r="E493">
        <v>133</v>
      </c>
      <c r="F493" s="1" t="s">
        <v>112</v>
      </c>
      <c r="G493" s="1" t="s">
        <v>83</v>
      </c>
      <c r="H493" s="1" t="s">
        <v>338</v>
      </c>
      <c r="I493" s="1" t="s">
        <v>41</v>
      </c>
      <c r="J493" s="1" t="s">
        <v>35</v>
      </c>
      <c r="K493" s="1" t="s">
        <v>53</v>
      </c>
      <c r="L493" s="1" t="s">
        <v>333</v>
      </c>
      <c r="M493">
        <v>279900</v>
      </c>
    </row>
    <row r="494" spans="1:13" x14ac:dyDescent="0.3">
      <c r="A494">
        <v>499</v>
      </c>
      <c r="B494" s="1" t="s">
        <v>60</v>
      </c>
      <c r="C494" s="1" t="s">
        <v>411</v>
      </c>
      <c r="D494" s="1" t="s">
        <v>102</v>
      </c>
      <c r="E494">
        <v>156</v>
      </c>
      <c r="F494" s="1" t="s">
        <v>32</v>
      </c>
      <c r="G494" s="1" t="s">
        <v>155</v>
      </c>
      <c r="H494" s="1" t="s">
        <v>18</v>
      </c>
      <c r="I494" s="1" t="s">
        <v>104</v>
      </c>
      <c r="J494" s="1" t="s">
        <v>105</v>
      </c>
      <c r="K494" s="1" t="s">
        <v>53</v>
      </c>
      <c r="L494" s="1" t="s">
        <v>638</v>
      </c>
      <c r="M494">
        <v>135000</v>
      </c>
    </row>
    <row r="495" spans="1:13" x14ac:dyDescent="0.3">
      <c r="A495">
        <v>500</v>
      </c>
      <c r="B495" s="1" t="s">
        <v>46</v>
      </c>
      <c r="C495" s="1" t="s">
        <v>239</v>
      </c>
      <c r="D495" s="1" t="s">
        <v>31</v>
      </c>
      <c r="E495">
        <v>156</v>
      </c>
      <c r="F495" s="1" t="s">
        <v>48</v>
      </c>
      <c r="G495" s="1" t="s">
        <v>639</v>
      </c>
      <c r="H495" s="1" t="s">
        <v>18</v>
      </c>
      <c r="I495" s="1" t="s">
        <v>89</v>
      </c>
      <c r="J495" s="1" t="s">
        <v>498</v>
      </c>
      <c r="K495" s="1" t="s">
        <v>53</v>
      </c>
      <c r="L495" s="1" t="s">
        <v>77</v>
      </c>
      <c r="M495">
        <v>57900</v>
      </c>
    </row>
    <row r="496" spans="1:13" x14ac:dyDescent="0.3">
      <c r="A496">
        <v>501</v>
      </c>
      <c r="B496" s="1" t="s">
        <v>60</v>
      </c>
      <c r="C496" s="1" t="s">
        <v>640</v>
      </c>
      <c r="D496" s="1" t="s">
        <v>102</v>
      </c>
      <c r="E496">
        <v>173</v>
      </c>
      <c r="F496" s="1" t="s">
        <v>92</v>
      </c>
      <c r="G496" s="1" t="s">
        <v>624</v>
      </c>
      <c r="H496" s="1" t="s">
        <v>594</v>
      </c>
      <c r="I496" s="1" t="s">
        <v>156</v>
      </c>
      <c r="J496" s="1" t="s">
        <v>641</v>
      </c>
      <c r="K496" s="1" t="s">
        <v>53</v>
      </c>
      <c r="L496" s="1" t="s">
        <v>642</v>
      </c>
      <c r="M496">
        <v>126900</v>
      </c>
    </row>
    <row r="497" spans="1:13" x14ac:dyDescent="0.3">
      <c r="A497">
        <v>502</v>
      </c>
      <c r="B497" s="1" t="s">
        <v>86</v>
      </c>
      <c r="C497" s="1" t="s">
        <v>643</v>
      </c>
      <c r="D497" s="1" t="s">
        <v>15</v>
      </c>
      <c r="E497">
        <v>125</v>
      </c>
      <c r="F497" s="1" t="s">
        <v>267</v>
      </c>
      <c r="G497" s="1" t="s">
        <v>295</v>
      </c>
      <c r="H497" s="1" t="s">
        <v>18</v>
      </c>
      <c r="I497" s="1" t="s">
        <v>629</v>
      </c>
      <c r="J497" s="1" t="s">
        <v>71</v>
      </c>
      <c r="K497" s="1" t="s">
        <v>53</v>
      </c>
      <c r="L497" s="1" t="s">
        <v>64</v>
      </c>
      <c r="M497">
        <v>109900</v>
      </c>
    </row>
    <row r="498" spans="1:13" x14ac:dyDescent="0.3">
      <c r="A498">
        <v>503</v>
      </c>
      <c r="B498" s="1" t="s">
        <v>86</v>
      </c>
      <c r="C498" s="1" t="s">
        <v>644</v>
      </c>
      <c r="D498" s="1" t="s">
        <v>31</v>
      </c>
      <c r="E498">
        <v>156</v>
      </c>
      <c r="F498" s="1" t="s">
        <v>32</v>
      </c>
      <c r="G498" s="1" t="s">
        <v>62</v>
      </c>
      <c r="H498" s="1" t="s">
        <v>18</v>
      </c>
      <c r="I498" s="1" t="s">
        <v>34</v>
      </c>
      <c r="J498" s="1" t="s">
        <v>68</v>
      </c>
      <c r="K498" s="1" t="s">
        <v>53</v>
      </c>
      <c r="L498" s="1" t="s">
        <v>607</v>
      </c>
      <c r="M498">
        <v>89890</v>
      </c>
    </row>
    <row r="499" spans="1:13" x14ac:dyDescent="0.3">
      <c r="A499">
        <v>504</v>
      </c>
      <c r="B499" s="1" t="s">
        <v>29</v>
      </c>
      <c r="C499" s="1" t="s">
        <v>312</v>
      </c>
      <c r="D499" s="1" t="s">
        <v>31</v>
      </c>
      <c r="E499">
        <v>14</v>
      </c>
      <c r="F499" s="1" t="s">
        <v>32</v>
      </c>
      <c r="G499" s="1" t="s">
        <v>476</v>
      </c>
      <c r="H499" s="1" t="s">
        <v>18</v>
      </c>
      <c r="I499" s="1" t="s">
        <v>359</v>
      </c>
      <c r="J499" s="1" t="s">
        <v>35</v>
      </c>
      <c r="K499" s="1" t="s">
        <v>53</v>
      </c>
      <c r="L499" s="1" t="s">
        <v>314</v>
      </c>
      <c r="M499">
        <v>174900</v>
      </c>
    </row>
    <row r="500" spans="1:13" x14ac:dyDescent="0.3">
      <c r="A500">
        <v>505</v>
      </c>
      <c r="B500" s="1" t="s">
        <v>86</v>
      </c>
      <c r="C500" s="1" t="s">
        <v>484</v>
      </c>
      <c r="D500" s="1" t="s">
        <v>31</v>
      </c>
      <c r="E500">
        <v>133</v>
      </c>
      <c r="F500" s="1" t="s">
        <v>66</v>
      </c>
      <c r="G500" s="1" t="s">
        <v>88</v>
      </c>
      <c r="H500" s="1" t="s">
        <v>18</v>
      </c>
      <c r="I500" s="1" t="s">
        <v>34</v>
      </c>
      <c r="J500" s="1" t="s">
        <v>35</v>
      </c>
      <c r="K500" s="1" t="s">
        <v>53</v>
      </c>
      <c r="L500" s="1" t="s">
        <v>199</v>
      </c>
      <c r="M500">
        <v>94900</v>
      </c>
    </row>
    <row r="501" spans="1:13" x14ac:dyDescent="0.3">
      <c r="A501">
        <v>506</v>
      </c>
      <c r="B501" s="1" t="s">
        <v>86</v>
      </c>
      <c r="C501" s="1" t="s">
        <v>645</v>
      </c>
      <c r="D501" s="1" t="s">
        <v>31</v>
      </c>
      <c r="E501">
        <v>156</v>
      </c>
      <c r="F501" s="1" t="s">
        <v>66</v>
      </c>
      <c r="G501" s="1" t="s">
        <v>33</v>
      </c>
      <c r="H501" s="1" t="s">
        <v>18</v>
      </c>
      <c r="I501" s="1" t="s">
        <v>34</v>
      </c>
      <c r="J501" s="1" t="s">
        <v>35</v>
      </c>
      <c r="K501" s="1" t="s">
        <v>53</v>
      </c>
      <c r="L501" s="1" t="s">
        <v>116</v>
      </c>
      <c r="M501">
        <v>91100</v>
      </c>
    </row>
    <row r="502" spans="1:13" x14ac:dyDescent="0.3">
      <c r="A502">
        <v>507</v>
      </c>
      <c r="B502" s="1" t="s">
        <v>60</v>
      </c>
      <c r="C502" s="1" t="s">
        <v>646</v>
      </c>
      <c r="D502" s="1" t="s">
        <v>95</v>
      </c>
      <c r="E502">
        <v>116</v>
      </c>
      <c r="F502" s="1" t="s">
        <v>48</v>
      </c>
      <c r="G502" s="1" t="s">
        <v>143</v>
      </c>
      <c r="H502" s="1" t="s">
        <v>50</v>
      </c>
      <c r="I502" s="1" t="s">
        <v>131</v>
      </c>
      <c r="J502" s="1" t="s">
        <v>144</v>
      </c>
      <c r="K502" s="1" t="s">
        <v>213</v>
      </c>
      <c r="L502" s="1" t="s">
        <v>141</v>
      </c>
      <c r="M502">
        <v>34000</v>
      </c>
    </row>
    <row r="503" spans="1:13" x14ac:dyDescent="0.3">
      <c r="A503">
        <v>508</v>
      </c>
      <c r="B503" s="1" t="s">
        <v>29</v>
      </c>
      <c r="C503" s="1" t="s">
        <v>647</v>
      </c>
      <c r="D503" s="1" t="s">
        <v>31</v>
      </c>
      <c r="E503">
        <v>156</v>
      </c>
      <c r="F503" s="1" t="s">
        <v>48</v>
      </c>
      <c r="G503" s="1" t="s">
        <v>33</v>
      </c>
      <c r="H503" s="1" t="s">
        <v>18</v>
      </c>
      <c r="I503" s="1" t="s">
        <v>34</v>
      </c>
      <c r="J503" s="1" t="s">
        <v>185</v>
      </c>
      <c r="K503" s="1" t="s">
        <v>53</v>
      </c>
      <c r="L503" s="1" t="s">
        <v>115</v>
      </c>
      <c r="M503">
        <v>61899</v>
      </c>
    </row>
    <row r="504" spans="1:13" x14ac:dyDescent="0.3">
      <c r="A504">
        <v>509</v>
      </c>
      <c r="B504" s="1" t="s">
        <v>86</v>
      </c>
      <c r="C504" s="1" t="s">
        <v>346</v>
      </c>
      <c r="D504" s="1" t="s">
        <v>111</v>
      </c>
      <c r="E504">
        <v>139</v>
      </c>
      <c r="F504" s="1" t="s">
        <v>92</v>
      </c>
      <c r="G504" s="1" t="s">
        <v>67</v>
      </c>
      <c r="H504" s="1" t="s">
        <v>18</v>
      </c>
      <c r="I504" s="1" t="s">
        <v>34</v>
      </c>
      <c r="J504" s="1" t="s">
        <v>68</v>
      </c>
      <c r="K504" s="1" t="s">
        <v>53</v>
      </c>
      <c r="L504" s="1" t="s">
        <v>199</v>
      </c>
      <c r="M504">
        <v>159900</v>
      </c>
    </row>
    <row r="505" spans="1:13" x14ac:dyDescent="0.3">
      <c r="A505">
        <v>510</v>
      </c>
      <c r="B505" s="1" t="s">
        <v>86</v>
      </c>
      <c r="C505" s="1" t="s">
        <v>648</v>
      </c>
      <c r="D505" s="1" t="s">
        <v>31</v>
      </c>
      <c r="E505">
        <v>14</v>
      </c>
      <c r="F505" s="1" t="s">
        <v>48</v>
      </c>
      <c r="G505" s="1" t="s">
        <v>143</v>
      </c>
      <c r="H505" s="1" t="s">
        <v>50</v>
      </c>
      <c r="I505" s="1" t="s">
        <v>51</v>
      </c>
      <c r="J505" s="1" t="s">
        <v>144</v>
      </c>
      <c r="K505" s="1" t="s">
        <v>53</v>
      </c>
      <c r="L505" s="1" t="s">
        <v>54</v>
      </c>
      <c r="M505">
        <v>29900</v>
      </c>
    </row>
    <row r="506" spans="1:13" x14ac:dyDescent="0.3">
      <c r="A506">
        <v>511</v>
      </c>
      <c r="B506" s="1" t="s">
        <v>86</v>
      </c>
      <c r="C506" s="1" t="s">
        <v>649</v>
      </c>
      <c r="D506" s="1" t="s">
        <v>95</v>
      </c>
      <c r="E506">
        <v>116</v>
      </c>
      <c r="F506" s="1" t="s">
        <v>48</v>
      </c>
      <c r="G506" s="1" t="s">
        <v>204</v>
      </c>
      <c r="H506" s="1" t="s">
        <v>50</v>
      </c>
      <c r="I506" s="1" t="s">
        <v>455</v>
      </c>
      <c r="J506" s="1" t="s">
        <v>99</v>
      </c>
      <c r="K506" s="1" t="s">
        <v>456</v>
      </c>
      <c r="L506" s="1" t="s">
        <v>242</v>
      </c>
      <c r="M506">
        <v>26500</v>
      </c>
    </row>
    <row r="507" spans="1:13" x14ac:dyDescent="0.3">
      <c r="A507">
        <v>512</v>
      </c>
      <c r="B507" s="1" t="s">
        <v>86</v>
      </c>
      <c r="C507" s="1" t="s">
        <v>484</v>
      </c>
      <c r="D507" s="1" t="s">
        <v>31</v>
      </c>
      <c r="E507">
        <v>133</v>
      </c>
      <c r="F507" s="1" t="s">
        <v>32</v>
      </c>
      <c r="G507" s="1" t="s">
        <v>33</v>
      </c>
      <c r="H507" s="1" t="s">
        <v>18</v>
      </c>
      <c r="I507" s="1" t="s">
        <v>34</v>
      </c>
      <c r="J507" s="1" t="s">
        <v>35</v>
      </c>
      <c r="K507" s="1" t="s">
        <v>53</v>
      </c>
      <c r="L507" s="1" t="s">
        <v>145</v>
      </c>
      <c r="M507">
        <v>94900</v>
      </c>
    </row>
    <row r="508" spans="1:13" x14ac:dyDescent="0.3">
      <c r="A508">
        <v>513</v>
      </c>
      <c r="B508" s="1" t="s">
        <v>60</v>
      </c>
      <c r="C508" s="1" t="s">
        <v>650</v>
      </c>
      <c r="D508" s="1" t="s">
        <v>31</v>
      </c>
      <c r="E508">
        <v>156</v>
      </c>
      <c r="F508" s="1" t="s">
        <v>32</v>
      </c>
      <c r="G508" s="1" t="s">
        <v>83</v>
      </c>
      <c r="H508" s="1" t="s">
        <v>18</v>
      </c>
      <c r="I508" s="1" t="s">
        <v>156</v>
      </c>
      <c r="J508" s="1" t="s">
        <v>35</v>
      </c>
      <c r="K508" s="1" t="s">
        <v>53</v>
      </c>
      <c r="L508" s="1" t="s">
        <v>153</v>
      </c>
      <c r="M508">
        <v>122400</v>
      </c>
    </row>
    <row r="509" spans="1:13" x14ac:dyDescent="0.3">
      <c r="A509">
        <v>514</v>
      </c>
      <c r="B509" s="1" t="s">
        <v>46</v>
      </c>
      <c r="C509" s="1" t="s">
        <v>651</v>
      </c>
      <c r="D509" s="1" t="s">
        <v>31</v>
      </c>
      <c r="E509">
        <v>156</v>
      </c>
      <c r="F509" s="1" t="s">
        <v>66</v>
      </c>
      <c r="G509" s="1" t="s">
        <v>67</v>
      </c>
      <c r="H509" s="1" t="s">
        <v>50</v>
      </c>
      <c r="I509" s="1" t="s">
        <v>89</v>
      </c>
      <c r="J509" s="1" t="s">
        <v>63</v>
      </c>
      <c r="K509" s="1" t="s">
        <v>53</v>
      </c>
      <c r="L509" s="1" t="s">
        <v>77</v>
      </c>
      <c r="M509">
        <v>61300</v>
      </c>
    </row>
    <row r="510" spans="1:13" x14ac:dyDescent="0.3">
      <c r="A510">
        <v>515</v>
      </c>
      <c r="B510" s="1" t="s">
        <v>29</v>
      </c>
      <c r="C510" s="1" t="s">
        <v>652</v>
      </c>
      <c r="D510" s="1" t="s">
        <v>15</v>
      </c>
      <c r="E510">
        <v>133</v>
      </c>
      <c r="F510" s="1" t="s">
        <v>66</v>
      </c>
      <c r="G510" s="1" t="s">
        <v>83</v>
      </c>
      <c r="H510" s="1" t="s">
        <v>18</v>
      </c>
      <c r="I510" s="1" t="s">
        <v>41</v>
      </c>
      <c r="J510" s="1" t="s">
        <v>35</v>
      </c>
      <c r="K510" s="1" t="s">
        <v>53</v>
      </c>
      <c r="L510" s="1" t="s">
        <v>28</v>
      </c>
      <c r="M510">
        <v>132300</v>
      </c>
    </row>
    <row r="511" spans="1:13" x14ac:dyDescent="0.3">
      <c r="A511">
        <v>516</v>
      </c>
      <c r="B511" s="1" t="s">
        <v>86</v>
      </c>
      <c r="C511" s="1" t="s">
        <v>101</v>
      </c>
      <c r="D511" s="1" t="s">
        <v>102</v>
      </c>
      <c r="E511">
        <v>156</v>
      </c>
      <c r="F511" s="1" t="s">
        <v>66</v>
      </c>
      <c r="G511" s="1" t="s">
        <v>155</v>
      </c>
      <c r="H511" s="1" t="s">
        <v>18</v>
      </c>
      <c r="I511" s="1" t="s">
        <v>156</v>
      </c>
      <c r="J511" s="1" t="s">
        <v>157</v>
      </c>
      <c r="K511" s="1" t="s">
        <v>36</v>
      </c>
      <c r="L511" s="1" t="s">
        <v>183</v>
      </c>
      <c r="M511">
        <v>114900</v>
      </c>
    </row>
    <row r="512" spans="1:13" x14ac:dyDescent="0.3">
      <c r="A512">
        <v>517</v>
      </c>
      <c r="B512" s="1" t="s">
        <v>74</v>
      </c>
      <c r="C512" s="1" t="s">
        <v>91</v>
      </c>
      <c r="D512" s="1" t="s">
        <v>15</v>
      </c>
      <c r="E512">
        <v>133</v>
      </c>
      <c r="F512" s="1" t="s">
        <v>92</v>
      </c>
      <c r="G512" s="1" t="s">
        <v>33</v>
      </c>
      <c r="H512" s="1" t="s">
        <v>18</v>
      </c>
      <c r="I512" s="1" t="s">
        <v>19</v>
      </c>
      <c r="J512" s="1" t="s">
        <v>35</v>
      </c>
      <c r="K512" s="1" t="s">
        <v>53</v>
      </c>
      <c r="L512" s="1" t="s">
        <v>345</v>
      </c>
      <c r="M512">
        <v>89900</v>
      </c>
    </row>
    <row r="513" spans="1:13" x14ac:dyDescent="0.3">
      <c r="A513">
        <v>518</v>
      </c>
      <c r="B513" s="1" t="s">
        <v>46</v>
      </c>
      <c r="C513" s="1" t="s">
        <v>160</v>
      </c>
      <c r="D513" s="1" t="s">
        <v>31</v>
      </c>
      <c r="E513">
        <v>156</v>
      </c>
      <c r="F513" s="1" t="s">
        <v>32</v>
      </c>
      <c r="G513" s="1" t="s">
        <v>83</v>
      </c>
      <c r="H513" s="1" t="s">
        <v>50</v>
      </c>
      <c r="I513" s="1" t="s">
        <v>51</v>
      </c>
      <c r="J513" s="1" t="s">
        <v>90</v>
      </c>
      <c r="K513" s="1" t="s">
        <v>53</v>
      </c>
      <c r="L513" s="1" t="s">
        <v>77</v>
      </c>
      <c r="M513">
        <v>63900</v>
      </c>
    </row>
    <row r="514" spans="1:13" x14ac:dyDescent="0.3">
      <c r="A514">
        <v>519</v>
      </c>
      <c r="B514" s="1" t="s">
        <v>74</v>
      </c>
      <c r="C514" s="1" t="s">
        <v>653</v>
      </c>
      <c r="D514" s="1" t="s">
        <v>31</v>
      </c>
      <c r="E514">
        <v>156</v>
      </c>
      <c r="F514" s="1" t="s">
        <v>32</v>
      </c>
      <c r="G514" s="1" t="s">
        <v>33</v>
      </c>
      <c r="H514" s="1" t="s">
        <v>18</v>
      </c>
      <c r="I514" s="1" t="s">
        <v>89</v>
      </c>
      <c r="J514" s="1" t="s">
        <v>35</v>
      </c>
      <c r="K514" s="1" t="s">
        <v>53</v>
      </c>
      <c r="L514" s="1" t="s">
        <v>433</v>
      </c>
      <c r="M514">
        <v>83600</v>
      </c>
    </row>
    <row r="515" spans="1:13" x14ac:dyDescent="0.3">
      <c r="A515">
        <v>520</v>
      </c>
      <c r="B515" s="1" t="s">
        <v>74</v>
      </c>
      <c r="C515" s="1" t="s">
        <v>120</v>
      </c>
      <c r="D515" s="1" t="s">
        <v>31</v>
      </c>
      <c r="E515">
        <v>156</v>
      </c>
      <c r="F515" s="1" t="s">
        <v>32</v>
      </c>
      <c r="G515" s="1" t="s">
        <v>62</v>
      </c>
      <c r="H515" s="1" t="s">
        <v>40</v>
      </c>
      <c r="I515" s="1" t="s">
        <v>191</v>
      </c>
      <c r="J515" s="1" t="s">
        <v>121</v>
      </c>
      <c r="K515" s="1" t="s">
        <v>53</v>
      </c>
      <c r="L515" s="1" t="s">
        <v>77</v>
      </c>
      <c r="M515">
        <v>121924</v>
      </c>
    </row>
    <row r="516" spans="1:13" x14ac:dyDescent="0.3">
      <c r="A516">
        <v>521</v>
      </c>
      <c r="B516" s="1" t="s">
        <v>348</v>
      </c>
      <c r="C516" s="1" t="s">
        <v>349</v>
      </c>
      <c r="D516" s="1" t="s">
        <v>31</v>
      </c>
      <c r="E516">
        <v>156</v>
      </c>
      <c r="F516" s="1" t="s">
        <v>66</v>
      </c>
      <c r="G516" s="1" t="s">
        <v>62</v>
      </c>
      <c r="H516" s="1" t="s">
        <v>40</v>
      </c>
      <c r="I516" s="1" t="s">
        <v>34</v>
      </c>
      <c r="J516" s="1" t="s">
        <v>63</v>
      </c>
      <c r="K516" s="1" t="s">
        <v>36</v>
      </c>
      <c r="L516" s="1" t="s">
        <v>350</v>
      </c>
      <c r="M516">
        <v>139995</v>
      </c>
    </row>
    <row r="517" spans="1:13" x14ac:dyDescent="0.3">
      <c r="A517">
        <v>522</v>
      </c>
      <c r="B517" s="1" t="s">
        <v>60</v>
      </c>
      <c r="C517" s="1" t="s">
        <v>654</v>
      </c>
      <c r="D517" s="1" t="s">
        <v>95</v>
      </c>
      <c r="E517">
        <v>116</v>
      </c>
      <c r="F517" s="1" t="s">
        <v>48</v>
      </c>
      <c r="G517" s="1" t="s">
        <v>143</v>
      </c>
      <c r="H517" s="1" t="s">
        <v>97</v>
      </c>
      <c r="I517" s="1" t="s">
        <v>98</v>
      </c>
      <c r="J517" s="1" t="s">
        <v>144</v>
      </c>
      <c r="K517" s="1" t="s">
        <v>53</v>
      </c>
      <c r="L517" s="1" t="s">
        <v>319</v>
      </c>
      <c r="M517">
        <v>24500</v>
      </c>
    </row>
    <row r="518" spans="1:13" x14ac:dyDescent="0.3">
      <c r="A518">
        <v>523</v>
      </c>
      <c r="B518" s="1" t="s">
        <v>29</v>
      </c>
      <c r="C518" s="1" t="s">
        <v>655</v>
      </c>
      <c r="D518" s="1" t="s">
        <v>31</v>
      </c>
      <c r="E518">
        <v>156</v>
      </c>
      <c r="F518" s="1" t="s">
        <v>382</v>
      </c>
      <c r="G518" s="1" t="s">
        <v>67</v>
      </c>
      <c r="H518" s="1" t="s">
        <v>50</v>
      </c>
      <c r="I518" s="1" t="s">
        <v>89</v>
      </c>
      <c r="J518" s="1" t="s">
        <v>68</v>
      </c>
      <c r="K518" s="1" t="s">
        <v>53</v>
      </c>
      <c r="L518" s="1" t="s">
        <v>59</v>
      </c>
      <c r="M518">
        <v>52147</v>
      </c>
    </row>
    <row r="519" spans="1:13" x14ac:dyDescent="0.3">
      <c r="A519">
        <v>524</v>
      </c>
      <c r="B519" s="1" t="s">
        <v>60</v>
      </c>
      <c r="C519" s="1" t="s">
        <v>656</v>
      </c>
      <c r="D519" s="1" t="s">
        <v>102</v>
      </c>
      <c r="E519">
        <v>156</v>
      </c>
      <c r="F519" s="1" t="s">
        <v>32</v>
      </c>
      <c r="G519" s="1" t="s">
        <v>155</v>
      </c>
      <c r="H519" s="1" t="s">
        <v>594</v>
      </c>
      <c r="I519" s="1" t="s">
        <v>41</v>
      </c>
      <c r="J519" s="1" t="s">
        <v>657</v>
      </c>
      <c r="K519" s="1" t="s">
        <v>53</v>
      </c>
      <c r="L519" s="1" t="s">
        <v>434</v>
      </c>
      <c r="M519">
        <v>296800</v>
      </c>
    </row>
    <row r="520" spans="1:13" x14ac:dyDescent="0.3">
      <c r="A520">
        <v>525</v>
      </c>
      <c r="B520" s="1" t="s">
        <v>29</v>
      </c>
      <c r="C520" s="1" t="s">
        <v>658</v>
      </c>
      <c r="D520" s="1" t="s">
        <v>31</v>
      </c>
      <c r="E520">
        <v>156</v>
      </c>
      <c r="F520" s="1" t="s">
        <v>32</v>
      </c>
      <c r="G520" s="1" t="s">
        <v>33</v>
      </c>
      <c r="H520" s="1" t="s">
        <v>18</v>
      </c>
      <c r="I520" s="1" t="s">
        <v>34</v>
      </c>
      <c r="J520" s="1" t="s">
        <v>127</v>
      </c>
      <c r="K520" s="1" t="s">
        <v>53</v>
      </c>
      <c r="L520" s="1" t="s">
        <v>59</v>
      </c>
      <c r="M520">
        <v>88900</v>
      </c>
    </row>
    <row r="521" spans="1:13" x14ac:dyDescent="0.3">
      <c r="A521">
        <v>526</v>
      </c>
      <c r="B521" s="1" t="s">
        <v>60</v>
      </c>
      <c r="C521" s="1" t="s">
        <v>659</v>
      </c>
      <c r="D521" s="1" t="s">
        <v>102</v>
      </c>
      <c r="E521">
        <v>173</v>
      </c>
      <c r="F521" s="1" t="s">
        <v>32</v>
      </c>
      <c r="G521" s="1" t="s">
        <v>155</v>
      </c>
      <c r="H521" s="1" t="s">
        <v>40</v>
      </c>
      <c r="I521" s="1" t="s">
        <v>156</v>
      </c>
      <c r="J521" s="1" t="s">
        <v>660</v>
      </c>
      <c r="K521" s="1" t="s">
        <v>53</v>
      </c>
      <c r="L521" s="1" t="s">
        <v>209</v>
      </c>
      <c r="M521">
        <v>150400</v>
      </c>
    </row>
    <row r="522" spans="1:13" x14ac:dyDescent="0.3">
      <c r="A522">
        <v>527</v>
      </c>
      <c r="B522" s="1" t="s">
        <v>86</v>
      </c>
      <c r="C522" s="1" t="s">
        <v>376</v>
      </c>
      <c r="D522" s="1" t="s">
        <v>102</v>
      </c>
      <c r="E522">
        <v>156</v>
      </c>
      <c r="F522" s="1" t="s">
        <v>66</v>
      </c>
      <c r="G522" s="1" t="s">
        <v>155</v>
      </c>
      <c r="H522" s="1" t="s">
        <v>18</v>
      </c>
      <c r="I522" s="1" t="s">
        <v>156</v>
      </c>
      <c r="J522" s="1" t="s">
        <v>157</v>
      </c>
      <c r="K522" s="1" t="s">
        <v>53</v>
      </c>
      <c r="L522" s="1" t="s">
        <v>171</v>
      </c>
      <c r="M522">
        <v>139900</v>
      </c>
    </row>
    <row r="523" spans="1:13" x14ac:dyDescent="0.3">
      <c r="A523">
        <v>528</v>
      </c>
      <c r="B523" s="1" t="s">
        <v>29</v>
      </c>
      <c r="C523" s="1" t="s">
        <v>661</v>
      </c>
      <c r="D523" s="1" t="s">
        <v>15</v>
      </c>
      <c r="E523">
        <v>133</v>
      </c>
      <c r="F523" s="1" t="s">
        <v>66</v>
      </c>
      <c r="G523" s="1" t="s">
        <v>83</v>
      </c>
      <c r="H523" s="1" t="s">
        <v>18</v>
      </c>
      <c r="I523" s="1" t="s">
        <v>34</v>
      </c>
      <c r="J523" s="1" t="s">
        <v>35</v>
      </c>
      <c r="K523" s="1" t="s">
        <v>53</v>
      </c>
      <c r="L523" s="1" t="s">
        <v>288</v>
      </c>
      <c r="M523">
        <v>139900</v>
      </c>
    </row>
    <row r="524" spans="1:13" x14ac:dyDescent="0.3">
      <c r="A524">
        <v>529</v>
      </c>
      <c r="B524" s="1" t="s">
        <v>74</v>
      </c>
      <c r="C524" s="1" t="s">
        <v>575</v>
      </c>
      <c r="D524" s="1" t="s">
        <v>31</v>
      </c>
      <c r="E524">
        <v>14</v>
      </c>
      <c r="F524" s="1" t="s">
        <v>32</v>
      </c>
      <c r="G524" s="1" t="s">
        <v>505</v>
      </c>
      <c r="H524" s="1" t="s">
        <v>18</v>
      </c>
      <c r="I524" s="1" t="s">
        <v>34</v>
      </c>
      <c r="J524" s="1" t="s">
        <v>35</v>
      </c>
      <c r="K524" s="1" t="s">
        <v>53</v>
      </c>
      <c r="L524" s="1" t="s">
        <v>599</v>
      </c>
      <c r="M524">
        <v>127973</v>
      </c>
    </row>
    <row r="525" spans="1:13" x14ac:dyDescent="0.3">
      <c r="A525">
        <v>530</v>
      </c>
      <c r="B525" s="1" t="s">
        <v>29</v>
      </c>
      <c r="C525" s="1" t="s">
        <v>226</v>
      </c>
      <c r="D525" s="1" t="s">
        <v>31</v>
      </c>
      <c r="E525">
        <v>156</v>
      </c>
      <c r="F525" s="1" t="s">
        <v>48</v>
      </c>
      <c r="G525" s="1" t="s">
        <v>70</v>
      </c>
      <c r="H525" s="1" t="s">
        <v>50</v>
      </c>
      <c r="I525" s="1" t="s">
        <v>19</v>
      </c>
      <c r="J525" s="1" t="s">
        <v>71</v>
      </c>
      <c r="K525" s="1" t="s">
        <v>53</v>
      </c>
      <c r="L525" s="1" t="s">
        <v>227</v>
      </c>
      <c r="M525">
        <v>68900</v>
      </c>
    </row>
    <row r="526" spans="1:13" x14ac:dyDescent="0.3">
      <c r="A526">
        <v>531</v>
      </c>
      <c r="B526" s="1" t="s">
        <v>74</v>
      </c>
      <c r="C526" s="1" t="s">
        <v>148</v>
      </c>
      <c r="D526" s="1" t="s">
        <v>31</v>
      </c>
      <c r="E526">
        <v>173</v>
      </c>
      <c r="F526" s="1" t="s">
        <v>66</v>
      </c>
      <c r="G526" s="1" t="s">
        <v>67</v>
      </c>
      <c r="H526" s="1" t="s">
        <v>18</v>
      </c>
      <c r="I526" s="1" t="s">
        <v>104</v>
      </c>
      <c r="J526" s="1" t="s">
        <v>121</v>
      </c>
      <c r="K526" s="1" t="s">
        <v>147</v>
      </c>
      <c r="L526" s="1" t="s">
        <v>149</v>
      </c>
      <c r="M526">
        <v>88900</v>
      </c>
    </row>
    <row r="527" spans="1:13" x14ac:dyDescent="0.3">
      <c r="A527">
        <v>532</v>
      </c>
      <c r="B527" s="1" t="s">
        <v>86</v>
      </c>
      <c r="C527" s="1" t="s">
        <v>552</v>
      </c>
      <c r="D527" s="1" t="s">
        <v>31</v>
      </c>
      <c r="E527">
        <v>14</v>
      </c>
      <c r="F527" s="1" t="s">
        <v>32</v>
      </c>
      <c r="G527" s="1" t="s">
        <v>295</v>
      </c>
      <c r="H527" s="1" t="s">
        <v>18</v>
      </c>
      <c r="I527" s="1" t="s">
        <v>34</v>
      </c>
      <c r="J527" s="1" t="s">
        <v>71</v>
      </c>
      <c r="K527" s="1" t="s">
        <v>662</v>
      </c>
      <c r="L527" s="1" t="s">
        <v>222</v>
      </c>
      <c r="M527">
        <v>134000</v>
      </c>
    </row>
    <row r="528" spans="1:13" x14ac:dyDescent="0.3">
      <c r="A528">
        <v>533</v>
      </c>
      <c r="B528" s="1" t="s">
        <v>86</v>
      </c>
      <c r="C528" s="1" t="s">
        <v>87</v>
      </c>
      <c r="D528" s="1" t="s">
        <v>31</v>
      </c>
      <c r="E528">
        <v>156</v>
      </c>
      <c r="F528" s="1" t="s">
        <v>32</v>
      </c>
      <c r="G528" s="1" t="s">
        <v>83</v>
      </c>
      <c r="H528" s="1" t="s">
        <v>50</v>
      </c>
      <c r="I528" s="1" t="s">
        <v>89</v>
      </c>
      <c r="J528" s="1" t="s">
        <v>174</v>
      </c>
      <c r="K528" s="1" t="s">
        <v>53</v>
      </c>
      <c r="L528" s="1" t="s">
        <v>77</v>
      </c>
      <c r="M528">
        <v>79900</v>
      </c>
    </row>
    <row r="529" spans="1:13" x14ac:dyDescent="0.3">
      <c r="A529">
        <v>534</v>
      </c>
      <c r="B529" s="1" t="s">
        <v>86</v>
      </c>
      <c r="C529" s="1" t="s">
        <v>167</v>
      </c>
      <c r="D529" s="1" t="s">
        <v>31</v>
      </c>
      <c r="E529">
        <v>156</v>
      </c>
      <c r="F529" s="1" t="s">
        <v>48</v>
      </c>
      <c r="G529" s="1" t="s">
        <v>70</v>
      </c>
      <c r="H529" s="1" t="s">
        <v>18</v>
      </c>
      <c r="I529" s="1" t="s">
        <v>221</v>
      </c>
      <c r="J529" s="1" t="s">
        <v>393</v>
      </c>
      <c r="K529" s="1" t="s">
        <v>36</v>
      </c>
      <c r="L529" s="1" t="s">
        <v>77</v>
      </c>
      <c r="M529">
        <v>45900</v>
      </c>
    </row>
    <row r="530" spans="1:13" x14ac:dyDescent="0.3">
      <c r="A530">
        <v>535</v>
      </c>
      <c r="B530" s="1" t="s">
        <v>74</v>
      </c>
      <c r="C530" s="1" t="s">
        <v>75</v>
      </c>
      <c r="D530" s="1" t="s">
        <v>31</v>
      </c>
      <c r="E530">
        <v>156</v>
      </c>
      <c r="F530" s="1" t="s">
        <v>32</v>
      </c>
      <c r="G530" s="1" t="s">
        <v>33</v>
      </c>
      <c r="H530" s="1" t="s">
        <v>50</v>
      </c>
      <c r="I530" s="1" t="s">
        <v>51</v>
      </c>
      <c r="J530" s="1" t="s">
        <v>76</v>
      </c>
      <c r="K530" s="1" t="s">
        <v>53</v>
      </c>
      <c r="L530" s="1" t="s">
        <v>116</v>
      </c>
      <c r="M530">
        <v>58500</v>
      </c>
    </row>
    <row r="531" spans="1:13" x14ac:dyDescent="0.3">
      <c r="A531">
        <v>536</v>
      </c>
      <c r="B531" s="1" t="s">
        <v>74</v>
      </c>
      <c r="C531" s="1" t="s">
        <v>663</v>
      </c>
      <c r="D531" s="1" t="s">
        <v>31</v>
      </c>
      <c r="E531">
        <v>156</v>
      </c>
      <c r="F531" s="1" t="s">
        <v>32</v>
      </c>
      <c r="G531" s="1" t="s">
        <v>598</v>
      </c>
      <c r="H531" s="1" t="s">
        <v>18</v>
      </c>
      <c r="I531" s="1" t="s">
        <v>34</v>
      </c>
      <c r="J531" s="1" t="s">
        <v>35</v>
      </c>
      <c r="K531" s="1" t="s">
        <v>53</v>
      </c>
      <c r="L531" s="1" t="s">
        <v>207</v>
      </c>
      <c r="M531">
        <v>137700</v>
      </c>
    </row>
    <row r="532" spans="1:13" x14ac:dyDescent="0.3">
      <c r="A532">
        <v>537</v>
      </c>
      <c r="B532" s="1" t="s">
        <v>74</v>
      </c>
      <c r="C532" s="1" t="s">
        <v>390</v>
      </c>
      <c r="D532" s="1" t="s">
        <v>102</v>
      </c>
      <c r="E532">
        <v>173</v>
      </c>
      <c r="F532" s="1" t="s">
        <v>66</v>
      </c>
      <c r="G532" s="1" t="s">
        <v>155</v>
      </c>
      <c r="H532" s="1" t="s">
        <v>40</v>
      </c>
      <c r="I532" s="1" t="s">
        <v>104</v>
      </c>
      <c r="J532" s="1" t="s">
        <v>192</v>
      </c>
      <c r="K532" s="1" t="s">
        <v>53</v>
      </c>
      <c r="L532" s="1" t="s">
        <v>391</v>
      </c>
      <c r="M532">
        <v>301277</v>
      </c>
    </row>
    <row r="533" spans="1:13" x14ac:dyDescent="0.3">
      <c r="A533">
        <v>538</v>
      </c>
      <c r="B533" s="1" t="s">
        <v>293</v>
      </c>
      <c r="C533" s="1" t="s">
        <v>294</v>
      </c>
      <c r="D533" s="1" t="s">
        <v>31</v>
      </c>
      <c r="E533">
        <v>156</v>
      </c>
      <c r="F533" s="1" t="s">
        <v>66</v>
      </c>
      <c r="G533" s="1" t="s">
        <v>33</v>
      </c>
      <c r="H533" s="1" t="s">
        <v>18</v>
      </c>
      <c r="I533" s="1" t="s">
        <v>51</v>
      </c>
      <c r="J533" s="1" t="s">
        <v>35</v>
      </c>
      <c r="K533" s="1" t="s">
        <v>53</v>
      </c>
      <c r="L533" s="1" t="s">
        <v>347</v>
      </c>
      <c r="M533">
        <v>86000</v>
      </c>
    </row>
    <row r="534" spans="1:13" x14ac:dyDescent="0.3">
      <c r="A534">
        <v>539</v>
      </c>
      <c r="B534" s="1" t="s">
        <v>60</v>
      </c>
      <c r="C534" s="1" t="s">
        <v>664</v>
      </c>
      <c r="D534" s="1" t="s">
        <v>31</v>
      </c>
      <c r="E534">
        <v>156</v>
      </c>
      <c r="F534" s="1" t="s">
        <v>372</v>
      </c>
      <c r="G534" s="1" t="s">
        <v>83</v>
      </c>
      <c r="H534" s="1" t="s">
        <v>18</v>
      </c>
      <c r="I534" s="1" t="s">
        <v>156</v>
      </c>
      <c r="J534" s="1" t="s">
        <v>665</v>
      </c>
      <c r="K534" s="1" t="s">
        <v>53</v>
      </c>
      <c r="L534" s="1" t="s">
        <v>153</v>
      </c>
      <c r="M534">
        <v>129900</v>
      </c>
    </row>
    <row r="535" spans="1:13" x14ac:dyDescent="0.3">
      <c r="A535">
        <v>540</v>
      </c>
      <c r="B535" s="1" t="s">
        <v>577</v>
      </c>
      <c r="C535" s="1" t="s">
        <v>666</v>
      </c>
      <c r="D535" s="1" t="s">
        <v>31</v>
      </c>
      <c r="E535">
        <v>133</v>
      </c>
      <c r="F535" s="1" t="s">
        <v>66</v>
      </c>
      <c r="G535" s="1" t="s">
        <v>529</v>
      </c>
      <c r="H535" s="1" t="s">
        <v>50</v>
      </c>
      <c r="I535" s="1" t="s">
        <v>205</v>
      </c>
      <c r="J535" s="1" t="s">
        <v>144</v>
      </c>
      <c r="K535" s="1" t="s">
        <v>53</v>
      </c>
      <c r="L535" s="1" t="s">
        <v>141</v>
      </c>
      <c r="M535">
        <v>36900</v>
      </c>
    </row>
    <row r="536" spans="1:13" x14ac:dyDescent="0.3">
      <c r="A536">
        <v>541</v>
      </c>
      <c r="B536" s="1" t="s">
        <v>60</v>
      </c>
      <c r="C536" s="1" t="s">
        <v>535</v>
      </c>
      <c r="D536" s="1" t="s">
        <v>102</v>
      </c>
      <c r="E536">
        <v>156</v>
      </c>
      <c r="F536" s="1" t="s">
        <v>66</v>
      </c>
      <c r="G536" s="1" t="s">
        <v>103</v>
      </c>
      <c r="H536" s="1" t="s">
        <v>18</v>
      </c>
      <c r="I536" s="1" t="s">
        <v>104</v>
      </c>
      <c r="J536" s="1" t="s">
        <v>157</v>
      </c>
      <c r="K536" s="1" t="s">
        <v>53</v>
      </c>
      <c r="L536" s="1" t="s">
        <v>116</v>
      </c>
      <c r="M536">
        <v>164900</v>
      </c>
    </row>
    <row r="537" spans="1:13" x14ac:dyDescent="0.3">
      <c r="A537">
        <v>542</v>
      </c>
      <c r="B537" s="1" t="s">
        <v>74</v>
      </c>
      <c r="C537" s="1" t="s">
        <v>663</v>
      </c>
      <c r="D537" s="1" t="s">
        <v>31</v>
      </c>
      <c r="E537">
        <v>156</v>
      </c>
      <c r="F537" s="1" t="s">
        <v>32</v>
      </c>
      <c r="G537" s="1" t="s">
        <v>476</v>
      </c>
      <c r="H537" s="1" t="s">
        <v>18</v>
      </c>
      <c r="I537" s="1" t="s">
        <v>34</v>
      </c>
      <c r="J537" s="1" t="s">
        <v>127</v>
      </c>
      <c r="K537" s="1" t="s">
        <v>53</v>
      </c>
      <c r="L537" s="1" t="s">
        <v>667</v>
      </c>
      <c r="M537">
        <v>136900</v>
      </c>
    </row>
    <row r="538" spans="1:13" x14ac:dyDescent="0.3">
      <c r="A538">
        <v>543</v>
      </c>
      <c r="B538" s="1" t="s">
        <v>74</v>
      </c>
      <c r="C538" s="1" t="s">
        <v>120</v>
      </c>
      <c r="D538" s="1" t="s">
        <v>31</v>
      </c>
      <c r="E538">
        <v>156</v>
      </c>
      <c r="F538" s="1" t="s">
        <v>32</v>
      </c>
      <c r="G538" s="1" t="s">
        <v>67</v>
      </c>
      <c r="H538" s="1" t="s">
        <v>18</v>
      </c>
      <c r="I538" s="1" t="s">
        <v>34</v>
      </c>
      <c r="J538" s="1" t="s">
        <v>121</v>
      </c>
      <c r="K538" s="1" t="s">
        <v>53</v>
      </c>
      <c r="L538" s="1" t="s">
        <v>77</v>
      </c>
      <c r="M538">
        <v>79741</v>
      </c>
    </row>
    <row r="539" spans="1:13" x14ac:dyDescent="0.3">
      <c r="A539">
        <v>544</v>
      </c>
      <c r="B539" s="1" t="s">
        <v>29</v>
      </c>
      <c r="C539" s="1" t="s">
        <v>30</v>
      </c>
      <c r="D539" s="1" t="s">
        <v>31</v>
      </c>
      <c r="E539">
        <v>156</v>
      </c>
      <c r="F539" s="1" t="s">
        <v>32</v>
      </c>
      <c r="G539" s="1" t="s">
        <v>491</v>
      </c>
      <c r="H539" s="1" t="s">
        <v>50</v>
      </c>
      <c r="I539" s="1" t="s">
        <v>34</v>
      </c>
      <c r="J539" s="1" t="s">
        <v>492</v>
      </c>
      <c r="K539" s="1" t="s">
        <v>53</v>
      </c>
      <c r="L539" s="1" t="s">
        <v>37</v>
      </c>
      <c r="M539">
        <v>39899</v>
      </c>
    </row>
    <row r="540" spans="1:13" x14ac:dyDescent="0.3">
      <c r="A540">
        <v>545</v>
      </c>
      <c r="B540" s="1" t="s">
        <v>29</v>
      </c>
      <c r="C540" s="1" t="s">
        <v>668</v>
      </c>
      <c r="D540" s="1" t="s">
        <v>102</v>
      </c>
      <c r="E540">
        <v>173</v>
      </c>
      <c r="F540" s="1" t="s">
        <v>32</v>
      </c>
      <c r="G540" s="1" t="s">
        <v>155</v>
      </c>
      <c r="H540" s="1" t="s">
        <v>162</v>
      </c>
      <c r="I540" s="1" t="s">
        <v>89</v>
      </c>
      <c r="J540" s="1" t="s">
        <v>157</v>
      </c>
      <c r="K540" s="1" t="s">
        <v>53</v>
      </c>
      <c r="L540" s="1" t="s">
        <v>249</v>
      </c>
      <c r="M540">
        <v>179900</v>
      </c>
    </row>
    <row r="541" spans="1:13" x14ac:dyDescent="0.3">
      <c r="A541">
        <v>546</v>
      </c>
      <c r="B541" s="1" t="s">
        <v>86</v>
      </c>
      <c r="C541" s="1" t="s">
        <v>669</v>
      </c>
      <c r="D541" s="1" t="s">
        <v>31</v>
      </c>
      <c r="E541">
        <v>14</v>
      </c>
      <c r="F541" s="1" t="s">
        <v>66</v>
      </c>
      <c r="G541" s="1" t="s">
        <v>83</v>
      </c>
      <c r="H541" s="1" t="s">
        <v>18</v>
      </c>
      <c r="I541" s="1" t="s">
        <v>34</v>
      </c>
      <c r="J541" s="1" t="s">
        <v>90</v>
      </c>
      <c r="K541" s="1" t="s">
        <v>53</v>
      </c>
      <c r="L541" s="1" t="s">
        <v>670</v>
      </c>
      <c r="M541">
        <v>85900</v>
      </c>
    </row>
    <row r="542" spans="1:13" x14ac:dyDescent="0.3">
      <c r="A542">
        <v>547</v>
      </c>
      <c r="B542" s="1" t="s">
        <v>74</v>
      </c>
      <c r="C542" s="1" t="s">
        <v>91</v>
      </c>
      <c r="D542" s="1" t="s">
        <v>15</v>
      </c>
      <c r="E542">
        <v>133</v>
      </c>
      <c r="F542" s="1" t="s">
        <v>262</v>
      </c>
      <c r="G542" s="1" t="s">
        <v>62</v>
      </c>
      <c r="H542" s="1" t="s">
        <v>18</v>
      </c>
      <c r="I542" s="1" t="s">
        <v>34</v>
      </c>
      <c r="J542" s="1" t="s">
        <v>68</v>
      </c>
      <c r="K542" s="1" t="s">
        <v>53</v>
      </c>
      <c r="L542" s="1" t="s">
        <v>141</v>
      </c>
      <c r="M542">
        <v>139900</v>
      </c>
    </row>
    <row r="543" spans="1:13" x14ac:dyDescent="0.3">
      <c r="A543">
        <v>548</v>
      </c>
      <c r="B543" s="1" t="s">
        <v>74</v>
      </c>
      <c r="C543" s="1" t="s">
        <v>404</v>
      </c>
      <c r="D543" s="1" t="s">
        <v>31</v>
      </c>
      <c r="E543">
        <v>14</v>
      </c>
      <c r="F543" s="1" t="s">
        <v>32</v>
      </c>
      <c r="G543" s="1" t="s">
        <v>70</v>
      </c>
      <c r="H543" s="1" t="s">
        <v>50</v>
      </c>
      <c r="I543" s="1" t="s">
        <v>19</v>
      </c>
      <c r="J543" s="1" t="s">
        <v>71</v>
      </c>
      <c r="K543" s="1" t="s">
        <v>53</v>
      </c>
      <c r="L543" s="1" t="s">
        <v>69</v>
      </c>
      <c r="M543">
        <v>73587</v>
      </c>
    </row>
    <row r="544" spans="1:13" x14ac:dyDescent="0.3">
      <c r="A544">
        <v>549</v>
      </c>
      <c r="B544" s="1" t="s">
        <v>29</v>
      </c>
      <c r="C544" s="1" t="s">
        <v>671</v>
      </c>
      <c r="D544" s="1" t="s">
        <v>15</v>
      </c>
      <c r="E544">
        <v>133</v>
      </c>
      <c r="F544" s="1" t="s">
        <v>672</v>
      </c>
      <c r="G544" s="1" t="s">
        <v>83</v>
      </c>
      <c r="H544" s="1" t="s">
        <v>18</v>
      </c>
      <c r="I544" s="1" t="s">
        <v>34</v>
      </c>
      <c r="J544" s="1" t="s">
        <v>35</v>
      </c>
      <c r="K544" s="1" t="s">
        <v>53</v>
      </c>
      <c r="L544" s="1" t="s">
        <v>28</v>
      </c>
      <c r="M544">
        <v>114500</v>
      </c>
    </row>
    <row r="545" spans="1:13" x14ac:dyDescent="0.3">
      <c r="A545">
        <v>550</v>
      </c>
      <c r="B545" s="1" t="s">
        <v>46</v>
      </c>
      <c r="C545" s="1" t="s">
        <v>383</v>
      </c>
      <c r="D545" s="1" t="s">
        <v>102</v>
      </c>
      <c r="E545">
        <v>156</v>
      </c>
      <c r="F545" s="1" t="s">
        <v>32</v>
      </c>
      <c r="G545" s="1" t="s">
        <v>103</v>
      </c>
      <c r="H545" s="1" t="s">
        <v>18</v>
      </c>
      <c r="I545" s="1" t="s">
        <v>89</v>
      </c>
      <c r="J545" s="1" t="s">
        <v>105</v>
      </c>
      <c r="K545" s="1" t="s">
        <v>147</v>
      </c>
      <c r="L545" s="1" t="s">
        <v>183</v>
      </c>
      <c r="M545">
        <v>79800</v>
      </c>
    </row>
    <row r="546" spans="1:13" x14ac:dyDescent="0.3">
      <c r="A546">
        <v>551</v>
      </c>
      <c r="B546" s="1" t="s">
        <v>60</v>
      </c>
      <c r="C546" s="1" t="s">
        <v>673</v>
      </c>
      <c r="D546" s="1" t="s">
        <v>31</v>
      </c>
      <c r="E546">
        <v>156</v>
      </c>
      <c r="F546" s="1" t="s">
        <v>48</v>
      </c>
      <c r="G546" s="1" t="s">
        <v>674</v>
      </c>
      <c r="H546" s="1" t="s">
        <v>50</v>
      </c>
      <c r="I546" s="1" t="s">
        <v>51</v>
      </c>
      <c r="J546" s="1" t="s">
        <v>675</v>
      </c>
      <c r="K546" s="1" t="s">
        <v>53</v>
      </c>
      <c r="L546" s="1" t="s">
        <v>153</v>
      </c>
      <c r="M546">
        <v>34900</v>
      </c>
    </row>
    <row r="547" spans="1:13" x14ac:dyDescent="0.3">
      <c r="A547">
        <v>552</v>
      </c>
      <c r="B547" s="1" t="s">
        <v>29</v>
      </c>
      <c r="C547" s="1" t="s">
        <v>150</v>
      </c>
      <c r="D547" s="1" t="s">
        <v>31</v>
      </c>
      <c r="E547">
        <v>156</v>
      </c>
      <c r="F547" s="1" t="s">
        <v>32</v>
      </c>
      <c r="G547" s="1" t="s">
        <v>88</v>
      </c>
      <c r="H547" s="1" t="s">
        <v>50</v>
      </c>
      <c r="I547" s="1" t="s">
        <v>19</v>
      </c>
      <c r="J547" s="1" t="s">
        <v>35</v>
      </c>
      <c r="K547" s="1" t="s">
        <v>53</v>
      </c>
      <c r="L547" s="1" t="s">
        <v>54</v>
      </c>
      <c r="M547">
        <v>70550</v>
      </c>
    </row>
    <row r="548" spans="1:13" x14ac:dyDescent="0.3">
      <c r="A548">
        <v>553</v>
      </c>
      <c r="B548" s="1" t="s">
        <v>86</v>
      </c>
      <c r="C548" s="1" t="s">
        <v>676</v>
      </c>
      <c r="D548" s="1" t="s">
        <v>31</v>
      </c>
      <c r="E548">
        <v>14</v>
      </c>
      <c r="F548" s="1" t="s">
        <v>32</v>
      </c>
      <c r="G548" s="1" t="s">
        <v>33</v>
      </c>
      <c r="H548" s="1" t="s">
        <v>50</v>
      </c>
      <c r="I548" s="1" t="s">
        <v>51</v>
      </c>
      <c r="J548" s="1" t="s">
        <v>35</v>
      </c>
      <c r="K548" s="1" t="s">
        <v>53</v>
      </c>
      <c r="L548" s="1" t="s">
        <v>670</v>
      </c>
      <c r="M548">
        <v>78500</v>
      </c>
    </row>
    <row r="549" spans="1:13" x14ac:dyDescent="0.3">
      <c r="A549">
        <v>554</v>
      </c>
      <c r="B549" s="1" t="s">
        <v>86</v>
      </c>
      <c r="C549" s="1" t="s">
        <v>677</v>
      </c>
      <c r="D549" s="1" t="s">
        <v>31</v>
      </c>
      <c r="E549">
        <v>156</v>
      </c>
      <c r="F549" s="1" t="s">
        <v>32</v>
      </c>
      <c r="G549" s="1" t="s">
        <v>295</v>
      </c>
      <c r="H549" s="1" t="s">
        <v>50</v>
      </c>
      <c r="I549" s="1" t="s">
        <v>89</v>
      </c>
      <c r="J549" s="1" t="s">
        <v>71</v>
      </c>
      <c r="K549" s="1" t="s">
        <v>36</v>
      </c>
      <c r="L549" s="1" t="s">
        <v>450</v>
      </c>
      <c r="M549">
        <v>46235</v>
      </c>
    </row>
    <row r="550" spans="1:13" x14ac:dyDescent="0.3">
      <c r="A550">
        <v>555</v>
      </c>
      <c r="B550" s="1" t="s">
        <v>29</v>
      </c>
      <c r="C550" s="1" t="s">
        <v>30</v>
      </c>
      <c r="D550" s="1" t="s">
        <v>31</v>
      </c>
      <c r="E550">
        <v>156</v>
      </c>
      <c r="F550" s="1" t="s">
        <v>32</v>
      </c>
      <c r="G550" s="1" t="s">
        <v>70</v>
      </c>
      <c r="H550" s="1" t="s">
        <v>50</v>
      </c>
      <c r="I550" s="1" t="s">
        <v>51</v>
      </c>
      <c r="J550" s="1" t="s">
        <v>71</v>
      </c>
      <c r="K550" s="1" t="s">
        <v>53</v>
      </c>
      <c r="L550" s="1" t="s">
        <v>37</v>
      </c>
      <c r="M550">
        <v>39700</v>
      </c>
    </row>
    <row r="551" spans="1:13" x14ac:dyDescent="0.3">
      <c r="A551">
        <v>556</v>
      </c>
      <c r="B551" s="1" t="s">
        <v>86</v>
      </c>
      <c r="C551" s="1" t="s">
        <v>678</v>
      </c>
      <c r="D551" s="1" t="s">
        <v>31</v>
      </c>
      <c r="E551">
        <v>156</v>
      </c>
      <c r="F551" s="1" t="s">
        <v>66</v>
      </c>
      <c r="G551" s="1" t="s">
        <v>83</v>
      </c>
      <c r="H551" s="1" t="s">
        <v>18</v>
      </c>
      <c r="I551" s="1" t="s">
        <v>41</v>
      </c>
      <c r="J551" s="1" t="s">
        <v>35</v>
      </c>
      <c r="K551" s="1" t="s">
        <v>53</v>
      </c>
      <c r="L551" s="1" t="s">
        <v>638</v>
      </c>
      <c r="M551">
        <v>172900</v>
      </c>
    </row>
    <row r="552" spans="1:13" x14ac:dyDescent="0.3">
      <c r="A552">
        <v>557</v>
      </c>
      <c r="B552" s="1" t="s">
        <v>86</v>
      </c>
      <c r="C552" s="1" t="s">
        <v>167</v>
      </c>
      <c r="D552" s="1" t="s">
        <v>31</v>
      </c>
      <c r="E552">
        <v>156</v>
      </c>
      <c r="F552" s="1" t="s">
        <v>32</v>
      </c>
      <c r="G552" s="1" t="s">
        <v>70</v>
      </c>
      <c r="H552" s="1" t="s">
        <v>50</v>
      </c>
      <c r="I552" s="1" t="s">
        <v>19</v>
      </c>
      <c r="J552" s="1" t="s">
        <v>71</v>
      </c>
      <c r="K552" s="1" t="s">
        <v>53</v>
      </c>
      <c r="L552" s="1" t="s">
        <v>77</v>
      </c>
      <c r="M552">
        <v>49900</v>
      </c>
    </row>
    <row r="553" spans="1:13" x14ac:dyDescent="0.3">
      <c r="A553">
        <v>558</v>
      </c>
      <c r="B553" s="1" t="s">
        <v>74</v>
      </c>
      <c r="C553" s="1" t="s">
        <v>663</v>
      </c>
      <c r="D553" s="1" t="s">
        <v>31</v>
      </c>
      <c r="E553">
        <v>156</v>
      </c>
      <c r="F553" s="1" t="s">
        <v>32</v>
      </c>
      <c r="G553" s="1" t="s">
        <v>33</v>
      </c>
      <c r="H553" s="1" t="s">
        <v>18</v>
      </c>
      <c r="I553" s="1" t="s">
        <v>34</v>
      </c>
      <c r="J553" s="1" t="s">
        <v>35</v>
      </c>
      <c r="K553" s="1" t="s">
        <v>53</v>
      </c>
      <c r="L553" s="1" t="s">
        <v>207</v>
      </c>
      <c r="M553">
        <v>111699</v>
      </c>
    </row>
    <row r="554" spans="1:13" x14ac:dyDescent="0.3">
      <c r="A554">
        <v>559</v>
      </c>
      <c r="B554" s="1" t="s">
        <v>74</v>
      </c>
      <c r="C554" s="1" t="s">
        <v>390</v>
      </c>
      <c r="D554" s="1" t="s">
        <v>102</v>
      </c>
      <c r="E554">
        <v>173</v>
      </c>
      <c r="F554" s="1" t="s">
        <v>66</v>
      </c>
      <c r="G554" s="1" t="s">
        <v>155</v>
      </c>
      <c r="H554" s="1" t="s">
        <v>40</v>
      </c>
      <c r="I554" s="1" t="s">
        <v>156</v>
      </c>
      <c r="J554" s="1" t="s">
        <v>192</v>
      </c>
      <c r="K554" s="1" t="s">
        <v>53</v>
      </c>
      <c r="L554" s="1" t="s">
        <v>391</v>
      </c>
      <c r="M554">
        <v>269900</v>
      </c>
    </row>
    <row r="555" spans="1:13" x14ac:dyDescent="0.3">
      <c r="A555">
        <v>560</v>
      </c>
      <c r="B555" s="1" t="s">
        <v>29</v>
      </c>
      <c r="C555" s="1" t="s">
        <v>679</v>
      </c>
      <c r="D555" s="1" t="s">
        <v>31</v>
      </c>
      <c r="E555">
        <v>173</v>
      </c>
      <c r="F555" s="1" t="s">
        <v>364</v>
      </c>
      <c r="G555" s="1" t="s">
        <v>70</v>
      </c>
      <c r="H555" s="1" t="s">
        <v>18</v>
      </c>
      <c r="I555" s="1" t="s">
        <v>89</v>
      </c>
      <c r="J555" s="1" t="s">
        <v>71</v>
      </c>
      <c r="K555" s="1" t="s">
        <v>53</v>
      </c>
      <c r="L555" s="1" t="s">
        <v>158</v>
      </c>
      <c r="M555">
        <v>54415</v>
      </c>
    </row>
    <row r="556" spans="1:13" x14ac:dyDescent="0.3">
      <c r="A556">
        <v>561</v>
      </c>
      <c r="B556" s="1" t="s">
        <v>29</v>
      </c>
      <c r="C556" s="1" t="s">
        <v>126</v>
      </c>
      <c r="D556" s="1" t="s">
        <v>31</v>
      </c>
      <c r="E556">
        <v>173</v>
      </c>
      <c r="F556" s="1" t="s">
        <v>32</v>
      </c>
      <c r="G556" s="1" t="s">
        <v>83</v>
      </c>
      <c r="H556" s="1" t="s">
        <v>18</v>
      </c>
      <c r="I556" s="1" t="s">
        <v>89</v>
      </c>
      <c r="J556" s="1" t="s">
        <v>127</v>
      </c>
      <c r="K556" s="1" t="s">
        <v>53</v>
      </c>
      <c r="L556" s="1" t="s">
        <v>680</v>
      </c>
      <c r="M556">
        <v>128000</v>
      </c>
    </row>
    <row r="557" spans="1:13" x14ac:dyDescent="0.3">
      <c r="A557">
        <v>562</v>
      </c>
      <c r="B557" s="1" t="s">
        <v>60</v>
      </c>
      <c r="C557" s="1" t="s">
        <v>681</v>
      </c>
      <c r="D557" s="1" t="s">
        <v>31</v>
      </c>
      <c r="E557">
        <v>156</v>
      </c>
      <c r="F557" s="1" t="s">
        <v>48</v>
      </c>
      <c r="G557" s="1" t="s">
        <v>143</v>
      </c>
      <c r="H557" s="1" t="s">
        <v>50</v>
      </c>
      <c r="I557" s="1" t="s">
        <v>51</v>
      </c>
      <c r="J557" s="1" t="s">
        <v>144</v>
      </c>
      <c r="K557" s="1" t="s">
        <v>147</v>
      </c>
      <c r="L557" s="1" t="s">
        <v>153</v>
      </c>
      <c r="M557">
        <v>22400</v>
      </c>
    </row>
    <row r="558" spans="1:13" x14ac:dyDescent="0.3">
      <c r="A558">
        <v>563</v>
      </c>
      <c r="B558" s="1" t="s">
        <v>577</v>
      </c>
      <c r="C558" s="1" t="s">
        <v>682</v>
      </c>
      <c r="D558" s="1" t="s">
        <v>31</v>
      </c>
      <c r="E558">
        <v>133</v>
      </c>
      <c r="F558" s="1" t="s">
        <v>66</v>
      </c>
      <c r="G558" s="1" t="s">
        <v>96</v>
      </c>
      <c r="H558" s="1" t="s">
        <v>50</v>
      </c>
      <c r="I558" s="1" t="s">
        <v>98</v>
      </c>
      <c r="J558" s="1" t="s">
        <v>132</v>
      </c>
      <c r="K558" s="1" t="s">
        <v>53</v>
      </c>
      <c r="L558" s="1" t="s">
        <v>119</v>
      </c>
      <c r="M558">
        <v>25500</v>
      </c>
    </row>
    <row r="559" spans="1:13" x14ac:dyDescent="0.3">
      <c r="A559">
        <v>564</v>
      </c>
      <c r="B559" s="1" t="s">
        <v>86</v>
      </c>
      <c r="C559" s="1" t="s">
        <v>386</v>
      </c>
      <c r="D559" s="1" t="s">
        <v>31</v>
      </c>
      <c r="E559">
        <v>173</v>
      </c>
      <c r="F559" s="1" t="s">
        <v>364</v>
      </c>
      <c r="G559" s="1" t="s">
        <v>83</v>
      </c>
      <c r="H559" s="1" t="s">
        <v>246</v>
      </c>
      <c r="I559" s="1" t="s">
        <v>104</v>
      </c>
      <c r="J559" s="1" t="s">
        <v>90</v>
      </c>
      <c r="K559" s="1" t="s">
        <v>53</v>
      </c>
      <c r="L559" s="1" t="s">
        <v>149</v>
      </c>
      <c r="M559">
        <v>94900</v>
      </c>
    </row>
    <row r="560" spans="1:13" x14ac:dyDescent="0.3">
      <c r="A560">
        <v>565</v>
      </c>
      <c r="B560" s="1" t="s">
        <v>29</v>
      </c>
      <c r="C560" s="1" t="s">
        <v>683</v>
      </c>
      <c r="D560" s="1" t="s">
        <v>31</v>
      </c>
      <c r="E560">
        <v>156</v>
      </c>
      <c r="F560" s="1" t="s">
        <v>66</v>
      </c>
      <c r="G560" s="1" t="s">
        <v>407</v>
      </c>
      <c r="H560" s="1" t="s">
        <v>246</v>
      </c>
      <c r="I560" s="1" t="s">
        <v>19</v>
      </c>
      <c r="J560" s="1" t="s">
        <v>121</v>
      </c>
      <c r="K560" s="1" t="s">
        <v>53</v>
      </c>
      <c r="L560" s="1" t="s">
        <v>115</v>
      </c>
      <c r="M560">
        <v>56890</v>
      </c>
    </row>
    <row r="561" spans="1:13" x14ac:dyDescent="0.3">
      <c r="A561">
        <v>566</v>
      </c>
      <c r="B561" s="1" t="s">
        <v>74</v>
      </c>
      <c r="C561" s="1" t="s">
        <v>432</v>
      </c>
      <c r="D561" s="1" t="s">
        <v>31</v>
      </c>
      <c r="E561">
        <v>156</v>
      </c>
      <c r="F561" s="1" t="s">
        <v>48</v>
      </c>
      <c r="G561" s="1" t="s">
        <v>70</v>
      </c>
      <c r="H561" s="1" t="s">
        <v>50</v>
      </c>
      <c r="I561" s="1" t="s">
        <v>89</v>
      </c>
      <c r="J561" s="1" t="s">
        <v>324</v>
      </c>
      <c r="K561" s="1" t="s">
        <v>53</v>
      </c>
      <c r="L561" s="1" t="s">
        <v>433</v>
      </c>
      <c r="M561">
        <v>61790</v>
      </c>
    </row>
    <row r="562" spans="1:13" x14ac:dyDescent="0.3">
      <c r="A562">
        <v>567</v>
      </c>
      <c r="B562" s="1" t="s">
        <v>46</v>
      </c>
      <c r="C562" s="1" t="s">
        <v>684</v>
      </c>
      <c r="D562" s="1" t="s">
        <v>111</v>
      </c>
      <c r="E562">
        <v>116</v>
      </c>
      <c r="F562" s="1" t="s">
        <v>92</v>
      </c>
      <c r="G562" s="1" t="s">
        <v>685</v>
      </c>
      <c r="H562" s="1" t="s">
        <v>50</v>
      </c>
      <c r="I562" s="1" t="s">
        <v>98</v>
      </c>
      <c r="J562" s="1" t="s">
        <v>144</v>
      </c>
      <c r="K562" s="1" t="s">
        <v>53</v>
      </c>
      <c r="L562" s="1" t="s">
        <v>242</v>
      </c>
      <c r="M562">
        <v>34900</v>
      </c>
    </row>
    <row r="563" spans="1:13" x14ac:dyDescent="0.3">
      <c r="A563">
        <v>568</v>
      </c>
      <c r="B563" s="1" t="s">
        <v>86</v>
      </c>
      <c r="C563" s="1" t="s">
        <v>686</v>
      </c>
      <c r="D563" s="1" t="s">
        <v>31</v>
      </c>
      <c r="E563">
        <v>156</v>
      </c>
      <c r="F563" s="1" t="s">
        <v>32</v>
      </c>
      <c r="G563" s="1" t="s">
        <v>146</v>
      </c>
      <c r="H563" s="1" t="s">
        <v>50</v>
      </c>
      <c r="I563" s="1" t="s">
        <v>19</v>
      </c>
      <c r="J563" s="1" t="s">
        <v>35</v>
      </c>
      <c r="K563" s="1" t="s">
        <v>53</v>
      </c>
      <c r="L563" s="1" t="s">
        <v>284</v>
      </c>
      <c r="M563">
        <v>63000</v>
      </c>
    </row>
    <row r="564" spans="1:13" x14ac:dyDescent="0.3">
      <c r="A564">
        <v>569</v>
      </c>
      <c r="B564" s="1" t="s">
        <v>29</v>
      </c>
      <c r="C564" s="1" t="s">
        <v>687</v>
      </c>
      <c r="D564" s="1" t="s">
        <v>15</v>
      </c>
      <c r="E564">
        <v>133</v>
      </c>
      <c r="F564" s="1" t="s">
        <v>688</v>
      </c>
      <c r="G564" s="1" t="s">
        <v>299</v>
      </c>
      <c r="H564" s="1" t="s">
        <v>40</v>
      </c>
      <c r="I564" s="1" t="s">
        <v>41</v>
      </c>
      <c r="J564" s="1" t="s">
        <v>300</v>
      </c>
      <c r="K564" s="1" t="s">
        <v>53</v>
      </c>
      <c r="L564" s="1" t="s">
        <v>579</v>
      </c>
      <c r="M564">
        <v>196500</v>
      </c>
    </row>
    <row r="565" spans="1:13" x14ac:dyDescent="0.3">
      <c r="A565">
        <v>570</v>
      </c>
      <c r="B565" s="1" t="s">
        <v>86</v>
      </c>
      <c r="C565" s="1" t="s">
        <v>689</v>
      </c>
      <c r="D565" s="1" t="s">
        <v>31</v>
      </c>
      <c r="E565">
        <v>173</v>
      </c>
      <c r="F565" s="1" t="s">
        <v>66</v>
      </c>
      <c r="G565" s="1" t="s">
        <v>155</v>
      </c>
      <c r="H565" s="1" t="s">
        <v>18</v>
      </c>
      <c r="I565" s="1" t="s">
        <v>34</v>
      </c>
      <c r="J565" s="1" t="s">
        <v>690</v>
      </c>
      <c r="K565" s="1" t="s">
        <v>53</v>
      </c>
      <c r="L565" s="1" t="s">
        <v>691</v>
      </c>
      <c r="M565">
        <v>299900</v>
      </c>
    </row>
    <row r="566" spans="1:13" x14ac:dyDescent="0.3">
      <c r="A566">
        <v>571</v>
      </c>
      <c r="B566" s="1" t="s">
        <v>60</v>
      </c>
      <c r="C566" s="1" t="s">
        <v>692</v>
      </c>
      <c r="D566" s="1" t="s">
        <v>31</v>
      </c>
      <c r="E566">
        <v>156</v>
      </c>
      <c r="F566" s="1" t="s">
        <v>32</v>
      </c>
      <c r="G566" s="1" t="s">
        <v>103</v>
      </c>
      <c r="H566" s="1" t="s">
        <v>18</v>
      </c>
      <c r="I566" s="1" t="s">
        <v>104</v>
      </c>
      <c r="J566" s="1" t="s">
        <v>105</v>
      </c>
      <c r="K566" s="1" t="s">
        <v>53</v>
      </c>
      <c r="L566" s="1" t="s">
        <v>106</v>
      </c>
      <c r="M566">
        <v>83900</v>
      </c>
    </row>
    <row r="567" spans="1:13" x14ac:dyDescent="0.3">
      <c r="A567">
        <v>572</v>
      </c>
      <c r="B567" s="1" t="s">
        <v>74</v>
      </c>
      <c r="C567" s="1" t="s">
        <v>91</v>
      </c>
      <c r="D567" s="1" t="s">
        <v>15</v>
      </c>
      <c r="E567">
        <v>133</v>
      </c>
      <c r="F567" s="1" t="s">
        <v>298</v>
      </c>
      <c r="G567" s="1" t="s">
        <v>67</v>
      </c>
      <c r="H567" s="1" t="s">
        <v>18</v>
      </c>
      <c r="I567" s="1" t="s">
        <v>19</v>
      </c>
      <c r="J567" s="1" t="s">
        <v>68</v>
      </c>
      <c r="K567" s="1" t="s">
        <v>53</v>
      </c>
      <c r="L567" s="1" t="s">
        <v>234</v>
      </c>
      <c r="M567">
        <v>159900</v>
      </c>
    </row>
    <row r="568" spans="1:13" x14ac:dyDescent="0.3">
      <c r="A568">
        <v>573</v>
      </c>
      <c r="B568" s="1" t="s">
        <v>74</v>
      </c>
      <c r="C568" s="1" t="s">
        <v>663</v>
      </c>
      <c r="D568" s="1" t="s">
        <v>31</v>
      </c>
      <c r="E568">
        <v>156</v>
      </c>
      <c r="F568" s="1" t="s">
        <v>48</v>
      </c>
      <c r="G568" s="1" t="s">
        <v>505</v>
      </c>
      <c r="H568" s="1" t="s">
        <v>50</v>
      </c>
      <c r="I568" s="1" t="s">
        <v>51</v>
      </c>
      <c r="J568" s="1" t="s">
        <v>35</v>
      </c>
      <c r="K568" s="1" t="s">
        <v>53</v>
      </c>
      <c r="L568" s="1" t="s">
        <v>667</v>
      </c>
      <c r="M568">
        <v>95900</v>
      </c>
    </row>
    <row r="569" spans="1:13" x14ac:dyDescent="0.3">
      <c r="A569">
        <v>574</v>
      </c>
      <c r="B569" s="1" t="s">
        <v>693</v>
      </c>
      <c r="C569" s="1" t="s">
        <v>694</v>
      </c>
      <c r="D569" s="1" t="s">
        <v>31</v>
      </c>
      <c r="E569">
        <v>156</v>
      </c>
      <c r="F569" s="1" t="s">
        <v>48</v>
      </c>
      <c r="G569" s="1" t="s">
        <v>33</v>
      </c>
      <c r="H569" s="1" t="s">
        <v>18</v>
      </c>
      <c r="I569" s="1" t="s">
        <v>89</v>
      </c>
      <c r="J569" s="1" t="s">
        <v>35</v>
      </c>
      <c r="K569" s="1" t="s">
        <v>53</v>
      </c>
      <c r="L569" s="1" t="s">
        <v>77</v>
      </c>
      <c r="M569">
        <v>73900</v>
      </c>
    </row>
    <row r="570" spans="1:13" x14ac:dyDescent="0.3">
      <c r="A570">
        <v>575</v>
      </c>
      <c r="B570" s="1" t="s">
        <v>86</v>
      </c>
      <c r="C570" s="1" t="s">
        <v>474</v>
      </c>
      <c r="D570" s="1" t="s">
        <v>31</v>
      </c>
      <c r="E570">
        <v>156</v>
      </c>
      <c r="F570" s="1" t="s">
        <v>32</v>
      </c>
      <c r="G570" s="1" t="s">
        <v>173</v>
      </c>
      <c r="H570" s="1" t="s">
        <v>50</v>
      </c>
      <c r="I570" s="1" t="s">
        <v>51</v>
      </c>
      <c r="J570" s="1" t="s">
        <v>329</v>
      </c>
      <c r="K570" s="1" t="s">
        <v>53</v>
      </c>
      <c r="L570" s="1" t="s">
        <v>77</v>
      </c>
      <c r="M570">
        <v>34400</v>
      </c>
    </row>
    <row r="571" spans="1:13" x14ac:dyDescent="0.3">
      <c r="A571">
        <v>576</v>
      </c>
      <c r="B571" s="1" t="s">
        <v>86</v>
      </c>
      <c r="C571" s="1" t="s">
        <v>552</v>
      </c>
      <c r="D571" s="1" t="s">
        <v>31</v>
      </c>
      <c r="E571">
        <v>14</v>
      </c>
      <c r="F571" s="1" t="s">
        <v>48</v>
      </c>
      <c r="G571" s="1" t="s">
        <v>33</v>
      </c>
      <c r="H571" s="1" t="s">
        <v>50</v>
      </c>
      <c r="I571" s="1" t="s">
        <v>51</v>
      </c>
      <c r="J571" s="1" t="s">
        <v>35</v>
      </c>
      <c r="K571" s="1" t="s">
        <v>53</v>
      </c>
      <c r="L571" s="1" t="s">
        <v>222</v>
      </c>
      <c r="M571">
        <v>99000</v>
      </c>
    </row>
    <row r="572" spans="1:13" x14ac:dyDescent="0.3">
      <c r="A572">
        <v>577</v>
      </c>
      <c r="B572" s="1" t="s">
        <v>29</v>
      </c>
      <c r="C572" s="1" t="s">
        <v>695</v>
      </c>
      <c r="D572" s="1" t="s">
        <v>378</v>
      </c>
      <c r="E572">
        <v>173</v>
      </c>
      <c r="F572" s="1" t="s">
        <v>364</v>
      </c>
      <c r="G572" s="1" t="s">
        <v>598</v>
      </c>
      <c r="H572" s="1" t="s">
        <v>18</v>
      </c>
      <c r="I572" s="1" t="s">
        <v>51</v>
      </c>
      <c r="J572" s="1" t="s">
        <v>381</v>
      </c>
      <c r="K572" s="1" t="s">
        <v>53</v>
      </c>
      <c r="L572" s="1" t="s">
        <v>696</v>
      </c>
      <c r="M572">
        <v>186099</v>
      </c>
    </row>
    <row r="573" spans="1:13" x14ac:dyDescent="0.3">
      <c r="A573">
        <v>578</v>
      </c>
      <c r="B573" s="1" t="s">
        <v>29</v>
      </c>
      <c r="C573" s="1" t="s">
        <v>697</v>
      </c>
      <c r="D573" s="1" t="s">
        <v>31</v>
      </c>
      <c r="E573">
        <v>14</v>
      </c>
      <c r="F573" s="1" t="s">
        <v>48</v>
      </c>
      <c r="G573" s="1" t="s">
        <v>491</v>
      </c>
      <c r="H573" s="1" t="s">
        <v>18</v>
      </c>
      <c r="I573" s="1" t="s">
        <v>221</v>
      </c>
      <c r="J573" s="1" t="s">
        <v>492</v>
      </c>
      <c r="K573" s="1" t="s">
        <v>53</v>
      </c>
      <c r="L573" s="1" t="s">
        <v>698</v>
      </c>
      <c r="M573">
        <v>38900</v>
      </c>
    </row>
    <row r="574" spans="1:13" x14ac:dyDescent="0.3">
      <c r="A574">
        <v>579</v>
      </c>
      <c r="B574" s="1" t="s">
        <v>29</v>
      </c>
      <c r="C574" s="1" t="s">
        <v>699</v>
      </c>
      <c r="D574" s="1" t="s">
        <v>31</v>
      </c>
      <c r="E574">
        <v>156</v>
      </c>
      <c r="F574" s="1" t="s">
        <v>66</v>
      </c>
      <c r="G574" s="1" t="s">
        <v>700</v>
      </c>
      <c r="H574" s="1" t="s">
        <v>246</v>
      </c>
      <c r="I574" s="1" t="s">
        <v>34</v>
      </c>
      <c r="J574" s="1" t="s">
        <v>121</v>
      </c>
      <c r="K574" s="1" t="s">
        <v>53</v>
      </c>
      <c r="L574" s="1" t="s">
        <v>350</v>
      </c>
      <c r="M574">
        <v>64900</v>
      </c>
    </row>
    <row r="575" spans="1:13" x14ac:dyDescent="0.3">
      <c r="A575">
        <v>580</v>
      </c>
      <c r="B575" s="1" t="s">
        <v>86</v>
      </c>
      <c r="C575" s="1" t="s">
        <v>636</v>
      </c>
      <c r="D575" s="1" t="s">
        <v>31</v>
      </c>
      <c r="E575">
        <v>156</v>
      </c>
      <c r="F575" s="1" t="s">
        <v>32</v>
      </c>
      <c r="G575" s="1" t="s">
        <v>33</v>
      </c>
      <c r="H575" s="1" t="s">
        <v>18</v>
      </c>
      <c r="I575" s="1" t="s">
        <v>34</v>
      </c>
      <c r="J575" s="1" t="s">
        <v>35</v>
      </c>
      <c r="K575" s="1" t="s">
        <v>53</v>
      </c>
      <c r="L575" s="1" t="s">
        <v>116</v>
      </c>
      <c r="M575">
        <v>83000</v>
      </c>
    </row>
    <row r="576" spans="1:13" x14ac:dyDescent="0.3">
      <c r="A576">
        <v>581</v>
      </c>
      <c r="B576" s="1" t="s">
        <v>86</v>
      </c>
      <c r="C576" s="1" t="s">
        <v>701</v>
      </c>
      <c r="D576" s="1" t="s">
        <v>31</v>
      </c>
      <c r="E576">
        <v>156</v>
      </c>
      <c r="F576" s="1" t="s">
        <v>32</v>
      </c>
      <c r="G576" s="1" t="s">
        <v>67</v>
      </c>
      <c r="H576" s="1" t="s">
        <v>50</v>
      </c>
      <c r="I576" s="1" t="s">
        <v>51</v>
      </c>
      <c r="J576" s="1" t="s">
        <v>35</v>
      </c>
      <c r="K576" s="1" t="s">
        <v>53</v>
      </c>
      <c r="L576" s="1" t="s">
        <v>284</v>
      </c>
      <c r="M576">
        <v>68500</v>
      </c>
    </row>
    <row r="577" spans="1:13" x14ac:dyDescent="0.3">
      <c r="A577">
        <v>582</v>
      </c>
      <c r="B577" s="1" t="s">
        <v>577</v>
      </c>
      <c r="C577" s="1" t="s">
        <v>702</v>
      </c>
      <c r="D577" s="1" t="s">
        <v>31</v>
      </c>
      <c r="E577">
        <v>14</v>
      </c>
      <c r="F577" s="1" t="s">
        <v>32</v>
      </c>
      <c r="G577" s="1" t="s">
        <v>96</v>
      </c>
      <c r="H577" s="1" t="s">
        <v>50</v>
      </c>
      <c r="I577" s="1" t="s">
        <v>205</v>
      </c>
      <c r="J577" s="1" t="s">
        <v>132</v>
      </c>
      <c r="K577" s="1" t="s">
        <v>53</v>
      </c>
      <c r="L577" s="1" t="s">
        <v>199</v>
      </c>
      <c r="M577">
        <v>24900</v>
      </c>
    </row>
    <row r="578" spans="1:13" x14ac:dyDescent="0.3">
      <c r="A578">
        <v>583</v>
      </c>
      <c r="B578" s="1" t="s">
        <v>293</v>
      </c>
      <c r="C578" s="1" t="s">
        <v>703</v>
      </c>
      <c r="D578" s="1" t="s">
        <v>15</v>
      </c>
      <c r="E578">
        <v>14</v>
      </c>
      <c r="F578" s="1" t="s">
        <v>112</v>
      </c>
      <c r="G578" s="1" t="s">
        <v>83</v>
      </c>
      <c r="H578" s="1" t="s">
        <v>40</v>
      </c>
      <c r="I578" s="1" t="s">
        <v>41</v>
      </c>
      <c r="J578" s="1" t="s">
        <v>35</v>
      </c>
      <c r="K578" s="1" t="s">
        <v>53</v>
      </c>
      <c r="L578" s="1" t="s">
        <v>704</v>
      </c>
      <c r="M578">
        <v>186500</v>
      </c>
    </row>
    <row r="579" spans="1:13" x14ac:dyDescent="0.3">
      <c r="A579">
        <v>584</v>
      </c>
      <c r="B579" s="1" t="s">
        <v>86</v>
      </c>
      <c r="C579" s="1" t="s">
        <v>705</v>
      </c>
      <c r="D579" s="1" t="s">
        <v>102</v>
      </c>
      <c r="E579">
        <v>173</v>
      </c>
      <c r="F579" s="1" t="s">
        <v>66</v>
      </c>
      <c r="G579" s="1" t="s">
        <v>706</v>
      </c>
      <c r="H579" s="1" t="s">
        <v>338</v>
      </c>
      <c r="I579" s="1" t="s">
        <v>156</v>
      </c>
      <c r="J579" s="1" t="s">
        <v>192</v>
      </c>
      <c r="K579" s="1" t="s">
        <v>53</v>
      </c>
      <c r="L579" s="1" t="s">
        <v>707</v>
      </c>
      <c r="M579">
        <v>266300</v>
      </c>
    </row>
    <row r="580" spans="1:13" x14ac:dyDescent="0.3">
      <c r="A580">
        <v>585</v>
      </c>
      <c r="B580" s="1" t="s">
        <v>189</v>
      </c>
      <c r="C580" s="1" t="s">
        <v>708</v>
      </c>
      <c r="D580" s="1" t="s">
        <v>102</v>
      </c>
      <c r="E580">
        <v>173</v>
      </c>
      <c r="F580" s="1" t="s">
        <v>32</v>
      </c>
      <c r="G580" s="1" t="s">
        <v>367</v>
      </c>
      <c r="H580" s="1" t="s">
        <v>40</v>
      </c>
      <c r="I580" s="1" t="s">
        <v>339</v>
      </c>
      <c r="J580" s="1" t="s">
        <v>192</v>
      </c>
      <c r="K580" s="1" t="s">
        <v>53</v>
      </c>
      <c r="L580" s="1" t="s">
        <v>430</v>
      </c>
      <c r="M580">
        <v>272900</v>
      </c>
    </row>
    <row r="581" spans="1:13" x14ac:dyDescent="0.3">
      <c r="A581">
        <v>586</v>
      </c>
      <c r="B581" s="1" t="s">
        <v>74</v>
      </c>
      <c r="C581" s="1" t="s">
        <v>75</v>
      </c>
      <c r="D581" s="1" t="s">
        <v>31</v>
      </c>
      <c r="E581">
        <v>156</v>
      </c>
      <c r="F581" s="1" t="s">
        <v>32</v>
      </c>
      <c r="G581" s="1" t="s">
        <v>83</v>
      </c>
      <c r="H581" s="1" t="s">
        <v>18</v>
      </c>
      <c r="I581" s="1" t="s">
        <v>34</v>
      </c>
      <c r="J581" s="1" t="s">
        <v>76</v>
      </c>
      <c r="K581" s="1" t="s">
        <v>147</v>
      </c>
      <c r="L581" s="1" t="s">
        <v>77</v>
      </c>
      <c r="M581">
        <v>74901</v>
      </c>
    </row>
    <row r="582" spans="1:13" x14ac:dyDescent="0.3">
      <c r="A582">
        <v>587</v>
      </c>
      <c r="B582" s="1" t="s">
        <v>577</v>
      </c>
      <c r="C582" s="1" t="s">
        <v>666</v>
      </c>
      <c r="D582" s="1" t="s">
        <v>31</v>
      </c>
      <c r="E582">
        <v>14</v>
      </c>
      <c r="F582" s="1" t="s">
        <v>66</v>
      </c>
      <c r="G582" s="1" t="s">
        <v>529</v>
      </c>
      <c r="H582" s="1" t="s">
        <v>50</v>
      </c>
      <c r="I582" s="1" t="s">
        <v>205</v>
      </c>
      <c r="J582" s="1" t="s">
        <v>144</v>
      </c>
      <c r="K582" s="1" t="s">
        <v>53</v>
      </c>
      <c r="L582" s="1" t="s">
        <v>488</v>
      </c>
      <c r="M582">
        <v>38900</v>
      </c>
    </row>
    <row r="583" spans="1:13" x14ac:dyDescent="0.3">
      <c r="A583">
        <v>588</v>
      </c>
      <c r="B583" s="1" t="s">
        <v>74</v>
      </c>
      <c r="C583" s="1" t="s">
        <v>663</v>
      </c>
      <c r="D583" s="1" t="s">
        <v>31</v>
      </c>
      <c r="E583">
        <v>156</v>
      </c>
      <c r="F583" s="1" t="s">
        <v>48</v>
      </c>
      <c r="G583" s="1" t="s">
        <v>505</v>
      </c>
      <c r="H583" s="1" t="s">
        <v>18</v>
      </c>
      <c r="I583" s="1" t="s">
        <v>51</v>
      </c>
      <c r="J583" s="1" t="s">
        <v>35</v>
      </c>
      <c r="K583" s="1" t="s">
        <v>53</v>
      </c>
      <c r="L583" s="1" t="s">
        <v>207</v>
      </c>
      <c r="M583">
        <v>100852</v>
      </c>
    </row>
    <row r="584" spans="1:13" x14ac:dyDescent="0.3">
      <c r="A584">
        <v>589</v>
      </c>
      <c r="B584" s="1" t="s">
        <v>29</v>
      </c>
      <c r="C584" s="1" t="s">
        <v>181</v>
      </c>
      <c r="D584" s="1" t="s">
        <v>31</v>
      </c>
      <c r="E584">
        <v>133</v>
      </c>
      <c r="F584" s="1" t="s">
        <v>32</v>
      </c>
      <c r="G584" s="1" t="s">
        <v>88</v>
      </c>
      <c r="H584" s="1" t="s">
        <v>50</v>
      </c>
      <c r="I584" s="1" t="s">
        <v>19</v>
      </c>
      <c r="J584" s="1" t="s">
        <v>35</v>
      </c>
      <c r="K584" s="1" t="s">
        <v>53</v>
      </c>
      <c r="L584" s="1" t="s">
        <v>182</v>
      </c>
      <c r="M584">
        <v>71900</v>
      </c>
    </row>
    <row r="585" spans="1:13" x14ac:dyDescent="0.3">
      <c r="A585">
        <v>590</v>
      </c>
      <c r="B585" s="1" t="s">
        <v>74</v>
      </c>
      <c r="C585" s="1" t="s">
        <v>663</v>
      </c>
      <c r="D585" s="1" t="s">
        <v>31</v>
      </c>
      <c r="E585">
        <v>156</v>
      </c>
      <c r="F585" s="1" t="s">
        <v>32</v>
      </c>
      <c r="G585" s="1" t="s">
        <v>476</v>
      </c>
      <c r="H585" s="1" t="s">
        <v>40</v>
      </c>
      <c r="I585" s="1" t="s">
        <v>34</v>
      </c>
      <c r="J585" s="1" t="s">
        <v>127</v>
      </c>
      <c r="K585" s="1" t="s">
        <v>53</v>
      </c>
      <c r="L585" s="1" t="s">
        <v>667</v>
      </c>
      <c r="M585">
        <v>153739</v>
      </c>
    </row>
    <row r="586" spans="1:13" x14ac:dyDescent="0.3">
      <c r="A586">
        <v>591</v>
      </c>
      <c r="B586" s="1" t="s">
        <v>74</v>
      </c>
      <c r="C586" s="1" t="s">
        <v>709</v>
      </c>
      <c r="D586" s="1" t="s">
        <v>95</v>
      </c>
      <c r="E586">
        <v>116</v>
      </c>
      <c r="F586" s="1" t="s">
        <v>48</v>
      </c>
      <c r="G586" s="1" t="s">
        <v>204</v>
      </c>
      <c r="H586" s="1" t="s">
        <v>50</v>
      </c>
      <c r="I586" s="1" t="s">
        <v>486</v>
      </c>
      <c r="J586" s="1" t="s">
        <v>99</v>
      </c>
      <c r="K586" s="1" t="s">
        <v>456</v>
      </c>
      <c r="L586" s="1" t="s">
        <v>269</v>
      </c>
      <c r="M586">
        <v>29500</v>
      </c>
    </row>
    <row r="587" spans="1:13" x14ac:dyDescent="0.3">
      <c r="A587">
        <v>592</v>
      </c>
      <c r="B587" s="1" t="s">
        <v>189</v>
      </c>
      <c r="C587" s="1" t="s">
        <v>710</v>
      </c>
      <c r="D587" s="1" t="s">
        <v>102</v>
      </c>
      <c r="E587">
        <v>173</v>
      </c>
      <c r="F587" s="1" t="s">
        <v>32</v>
      </c>
      <c r="G587" s="1" t="s">
        <v>706</v>
      </c>
      <c r="H587" s="1" t="s">
        <v>40</v>
      </c>
      <c r="I587" s="1" t="s">
        <v>104</v>
      </c>
      <c r="J587" s="1" t="s">
        <v>420</v>
      </c>
      <c r="K587" s="1" t="s">
        <v>53</v>
      </c>
      <c r="L587" s="1" t="s">
        <v>711</v>
      </c>
      <c r="M587">
        <v>234900</v>
      </c>
    </row>
    <row r="588" spans="1:13" x14ac:dyDescent="0.3">
      <c r="A588">
        <v>593</v>
      </c>
      <c r="B588" s="1" t="s">
        <v>29</v>
      </c>
      <c r="C588" s="1" t="s">
        <v>712</v>
      </c>
      <c r="D588" s="1" t="s">
        <v>102</v>
      </c>
      <c r="E588">
        <v>173</v>
      </c>
      <c r="F588" s="1" t="s">
        <v>66</v>
      </c>
      <c r="G588" s="1" t="s">
        <v>155</v>
      </c>
      <c r="H588" s="1" t="s">
        <v>40</v>
      </c>
      <c r="I588" s="1" t="s">
        <v>156</v>
      </c>
      <c r="J588" s="1" t="s">
        <v>105</v>
      </c>
      <c r="K588" s="1" t="s">
        <v>53</v>
      </c>
      <c r="L588" s="1" t="s">
        <v>619</v>
      </c>
      <c r="M588">
        <v>149800</v>
      </c>
    </row>
    <row r="589" spans="1:13" x14ac:dyDescent="0.3">
      <c r="A589">
        <v>594</v>
      </c>
      <c r="B589" s="1" t="s">
        <v>86</v>
      </c>
      <c r="C589" s="1" t="s">
        <v>620</v>
      </c>
      <c r="D589" s="1" t="s">
        <v>15</v>
      </c>
      <c r="E589">
        <v>14</v>
      </c>
      <c r="F589" s="1" t="s">
        <v>66</v>
      </c>
      <c r="G589" s="1" t="s">
        <v>442</v>
      </c>
      <c r="H589" s="1" t="s">
        <v>162</v>
      </c>
      <c r="I589" s="1" t="s">
        <v>34</v>
      </c>
      <c r="J589" s="1" t="s">
        <v>71</v>
      </c>
      <c r="K589" s="1" t="s">
        <v>53</v>
      </c>
      <c r="L589" s="1" t="s">
        <v>199</v>
      </c>
      <c r="M589">
        <v>167300</v>
      </c>
    </row>
    <row r="590" spans="1:13" x14ac:dyDescent="0.3">
      <c r="A590">
        <v>595</v>
      </c>
      <c r="B590" s="1" t="s">
        <v>86</v>
      </c>
      <c r="C590" s="1" t="s">
        <v>713</v>
      </c>
      <c r="D590" s="1" t="s">
        <v>31</v>
      </c>
      <c r="E590">
        <v>156</v>
      </c>
      <c r="F590" s="1" t="s">
        <v>382</v>
      </c>
      <c r="G590" s="1" t="s">
        <v>62</v>
      </c>
      <c r="H590" s="1" t="s">
        <v>162</v>
      </c>
      <c r="I590" s="1" t="s">
        <v>89</v>
      </c>
      <c r="J590" s="1" t="s">
        <v>35</v>
      </c>
      <c r="K590" s="1" t="s">
        <v>53</v>
      </c>
      <c r="L590" s="1" t="s">
        <v>77</v>
      </c>
      <c r="M590">
        <v>60900</v>
      </c>
    </row>
    <row r="591" spans="1:13" x14ac:dyDescent="0.3">
      <c r="A591">
        <v>596</v>
      </c>
      <c r="B591" s="1" t="s">
        <v>60</v>
      </c>
      <c r="C591" s="1" t="s">
        <v>535</v>
      </c>
      <c r="D591" s="1" t="s">
        <v>102</v>
      </c>
      <c r="E591">
        <v>173</v>
      </c>
      <c r="F591" s="1" t="s">
        <v>66</v>
      </c>
      <c r="G591" s="1" t="s">
        <v>103</v>
      </c>
      <c r="H591" s="1" t="s">
        <v>18</v>
      </c>
      <c r="I591" s="1" t="s">
        <v>104</v>
      </c>
      <c r="J591" s="1" t="s">
        <v>157</v>
      </c>
      <c r="K591" s="1" t="s">
        <v>53</v>
      </c>
      <c r="L591" s="1" t="s">
        <v>714</v>
      </c>
      <c r="M591">
        <v>177000</v>
      </c>
    </row>
    <row r="592" spans="1:13" x14ac:dyDescent="0.3">
      <c r="A592">
        <v>597</v>
      </c>
      <c r="B592" s="1" t="s">
        <v>60</v>
      </c>
      <c r="C592" s="1" t="s">
        <v>715</v>
      </c>
      <c r="D592" s="1" t="s">
        <v>111</v>
      </c>
      <c r="E592">
        <v>156</v>
      </c>
      <c r="F592" s="1" t="s">
        <v>382</v>
      </c>
      <c r="G592" s="1" t="s">
        <v>33</v>
      </c>
      <c r="H592" s="1" t="s">
        <v>18</v>
      </c>
      <c r="I592" s="1" t="s">
        <v>89</v>
      </c>
      <c r="J592" s="1" t="s">
        <v>71</v>
      </c>
      <c r="K592" s="1" t="s">
        <v>53</v>
      </c>
      <c r="L592" s="1" t="s">
        <v>77</v>
      </c>
      <c r="M592">
        <v>73900</v>
      </c>
    </row>
    <row r="593" spans="1:13" x14ac:dyDescent="0.3">
      <c r="A593">
        <v>598</v>
      </c>
      <c r="B593" s="1" t="s">
        <v>86</v>
      </c>
      <c r="C593" s="1" t="s">
        <v>510</v>
      </c>
      <c r="D593" s="1" t="s">
        <v>31</v>
      </c>
      <c r="E593">
        <v>156</v>
      </c>
      <c r="F593" s="1" t="s">
        <v>32</v>
      </c>
      <c r="G593" s="1" t="s">
        <v>511</v>
      </c>
      <c r="H593" s="1" t="s">
        <v>162</v>
      </c>
      <c r="I593" s="1" t="s">
        <v>41</v>
      </c>
      <c r="J593" s="1" t="s">
        <v>121</v>
      </c>
      <c r="K593" s="1" t="s">
        <v>53</v>
      </c>
      <c r="L593" s="1" t="s">
        <v>77</v>
      </c>
      <c r="M593">
        <v>94900</v>
      </c>
    </row>
    <row r="594" spans="1:13" x14ac:dyDescent="0.3">
      <c r="A594">
        <v>599</v>
      </c>
      <c r="B594" s="1" t="s">
        <v>74</v>
      </c>
      <c r="C594" s="1" t="s">
        <v>716</v>
      </c>
      <c r="D594" s="1" t="s">
        <v>111</v>
      </c>
      <c r="E594">
        <v>116</v>
      </c>
      <c r="F594" s="1" t="s">
        <v>382</v>
      </c>
      <c r="G594" s="1" t="s">
        <v>717</v>
      </c>
      <c r="H594" s="1" t="s">
        <v>50</v>
      </c>
      <c r="I594" s="1" t="s">
        <v>19</v>
      </c>
      <c r="J594" s="1" t="s">
        <v>81</v>
      </c>
      <c r="K594" s="1" t="s">
        <v>53</v>
      </c>
      <c r="L594" s="1" t="s">
        <v>718</v>
      </c>
      <c r="M594">
        <v>60300</v>
      </c>
    </row>
    <row r="595" spans="1:13" x14ac:dyDescent="0.3">
      <c r="A595">
        <v>600</v>
      </c>
      <c r="B595" s="1" t="s">
        <v>580</v>
      </c>
      <c r="C595" s="1" t="s">
        <v>719</v>
      </c>
      <c r="D595" s="1" t="s">
        <v>31</v>
      </c>
      <c r="E595">
        <v>156</v>
      </c>
      <c r="F595" s="1" t="s">
        <v>32</v>
      </c>
      <c r="G595" s="1" t="s">
        <v>155</v>
      </c>
      <c r="H595" s="1" t="s">
        <v>40</v>
      </c>
      <c r="I595" s="1" t="s">
        <v>104</v>
      </c>
      <c r="J595" s="1" t="s">
        <v>105</v>
      </c>
      <c r="K595" s="1" t="s">
        <v>53</v>
      </c>
      <c r="L595" s="1" t="s">
        <v>106</v>
      </c>
      <c r="M595">
        <v>169900</v>
      </c>
    </row>
    <row r="596" spans="1:13" x14ac:dyDescent="0.3">
      <c r="A596">
        <v>601</v>
      </c>
      <c r="B596" s="1" t="s">
        <v>86</v>
      </c>
      <c r="C596" s="1" t="s">
        <v>720</v>
      </c>
      <c r="D596" s="1" t="s">
        <v>31</v>
      </c>
      <c r="E596">
        <v>173</v>
      </c>
      <c r="F596" s="1" t="s">
        <v>32</v>
      </c>
      <c r="G596" s="1" t="s">
        <v>70</v>
      </c>
      <c r="H596" s="1" t="s">
        <v>50</v>
      </c>
      <c r="I596" s="1" t="s">
        <v>51</v>
      </c>
      <c r="J596" s="1" t="s">
        <v>71</v>
      </c>
      <c r="K596" s="1" t="s">
        <v>36</v>
      </c>
      <c r="L596" s="1" t="s">
        <v>149</v>
      </c>
      <c r="M596">
        <v>52900</v>
      </c>
    </row>
    <row r="597" spans="1:13" x14ac:dyDescent="0.3">
      <c r="A597">
        <v>602</v>
      </c>
      <c r="B597" s="1" t="s">
        <v>86</v>
      </c>
      <c r="C597" s="1" t="s">
        <v>721</v>
      </c>
      <c r="D597" s="1" t="s">
        <v>31</v>
      </c>
      <c r="E597">
        <v>156</v>
      </c>
      <c r="F597" s="1" t="s">
        <v>48</v>
      </c>
      <c r="G597" s="1" t="s">
        <v>627</v>
      </c>
      <c r="H597" s="1" t="s">
        <v>18</v>
      </c>
      <c r="I597" s="1" t="s">
        <v>89</v>
      </c>
      <c r="J597" s="1" t="s">
        <v>71</v>
      </c>
      <c r="K597" s="1" t="s">
        <v>53</v>
      </c>
      <c r="L597" s="1" t="s">
        <v>722</v>
      </c>
      <c r="M597">
        <v>45900</v>
      </c>
    </row>
    <row r="598" spans="1:13" x14ac:dyDescent="0.3">
      <c r="A598">
        <v>603</v>
      </c>
      <c r="B598" s="1" t="s">
        <v>86</v>
      </c>
      <c r="C598" s="1" t="s">
        <v>265</v>
      </c>
      <c r="D598" s="1" t="s">
        <v>111</v>
      </c>
      <c r="E598">
        <v>133</v>
      </c>
      <c r="F598" s="1" t="s">
        <v>92</v>
      </c>
      <c r="G598" s="1" t="s">
        <v>83</v>
      </c>
      <c r="H598" s="1" t="s">
        <v>18</v>
      </c>
      <c r="I598" s="1" t="s">
        <v>41</v>
      </c>
      <c r="J598" s="1" t="s">
        <v>35</v>
      </c>
      <c r="K598" s="1" t="s">
        <v>53</v>
      </c>
      <c r="L598" s="1" t="s">
        <v>22</v>
      </c>
      <c r="M598">
        <v>202500</v>
      </c>
    </row>
    <row r="599" spans="1:13" x14ac:dyDescent="0.3">
      <c r="A599">
        <v>604</v>
      </c>
      <c r="B599" s="1" t="s">
        <v>86</v>
      </c>
      <c r="C599" s="1" t="s">
        <v>563</v>
      </c>
      <c r="D599" s="1" t="s">
        <v>31</v>
      </c>
      <c r="E599">
        <v>14</v>
      </c>
      <c r="F599" s="1" t="s">
        <v>66</v>
      </c>
      <c r="G599" s="1" t="s">
        <v>103</v>
      </c>
      <c r="H599" s="1" t="s">
        <v>18</v>
      </c>
      <c r="I599" s="1" t="s">
        <v>34</v>
      </c>
      <c r="J599" s="1" t="s">
        <v>452</v>
      </c>
      <c r="K599" s="1" t="s">
        <v>53</v>
      </c>
      <c r="L599" s="1" t="s">
        <v>196</v>
      </c>
      <c r="M599">
        <v>147400</v>
      </c>
    </row>
    <row r="600" spans="1:13" x14ac:dyDescent="0.3">
      <c r="A600">
        <v>605</v>
      </c>
      <c r="B600" s="1" t="s">
        <v>74</v>
      </c>
      <c r="C600" s="1" t="s">
        <v>723</v>
      </c>
      <c r="D600" s="1" t="s">
        <v>111</v>
      </c>
      <c r="E600">
        <v>125</v>
      </c>
      <c r="F600" s="1" t="s">
        <v>112</v>
      </c>
      <c r="G600" s="1" t="s">
        <v>33</v>
      </c>
      <c r="H600" s="1" t="s">
        <v>18</v>
      </c>
      <c r="I600" s="1" t="s">
        <v>34</v>
      </c>
      <c r="J600" s="1" t="s">
        <v>35</v>
      </c>
      <c r="K600" s="1" t="s">
        <v>53</v>
      </c>
      <c r="L600" s="1" t="s">
        <v>28</v>
      </c>
      <c r="M600">
        <v>167000</v>
      </c>
    </row>
    <row r="601" spans="1:13" x14ac:dyDescent="0.3">
      <c r="A601">
        <v>606</v>
      </c>
      <c r="B601" s="1" t="s">
        <v>74</v>
      </c>
      <c r="C601" s="1" t="s">
        <v>601</v>
      </c>
      <c r="D601" s="1" t="s">
        <v>378</v>
      </c>
      <c r="E601">
        <v>156</v>
      </c>
      <c r="F601" s="1" t="s">
        <v>112</v>
      </c>
      <c r="G601" s="1" t="s">
        <v>155</v>
      </c>
      <c r="H601" s="1" t="s">
        <v>18</v>
      </c>
      <c r="I601" s="1" t="s">
        <v>34</v>
      </c>
      <c r="J601" s="1" t="s">
        <v>603</v>
      </c>
      <c r="K601" s="1" t="s">
        <v>53</v>
      </c>
      <c r="L601" s="1" t="s">
        <v>353</v>
      </c>
      <c r="M601">
        <v>176300</v>
      </c>
    </row>
    <row r="602" spans="1:13" x14ac:dyDescent="0.3">
      <c r="A602">
        <v>607</v>
      </c>
      <c r="B602" s="1" t="s">
        <v>29</v>
      </c>
      <c r="C602" s="1" t="s">
        <v>724</v>
      </c>
      <c r="D602" s="1" t="s">
        <v>31</v>
      </c>
      <c r="E602">
        <v>156</v>
      </c>
      <c r="F602" s="1" t="s">
        <v>32</v>
      </c>
      <c r="G602" s="1" t="s">
        <v>83</v>
      </c>
      <c r="H602" s="1" t="s">
        <v>18</v>
      </c>
      <c r="I602" s="1" t="s">
        <v>34</v>
      </c>
      <c r="J602" s="1" t="s">
        <v>35</v>
      </c>
      <c r="K602" s="1" t="s">
        <v>53</v>
      </c>
      <c r="L602" s="1" t="s">
        <v>507</v>
      </c>
      <c r="M602">
        <v>121900</v>
      </c>
    </row>
    <row r="603" spans="1:13" x14ac:dyDescent="0.3">
      <c r="A603">
        <v>608</v>
      </c>
      <c r="B603" s="1" t="s">
        <v>29</v>
      </c>
      <c r="C603" s="1" t="s">
        <v>150</v>
      </c>
      <c r="D603" s="1" t="s">
        <v>31</v>
      </c>
      <c r="E603">
        <v>156</v>
      </c>
      <c r="F603" s="1" t="s">
        <v>48</v>
      </c>
      <c r="G603" s="1" t="s">
        <v>88</v>
      </c>
      <c r="H603" s="1" t="s">
        <v>50</v>
      </c>
      <c r="I603" s="1" t="s">
        <v>51</v>
      </c>
      <c r="J603" s="1" t="s">
        <v>35</v>
      </c>
      <c r="K603" s="1" t="s">
        <v>53</v>
      </c>
      <c r="L603" s="1" t="s">
        <v>54</v>
      </c>
      <c r="M603">
        <v>66848</v>
      </c>
    </row>
    <row r="604" spans="1:13" x14ac:dyDescent="0.3">
      <c r="A604">
        <v>609</v>
      </c>
      <c r="B604" s="1" t="s">
        <v>46</v>
      </c>
      <c r="C604" s="1" t="s">
        <v>725</v>
      </c>
      <c r="D604" s="1" t="s">
        <v>31</v>
      </c>
      <c r="E604">
        <v>14</v>
      </c>
      <c r="F604" s="1" t="s">
        <v>32</v>
      </c>
      <c r="G604" s="1" t="s">
        <v>529</v>
      </c>
      <c r="H604" s="1" t="s">
        <v>50</v>
      </c>
      <c r="I604" s="1" t="s">
        <v>98</v>
      </c>
      <c r="J604" s="1" t="s">
        <v>144</v>
      </c>
      <c r="K604" s="1" t="s">
        <v>53</v>
      </c>
      <c r="L604" s="1" t="s">
        <v>69</v>
      </c>
      <c r="M604">
        <v>32900</v>
      </c>
    </row>
    <row r="605" spans="1:13" x14ac:dyDescent="0.3">
      <c r="A605">
        <v>610</v>
      </c>
      <c r="B605" s="1" t="s">
        <v>189</v>
      </c>
      <c r="C605" s="1" t="s">
        <v>726</v>
      </c>
      <c r="D605" s="1" t="s">
        <v>102</v>
      </c>
      <c r="E605">
        <v>173</v>
      </c>
      <c r="F605" s="1" t="s">
        <v>32</v>
      </c>
      <c r="G605" s="1" t="s">
        <v>706</v>
      </c>
      <c r="H605" s="1" t="s">
        <v>40</v>
      </c>
      <c r="I605" s="1" t="s">
        <v>104</v>
      </c>
      <c r="J605" s="1" t="s">
        <v>727</v>
      </c>
      <c r="K605" s="1" t="s">
        <v>53</v>
      </c>
      <c r="L605" s="1" t="s">
        <v>430</v>
      </c>
      <c r="M605">
        <v>219900</v>
      </c>
    </row>
    <row r="606" spans="1:13" x14ac:dyDescent="0.3">
      <c r="A606">
        <v>611</v>
      </c>
      <c r="B606" s="1" t="s">
        <v>74</v>
      </c>
      <c r="C606" s="1" t="s">
        <v>432</v>
      </c>
      <c r="D606" s="1" t="s">
        <v>31</v>
      </c>
      <c r="E606">
        <v>156</v>
      </c>
      <c r="F606" s="1" t="s">
        <v>48</v>
      </c>
      <c r="G606" s="1" t="s">
        <v>70</v>
      </c>
      <c r="H606" s="1" t="s">
        <v>50</v>
      </c>
      <c r="I606" s="1" t="s">
        <v>89</v>
      </c>
      <c r="J606" s="1" t="s">
        <v>324</v>
      </c>
      <c r="K606" s="1" t="s">
        <v>147</v>
      </c>
      <c r="L606" s="1" t="s">
        <v>433</v>
      </c>
      <c r="M606">
        <v>46500</v>
      </c>
    </row>
    <row r="607" spans="1:13" x14ac:dyDescent="0.3">
      <c r="A607">
        <v>612</v>
      </c>
      <c r="B607" s="1" t="s">
        <v>189</v>
      </c>
      <c r="C607" s="1" t="s">
        <v>728</v>
      </c>
      <c r="D607" s="1" t="s">
        <v>102</v>
      </c>
      <c r="E607">
        <v>156</v>
      </c>
      <c r="F607" s="1" t="s">
        <v>379</v>
      </c>
      <c r="G607" s="1" t="s">
        <v>155</v>
      </c>
      <c r="H607" s="1" t="s">
        <v>40</v>
      </c>
      <c r="I607" s="1" t="s">
        <v>191</v>
      </c>
      <c r="J607" s="1" t="s">
        <v>157</v>
      </c>
      <c r="K607" s="1" t="s">
        <v>53</v>
      </c>
      <c r="L607" s="1" t="s">
        <v>202</v>
      </c>
      <c r="M607">
        <v>229900</v>
      </c>
    </row>
    <row r="608" spans="1:13" x14ac:dyDescent="0.3">
      <c r="A608">
        <v>613</v>
      </c>
      <c r="B608" s="1" t="s">
        <v>293</v>
      </c>
      <c r="C608" s="1" t="s">
        <v>729</v>
      </c>
      <c r="D608" s="1" t="s">
        <v>31</v>
      </c>
      <c r="E608">
        <v>156</v>
      </c>
      <c r="F608" s="1" t="s">
        <v>66</v>
      </c>
      <c r="G608" s="1" t="s">
        <v>389</v>
      </c>
      <c r="H608" s="1" t="s">
        <v>18</v>
      </c>
      <c r="I608" s="1" t="s">
        <v>34</v>
      </c>
      <c r="J608" s="1" t="s">
        <v>71</v>
      </c>
      <c r="K608" s="1" t="s">
        <v>53</v>
      </c>
      <c r="L608" s="1" t="s">
        <v>77</v>
      </c>
      <c r="M608">
        <v>139900</v>
      </c>
    </row>
    <row r="609" spans="1:13" x14ac:dyDescent="0.3">
      <c r="A609">
        <v>614</v>
      </c>
      <c r="B609" s="1" t="s">
        <v>86</v>
      </c>
      <c r="C609" s="1" t="s">
        <v>730</v>
      </c>
      <c r="D609" s="1" t="s">
        <v>31</v>
      </c>
      <c r="E609">
        <v>156</v>
      </c>
      <c r="F609" s="1" t="s">
        <v>32</v>
      </c>
      <c r="G609" s="1" t="s">
        <v>33</v>
      </c>
      <c r="H609" s="1" t="s">
        <v>246</v>
      </c>
      <c r="I609" s="1" t="s">
        <v>89</v>
      </c>
      <c r="J609" s="1" t="s">
        <v>35</v>
      </c>
      <c r="K609" s="1" t="s">
        <v>53</v>
      </c>
      <c r="L609" s="1" t="s">
        <v>183</v>
      </c>
      <c r="M609">
        <v>56400</v>
      </c>
    </row>
    <row r="610" spans="1:13" x14ac:dyDescent="0.3">
      <c r="A610">
        <v>615</v>
      </c>
      <c r="B610" s="1" t="s">
        <v>86</v>
      </c>
      <c r="C610" s="1" t="s">
        <v>431</v>
      </c>
      <c r="D610" s="1" t="s">
        <v>111</v>
      </c>
      <c r="E610">
        <v>156</v>
      </c>
      <c r="F610" s="1" t="s">
        <v>92</v>
      </c>
      <c r="G610" s="1" t="s">
        <v>155</v>
      </c>
      <c r="H610" s="1" t="s">
        <v>18</v>
      </c>
      <c r="I610" s="1" t="s">
        <v>34</v>
      </c>
      <c r="J610" s="1" t="s">
        <v>452</v>
      </c>
      <c r="K610" s="1" t="s">
        <v>53</v>
      </c>
      <c r="L610" s="1" t="s">
        <v>153</v>
      </c>
      <c r="M610">
        <v>129900</v>
      </c>
    </row>
    <row r="611" spans="1:13" x14ac:dyDescent="0.3">
      <c r="A611">
        <v>616</v>
      </c>
      <c r="B611" s="1" t="s">
        <v>46</v>
      </c>
      <c r="C611" s="1" t="s">
        <v>731</v>
      </c>
      <c r="D611" s="1" t="s">
        <v>31</v>
      </c>
      <c r="E611">
        <v>14</v>
      </c>
      <c r="F611" s="1" t="s">
        <v>48</v>
      </c>
      <c r="G611" s="1" t="s">
        <v>491</v>
      </c>
      <c r="H611" s="1" t="s">
        <v>50</v>
      </c>
      <c r="I611" s="1" t="s">
        <v>26</v>
      </c>
      <c r="J611" s="1" t="s">
        <v>492</v>
      </c>
      <c r="K611" s="1" t="s">
        <v>53</v>
      </c>
      <c r="L611" s="1" t="s">
        <v>69</v>
      </c>
      <c r="M611">
        <v>34900</v>
      </c>
    </row>
    <row r="612" spans="1:13" x14ac:dyDescent="0.3">
      <c r="A612">
        <v>617</v>
      </c>
      <c r="B612" s="1" t="s">
        <v>86</v>
      </c>
      <c r="C612" s="1" t="s">
        <v>584</v>
      </c>
      <c r="D612" s="1" t="s">
        <v>31</v>
      </c>
      <c r="E612">
        <v>156</v>
      </c>
      <c r="F612" s="1" t="s">
        <v>372</v>
      </c>
      <c r="G612" s="1" t="s">
        <v>732</v>
      </c>
      <c r="H612" s="1" t="s">
        <v>338</v>
      </c>
      <c r="I612" s="1" t="s">
        <v>359</v>
      </c>
      <c r="J612" s="1" t="s">
        <v>585</v>
      </c>
      <c r="K612" s="1" t="s">
        <v>53</v>
      </c>
      <c r="L612" s="1" t="s">
        <v>106</v>
      </c>
      <c r="M612">
        <v>489900</v>
      </c>
    </row>
    <row r="613" spans="1:13" x14ac:dyDescent="0.3">
      <c r="A613">
        <v>618</v>
      </c>
      <c r="B613" s="1" t="s">
        <v>74</v>
      </c>
      <c r="C613" s="1" t="s">
        <v>733</v>
      </c>
      <c r="D613" s="1" t="s">
        <v>102</v>
      </c>
      <c r="E613">
        <v>156</v>
      </c>
      <c r="F613" s="1" t="s">
        <v>32</v>
      </c>
      <c r="G613" s="1" t="s">
        <v>624</v>
      </c>
      <c r="H613" s="1" t="s">
        <v>40</v>
      </c>
      <c r="I613" s="1" t="s">
        <v>89</v>
      </c>
      <c r="J613" s="1" t="s">
        <v>734</v>
      </c>
      <c r="K613" s="1" t="s">
        <v>53</v>
      </c>
      <c r="L613" s="1" t="s">
        <v>735</v>
      </c>
      <c r="M613">
        <v>87901</v>
      </c>
    </row>
    <row r="614" spans="1:13" x14ac:dyDescent="0.3">
      <c r="A614">
        <v>619</v>
      </c>
      <c r="B614" s="1" t="s">
        <v>74</v>
      </c>
      <c r="C614" s="1" t="s">
        <v>432</v>
      </c>
      <c r="D614" s="1" t="s">
        <v>31</v>
      </c>
      <c r="E614">
        <v>156</v>
      </c>
      <c r="F614" s="1" t="s">
        <v>48</v>
      </c>
      <c r="G614" s="1" t="s">
        <v>446</v>
      </c>
      <c r="H614" s="1" t="s">
        <v>50</v>
      </c>
      <c r="I614" s="1" t="s">
        <v>89</v>
      </c>
      <c r="J614" s="1" t="s">
        <v>71</v>
      </c>
      <c r="K614" s="1" t="s">
        <v>147</v>
      </c>
      <c r="L614" s="1" t="s">
        <v>433</v>
      </c>
      <c r="M614">
        <v>44390</v>
      </c>
    </row>
    <row r="615" spans="1:13" x14ac:dyDescent="0.3">
      <c r="A615">
        <v>620</v>
      </c>
      <c r="B615" s="1" t="s">
        <v>74</v>
      </c>
      <c r="C615" s="1" t="s">
        <v>75</v>
      </c>
      <c r="D615" s="1" t="s">
        <v>31</v>
      </c>
      <c r="E615">
        <v>156</v>
      </c>
      <c r="F615" s="1" t="s">
        <v>48</v>
      </c>
      <c r="G615" s="1" t="s">
        <v>446</v>
      </c>
      <c r="H615" s="1" t="s">
        <v>50</v>
      </c>
      <c r="I615" s="1" t="s">
        <v>89</v>
      </c>
      <c r="J615" s="1" t="s">
        <v>71</v>
      </c>
      <c r="K615" s="1" t="s">
        <v>147</v>
      </c>
      <c r="L615" s="1" t="s">
        <v>447</v>
      </c>
      <c r="M615">
        <v>35900</v>
      </c>
    </row>
    <row r="616" spans="1:13" x14ac:dyDescent="0.3">
      <c r="A616">
        <v>621</v>
      </c>
      <c r="B616" s="1" t="s">
        <v>74</v>
      </c>
      <c r="C616" s="1" t="s">
        <v>663</v>
      </c>
      <c r="D616" s="1" t="s">
        <v>31</v>
      </c>
      <c r="E616">
        <v>156</v>
      </c>
      <c r="F616" s="1" t="s">
        <v>48</v>
      </c>
      <c r="G616" s="1" t="s">
        <v>505</v>
      </c>
      <c r="H616" s="1" t="s">
        <v>50</v>
      </c>
      <c r="I616" s="1" t="s">
        <v>51</v>
      </c>
      <c r="J616" s="1" t="s">
        <v>35</v>
      </c>
      <c r="K616" s="1" t="s">
        <v>147</v>
      </c>
      <c r="L616" s="1" t="s">
        <v>667</v>
      </c>
      <c r="M616">
        <v>86900</v>
      </c>
    </row>
    <row r="617" spans="1:13" x14ac:dyDescent="0.3">
      <c r="A617">
        <v>622</v>
      </c>
      <c r="B617" s="1" t="s">
        <v>60</v>
      </c>
      <c r="C617" s="1" t="s">
        <v>736</v>
      </c>
      <c r="D617" s="1" t="s">
        <v>102</v>
      </c>
      <c r="E617">
        <v>173</v>
      </c>
      <c r="F617" s="1" t="s">
        <v>32</v>
      </c>
      <c r="G617" s="1" t="s">
        <v>155</v>
      </c>
      <c r="H617" s="1" t="s">
        <v>18</v>
      </c>
      <c r="I617" s="1" t="s">
        <v>104</v>
      </c>
      <c r="J617" s="1" t="s">
        <v>105</v>
      </c>
      <c r="K617" s="1" t="s">
        <v>53</v>
      </c>
      <c r="L617" s="1" t="s">
        <v>209</v>
      </c>
      <c r="M617">
        <v>116800</v>
      </c>
    </row>
    <row r="618" spans="1:13" x14ac:dyDescent="0.3">
      <c r="A618">
        <v>623</v>
      </c>
      <c r="B618" s="1" t="s">
        <v>74</v>
      </c>
      <c r="C618" s="1" t="s">
        <v>432</v>
      </c>
      <c r="D618" s="1" t="s">
        <v>31</v>
      </c>
      <c r="E618">
        <v>156</v>
      </c>
      <c r="F618" s="1" t="s">
        <v>32</v>
      </c>
      <c r="G618" s="1" t="s">
        <v>33</v>
      </c>
      <c r="H618" s="1" t="s">
        <v>50</v>
      </c>
      <c r="I618" s="1" t="s">
        <v>19</v>
      </c>
      <c r="J618" s="1" t="s">
        <v>324</v>
      </c>
      <c r="K618" s="1" t="s">
        <v>147</v>
      </c>
      <c r="L618" s="1" t="s">
        <v>433</v>
      </c>
      <c r="M618">
        <v>56900</v>
      </c>
    </row>
    <row r="619" spans="1:13" x14ac:dyDescent="0.3">
      <c r="A619">
        <v>624</v>
      </c>
      <c r="B619" s="1" t="s">
        <v>29</v>
      </c>
      <c r="C619" s="1" t="s">
        <v>724</v>
      </c>
      <c r="D619" s="1" t="s">
        <v>15</v>
      </c>
      <c r="E619">
        <v>156</v>
      </c>
      <c r="F619" s="1" t="s">
        <v>32</v>
      </c>
      <c r="G619" s="1" t="s">
        <v>83</v>
      </c>
      <c r="H619" s="1" t="s">
        <v>18</v>
      </c>
      <c r="I619" s="1" t="s">
        <v>41</v>
      </c>
      <c r="J619" s="1" t="s">
        <v>35</v>
      </c>
      <c r="K619" s="1" t="s">
        <v>53</v>
      </c>
      <c r="L619" s="1" t="s">
        <v>507</v>
      </c>
      <c r="M619">
        <v>138900</v>
      </c>
    </row>
    <row r="620" spans="1:13" x14ac:dyDescent="0.3">
      <c r="A620">
        <v>625</v>
      </c>
      <c r="B620" s="1" t="s">
        <v>189</v>
      </c>
      <c r="C620" s="1" t="s">
        <v>737</v>
      </c>
      <c r="D620" s="1" t="s">
        <v>102</v>
      </c>
      <c r="E620">
        <v>156</v>
      </c>
      <c r="F620" s="1" t="s">
        <v>32</v>
      </c>
      <c r="G620" s="1" t="s">
        <v>155</v>
      </c>
      <c r="H620" s="1" t="s">
        <v>40</v>
      </c>
      <c r="I620" s="1" t="s">
        <v>156</v>
      </c>
      <c r="J620" s="1" t="s">
        <v>192</v>
      </c>
      <c r="K620" s="1" t="s">
        <v>53</v>
      </c>
      <c r="L620" s="1" t="s">
        <v>738</v>
      </c>
      <c r="M620">
        <v>226786</v>
      </c>
    </row>
    <row r="621" spans="1:13" x14ac:dyDescent="0.3">
      <c r="A621">
        <v>626</v>
      </c>
      <c r="B621" s="1" t="s">
        <v>46</v>
      </c>
      <c r="C621" s="1" t="s">
        <v>739</v>
      </c>
      <c r="D621" s="1" t="s">
        <v>111</v>
      </c>
      <c r="E621">
        <v>116</v>
      </c>
      <c r="F621" s="1" t="s">
        <v>740</v>
      </c>
      <c r="G621" s="1" t="s">
        <v>741</v>
      </c>
      <c r="H621" s="1" t="s">
        <v>50</v>
      </c>
      <c r="I621" s="1" t="s">
        <v>98</v>
      </c>
      <c r="J621" s="1" t="s">
        <v>99</v>
      </c>
      <c r="K621" s="1" t="s">
        <v>456</v>
      </c>
      <c r="L621" s="1" t="s">
        <v>242</v>
      </c>
      <c r="M621">
        <v>37900</v>
      </c>
    </row>
    <row r="622" spans="1:13" x14ac:dyDescent="0.3">
      <c r="A622">
        <v>627</v>
      </c>
      <c r="B622" s="1" t="s">
        <v>29</v>
      </c>
      <c r="C622" s="1" t="s">
        <v>572</v>
      </c>
      <c r="D622" s="1" t="s">
        <v>31</v>
      </c>
      <c r="E622">
        <v>14</v>
      </c>
      <c r="F622" s="1" t="s">
        <v>48</v>
      </c>
      <c r="G622" s="1" t="s">
        <v>505</v>
      </c>
      <c r="H622" s="1" t="s">
        <v>18</v>
      </c>
      <c r="I622" s="1" t="s">
        <v>34</v>
      </c>
      <c r="J622" s="1" t="s">
        <v>35</v>
      </c>
      <c r="K622" s="1" t="s">
        <v>53</v>
      </c>
      <c r="L622" s="1" t="s">
        <v>573</v>
      </c>
      <c r="M622">
        <v>112400</v>
      </c>
    </row>
    <row r="623" spans="1:13" x14ac:dyDescent="0.3">
      <c r="A623">
        <v>628</v>
      </c>
      <c r="B623" s="1" t="s">
        <v>86</v>
      </c>
      <c r="C623" s="1" t="s">
        <v>608</v>
      </c>
      <c r="D623" s="1" t="s">
        <v>31</v>
      </c>
      <c r="E623">
        <v>14</v>
      </c>
      <c r="F623" s="1" t="s">
        <v>32</v>
      </c>
      <c r="G623" s="1" t="s">
        <v>295</v>
      </c>
      <c r="H623" s="1" t="s">
        <v>18</v>
      </c>
      <c r="I623" s="1" t="s">
        <v>34</v>
      </c>
      <c r="J623" s="1" t="s">
        <v>71</v>
      </c>
      <c r="K623" s="1" t="s">
        <v>662</v>
      </c>
      <c r="L623" s="1" t="s">
        <v>136</v>
      </c>
      <c r="M623">
        <v>146500</v>
      </c>
    </row>
    <row r="624" spans="1:13" x14ac:dyDescent="0.3">
      <c r="A624">
        <v>629</v>
      </c>
      <c r="B624" s="1" t="s">
        <v>74</v>
      </c>
      <c r="C624" s="1" t="s">
        <v>120</v>
      </c>
      <c r="D624" s="1" t="s">
        <v>31</v>
      </c>
      <c r="E624">
        <v>156</v>
      </c>
      <c r="F624" s="1" t="s">
        <v>32</v>
      </c>
      <c r="G624" s="1" t="s">
        <v>67</v>
      </c>
      <c r="H624" s="1" t="s">
        <v>50</v>
      </c>
      <c r="I624" s="1" t="s">
        <v>89</v>
      </c>
      <c r="J624" s="1" t="s">
        <v>121</v>
      </c>
      <c r="K624" s="1" t="s">
        <v>53</v>
      </c>
      <c r="L624" s="1" t="s">
        <v>77</v>
      </c>
      <c r="M624">
        <v>77600</v>
      </c>
    </row>
    <row r="625" spans="1:13" x14ac:dyDescent="0.3">
      <c r="A625">
        <v>630</v>
      </c>
      <c r="B625" s="1" t="s">
        <v>693</v>
      </c>
      <c r="C625" s="1" t="s">
        <v>742</v>
      </c>
      <c r="D625" s="1" t="s">
        <v>31</v>
      </c>
      <c r="E625">
        <v>156</v>
      </c>
      <c r="F625" s="1" t="s">
        <v>48</v>
      </c>
      <c r="G625" s="1" t="s">
        <v>33</v>
      </c>
      <c r="H625" s="1" t="s">
        <v>18</v>
      </c>
      <c r="I625" s="1" t="s">
        <v>34</v>
      </c>
      <c r="J625" s="1" t="s">
        <v>35</v>
      </c>
      <c r="K625" s="1" t="s">
        <v>53</v>
      </c>
      <c r="L625" s="1" t="s">
        <v>77</v>
      </c>
      <c r="M625">
        <v>79900</v>
      </c>
    </row>
    <row r="626" spans="1:13" x14ac:dyDescent="0.3">
      <c r="A626">
        <v>631</v>
      </c>
      <c r="B626" s="1" t="s">
        <v>29</v>
      </c>
      <c r="C626" s="1" t="s">
        <v>724</v>
      </c>
      <c r="D626" s="1" t="s">
        <v>31</v>
      </c>
      <c r="E626">
        <v>156</v>
      </c>
      <c r="F626" s="1" t="s">
        <v>48</v>
      </c>
      <c r="G626" s="1" t="s">
        <v>295</v>
      </c>
      <c r="H626" s="1" t="s">
        <v>50</v>
      </c>
      <c r="I626" s="1" t="s">
        <v>51</v>
      </c>
      <c r="J626" s="1" t="s">
        <v>71</v>
      </c>
      <c r="K626" s="1" t="s">
        <v>662</v>
      </c>
      <c r="L626" s="1" t="s">
        <v>125</v>
      </c>
      <c r="M626">
        <v>93200</v>
      </c>
    </row>
    <row r="627" spans="1:13" x14ac:dyDescent="0.3">
      <c r="A627">
        <v>632</v>
      </c>
      <c r="B627" s="1" t="s">
        <v>86</v>
      </c>
      <c r="C627" s="1" t="s">
        <v>87</v>
      </c>
      <c r="D627" s="1" t="s">
        <v>31</v>
      </c>
      <c r="E627">
        <v>156</v>
      </c>
      <c r="F627" s="1" t="s">
        <v>32</v>
      </c>
      <c r="G627" s="1" t="s">
        <v>83</v>
      </c>
      <c r="H627" s="1" t="s">
        <v>18</v>
      </c>
      <c r="I627" s="1" t="s">
        <v>89</v>
      </c>
      <c r="J627" s="1" t="s">
        <v>174</v>
      </c>
      <c r="K627" s="1" t="s">
        <v>53</v>
      </c>
      <c r="L627" s="1" t="s">
        <v>77</v>
      </c>
      <c r="M627">
        <v>89900</v>
      </c>
    </row>
    <row r="628" spans="1:13" x14ac:dyDescent="0.3">
      <c r="A628">
        <v>633</v>
      </c>
      <c r="B628" s="1" t="s">
        <v>577</v>
      </c>
      <c r="C628" s="1" t="s">
        <v>743</v>
      </c>
      <c r="D628" s="1" t="s">
        <v>31</v>
      </c>
      <c r="E628">
        <v>14</v>
      </c>
      <c r="F628" s="1" t="s">
        <v>32</v>
      </c>
      <c r="G628" s="1" t="s">
        <v>96</v>
      </c>
      <c r="H628" s="1" t="s">
        <v>97</v>
      </c>
      <c r="I628" s="1" t="s">
        <v>98</v>
      </c>
      <c r="J628" s="1" t="s">
        <v>132</v>
      </c>
      <c r="K628" s="1" t="s">
        <v>53</v>
      </c>
      <c r="L628" s="1" t="s">
        <v>199</v>
      </c>
      <c r="M628">
        <v>23900</v>
      </c>
    </row>
    <row r="629" spans="1:13" x14ac:dyDescent="0.3">
      <c r="A629">
        <v>634</v>
      </c>
      <c r="B629" s="1" t="s">
        <v>86</v>
      </c>
      <c r="C629" s="1" t="s">
        <v>220</v>
      </c>
      <c r="D629" s="1" t="s">
        <v>31</v>
      </c>
      <c r="E629">
        <v>156</v>
      </c>
      <c r="F629" s="1" t="s">
        <v>32</v>
      </c>
      <c r="G629" s="1" t="s">
        <v>33</v>
      </c>
      <c r="H629" s="1" t="s">
        <v>50</v>
      </c>
      <c r="I629" s="1" t="s">
        <v>19</v>
      </c>
      <c r="J629" s="1" t="s">
        <v>35</v>
      </c>
      <c r="K629" s="1" t="s">
        <v>36</v>
      </c>
      <c r="L629" s="1" t="s">
        <v>77</v>
      </c>
      <c r="M629">
        <v>46800</v>
      </c>
    </row>
    <row r="630" spans="1:13" x14ac:dyDescent="0.3">
      <c r="A630">
        <v>635</v>
      </c>
      <c r="B630" s="1" t="s">
        <v>60</v>
      </c>
      <c r="C630" s="1" t="s">
        <v>744</v>
      </c>
      <c r="D630" s="1" t="s">
        <v>111</v>
      </c>
      <c r="E630">
        <v>133</v>
      </c>
      <c r="F630" s="1" t="s">
        <v>112</v>
      </c>
      <c r="G630" s="1" t="s">
        <v>33</v>
      </c>
      <c r="H630" s="1" t="s">
        <v>246</v>
      </c>
      <c r="I630" s="1" t="s">
        <v>89</v>
      </c>
      <c r="J630" s="1" t="s">
        <v>35</v>
      </c>
      <c r="K630" s="1" t="s">
        <v>53</v>
      </c>
      <c r="L630" s="1" t="s">
        <v>244</v>
      </c>
      <c r="M630">
        <v>63901</v>
      </c>
    </row>
    <row r="631" spans="1:13" x14ac:dyDescent="0.3">
      <c r="A631">
        <v>636</v>
      </c>
      <c r="B631" s="1" t="s">
        <v>74</v>
      </c>
      <c r="C631" s="1" t="s">
        <v>351</v>
      </c>
      <c r="D631" s="1" t="s">
        <v>31</v>
      </c>
      <c r="E631">
        <v>156</v>
      </c>
      <c r="F631" s="1" t="s">
        <v>32</v>
      </c>
      <c r="G631" s="1" t="s">
        <v>155</v>
      </c>
      <c r="H631" s="1" t="s">
        <v>18</v>
      </c>
      <c r="I631" s="1" t="s">
        <v>34</v>
      </c>
      <c r="J631" s="1" t="s">
        <v>105</v>
      </c>
      <c r="K631" s="1" t="s">
        <v>53</v>
      </c>
      <c r="L631" s="1" t="s">
        <v>153</v>
      </c>
      <c r="M631">
        <v>182000</v>
      </c>
    </row>
    <row r="632" spans="1:13" x14ac:dyDescent="0.3">
      <c r="A632">
        <v>637</v>
      </c>
      <c r="B632" s="1" t="s">
        <v>60</v>
      </c>
      <c r="C632" s="1" t="s">
        <v>745</v>
      </c>
      <c r="D632" s="1" t="s">
        <v>15</v>
      </c>
      <c r="E632">
        <v>14</v>
      </c>
      <c r="F632" s="1" t="s">
        <v>32</v>
      </c>
      <c r="G632" s="1" t="s">
        <v>83</v>
      </c>
      <c r="H632" s="1" t="s">
        <v>40</v>
      </c>
      <c r="I632" s="1" t="s">
        <v>41</v>
      </c>
      <c r="J632" s="1" t="s">
        <v>35</v>
      </c>
      <c r="K632" s="1" t="s">
        <v>53</v>
      </c>
      <c r="L632" s="1" t="s">
        <v>319</v>
      </c>
      <c r="M632">
        <v>190000</v>
      </c>
    </row>
    <row r="633" spans="1:13" x14ac:dyDescent="0.3">
      <c r="A633">
        <v>639</v>
      </c>
      <c r="B633" s="1" t="s">
        <v>74</v>
      </c>
      <c r="C633" s="1" t="s">
        <v>308</v>
      </c>
      <c r="D633" s="1" t="s">
        <v>102</v>
      </c>
      <c r="E633">
        <v>156</v>
      </c>
      <c r="F633" s="1" t="s">
        <v>32</v>
      </c>
      <c r="G633" s="1" t="s">
        <v>155</v>
      </c>
      <c r="H633" s="1" t="s">
        <v>40</v>
      </c>
      <c r="I633" s="1" t="s">
        <v>156</v>
      </c>
      <c r="J633" s="1" t="s">
        <v>201</v>
      </c>
      <c r="K633" s="1" t="s">
        <v>53</v>
      </c>
      <c r="L633" s="1" t="s">
        <v>249</v>
      </c>
      <c r="M633">
        <v>147900</v>
      </c>
    </row>
    <row r="634" spans="1:13" x14ac:dyDescent="0.3">
      <c r="A634">
        <v>640</v>
      </c>
      <c r="B634" s="1" t="s">
        <v>86</v>
      </c>
      <c r="C634" s="1" t="s">
        <v>746</v>
      </c>
      <c r="D634" s="1" t="s">
        <v>31</v>
      </c>
      <c r="E634">
        <v>156</v>
      </c>
      <c r="F634" s="1" t="s">
        <v>32</v>
      </c>
      <c r="G634" s="1" t="s">
        <v>67</v>
      </c>
      <c r="H634" s="1" t="s">
        <v>50</v>
      </c>
      <c r="I634" s="1" t="s">
        <v>34</v>
      </c>
      <c r="J634" s="1" t="s">
        <v>68</v>
      </c>
      <c r="K634" s="1" t="s">
        <v>53</v>
      </c>
      <c r="L634" s="1" t="s">
        <v>202</v>
      </c>
      <c r="M634">
        <v>82900</v>
      </c>
    </row>
    <row r="635" spans="1:13" x14ac:dyDescent="0.3">
      <c r="A635">
        <v>641</v>
      </c>
      <c r="B635" s="1" t="s">
        <v>86</v>
      </c>
      <c r="C635" s="1" t="s">
        <v>747</v>
      </c>
      <c r="D635" s="1" t="s">
        <v>31</v>
      </c>
      <c r="E635">
        <v>156</v>
      </c>
      <c r="F635" s="1" t="s">
        <v>32</v>
      </c>
      <c r="G635" s="1" t="s">
        <v>70</v>
      </c>
      <c r="H635" s="1" t="s">
        <v>50</v>
      </c>
      <c r="I635" s="1" t="s">
        <v>89</v>
      </c>
      <c r="J635" s="1" t="s">
        <v>393</v>
      </c>
      <c r="K635" s="1" t="s">
        <v>53</v>
      </c>
      <c r="L635" s="1" t="s">
        <v>77</v>
      </c>
      <c r="M635">
        <v>57900</v>
      </c>
    </row>
    <row r="636" spans="1:13" x14ac:dyDescent="0.3">
      <c r="A636">
        <v>642</v>
      </c>
      <c r="B636" s="1" t="s">
        <v>60</v>
      </c>
      <c r="C636" s="1" t="s">
        <v>748</v>
      </c>
      <c r="D636" s="1" t="s">
        <v>31</v>
      </c>
      <c r="E636">
        <v>156</v>
      </c>
      <c r="F636" s="1" t="s">
        <v>48</v>
      </c>
      <c r="G636" s="1" t="s">
        <v>143</v>
      </c>
      <c r="H636" s="1" t="s">
        <v>18</v>
      </c>
      <c r="I636" s="1" t="s">
        <v>89</v>
      </c>
      <c r="J636" s="1" t="s">
        <v>144</v>
      </c>
      <c r="K636" s="1" t="s">
        <v>53</v>
      </c>
      <c r="L636" s="1" t="s">
        <v>153</v>
      </c>
      <c r="M636">
        <v>39900</v>
      </c>
    </row>
    <row r="637" spans="1:13" x14ac:dyDescent="0.3">
      <c r="A637">
        <v>643</v>
      </c>
      <c r="B637" s="1" t="s">
        <v>60</v>
      </c>
      <c r="C637" s="1" t="s">
        <v>411</v>
      </c>
      <c r="D637" s="1" t="s">
        <v>31</v>
      </c>
      <c r="E637">
        <v>156</v>
      </c>
      <c r="F637" s="1" t="s">
        <v>32</v>
      </c>
      <c r="G637" s="1" t="s">
        <v>103</v>
      </c>
      <c r="H637" s="1" t="s">
        <v>18</v>
      </c>
      <c r="I637" s="1" t="s">
        <v>89</v>
      </c>
      <c r="J637" s="1" t="s">
        <v>105</v>
      </c>
      <c r="K637" s="1" t="s">
        <v>53</v>
      </c>
      <c r="L637" s="1" t="s">
        <v>638</v>
      </c>
      <c r="M637">
        <v>90662</v>
      </c>
    </row>
    <row r="638" spans="1:13" x14ac:dyDescent="0.3">
      <c r="A638">
        <v>644</v>
      </c>
      <c r="B638" s="1" t="s">
        <v>74</v>
      </c>
      <c r="C638" s="1" t="s">
        <v>91</v>
      </c>
      <c r="D638" s="1" t="s">
        <v>15</v>
      </c>
      <c r="E638">
        <v>133</v>
      </c>
      <c r="F638" s="1" t="s">
        <v>262</v>
      </c>
      <c r="G638" s="1" t="s">
        <v>67</v>
      </c>
      <c r="H638" s="1" t="s">
        <v>18</v>
      </c>
      <c r="I638" s="1" t="s">
        <v>34</v>
      </c>
      <c r="J638" s="1" t="s">
        <v>68</v>
      </c>
      <c r="K638" s="1" t="s">
        <v>53</v>
      </c>
      <c r="L638" s="1" t="s">
        <v>264</v>
      </c>
      <c r="M638">
        <v>186900</v>
      </c>
    </row>
    <row r="639" spans="1:13" x14ac:dyDescent="0.3">
      <c r="A639">
        <v>645</v>
      </c>
      <c r="B639" s="1" t="s">
        <v>86</v>
      </c>
      <c r="C639" s="1" t="s">
        <v>749</v>
      </c>
      <c r="D639" s="1" t="s">
        <v>31</v>
      </c>
      <c r="E639">
        <v>14</v>
      </c>
      <c r="F639" s="1" t="s">
        <v>48</v>
      </c>
      <c r="G639" s="1" t="s">
        <v>204</v>
      </c>
      <c r="H639" s="1" t="s">
        <v>97</v>
      </c>
      <c r="I639" s="1" t="s">
        <v>98</v>
      </c>
      <c r="J639" s="1" t="s">
        <v>99</v>
      </c>
      <c r="K639" s="1" t="s">
        <v>53</v>
      </c>
      <c r="L639" s="1" t="s">
        <v>360</v>
      </c>
      <c r="M639">
        <v>24900</v>
      </c>
    </row>
    <row r="640" spans="1:13" x14ac:dyDescent="0.3">
      <c r="A640">
        <v>646</v>
      </c>
      <c r="B640" s="1" t="s">
        <v>86</v>
      </c>
      <c r="C640" s="1" t="s">
        <v>357</v>
      </c>
      <c r="D640" s="1" t="s">
        <v>111</v>
      </c>
      <c r="E640">
        <v>133</v>
      </c>
      <c r="F640" s="1" t="s">
        <v>92</v>
      </c>
      <c r="G640" s="1" t="s">
        <v>83</v>
      </c>
      <c r="H640" s="1" t="s">
        <v>18</v>
      </c>
      <c r="I640" s="1" t="s">
        <v>34</v>
      </c>
      <c r="J640" s="1" t="s">
        <v>35</v>
      </c>
      <c r="K640" s="1" t="s">
        <v>53</v>
      </c>
      <c r="L640" s="1" t="s">
        <v>22</v>
      </c>
      <c r="M640">
        <v>175742</v>
      </c>
    </row>
    <row r="641" spans="1:13" x14ac:dyDescent="0.3">
      <c r="A641">
        <v>647</v>
      </c>
      <c r="B641" s="1" t="s">
        <v>74</v>
      </c>
      <c r="C641" s="1" t="s">
        <v>351</v>
      </c>
      <c r="D641" s="1" t="s">
        <v>31</v>
      </c>
      <c r="E641">
        <v>156</v>
      </c>
      <c r="F641" s="1" t="s">
        <v>352</v>
      </c>
      <c r="G641" s="1" t="s">
        <v>155</v>
      </c>
      <c r="H641" s="1" t="s">
        <v>40</v>
      </c>
      <c r="I641" s="1" t="s">
        <v>359</v>
      </c>
      <c r="J641" s="1" t="s">
        <v>105</v>
      </c>
      <c r="K641" s="1" t="s">
        <v>53</v>
      </c>
      <c r="L641" s="1" t="s">
        <v>353</v>
      </c>
      <c r="M641">
        <v>239900</v>
      </c>
    </row>
    <row r="642" spans="1:13" x14ac:dyDescent="0.3">
      <c r="A642">
        <v>648</v>
      </c>
      <c r="B642" s="1" t="s">
        <v>86</v>
      </c>
      <c r="C642" s="1" t="s">
        <v>101</v>
      </c>
      <c r="D642" s="1" t="s">
        <v>102</v>
      </c>
      <c r="E642">
        <v>156</v>
      </c>
      <c r="F642" s="1" t="s">
        <v>66</v>
      </c>
      <c r="G642" s="1" t="s">
        <v>155</v>
      </c>
      <c r="H642" s="1" t="s">
        <v>18</v>
      </c>
      <c r="I642" s="1" t="s">
        <v>104</v>
      </c>
      <c r="J642" s="1" t="s">
        <v>292</v>
      </c>
      <c r="K642" s="1" t="s">
        <v>53</v>
      </c>
      <c r="L642" s="1" t="s">
        <v>106</v>
      </c>
      <c r="M642">
        <v>110900</v>
      </c>
    </row>
    <row r="643" spans="1:13" x14ac:dyDescent="0.3">
      <c r="A643">
        <v>649</v>
      </c>
      <c r="B643" s="1" t="s">
        <v>29</v>
      </c>
      <c r="C643" s="1" t="s">
        <v>750</v>
      </c>
      <c r="D643" s="1" t="s">
        <v>31</v>
      </c>
      <c r="E643">
        <v>17</v>
      </c>
      <c r="F643" s="1" t="s">
        <v>364</v>
      </c>
      <c r="G643" s="1" t="s">
        <v>49</v>
      </c>
      <c r="H643" s="1" t="s">
        <v>18</v>
      </c>
      <c r="I643" s="1" t="s">
        <v>89</v>
      </c>
      <c r="J643" s="1" t="s">
        <v>52</v>
      </c>
      <c r="K643" s="1" t="s">
        <v>53</v>
      </c>
      <c r="L643" s="1" t="s">
        <v>516</v>
      </c>
      <c r="M643">
        <v>52090</v>
      </c>
    </row>
    <row r="644" spans="1:13" x14ac:dyDescent="0.3">
      <c r="A644">
        <v>650</v>
      </c>
      <c r="B644" s="1" t="s">
        <v>86</v>
      </c>
      <c r="C644" s="1" t="s">
        <v>441</v>
      </c>
      <c r="D644" s="1" t="s">
        <v>15</v>
      </c>
      <c r="E644">
        <v>14</v>
      </c>
      <c r="F644" s="1" t="s">
        <v>66</v>
      </c>
      <c r="G644" s="1" t="s">
        <v>83</v>
      </c>
      <c r="H644" s="1" t="s">
        <v>40</v>
      </c>
      <c r="I644" s="1" t="s">
        <v>41</v>
      </c>
      <c r="J644" s="1" t="s">
        <v>35</v>
      </c>
      <c r="K644" s="1" t="s">
        <v>53</v>
      </c>
      <c r="L644" s="1" t="s">
        <v>751</v>
      </c>
      <c r="M644">
        <v>245000</v>
      </c>
    </row>
    <row r="645" spans="1:13" x14ac:dyDescent="0.3">
      <c r="A645">
        <v>651</v>
      </c>
      <c r="B645" s="1" t="s">
        <v>60</v>
      </c>
      <c r="C645" s="1" t="s">
        <v>752</v>
      </c>
      <c r="D645" s="1" t="s">
        <v>102</v>
      </c>
      <c r="E645">
        <v>156</v>
      </c>
      <c r="F645" s="1" t="s">
        <v>66</v>
      </c>
      <c r="G645" s="1" t="s">
        <v>155</v>
      </c>
      <c r="H645" s="1" t="s">
        <v>18</v>
      </c>
      <c r="I645" s="1" t="s">
        <v>89</v>
      </c>
      <c r="J645" s="1" t="s">
        <v>201</v>
      </c>
      <c r="K645" s="1" t="s">
        <v>36</v>
      </c>
      <c r="L645" s="1" t="s">
        <v>106</v>
      </c>
      <c r="M645">
        <v>116900</v>
      </c>
    </row>
    <row r="646" spans="1:13" x14ac:dyDescent="0.3">
      <c r="A646">
        <v>652</v>
      </c>
      <c r="B646" s="1" t="s">
        <v>46</v>
      </c>
      <c r="C646" s="1" t="s">
        <v>753</v>
      </c>
      <c r="D646" s="1" t="s">
        <v>31</v>
      </c>
      <c r="E646">
        <v>156</v>
      </c>
      <c r="F646" s="1" t="s">
        <v>48</v>
      </c>
      <c r="G646" s="1" t="s">
        <v>70</v>
      </c>
      <c r="H646" s="1" t="s">
        <v>50</v>
      </c>
      <c r="I646" s="1" t="s">
        <v>51</v>
      </c>
      <c r="J646" s="1" t="s">
        <v>71</v>
      </c>
      <c r="K646" s="1" t="s">
        <v>53</v>
      </c>
      <c r="L646" s="1" t="s">
        <v>183</v>
      </c>
      <c r="M646">
        <v>45000</v>
      </c>
    </row>
    <row r="647" spans="1:13" x14ac:dyDescent="0.3">
      <c r="A647">
        <v>653</v>
      </c>
      <c r="B647" s="1" t="s">
        <v>86</v>
      </c>
      <c r="C647" s="1" t="s">
        <v>749</v>
      </c>
      <c r="D647" s="1" t="s">
        <v>31</v>
      </c>
      <c r="E647">
        <v>14</v>
      </c>
      <c r="F647" s="1" t="s">
        <v>48</v>
      </c>
      <c r="G647" s="1" t="s">
        <v>204</v>
      </c>
      <c r="H647" s="1" t="s">
        <v>50</v>
      </c>
      <c r="I647" s="1" t="s">
        <v>98</v>
      </c>
      <c r="J647" s="1" t="s">
        <v>132</v>
      </c>
      <c r="K647" s="1" t="s">
        <v>53</v>
      </c>
      <c r="L647" s="1" t="s">
        <v>569</v>
      </c>
      <c r="M647">
        <v>27400</v>
      </c>
    </row>
    <row r="648" spans="1:13" x14ac:dyDescent="0.3">
      <c r="A648">
        <v>654</v>
      </c>
      <c r="B648" s="1" t="s">
        <v>46</v>
      </c>
      <c r="C648" s="1" t="s">
        <v>65</v>
      </c>
      <c r="D648" s="1" t="s">
        <v>15</v>
      </c>
      <c r="E648">
        <v>14</v>
      </c>
      <c r="F648" s="1" t="s">
        <v>66</v>
      </c>
      <c r="G648" s="1" t="s">
        <v>33</v>
      </c>
      <c r="H648" s="1" t="s">
        <v>18</v>
      </c>
      <c r="I648" s="1" t="s">
        <v>34</v>
      </c>
      <c r="J648" s="1" t="s">
        <v>754</v>
      </c>
      <c r="K648" s="1" t="s">
        <v>53</v>
      </c>
      <c r="L648" s="1" t="s">
        <v>202</v>
      </c>
      <c r="M648">
        <v>91900</v>
      </c>
    </row>
    <row r="649" spans="1:13" x14ac:dyDescent="0.3">
      <c r="A649">
        <v>655</v>
      </c>
      <c r="B649" s="1" t="s">
        <v>365</v>
      </c>
      <c r="C649" s="1" t="s">
        <v>366</v>
      </c>
      <c r="D649" s="1" t="s">
        <v>102</v>
      </c>
      <c r="E649">
        <v>14</v>
      </c>
      <c r="F649" s="1" t="s">
        <v>32</v>
      </c>
      <c r="G649" s="1" t="s">
        <v>155</v>
      </c>
      <c r="H649" s="1" t="s">
        <v>40</v>
      </c>
      <c r="I649" s="1" t="s">
        <v>34</v>
      </c>
      <c r="J649" s="1" t="s">
        <v>157</v>
      </c>
      <c r="K649" s="1" t="s">
        <v>53</v>
      </c>
      <c r="L649" s="1" t="s">
        <v>350</v>
      </c>
      <c r="M649">
        <v>259900</v>
      </c>
    </row>
    <row r="650" spans="1:13" x14ac:dyDescent="0.3">
      <c r="A650">
        <v>656</v>
      </c>
      <c r="B650" s="1" t="s">
        <v>293</v>
      </c>
      <c r="C650" s="1" t="s">
        <v>755</v>
      </c>
      <c r="D650" s="1" t="s">
        <v>31</v>
      </c>
      <c r="E650">
        <v>133</v>
      </c>
      <c r="F650" s="1" t="s">
        <v>32</v>
      </c>
      <c r="G650" s="1" t="s">
        <v>295</v>
      </c>
      <c r="H650" s="1" t="s">
        <v>18</v>
      </c>
      <c r="I650" s="1" t="s">
        <v>34</v>
      </c>
      <c r="J650" s="1" t="s">
        <v>71</v>
      </c>
      <c r="K650" s="1" t="s">
        <v>53</v>
      </c>
      <c r="L650" s="1" t="s">
        <v>141</v>
      </c>
      <c r="M650">
        <v>121300</v>
      </c>
    </row>
    <row r="651" spans="1:13" x14ac:dyDescent="0.3">
      <c r="A651">
        <v>657</v>
      </c>
      <c r="B651" s="1" t="s">
        <v>86</v>
      </c>
      <c r="C651" s="1" t="s">
        <v>633</v>
      </c>
      <c r="D651" s="1" t="s">
        <v>15</v>
      </c>
      <c r="E651">
        <v>125</v>
      </c>
      <c r="F651" s="1" t="s">
        <v>66</v>
      </c>
      <c r="G651" s="1" t="s">
        <v>83</v>
      </c>
      <c r="H651" s="1" t="s">
        <v>18</v>
      </c>
      <c r="I651" s="1" t="s">
        <v>34</v>
      </c>
      <c r="J651" s="1" t="s">
        <v>35</v>
      </c>
      <c r="K651" s="1" t="s">
        <v>53</v>
      </c>
      <c r="L651" s="1" t="s">
        <v>443</v>
      </c>
      <c r="M651">
        <v>158400</v>
      </c>
    </row>
    <row r="652" spans="1:13" x14ac:dyDescent="0.3">
      <c r="A652">
        <v>658</v>
      </c>
      <c r="B652" s="1" t="s">
        <v>60</v>
      </c>
      <c r="C652" s="1" t="s">
        <v>756</v>
      </c>
      <c r="D652" s="1" t="s">
        <v>102</v>
      </c>
      <c r="E652">
        <v>173</v>
      </c>
      <c r="F652" s="1" t="s">
        <v>66</v>
      </c>
      <c r="G652" s="1" t="s">
        <v>706</v>
      </c>
      <c r="H652" s="1" t="s">
        <v>338</v>
      </c>
      <c r="I652" s="1" t="s">
        <v>41</v>
      </c>
      <c r="J652" s="1" t="s">
        <v>368</v>
      </c>
      <c r="K652" s="1" t="s">
        <v>53</v>
      </c>
      <c r="L652" s="1" t="s">
        <v>757</v>
      </c>
      <c r="M652">
        <v>279900</v>
      </c>
    </row>
    <row r="653" spans="1:13" x14ac:dyDescent="0.3">
      <c r="A653">
        <v>659</v>
      </c>
      <c r="B653" s="1" t="s">
        <v>46</v>
      </c>
      <c r="C653" s="1" t="s">
        <v>758</v>
      </c>
      <c r="D653" s="1" t="s">
        <v>102</v>
      </c>
      <c r="E653">
        <v>156</v>
      </c>
      <c r="F653" s="1" t="s">
        <v>32</v>
      </c>
      <c r="G653" s="1" t="s">
        <v>103</v>
      </c>
      <c r="H653" s="1" t="s">
        <v>18</v>
      </c>
      <c r="I653" s="1" t="s">
        <v>89</v>
      </c>
      <c r="J653" s="1" t="s">
        <v>105</v>
      </c>
      <c r="K653" s="1" t="s">
        <v>147</v>
      </c>
      <c r="L653" s="1" t="s">
        <v>183</v>
      </c>
      <c r="M653">
        <v>70900</v>
      </c>
    </row>
    <row r="654" spans="1:13" x14ac:dyDescent="0.3">
      <c r="A654">
        <v>660</v>
      </c>
      <c r="B654" s="1" t="s">
        <v>74</v>
      </c>
      <c r="C654" s="1" t="s">
        <v>91</v>
      </c>
      <c r="D654" s="1" t="s">
        <v>15</v>
      </c>
      <c r="E654">
        <v>133</v>
      </c>
      <c r="F654" s="1" t="s">
        <v>32</v>
      </c>
      <c r="G654" s="1" t="s">
        <v>67</v>
      </c>
      <c r="H654" s="1" t="s">
        <v>18</v>
      </c>
      <c r="I654" s="1" t="s">
        <v>34</v>
      </c>
      <c r="J654" s="1" t="s">
        <v>68</v>
      </c>
      <c r="K654" s="1" t="s">
        <v>53</v>
      </c>
      <c r="L654" s="1" t="s">
        <v>141</v>
      </c>
      <c r="M654">
        <v>144990</v>
      </c>
    </row>
    <row r="655" spans="1:13" x14ac:dyDescent="0.3">
      <c r="A655">
        <v>661</v>
      </c>
      <c r="B655" s="1" t="s">
        <v>189</v>
      </c>
      <c r="C655" s="1" t="s">
        <v>759</v>
      </c>
      <c r="D655" s="1" t="s">
        <v>102</v>
      </c>
      <c r="E655">
        <v>156</v>
      </c>
      <c r="F655" s="1" t="s">
        <v>32</v>
      </c>
      <c r="G655" s="1" t="s">
        <v>155</v>
      </c>
      <c r="H655" s="1" t="s">
        <v>18</v>
      </c>
      <c r="I655" s="1" t="s">
        <v>104</v>
      </c>
      <c r="J655" s="1" t="s">
        <v>201</v>
      </c>
      <c r="K655" s="1" t="s">
        <v>53</v>
      </c>
      <c r="L655" s="1" t="s">
        <v>77</v>
      </c>
      <c r="M655">
        <v>119180</v>
      </c>
    </row>
    <row r="656" spans="1:13" x14ac:dyDescent="0.3">
      <c r="A656">
        <v>662</v>
      </c>
      <c r="B656" s="1" t="s">
        <v>29</v>
      </c>
      <c r="C656" s="1" t="s">
        <v>30</v>
      </c>
      <c r="D656" s="1" t="s">
        <v>31</v>
      </c>
      <c r="E656">
        <v>156</v>
      </c>
      <c r="F656" s="1" t="s">
        <v>48</v>
      </c>
      <c r="G656" s="1" t="s">
        <v>70</v>
      </c>
      <c r="H656" s="1" t="s">
        <v>50</v>
      </c>
      <c r="I656" s="1" t="s">
        <v>51</v>
      </c>
      <c r="J656" s="1" t="s">
        <v>71</v>
      </c>
      <c r="K656" s="1" t="s">
        <v>36</v>
      </c>
      <c r="L656" s="1" t="s">
        <v>37</v>
      </c>
      <c r="M656">
        <v>36490</v>
      </c>
    </row>
    <row r="657" spans="1:13" x14ac:dyDescent="0.3">
      <c r="A657">
        <v>663</v>
      </c>
      <c r="B657" s="1" t="s">
        <v>293</v>
      </c>
      <c r="C657" s="1" t="s">
        <v>760</v>
      </c>
      <c r="D657" s="1" t="s">
        <v>31</v>
      </c>
      <c r="E657">
        <v>156</v>
      </c>
      <c r="F657" s="1" t="s">
        <v>66</v>
      </c>
      <c r="G657" s="1" t="s">
        <v>33</v>
      </c>
      <c r="H657" s="1" t="s">
        <v>18</v>
      </c>
      <c r="I657" s="1" t="s">
        <v>51</v>
      </c>
      <c r="J657" s="1" t="s">
        <v>35</v>
      </c>
      <c r="K657" s="1" t="s">
        <v>53</v>
      </c>
      <c r="L657" s="1" t="s">
        <v>347</v>
      </c>
      <c r="M657">
        <v>106400</v>
      </c>
    </row>
    <row r="658" spans="1:13" x14ac:dyDescent="0.3">
      <c r="A658">
        <v>664</v>
      </c>
      <c r="B658" s="1" t="s">
        <v>74</v>
      </c>
      <c r="C658" s="1" t="s">
        <v>120</v>
      </c>
      <c r="D658" s="1" t="s">
        <v>31</v>
      </c>
      <c r="E658">
        <v>156</v>
      </c>
      <c r="F658" s="1" t="s">
        <v>32</v>
      </c>
      <c r="G658" s="1" t="s">
        <v>62</v>
      </c>
      <c r="H658" s="1" t="s">
        <v>18</v>
      </c>
      <c r="I658" s="1" t="s">
        <v>34</v>
      </c>
      <c r="J658" s="1" t="s">
        <v>121</v>
      </c>
      <c r="K658" s="1" t="s">
        <v>53</v>
      </c>
      <c r="L658" s="1" t="s">
        <v>77</v>
      </c>
      <c r="M658">
        <v>91900</v>
      </c>
    </row>
    <row r="659" spans="1:13" x14ac:dyDescent="0.3">
      <c r="A659">
        <v>665</v>
      </c>
      <c r="B659" s="1" t="s">
        <v>74</v>
      </c>
      <c r="C659" s="1" t="s">
        <v>120</v>
      </c>
      <c r="D659" s="1" t="s">
        <v>31</v>
      </c>
      <c r="E659">
        <v>156</v>
      </c>
      <c r="F659" s="1" t="s">
        <v>32</v>
      </c>
      <c r="G659" s="1" t="s">
        <v>62</v>
      </c>
      <c r="H659" s="1" t="s">
        <v>40</v>
      </c>
      <c r="I659" s="1" t="s">
        <v>191</v>
      </c>
      <c r="J659" s="1" t="s">
        <v>121</v>
      </c>
      <c r="K659" s="1" t="s">
        <v>53</v>
      </c>
      <c r="L659" s="1" t="s">
        <v>77</v>
      </c>
      <c r="M659">
        <v>113500</v>
      </c>
    </row>
    <row r="660" spans="1:13" x14ac:dyDescent="0.3">
      <c r="A660">
        <v>666</v>
      </c>
      <c r="B660" s="1" t="s">
        <v>86</v>
      </c>
      <c r="C660" s="1" t="s">
        <v>761</v>
      </c>
      <c r="D660" s="1" t="s">
        <v>102</v>
      </c>
      <c r="E660">
        <v>156</v>
      </c>
      <c r="F660" s="1" t="s">
        <v>66</v>
      </c>
      <c r="G660" s="1" t="s">
        <v>624</v>
      </c>
      <c r="H660" s="1" t="s">
        <v>18</v>
      </c>
      <c r="I660" s="1" t="s">
        <v>104</v>
      </c>
      <c r="J660" s="1" t="s">
        <v>762</v>
      </c>
      <c r="K660" s="1" t="s">
        <v>53</v>
      </c>
      <c r="L660" s="1" t="s">
        <v>763</v>
      </c>
      <c r="M660">
        <v>119600</v>
      </c>
    </row>
    <row r="661" spans="1:13" x14ac:dyDescent="0.3">
      <c r="A661">
        <v>667</v>
      </c>
      <c r="B661" s="1" t="s">
        <v>74</v>
      </c>
      <c r="C661" s="1" t="s">
        <v>390</v>
      </c>
      <c r="D661" s="1" t="s">
        <v>102</v>
      </c>
      <c r="E661">
        <v>173</v>
      </c>
      <c r="F661" s="1" t="s">
        <v>372</v>
      </c>
      <c r="G661" s="1" t="s">
        <v>155</v>
      </c>
      <c r="H661" s="1" t="s">
        <v>338</v>
      </c>
      <c r="I661" s="1" t="s">
        <v>339</v>
      </c>
      <c r="J661" s="1" t="s">
        <v>192</v>
      </c>
      <c r="K661" s="1" t="s">
        <v>53</v>
      </c>
      <c r="L661" s="1" t="s">
        <v>391</v>
      </c>
      <c r="M661">
        <v>314737</v>
      </c>
    </row>
    <row r="662" spans="1:13" x14ac:dyDescent="0.3">
      <c r="A662">
        <v>668</v>
      </c>
      <c r="B662" s="1" t="s">
        <v>74</v>
      </c>
      <c r="C662" s="1" t="s">
        <v>764</v>
      </c>
      <c r="D662" s="1" t="s">
        <v>31</v>
      </c>
      <c r="E662">
        <v>14</v>
      </c>
      <c r="F662" s="1" t="s">
        <v>32</v>
      </c>
      <c r="G662" s="1" t="s">
        <v>765</v>
      </c>
      <c r="H662" s="1" t="s">
        <v>18</v>
      </c>
      <c r="I662" s="1" t="s">
        <v>34</v>
      </c>
      <c r="J662" s="1" t="s">
        <v>71</v>
      </c>
      <c r="K662" s="1" t="s">
        <v>53</v>
      </c>
      <c r="L662" s="1" t="s">
        <v>321</v>
      </c>
      <c r="M662">
        <v>122900</v>
      </c>
    </row>
    <row r="663" spans="1:13" x14ac:dyDescent="0.3">
      <c r="A663">
        <v>669</v>
      </c>
      <c r="B663" s="1" t="s">
        <v>86</v>
      </c>
      <c r="C663" s="1" t="s">
        <v>766</v>
      </c>
      <c r="D663" s="1" t="s">
        <v>31</v>
      </c>
      <c r="E663">
        <v>156</v>
      </c>
      <c r="F663" s="1" t="s">
        <v>48</v>
      </c>
      <c r="G663" s="1" t="s">
        <v>143</v>
      </c>
      <c r="H663" s="1" t="s">
        <v>50</v>
      </c>
      <c r="I663" s="1" t="s">
        <v>51</v>
      </c>
      <c r="J663" s="1" t="s">
        <v>144</v>
      </c>
      <c r="K663" s="1" t="s">
        <v>53</v>
      </c>
      <c r="L663" s="1" t="s">
        <v>77</v>
      </c>
      <c r="M663">
        <v>41900</v>
      </c>
    </row>
    <row r="664" spans="1:13" x14ac:dyDescent="0.3">
      <c r="A664">
        <v>670</v>
      </c>
      <c r="B664" s="1" t="s">
        <v>86</v>
      </c>
      <c r="C664" s="1" t="s">
        <v>167</v>
      </c>
      <c r="D664" s="1" t="s">
        <v>31</v>
      </c>
      <c r="E664">
        <v>156</v>
      </c>
      <c r="F664" s="1" t="s">
        <v>32</v>
      </c>
      <c r="G664" s="1" t="s">
        <v>295</v>
      </c>
      <c r="H664" s="1" t="s">
        <v>50</v>
      </c>
      <c r="I664" s="1" t="s">
        <v>51</v>
      </c>
      <c r="J664" s="1" t="s">
        <v>71</v>
      </c>
      <c r="K664" s="1" t="s">
        <v>53</v>
      </c>
      <c r="L664" s="1" t="s">
        <v>77</v>
      </c>
      <c r="M664">
        <v>53500</v>
      </c>
    </row>
    <row r="665" spans="1:13" x14ac:dyDescent="0.3">
      <c r="A665">
        <v>671</v>
      </c>
      <c r="B665" s="1" t="s">
        <v>29</v>
      </c>
      <c r="C665" s="1" t="s">
        <v>767</v>
      </c>
      <c r="D665" s="1" t="s">
        <v>31</v>
      </c>
      <c r="E665">
        <v>156</v>
      </c>
      <c r="F665" s="1" t="s">
        <v>768</v>
      </c>
      <c r="G665" s="1" t="s">
        <v>70</v>
      </c>
      <c r="H665" s="1" t="s">
        <v>246</v>
      </c>
      <c r="I665" s="1" t="s">
        <v>89</v>
      </c>
      <c r="J665" s="1" t="s">
        <v>76</v>
      </c>
      <c r="K665" s="1" t="s">
        <v>53</v>
      </c>
      <c r="L665" s="1" t="s">
        <v>59</v>
      </c>
      <c r="M665">
        <v>53900</v>
      </c>
    </row>
    <row r="666" spans="1:13" x14ac:dyDescent="0.3">
      <c r="A666">
        <v>672</v>
      </c>
      <c r="B666" s="1" t="s">
        <v>189</v>
      </c>
      <c r="C666" s="1" t="s">
        <v>769</v>
      </c>
      <c r="D666" s="1" t="s">
        <v>102</v>
      </c>
      <c r="E666">
        <v>173</v>
      </c>
      <c r="F666" s="1" t="s">
        <v>32</v>
      </c>
      <c r="G666" s="1" t="s">
        <v>155</v>
      </c>
      <c r="H666" s="1" t="s">
        <v>18</v>
      </c>
      <c r="I666" s="1" t="s">
        <v>104</v>
      </c>
      <c r="J666" s="1" t="s">
        <v>157</v>
      </c>
      <c r="K666" s="1" t="s">
        <v>53</v>
      </c>
      <c r="L666" s="1" t="s">
        <v>217</v>
      </c>
      <c r="M666">
        <v>148677</v>
      </c>
    </row>
    <row r="667" spans="1:13" x14ac:dyDescent="0.3">
      <c r="A667">
        <v>673</v>
      </c>
      <c r="B667" s="1" t="s">
        <v>293</v>
      </c>
      <c r="C667" s="1" t="s">
        <v>294</v>
      </c>
      <c r="D667" s="1" t="s">
        <v>31</v>
      </c>
      <c r="E667">
        <v>156</v>
      </c>
      <c r="F667" s="1" t="s">
        <v>48</v>
      </c>
      <c r="G667" s="1" t="s">
        <v>770</v>
      </c>
      <c r="H667" s="1" t="s">
        <v>50</v>
      </c>
      <c r="I667" s="1" t="s">
        <v>19</v>
      </c>
      <c r="J667" s="1" t="s">
        <v>71</v>
      </c>
      <c r="K667" s="1" t="s">
        <v>53</v>
      </c>
      <c r="L667" s="1" t="s">
        <v>54</v>
      </c>
      <c r="M667">
        <v>49800</v>
      </c>
    </row>
    <row r="668" spans="1:13" x14ac:dyDescent="0.3">
      <c r="A668">
        <v>674</v>
      </c>
      <c r="B668" s="1" t="s">
        <v>74</v>
      </c>
      <c r="C668" s="1" t="s">
        <v>771</v>
      </c>
      <c r="D668" s="1" t="s">
        <v>31</v>
      </c>
      <c r="E668">
        <v>156</v>
      </c>
      <c r="F668" s="1" t="s">
        <v>32</v>
      </c>
      <c r="G668" s="1" t="s">
        <v>33</v>
      </c>
      <c r="H668" s="1" t="s">
        <v>18</v>
      </c>
      <c r="I668" s="1" t="s">
        <v>89</v>
      </c>
      <c r="J668" s="1" t="s">
        <v>35</v>
      </c>
      <c r="K668" s="1" t="s">
        <v>53</v>
      </c>
      <c r="L668" s="1" t="s">
        <v>353</v>
      </c>
      <c r="M668">
        <v>95500</v>
      </c>
    </row>
    <row r="669" spans="1:13" x14ac:dyDescent="0.3">
      <c r="A669">
        <v>675</v>
      </c>
      <c r="B669" s="1" t="s">
        <v>29</v>
      </c>
      <c r="C669" s="1" t="s">
        <v>772</v>
      </c>
      <c r="D669" s="1" t="s">
        <v>31</v>
      </c>
      <c r="E669">
        <v>156</v>
      </c>
      <c r="F669" s="1" t="s">
        <v>32</v>
      </c>
      <c r="G669" s="1" t="s">
        <v>83</v>
      </c>
      <c r="H669" s="1" t="s">
        <v>18</v>
      </c>
      <c r="I669" s="1" t="s">
        <v>89</v>
      </c>
      <c r="J669" s="1" t="s">
        <v>121</v>
      </c>
      <c r="K669" s="1" t="s">
        <v>53</v>
      </c>
      <c r="L669" s="1" t="s">
        <v>54</v>
      </c>
      <c r="M669">
        <v>74500</v>
      </c>
    </row>
    <row r="670" spans="1:13" x14ac:dyDescent="0.3">
      <c r="A670">
        <v>676</v>
      </c>
      <c r="B670" s="1" t="s">
        <v>293</v>
      </c>
      <c r="C670" s="1" t="s">
        <v>773</v>
      </c>
      <c r="D670" s="1" t="s">
        <v>31</v>
      </c>
      <c r="E670">
        <v>156</v>
      </c>
      <c r="F670" s="1" t="s">
        <v>66</v>
      </c>
      <c r="G670" s="1" t="s">
        <v>33</v>
      </c>
      <c r="H670" s="1" t="s">
        <v>18</v>
      </c>
      <c r="I670" s="1" t="s">
        <v>34</v>
      </c>
      <c r="J670" s="1" t="s">
        <v>35</v>
      </c>
      <c r="K670" s="1" t="s">
        <v>53</v>
      </c>
      <c r="L670" s="1" t="s">
        <v>347</v>
      </c>
      <c r="M670">
        <v>125800</v>
      </c>
    </row>
    <row r="671" spans="1:13" x14ac:dyDescent="0.3">
      <c r="A671">
        <v>677</v>
      </c>
      <c r="B671" s="1" t="s">
        <v>46</v>
      </c>
      <c r="C671" s="1" t="s">
        <v>47</v>
      </c>
      <c r="D671" s="1" t="s">
        <v>31</v>
      </c>
      <c r="E671">
        <v>156</v>
      </c>
      <c r="F671" s="1" t="s">
        <v>48</v>
      </c>
      <c r="G671" s="1" t="s">
        <v>70</v>
      </c>
      <c r="H671" s="1" t="s">
        <v>50</v>
      </c>
      <c r="I671" s="1" t="s">
        <v>19</v>
      </c>
      <c r="J671" s="1" t="s">
        <v>71</v>
      </c>
      <c r="K671" s="1" t="s">
        <v>147</v>
      </c>
      <c r="L671" s="1" t="s">
        <v>54</v>
      </c>
      <c r="M671">
        <v>41200</v>
      </c>
    </row>
    <row r="672" spans="1:13" x14ac:dyDescent="0.3">
      <c r="A672">
        <v>678</v>
      </c>
      <c r="B672" s="1" t="s">
        <v>210</v>
      </c>
      <c r="C672" s="1" t="s">
        <v>211</v>
      </c>
      <c r="D672" s="1" t="s">
        <v>15</v>
      </c>
      <c r="E672">
        <v>135</v>
      </c>
      <c r="F672" s="1" t="s">
        <v>212</v>
      </c>
      <c r="G672" s="1" t="s">
        <v>476</v>
      </c>
      <c r="H672" s="1" t="s">
        <v>18</v>
      </c>
      <c r="I672" s="1" t="s">
        <v>34</v>
      </c>
      <c r="J672" s="1" t="s">
        <v>20</v>
      </c>
      <c r="K672" s="1" t="s">
        <v>213</v>
      </c>
      <c r="L672" s="1" t="s">
        <v>214</v>
      </c>
      <c r="M672">
        <v>186785</v>
      </c>
    </row>
    <row r="673" spans="1:13" x14ac:dyDescent="0.3">
      <c r="A673">
        <v>679</v>
      </c>
      <c r="B673" s="1" t="s">
        <v>86</v>
      </c>
      <c r="C673" s="1" t="s">
        <v>774</v>
      </c>
      <c r="D673" s="1" t="s">
        <v>31</v>
      </c>
      <c r="E673">
        <v>156</v>
      </c>
      <c r="F673" s="1" t="s">
        <v>32</v>
      </c>
      <c r="G673" s="1" t="s">
        <v>33</v>
      </c>
      <c r="H673" s="1" t="s">
        <v>18</v>
      </c>
      <c r="I673" s="1" t="s">
        <v>104</v>
      </c>
      <c r="J673" s="1" t="s">
        <v>76</v>
      </c>
      <c r="K673" s="1" t="s">
        <v>53</v>
      </c>
      <c r="L673" s="1" t="s">
        <v>344</v>
      </c>
      <c r="M673">
        <v>81795</v>
      </c>
    </row>
    <row r="674" spans="1:13" x14ac:dyDescent="0.3">
      <c r="A674">
        <v>680</v>
      </c>
      <c r="B674" s="1" t="s">
        <v>86</v>
      </c>
      <c r="C674" s="1" t="s">
        <v>775</v>
      </c>
      <c r="D674" s="1" t="s">
        <v>111</v>
      </c>
      <c r="E674">
        <v>133</v>
      </c>
      <c r="F674" s="1" t="s">
        <v>92</v>
      </c>
      <c r="G674" s="1" t="s">
        <v>33</v>
      </c>
      <c r="H674" s="1" t="s">
        <v>18</v>
      </c>
      <c r="I674" s="1" t="s">
        <v>34</v>
      </c>
      <c r="J674" s="1" t="s">
        <v>35</v>
      </c>
      <c r="K674" s="1" t="s">
        <v>53</v>
      </c>
      <c r="L674" s="1" t="s">
        <v>64</v>
      </c>
      <c r="M674">
        <v>103400</v>
      </c>
    </row>
    <row r="675" spans="1:13" x14ac:dyDescent="0.3">
      <c r="A675">
        <v>681</v>
      </c>
      <c r="B675" s="1" t="s">
        <v>86</v>
      </c>
      <c r="C675" s="1" t="s">
        <v>228</v>
      </c>
      <c r="D675" s="1" t="s">
        <v>31</v>
      </c>
      <c r="E675">
        <v>156</v>
      </c>
      <c r="F675" s="1" t="s">
        <v>48</v>
      </c>
      <c r="G675" s="1" t="s">
        <v>776</v>
      </c>
      <c r="H675" s="1" t="s">
        <v>50</v>
      </c>
      <c r="I675" s="1" t="s">
        <v>19</v>
      </c>
      <c r="J675" s="1" t="s">
        <v>675</v>
      </c>
      <c r="K675" s="1" t="s">
        <v>53</v>
      </c>
      <c r="L675" s="1" t="s">
        <v>77</v>
      </c>
      <c r="M675">
        <v>34900</v>
      </c>
    </row>
    <row r="676" spans="1:13" x14ac:dyDescent="0.3">
      <c r="A676">
        <v>682</v>
      </c>
      <c r="B676" s="1" t="s">
        <v>29</v>
      </c>
      <c r="C676" s="1" t="s">
        <v>777</v>
      </c>
      <c r="D676" s="1" t="s">
        <v>111</v>
      </c>
      <c r="E676">
        <v>14</v>
      </c>
      <c r="F676" s="1" t="s">
        <v>92</v>
      </c>
      <c r="G676" s="1" t="s">
        <v>88</v>
      </c>
      <c r="H676" s="1" t="s">
        <v>50</v>
      </c>
      <c r="I676" s="1" t="s">
        <v>19</v>
      </c>
      <c r="J676" s="1" t="s">
        <v>90</v>
      </c>
      <c r="K676" s="1" t="s">
        <v>53</v>
      </c>
      <c r="L676" s="1" t="s">
        <v>227</v>
      </c>
      <c r="M676">
        <v>69900</v>
      </c>
    </row>
    <row r="677" spans="1:13" x14ac:dyDescent="0.3">
      <c r="A677">
        <v>683</v>
      </c>
      <c r="B677" s="1" t="s">
        <v>189</v>
      </c>
      <c r="C677" s="1" t="s">
        <v>778</v>
      </c>
      <c r="D677" s="1" t="s">
        <v>102</v>
      </c>
      <c r="E677">
        <v>156</v>
      </c>
      <c r="F677" s="1" t="s">
        <v>32</v>
      </c>
      <c r="G677" s="1" t="s">
        <v>155</v>
      </c>
      <c r="H677" s="1" t="s">
        <v>40</v>
      </c>
      <c r="I677" s="1" t="s">
        <v>156</v>
      </c>
      <c r="J677" s="1" t="s">
        <v>105</v>
      </c>
      <c r="K677" s="1" t="s">
        <v>53</v>
      </c>
      <c r="L677" s="1" t="s">
        <v>183</v>
      </c>
      <c r="M677">
        <v>129400</v>
      </c>
    </row>
    <row r="678" spans="1:13" x14ac:dyDescent="0.3">
      <c r="A678">
        <v>684</v>
      </c>
      <c r="B678" s="1" t="s">
        <v>60</v>
      </c>
      <c r="C678" s="1" t="s">
        <v>557</v>
      </c>
      <c r="D678" s="1" t="s">
        <v>15</v>
      </c>
      <c r="E678">
        <v>14</v>
      </c>
      <c r="F678" s="1" t="s">
        <v>32</v>
      </c>
      <c r="G678" s="1" t="s">
        <v>33</v>
      </c>
      <c r="H678" s="1" t="s">
        <v>18</v>
      </c>
      <c r="I678" s="1" t="s">
        <v>34</v>
      </c>
      <c r="J678" s="1" t="s">
        <v>35</v>
      </c>
      <c r="K678" s="1" t="s">
        <v>53</v>
      </c>
      <c r="L678" s="1" t="s">
        <v>319</v>
      </c>
      <c r="M678">
        <v>113500</v>
      </c>
    </row>
    <row r="679" spans="1:13" x14ac:dyDescent="0.3">
      <c r="A679">
        <v>685</v>
      </c>
      <c r="B679" s="1" t="s">
        <v>29</v>
      </c>
      <c r="C679" s="1" t="s">
        <v>779</v>
      </c>
      <c r="D679" s="1" t="s">
        <v>111</v>
      </c>
      <c r="E679">
        <v>116</v>
      </c>
      <c r="F679" s="1" t="s">
        <v>382</v>
      </c>
      <c r="G679" s="1" t="s">
        <v>143</v>
      </c>
      <c r="H679" s="1" t="s">
        <v>18</v>
      </c>
      <c r="I679" s="1" t="s">
        <v>131</v>
      </c>
      <c r="J679" s="1" t="s">
        <v>144</v>
      </c>
      <c r="K679" s="1" t="s">
        <v>456</v>
      </c>
      <c r="L679" s="1" t="s">
        <v>199</v>
      </c>
      <c r="M679">
        <v>49500</v>
      </c>
    </row>
    <row r="680" spans="1:13" x14ac:dyDescent="0.3">
      <c r="A680">
        <v>686</v>
      </c>
      <c r="B680" s="1" t="s">
        <v>780</v>
      </c>
      <c r="C680" s="1" t="s">
        <v>781</v>
      </c>
      <c r="D680" s="1" t="s">
        <v>15</v>
      </c>
      <c r="E680">
        <v>156</v>
      </c>
      <c r="F680" s="1" t="s">
        <v>66</v>
      </c>
      <c r="G680" s="1" t="s">
        <v>62</v>
      </c>
      <c r="H680" s="1" t="s">
        <v>18</v>
      </c>
      <c r="I680" s="1" t="s">
        <v>41</v>
      </c>
      <c r="J680" s="1" t="s">
        <v>35</v>
      </c>
      <c r="K680" s="1" t="s">
        <v>53</v>
      </c>
      <c r="L680" s="1" t="s">
        <v>782</v>
      </c>
      <c r="M680">
        <v>229900</v>
      </c>
    </row>
    <row r="681" spans="1:13" x14ac:dyDescent="0.3">
      <c r="A681">
        <v>687</v>
      </c>
      <c r="B681" s="1" t="s">
        <v>46</v>
      </c>
      <c r="C681" s="1" t="s">
        <v>783</v>
      </c>
      <c r="D681" s="1" t="s">
        <v>102</v>
      </c>
      <c r="E681">
        <v>156</v>
      </c>
      <c r="F681" s="1" t="s">
        <v>32</v>
      </c>
      <c r="G681" s="1" t="s">
        <v>103</v>
      </c>
      <c r="H681" s="1" t="s">
        <v>40</v>
      </c>
      <c r="I681" s="1" t="s">
        <v>34</v>
      </c>
      <c r="J681" s="1" t="s">
        <v>201</v>
      </c>
      <c r="K681" s="1" t="s">
        <v>53</v>
      </c>
      <c r="L681" s="1" t="s">
        <v>106</v>
      </c>
      <c r="M681">
        <v>129900</v>
      </c>
    </row>
    <row r="682" spans="1:13" x14ac:dyDescent="0.3">
      <c r="A682">
        <v>688</v>
      </c>
      <c r="B682" s="1" t="s">
        <v>189</v>
      </c>
      <c r="C682" s="1" t="s">
        <v>784</v>
      </c>
      <c r="D682" s="1" t="s">
        <v>102</v>
      </c>
      <c r="E682">
        <v>156</v>
      </c>
      <c r="F682" s="1" t="s">
        <v>32</v>
      </c>
      <c r="G682" s="1" t="s">
        <v>103</v>
      </c>
      <c r="H682" s="1" t="s">
        <v>18</v>
      </c>
      <c r="I682" s="1" t="s">
        <v>34</v>
      </c>
      <c r="J682" s="1" t="s">
        <v>105</v>
      </c>
      <c r="K682" s="1" t="s">
        <v>53</v>
      </c>
      <c r="L682" s="1" t="s">
        <v>77</v>
      </c>
      <c r="M682">
        <v>99790</v>
      </c>
    </row>
    <row r="683" spans="1:13" x14ac:dyDescent="0.3">
      <c r="A683">
        <v>689</v>
      </c>
      <c r="B683" s="1" t="s">
        <v>60</v>
      </c>
      <c r="C683" s="1" t="s">
        <v>785</v>
      </c>
      <c r="D683" s="1" t="s">
        <v>31</v>
      </c>
      <c r="E683">
        <v>156</v>
      </c>
      <c r="F683" s="1" t="s">
        <v>48</v>
      </c>
      <c r="G683" s="1" t="s">
        <v>143</v>
      </c>
      <c r="H683" s="1" t="s">
        <v>50</v>
      </c>
      <c r="I683" s="1" t="s">
        <v>19</v>
      </c>
      <c r="J683" s="1" t="s">
        <v>144</v>
      </c>
      <c r="K683" s="1" t="s">
        <v>53</v>
      </c>
      <c r="L683" s="1" t="s">
        <v>37</v>
      </c>
      <c r="M683">
        <v>41900</v>
      </c>
    </row>
    <row r="684" spans="1:13" x14ac:dyDescent="0.3">
      <c r="A684">
        <v>690</v>
      </c>
      <c r="B684" s="1" t="s">
        <v>74</v>
      </c>
      <c r="C684" s="1" t="s">
        <v>786</v>
      </c>
      <c r="D684" s="1" t="s">
        <v>102</v>
      </c>
      <c r="E684">
        <v>156</v>
      </c>
      <c r="F684" s="1" t="s">
        <v>32</v>
      </c>
      <c r="G684" s="1" t="s">
        <v>103</v>
      </c>
      <c r="H684" s="1" t="s">
        <v>40</v>
      </c>
      <c r="I684" s="1" t="s">
        <v>104</v>
      </c>
      <c r="J684" s="1" t="s">
        <v>157</v>
      </c>
      <c r="K684" s="1" t="s">
        <v>53</v>
      </c>
      <c r="L684" s="1" t="s">
        <v>787</v>
      </c>
      <c r="M684">
        <v>205100</v>
      </c>
    </row>
    <row r="685" spans="1:13" x14ac:dyDescent="0.3">
      <c r="A685">
        <v>691</v>
      </c>
      <c r="B685" s="1" t="s">
        <v>29</v>
      </c>
      <c r="C685" s="1" t="s">
        <v>788</v>
      </c>
      <c r="D685" s="1" t="s">
        <v>31</v>
      </c>
      <c r="E685">
        <v>173</v>
      </c>
      <c r="F685" s="1" t="s">
        <v>66</v>
      </c>
      <c r="G685" s="1" t="s">
        <v>70</v>
      </c>
      <c r="H685" s="1" t="s">
        <v>50</v>
      </c>
      <c r="I685" s="1" t="s">
        <v>34</v>
      </c>
      <c r="J685" s="1" t="s">
        <v>789</v>
      </c>
      <c r="K685" s="1" t="s">
        <v>53</v>
      </c>
      <c r="L685" s="1" t="s">
        <v>106</v>
      </c>
      <c r="M685">
        <v>69900</v>
      </c>
    </row>
    <row r="686" spans="1:13" x14ac:dyDescent="0.3">
      <c r="A686">
        <v>692</v>
      </c>
      <c r="B686" s="1" t="s">
        <v>86</v>
      </c>
      <c r="C686" s="1" t="s">
        <v>790</v>
      </c>
      <c r="D686" s="1" t="s">
        <v>111</v>
      </c>
      <c r="E686">
        <v>133</v>
      </c>
      <c r="F686" s="1" t="s">
        <v>92</v>
      </c>
      <c r="G686" s="1" t="s">
        <v>62</v>
      </c>
      <c r="H686" s="1" t="s">
        <v>18</v>
      </c>
      <c r="I686" s="1" t="s">
        <v>41</v>
      </c>
      <c r="J686" s="1" t="s">
        <v>68</v>
      </c>
      <c r="K686" s="1" t="s">
        <v>53</v>
      </c>
      <c r="L686" s="1" t="s">
        <v>791</v>
      </c>
      <c r="M686">
        <v>149900</v>
      </c>
    </row>
    <row r="687" spans="1:13" x14ac:dyDescent="0.3">
      <c r="A687">
        <v>693</v>
      </c>
      <c r="B687" s="1" t="s">
        <v>74</v>
      </c>
      <c r="C687" s="1" t="s">
        <v>786</v>
      </c>
      <c r="D687" s="1" t="s">
        <v>102</v>
      </c>
      <c r="E687">
        <v>156</v>
      </c>
      <c r="F687" s="1" t="s">
        <v>32</v>
      </c>
      <c r="G687" s="1" t="s">
        <v>367</v>
      </c>
      <c r="H687" s="1" t="s">
        <v>40</v>
      </c>
      <c r="I687" s="1" t="s">
        <v>156</v>
      </c>
      <c r="J687" s="1" t="s">
        <v>192</v>
      </c>
      <c r="K687" s="1" t="s">
        <v>53</v>
      </c>
      <c r="L687" s="1" t="s">
        <v>369</v>
      </c>
      <c r="M687">
        <v>281375</v>
      </c>
    </row>
    <row r="688" spans="1:13" x14ac:dyDescent="0.3">
      <c r="A688">
        <v>694</v>
      </c>
      <c r="B688" s="1" t="s">
        <v>29</v>
      </c>
      <c r="C688" s="1" t="s">
        <v>30</v>
      </c>
      <c r="D688" s="1" t="s">
        <v>31</v>
      </c>
      <c r="E688">
        <v>156</v>
      </c>
      <c r="F688" s="1" t="s">
        <v>48</v>
      </c>
      <c r="G688" s="1" t="s">
        <v>33</v>
      </c>
      <c r="H688" s="1" t="s">
        <v>50</v>
      </c>
      <c r="I688" s="1" t="s">
        <v>51</v>
      </c>
      <c r="J688" s="1" t="s">
        <v>185</v>
      </c>
      <c r="K688" s="1" t="s">
        <v>53</v>
      </c>
      <c r="L688" s="1" t="s">
        <v>37</v>
      </c>
      <c r="M688">
        <v>61261</v>
      </c>
    </row>
    <row r="689" spans="1:13" x14ac:dyDescent="0.3">
      <c r="A689">
        <v>695</v>
      </c>
      <c r="B689" s="1" t="s">
        <v>74</v>
      </c>
      <c r="C689" s="1" t="s">
        <v>75</v>
      </c>
      <c r="D689" s="1" t="s">
        <v>31</v>
      </c>
      <c r="E689">
        <v>156</v>
      </c>
      <c r="F689" s="1" t="s">
        <v>48</v>
      </c>
      <c r="G689" s="1" t="s">
        <v>70</v>
      </c>
      <c r="H689" s="1" t="s">
        <v>50</v>
      </c>
      <c r="I689" s="1" t="s">
        <v>89</v>
      </c>
      <c r="J689" s="1" t="s">
        <v>76</v>
      </c>
      <c r="K689" s="1" t="s">
        <v>53</v>
      </c>
      <c r="L689" s="1" t="s">
        <v>77</v>
      </c>
      <c r="M689">
        <v>54567</v>
      </c>
    </row>
    <row r="690" spans="1:13" x14ac:dyDescent="0.3">
      <c r="A690">
        <v>696</v>
      </c>
      <c r="B690" s="1" t="s">
        <v>29</v>
      </c>
      <c r="C690" s="1" t="s">
        <v>792</v>
      </c>
      <c r="D690" s="1" t="s">
        <v>31</v>
      </c>
      <c r="E690">
        <v>173</v>
      </c>
      <c r="F690" s="1" t="s">
        <v>66</v>
      </c>
      <c r="G690" s="1" t="s">
        <v>467</v>
      </c>
      <c r="H690" s="1" t="s">
        <v>246</v>
      </c>
      <c r="I690" s="1" t="s">
        <v>221</v>
      </c>
      <c r="J690" s="1" t="s">
        <v>793</v>
      </c>
      <c r="K690" s="1" t="s">
        <v>53</v>
      </c>
      <c r="L690" s="1" t="s">
        <v>158</v>
      </c>
      <c r="M690">
        <v>56900</v>
      </c>
    </row>
    <row r="691" spans="1:13" x14ac:dyDescent="0.3">
      <c r="A691">
        <v>697</v>
      </c>
      <c r="B691" s="1" t="s">
        <v>86</v>
      </c>
      <c r="C691" s="1" t="s">
        <v>794</v>
      </c>
      <c r="D691" s="1" t="s">
        <v>31</v>
      </c>
      <c r="E691">
        <v>156</v>
      </c>
      <c r="F691" s="1" t="s">
        <v>48</v>
      </c>
      <c r="G691" s="1" t="s">
        <v>485</v>
      </c>
      <c r="H691" s="1" t="s">
        <v>50</v>
      </c>
      <c r="I691" s="1" t="s">
        <v>51</v>
      </c>
      <c r="J691" s="1" t="s">
        <v>487</v>
      </c>
      <c r="K691" s="1" t="s">
        <v>53</v>
      </c>
      <c r="L691" s="1" t="s">
        <v>54</v>
      </c>
      <c r="M691">
        <v>31800</v>
      </c>
    </row>
    <row r="692" spans="1:13" x14ac:dyDescent="0.3">
      <c r="A692">
        <v>698</v>
      </c>
      <c r="B692" s="1" t="s">
        <v>46</v>
      </c>
      <c r="C692" s="1" t="s">
        <v>795</v>
      </c>
      <c r="D692" s="1" t="s">
        <v>31</v>
      </c>
      <c r="E692">
        <v>14</v>
      </c>
      <c r="F692" s="1" t="s">
        <v>48</v>
      </c>
      <c r="G692" s="1" t="s">
        <v>485</v>
      </c>
      <c r="H692" s="1" t="s">
        <v>50</v>
      </c>
      <c r="I692" s="1" t="s">
        <v>98</v>
      </c>
      <c r="J692" s="1" t="s">
        <v>487</v>
      </c>
      <c r="K692" s="1" t="s">
        <v>456</v>
      </c>
      <c r="L692" s="1" t="s">
        <v>488</v>
      </c>
      <c r="M692">
        <v>37500</v>
      </c>
    </row>
    <row r="693" spans="1:13" x14ac:dyDescent="0.3">
      <c r="A693">
        <v>699</v>
      </c>
      <c r="B693" s="1" t="s">
        <v>86</v>
      </c>
      <c r="C693" s="1" t="s">
        <v>796</v>
      </c>
      <c r="D693" s="1" t="s">
        <v>31</v>
      </c>
      <c r="E693">
        <v>14</v>
      </c>
      <c r="F693" s="1" t="s">
        <v>32</v>
      </c>
      <c r="G693" s="1" t="s">
        <v>33</v>
      </c>
      <c r="H693" s="1" t="s">
        <v>50</v>
      </c>
      <c r="I693" s="1" t="s">
        <v>34</v>
      </c>
      <c r="J693" s="1" t="s">
        <v>35</v>
      </c>
      <c r="K693" s="1" t="s">
        <v>53</v>
      </c>
      <c r="L693" s="1" t="s">
        <v>196</v>
      </c>
      <c r="M693">
        <v>69900</v>
      </c>
    </row>
    <row r="694" spans="1:13" x14ac:dyDescent="0.3">
      <c r="A694">
        <v>700</v>
      </c>
      <c r="B694" s="1" t="s">
        <v>29</v>
      </c>
      <c r="C694" s="1" t="s">
        <v>695</v>
      </c>
      <c r="D694" s="1" t="s">
        <v>378</v>
      </c>
      <c r="E694">
        <v>173</v>
      </c>
      <c r="F694" s="1" t="s">
        <v>32</v>
      </c>
      <c r="G694" s="1" t="s">
        <v>155</v>
      </c>
      <c r="H694" s="1" t="s">
        <v>18</v>
      </c>
      <c r="I694" s="1" t="s">
        <v>51</v>
      </c>
      <c r="J694" s="1" t="s">
        <v>381</v>
      </c>
      <c r="K694" s="1" t="s">
        <v>53</v>
      </c>
      <c r="L694" s="1" t="s">
        <v>696</v>
      </c>
      <c r="M694">
        <v>190799</v>
      </c>
    </row>
    <row r="695" spans="1:13" x14ac:dyDescent="0.3">
      <c r="A695">
        <v>701</v>
      </c>
      <c r="B695" s="1" t="s">
        <v>86</v>
      </c>
      <c r="C695" s="1" t="s">
        <v>441</v>
      </c>
      <c r="D695" s="1" t="s">
        <v>111</v>
      </c>
      <c r="E695">
        <v>14</v>
      </c>
      <c r="F695" s="1" t="s">
        <v>358</v>
      </c>
      <c r="G695" s="1" t="s">
        <v>83</v>
      </c>
      <c r="H695" s="1" t="s">
        <v>18</v>
      </c>
      <c r="I695" s="1" t="s">
        <v>34</v>
      </c>
      <c r="J695" s="1" t="s">
        <v>35</v>
      </c>
      <c r="K695" s="1" t="s">
        <v>53</v>
      </c>
      <c r="L695" s="1" t="s">
        <v>360</v>
      </c>
      <c r="M695">
        <v>259000</v>
      </c>
    </row>
    <row r="696" spans="1:13" x14ac:dyDescent="0.3">
      <c r="A696">
        <v>702</v>
      </c>
      <c r="B696" s="1" t="s">
        <v>293</v>
      </c>
      <c r="C696" s="1" t="s">
        <v>294</v>
      </c>
      <c r="D696" s="1" t="s">
        <v>31</v>
      </c>
      <c r="E696">
        <v>133</v>
      </c>
      <c r="F696" s="1" t="s">
        <v>66</v>
      </c>
      <c r="G696" s="1" t="s">
        <v>33</v>
      </c>
      <c r="H696" s="1" t="s">
        <v>18</v>
      </c>
      <c r="I696" s="1" t="s">
        <v>34</v>
      </c>
      <c r="J696" s="1" t="s">
        <v>35</v>
      </c>
      <c r="K696" s="1" t="s">
        <v>53</v>
      </c>
      <c r="L696" s="1" t="s">
        <v>244</v>
      </c>
      <c r="M696">
        <v>97300</v>
      </c>
    </row>
    <row r="697" spans="1:13" x14ac:dyDescent="0.3">
      <c r="A697">
        <v>703</v>
      </c>
      <c r="B697" s="1" t="s">
        <v>46</v>
      </c>
      <c r="C697" s="1" t="s">
        <v>797</v>
      </c>
      <c r="D697" s="1" t="s">
        <v>95</v>
      </c>
      <c r="E697">
        <v>116</v>
      </c>
      <c r="F697" s="1" t="s">
        <v>48</v>
      </c>
      <c r="G697" s="1" t="s">
        <v>798</v>
      </c>
      <c r="H697" s="1" t="s">
        <v>50</v>
      </c>
      <c r="I697" s="1" t="s">
        <v>98</v>
      </c>
      <c r="J697" s="1" t="s">
        <v>132</v>
      </c>
      <c r="K697" s="1" t="s">
        <v>53</v>
      </c>
      <c r="L697" s="1" t="s">
        <v>199</v>
      </c>
      <c r="M697">
        <v>26900</v>
      </c>
    </row>
    <row r="698" spans="1:13" x14ac:dyDescent="0.3">
      <c r="A698">
        <v>704</v>
      </c>
      <c r="B698" s="1" t="s">
        <v>86</v>
      </c>
      <c r="C698" s="1" t="s">
        <v>413</v>
      </c>
      <c r="D698" s="1" t="s">
        <v>111</v>
      </c>
      <c r="E698">
        <v>14</v>
      </c>
      <c r="F698" s="1" t="s">
        <v>112</v>
      </c>
      <c r="G698" s="1" t="s">
        <v>83</v>
      </c>
      <c r="H698" s="1" t="s">
        <v>40</v>
      </c>
      <c r="I698" s="1" t="s">
        <v>41</v>
      </c>
      <c r="J698" s="1" t="s">
        <v>35</v>
      </c>
      <c r="K698" s="1" t="s">
        <v>53</v>
      </c>
      <c r="L698" s="1" t="s">
        <v>253</v>
      </c>
      <c r="M698">
        <v>174900</v>
      </c>
    </row>
    <row r="699" spans="1:13" x14ac:dyDescent="0.3">
      <c r="A699">
        <v>705</v>
      </c>
      <c r="B699" s="1" t="s">
        <v>60</v>
      </c>
      <c r="C699" s="1" t="s">
        <v>799</v>
      </c>
      <c r="D699" s="1" t="s">
        <v>111</v>
      </c>
      <c r="E699">
        <v>125</v>
      </c>
      <c r="F699" s="1" t="s">
        <v>112</v>
      </c>
      <c r="G699" s="1" t="s">
        <v>800</v>
      </c>
      <c r="H699" s="1" t="s">
        <v>50</v>
      </c>
      <c r="I699" s="1" t="s">
        <v>131</v>
      </c>
      <c r="J699" s="1" t="s">
        <v>300</v>
      </c>
      <c r="K699" s="1" t="s">
        <v>456</v>
      </c>
      <c r="L699" s="1" t="s">
        <v>141</v>
      </c>
      <c r="M699">
        <v>66900</v>
      </c>
    </row>
    <row r="700" spans="1:13" x14ac:dyDescent="0.3">
      <c r="A700">
        <v>706</v>
      </c>
      <c r="B700" s="1" t="s">
        <v>293</v>
      </c>
      <c r="C700" s="1" t="s">
        <v>801</v>
      </c>
      <c r="D700" s="1" t="s">
        <v>15</v>
      </c>
      <c r="E700">
        <v>133</v>
      </c>
      <c r="F700" s="1" t="s">
        <v>112</v>
      </c>
      <c r="G700" s="1" t="s">
        <v>389</v>
      </c>
      <c r="H700" s="1" t="s">
        <v>40</v>
      </c>
      <c r="I700" s="1" t="s">
        <v>41</v>
      </c>
      <c r="J700" s="1" t="s">
        <v>71</v>
      </c>
      <c r="K700" s="1" t="s">
        <v>53</v>
      </c>
      <c r="L700" s="1" t="s">
        <v>443</v>
      </c>
      <c r="M700">
        <v>187700</v>
      </c>
    </row>
    <row r="701" spans="1:13" x14ac:dyDescent="0.3">
      <c r="A701">
        <v>707</v>
      </c>
      <c r="B701" s="1" t="s">
        <v>29</v>
      </c>
      <c r="C701" s="1" t="s">
        <v>802</v>
      </c>
      <c r="D701" s="1" t="s">
        <v>31</v>
      </c>
      <c r="E701">
        <v>156</v>
      </c>
      <c r="F701" s="1" t="s">
        <v>66</v>
      </c>
      <c r="G701" s="1" t="s">
        <v>83</v>
      </c>
      <c r="H701" s="1" t="s">
        <v>50</v>
      </c>
      <c r="I701" s="1" t="s">
        <v>51</v>
      </c>
      <c r="J701" s="1" t="s">
        <v>121</v>
      </c>
      <c r="K701" s="1" t="s">
        <v>53</v>
      </c>
      <c r="L701" s="1" t="s">
        <v>54</v>
      </c>
      <c r="M701">
        <v>68900</v>
      </c>
    </row>
    <row r="702" spans="1:13" x14ac:dyDescent="0.3">
      <c r="A702">
        <v>708</v>
      </c>
      <c r="B702" s="1" t="s">
        <v>74</v>
      </c>
      <c r="C702" s="1" t="s">
        <v>306</v>
      </c>
      <c r="D702" s="1" t="s">
        <v>102</v>
      </c>
      <c r="E702">
        <v>156</v>
      </c>
      <c r="F702" s="1" t="s">
        <v>32</v>
      </c>
      <c r="G702" s="1" t="s">
        <v>103</v>
      </c>
      <c r="H702" s="1" t="s">
        <v>18</v>
      </c>
      <c r="I702" s="1" t="s">
        <v>89</v>
      </c>
      <c r="J702" s="1" t="s">
        <v>105</v>
      </c>
      <c r="K702" s="1" t="s">
        <v>53</v>
      </c>
      <c r="L702" s="1" t="s">
        <v>307</v>
      </c>
      <c r="M702">
        <v>81900</v>
      </c>
    </row>
    <row r="703" spans="1:13" x14ac:dyDescent="0.3">
      <c r="A703">
        <v>709</v>
      </c>
      <c r="B703" s="1" t="s">
        <v>86</v>
      </c>
      <c r="C703" s="1" t="s">
        <v>228</v>
      </c>
      <c r="D703" s="1" t="s">
        <v>31</v>
      </c>
      <c r="E703">
        <v>156</v>
      </c>
      <c r="F703" s="1" t="s">
        <v>32</v>
      </c>
      <c r="G703" s="1" t="s">
        <v>803</v>
      </c>
      <c r="H703" s="1" t="s">
        <v>50</v>
      </c>
      <c r="I703" s="1" t="s">
        <v>34</v>
      </c>
      <c r="J703" s="1" t="s">
        <v>121</v>
      </c>
      <c r="K703" s="1" t="s">
        <v>53</v>
      </c>
      <c r="L703" s="1" t="s">
        <v>77</v>
      </c>
      <c r="M703">
        <v>39900</v>
      </c>
    </row>
    <row r="704" spans="1:13" x14ac:dyDescent="0.3">
      <c r="A704">
        <v>710</v>
      </c>
      <c r="B704" s="1" t="s">
        <v>86</v>
      </c>
      <c r="C704" s="1" t="s">
        <v>510</v>
      </c>
      <c r="D704" s="1" t="s">
        <v>31</v>
      </c>
      <c r="E704">
        <v>156</v>
      </c>
      <c r="F704" s="1" t="s">
        <v>48</v>
      </c>
      <c r="G704" s="1" t="s">
        <v>511</v>
      </c>
      <c r="H704" s="1" t="s">
        <v>18</v>
      </c>
      <c r="I704" s="1" t="s">
        <v>89</v>
      </c>
      <c r="J704" s="1" t="s">
        <v>804</v>
      </c>
      <c r="K704" s="1" t="s">
        <v>53</v>
      </c>
      <c r="L704" s="1" t="s">
        <v>77</v>
      </c>
      <c r="M704">
        <v>42900</v>
      </c>
    </row>
    <row r="705" spans="1:13" x14ac:dyDescent="0.3">
      <c r="A705">
        <v>711</v>
      </c>
      <c r="B705" s="1" t="s">
        <v>86</v>
      </c>
      <c r="C705" s="1" t="s">
        <v>805</v>
      </c>
      <c r="D705" s="1" t="s">
        <v>31</v>
      </c>
      <c r="E705">
        <v>156</v>
      </c>
      <c r="F705" s="1" t="s">
        <v>32</v>
      </c>
      <c r="G705" s="1" t="s">
        <v>33</v>
      </c>
      <c r="H705" s="1" t="s">
        <v>50</v>
      </c>
      <c r="I705" s="1" t="s">
        <v>806</v>
      </c>
      <c r="J705" s="1" t="s">
        <v>35</v>
      </c>
      <c r="K705" s="1" t="s">
        <v>53</v>
      </c>
      <c r="L705" s="1" t="s">
        <v>54</v>
      </c>
      <c r="M705">
        <v>62145</v>
      </c>
    </row>
    <row r="706" spans="1:13" x14ac:dyDescent="0.3">
      <c r="A706">
        <v>712</v>
      </c>
      <c r="B706" s="1" t="s">
        <v>86</v>
      </c>
      <c r="C706" s="1" t="s">
        <v>807</v>
      </c>
      <c r="D706" s="1" t="s">
        <v>31</v>
      </c>
      <c r="E706">
        <v>156</v>
      </c>
      <c r="F706" s="1" t="s">
        <v>48</v>
      </c>
      <c r="G706" s="1" t="s">
        <v>70</v>
      </c>
      <c r="H706" s="1" t="s">
        <v>50</v>
      </c>
      <c r="I706" s="1" t="s">
        <v>51</v>
      </c>
      <c r="J706" s="1" t="s">
        <v>71</v>
      </c>
      <c r="K706" s="1" t="s">
        <v>36</v>
      </c>
      <c r="L706" s="1" t="s">
        <v>344</v>
      </c>
      <c r="M706">
        <v>45000</v>
      </c>
    </row>
    <row r="707" spans="1:13" x14ac:dyDescent="0.3">
      <c r="A707">
        <v>713</v>
      </c>
      <c r="B707" s="1" t="s">
        <v>74</v>
      </c>
      <c r="C707" s="1" t="s">
        <v>653</v>
      </c>
      <c r="D707" s="1" t="s">
        <v>31</v>
      </c>
      <c r="E707">
        <v>156</v>
      </c>
      <c r="F707" s="1" t="s">
        <v>32</v>
      </c>
      <c r="G707" s="1" t="s">
        <v>33</v>
      </c>
      <c r="H707" s="1" t="s">
        <v>18</v>
      </c>
      <c r="I707" s="1" t="s">
        <v>34</v>
      </c>
      <c r="J707" s="1" t="s">
        <v>35</v>
      </c>
      <c r="K707" s="1" t="s">
        <v>53</v>
      </c>
      <c r="L707" s="1" t="s">
        <v>433</v>
      </c>
      <c r="M707">
        <v>79500</v>
      </c>
    </row>
    <row r="708" spans="1:13" x14ac:dyDescent="0.3">
      <c r="A708">
        <v>714</v>
      </c>
      <c r="B708" s="1" t="s">
        <v>46</v>
      </c>
      <c r="C708" s="1" t="s">
        <v>243</v>
      </c>
      <c r="D708" s="1" t="s">
        <v>111</v>
      </c>
      <c r="E708">
        <v>133</v>
      </c>
      <c r="F708" s="1" t="s">
        <v>92</v>
      </c>
      <c r="G708" s="1" t="s">
        <v>67</v>
      </c>
      <c r="H708" s="1" t="s">
        <v>18</v>
      </c>
      <c r="I708" s="1" t="s">
        <v>34</v>
      </c>
      <c r="J708" s="1" t="s">
        <v>68</v>
      </c>
      <c r="K708" s="1" t="s">
        <v>53</v>
      </c>
      <c r="L708" s="1" t="s">
        <v>69</v>
      </c>
      <c r="M708">
        <v>99900</v>
      </c>
    </row>
    <row r="709" spans="1:13" x14ac:dyDescent="0.3">
      <c r="A709">
        <v>715</v>
      </c>
      <c r="B709" s="1" t="s">
        <v>86</v>
      </c>
      <c r="C709" s="1" t="s">
        <v>808</v>
      </c>
      <c r="D709" s="1" t="s">
        <v>378</v>
      </c>
      <c r="E709">
        <v>156</v>
      </c>
      <c r="F709" s="1" t="s">
        <v>32</v>
      </c>
      <c r="G709" s="1" t="s">
        <v>389</v>
      </c>
      <c r="H709" s="1" t="s">
        <v>40</v>
      </c>
      <c r="I709" s="1" t="s">
        <v>41</v>
      </c>
      <c r="J709" s="1" t="s">
        <v>809</v>
      </c>
      <c r="K709" s="1" t="s">
        <v>662</v>
      </c>
      <c r="L709" s="1" t="s">
        <v>433</v>
      </c>
      <c r="M709">
        <v>185500</v>
      </c>
    </row>
    <row r="710" spans="1:13" x14ac:dyDescent="0.3">
      <c r="A710">
        <v>716</v>
      </c>
      <c r="B710" s="1" t="s">
        <v>86</v>
      </c>
      <c r="C710" s="1" t="s">
        <v>810</v>
      </c>
      <c r="D710" s="1" t="s">
        <v>31</v>
      </c>
      <c r="E710">
        <v>14</v>
      </c>
      <c r="F710" s="1" t="s">
        <v>32</v>
      </c>
      <c r="G710" s="1" t="s">
        <v>811</v>
      </c>
      <c r="H710" s="1" t="s">
        <v>18</v>
      </c>
      <c r="I710" s="1" t="s">
        <v>34</v>
      </c>
      <c r="J710" s="1" t="s">
        <v>71</v>
      </c>
      <c r="K710" s="1" t="s">
        <v>53</v>
      </c>
      <c r="L710" s="1" t="s">
        <v>202</v>
      </c>
      <c r="M710">
        <v>119100</v>
      </c>
    </row>
    <row r="711" spans="1:13" x14ac:dyDescent="0.3">
      <c r="A711">
        <v>717</v>
      </c>
      <c r="B711" s="1" t="s">
        <v>29</v>
      </c>
      <c r="C711" s="1" t="s">
        <v>812</v>
      </c>
      <c r="D711" s="1" t="s">
        <v>31</v>
      </c>
      <c r="E711">
        <v>173</v>
      </c>
      <c r="F711" s="1" t="s">
        <v>66</v>
      </c>
      <c r="G711" s="1" t="s">
        <v>639</v>
      </c>
      <c r="H711" s="1" t="s">
        <v>246</v>
      </c>
      <c r="I711" s="1" t="s">
        <v>221</v>
      </c>
      <c r="J711" s="1" t="s">
        <v>121</v>
      </c>
      <c r="K711" s="1" t="s">
        <v>53</v>
      </c>
      <c r="L711" s="1" t="s">
        <v>139</v>
      </c>
      <c r="M711">
        <v>65501</v>
      </c>
    </row>
    <row r="712" spans="1:13" x14ac:dyDescent="0.3">
      <c r="A712">
        <v>718</v>
      </c>
      <c r="B712" s="1" t="s">
        <v>86</v>
      </c>
      <c r="C712" s="1" t="s">
        <v>101</v>
      </c>
      <c r="D712" s="1" t="s">
        <v>102</v>
      </c>
      <c r="E712">
        <v>156</v>
      </c>
      <c r="F712" s="1" t="s">
        <v>66</v>
      </c>
      <c r="G712" s="1" t="s">
        <v>155</v>
      </c>
      <c r="H712" s="1" t="s">
        <v>18</v>
      </c>
      <c r="I712" s="1" t="s">
        <v>104</v>
      </c>
      <c r="J712" s="1" t="s">
        <v>201</v>
      </c>
      <c r="K712" s="1" t="s">
        <v>53</v>
      </c>
      <c r="L712" s="1" t="s">
        <v>106</v>
      </c>
      <c r="M712">
        <v>124900</v>
      </c>
    </row>
    <row r="713" spans="1:13" x14ac:dyDescent="0.3">
      <c r="A713">
        <v>719</v>
      </c>
      <c r="B713" s="1" t="s">
        <v>74</v>
      </c>
      <c r="C713" s="1" t="s">
        <v>575</v>
      </c>
      <c r="D713" s="1" t="s">
        <v>31</v>
      </c>
      <c r="E713">
        <v>14</v>
      </c>
      <c r="F713" s="1" t="s">
        <v>32</v>
      </c>
      <c r="G713" s="1" t="s">
        <v>598</v>
      </c>
      <c r="H713" s="1" t="s">
        <v>18</v>
      </c>
      <c r="I713" s="1" t="s">
        <v>34</v>
      </c>
      <c r="J713" s="1" t="s">
        <v>127</v>
      </c>
      <c r="K713" s="1" t="s">
        <v>147</v>
      </c>
      <c r="L713" s="1" t="s">
        <v>599</v>
      </c>
      <c r="M713">
        <v>108900</v>
      </c>
    </row>
    <row r="714" spans="1:13" x14ac:dyDescent="0.3">
      <c r="A714">
        <v>720</v>
      </c>
      <c r="B714" s="1" t="s">
        <v>74</v>
      </c>
      <c r="C714" s="1" t="s">
        <v>653</v>
      </c>
      <c r="D714" s="1" t="s">
        <v>31</v>
      </c>
      <c r="E714">
        <v>156</v>
      </c>
      <c r="F714" s="1" t="s">
        <v>32</v>
      </c>
      <c r="G714" s="1" t="s">
        <v>33</v>
      </c>
      <c r="H714" s="1" t="s">
        <v>18</v>
      </c>
      <c r="I714" s="1" t="s">
        <v>89</v>
      </c>
      <c r="J714" s="1" t="s">
        <v>35</v>
      </c>
      <c r="K714" s="1" t="s">
        <v>147</v>
      </c>
      <c r="L714" s="1" t="s">
        <v>813</v>
      </c>
      <c r="M714">
        <v>72600</v>
      </c>
    </row>
    <row r="715" spans="1:13" x14ac:dyDescent="0.3">
      <c r="A715">
        <v>721</v>
      </c>
      <c r="B715" s="1" t="s">
        <v>60</v>
      </c>
      <c r="C715" s="1" t="s">
        <v>532</v>
      </c>
      <c r="D715" s="1" t="s">
        <v>31</v>
      </c>
      <c r="E715">
        <v>14</v>
      </c>
      <c r="F715" s="1" t="s">
        <v>32</v>
      </c>
      <c r="G715" s="1" t="s">
        <v>143</v>
      </c>
      <c r="H715" s="1" t="s">
        <v>50</v>
      </c>
      <c r="I715" s="1" t="s">
        <v>98</v>
      </c>
      <c r="J715" s="1" t="s">
        <v>144</v>
      </c>
      <c r="K715" s="1" t="s">
        <v>53</v>
      </c>
      <c r="L715" s="1" t="s">
        <v>244</v>
      </c>
      <c r="M715">
        <v>29800</v>
      </c>
    </row>
    <row r="716" spans="1:13" x14ac:dyDescent="0.3">
      <c r="A716">
        <v>722</v>
      </c>
      <c r="B716" s="1" t="s">
        <v>74</v>
      </c>
      <c r="C716" s="1" t="s">
        <v>663</v>
      </c>
      <c r="D716" s="1" t="s">
        <v>31</v>
      </c>
      <c r="E716">
        <v>156</v>
      </c>
      <c r="F716" s="1" t="s">
        <v>32</v>
      </c>
      <c r="G716" s="1" t="s">
        <v>505</v>
      </c>
      <c r="H716" s="1" t="s">
        <v>40</v>
      </c>
      <c r="I716" s="1" t="s">
        <v>41</v>
      </c>
      <c r="J716" s="1" t="s">
        <v>35</v>
      </c>
      <c r="K716" s="1" t="s">
        <v>53</v>
      </c>
      <c r="L716" s="1" t="s">
        <v>667</v>
      </c>
      <c r="M716">
        <v>142666</v>
      </c>
    </row>
    <row r="717" spans="1:13" x14ac:dyDescent="0.3">
      <c r="A717">
        <v>723</v>
      </c>
      <c r="B717" s="1" t="s">
        <v>86</v>
      </c>
      <c r="C717" s="1" t="s">
        <v>669</v>
      </c>
      <c r="D717" s="1" t="s">
        <v>31</v>
      </c>
      <c r="E717">
        <v>14</v>
      </c>
      <c r="F717" s="1" t="s">
        <v>66</v>
      </c>
      <c r="G717" s="1" t="s">
        <v>33</v>
      </c>
      <c r="H717" s="1" t="s">
        <v>18</v>
      </c>
      <c r="I717" s="1" t="s">
        <v>34</v>
      </c>
      <c r="J717" s="1" t="s">
        <v>174</v>
      </c>
      <c r="K717" s="1" t="s">
        <v>53</v>
      </c>
      <c r="L717" s="1" t="s">
        <v>670</v>
      </c>
      <c r="M717">
        <v>85707</v>
      </c>
    </row>
    <row r="718" spans="1:13" x14ac:dyDescent="0.3">
      <c r="A718">
        <v>724</v>
      </c>
      <c r="B718" s="1" t="s">
        <v>74</v>
      </c>
      <c r="C718" s="1" t="s">
        <v>663</v>
      </c>
      <c r="D718" s="1" t="s">
        <v>31</v>
      </c>
      <c r="E718">
        <v>156</v>
      </c>
      <c r="F718" s="1" t="s">
        <v>32</v>
      </c>
      <c r="G718" s="1" t="s">
        <v>505</v>
      </c>
      <c r="H718" s="1" t="s">
        <v>18</v>
      </c>
      <c r="I718" s="1" t="s">
        <v>34</v>
      </c>
      <c r="J718" s="1" t="s">
        <v>35</v>
      </c>
      <c r="K718" s="1" t="s">
        <v>53</v>
      </c>
      <c r="L718" s="1" t="s">
        <v>207</v>
      </c>
      <c r="M718">
        <v>117900</v>
      </c>
    </row>
    <row r="719" spans="1:13" x14ac:dyDescent="0.3">
      <c r="A719">
        <v>725</v>
      </c>
      <c r="B719" s="1" t="s">
        <v>86</v>
      </c>
      <c r="C719" s="1" t="s">
        <v>814</v>
      </c>
      <c r="D719" s="1" t="s">
        <v>31</v>
      </c>
      <c r="E719">
        <v>156</v>
      </c>
      <c r="F719" s="1" t="s">
        <v>48</v>
      </c>
      <c r="G719" s="1" t="s">
        <v>815</v>
      </c>
      <c r="H719" s="1" t="s">
        <v>50</v>
      </c>
      <c r="I719" s="1" t="s">
        <v>51</v>
      </c>
      <c r="J719" s="1" t="s">
        <v>595</v>
      </c>
      <c r="K719" s="1" t="s">
        <v>53</v>
      </c>
      <c r="L719" s="1" t="s">
        <v>457</v>
      </c>
      <c r="M719">
        <v>29800</v>
      </c>
    </row>
    <row r="720" spans="1:13" x14ac:dyDescent="0.3">
      <c r="A720">
        <v>726</v>
      </c>
      <c r="B720" s="1" t="s">
        <v>577</v>
      </c>
      <c r="C720" s="1" t="s">
        <v>816</v>
      </c>
      <c r="D720" s="1" t="s">
        <v>31</v>
      </c>
      <c r="E720">
        <v>14</v>
      </c>
      <c r="F720" s="1" t="s">
        <v>817</v>
      </c>
      <c r="G720" s="1" t="s">
        <v>818</v>
      </c>
      <c r="H720" s="1" t="s">
        <v>50</v>
      </c>
      <c r="I720" s="1" t="s">
        <v>819</v>
      </c>
      <c r="J720" s="1" t="s">
        <v>99</v>
      </c>
      <c r="K720" s="1" t="s">
        <v>53</v>
      </c>
      <c r="L720" s="1" t="s">
        <v>199</v>
      </c>
      <c r="M720">
        <v>26500</v>
      </c>
    </row>
    <row r="721" spans="1:13" x14ac:dyDescent="0.3">
      <c r="A721">
        <v>727</v>
      </c>
      <c r="B721" s="1" t="s">
        <v>29</v>
      </c>
      <c r="C721" s="1" t="s">
        <v>126</v>
      </c>
      <c r="D721" s="1" t="s">
        <v>31</v>
      </c>
      <c r="E721">
        <v>173</v>
      </c>
      <c r="F721" s="1" t="s">
        <v>32</v>
      </c>
      <c r="G721" s="1" t="s">
        <v>83</v>
      </c>
      <c r="H721" s="1" t="s">
        <v>18</v>
      </c>
      <c r="I721" s="1" t="s">
        <v>34</v>
      </c>
      <c r="J721" s="1" t="s">
        <v>127</v>
      </c>
      <c r="K721" s="1" t="s">
        <v>53</v>
      </c>
      <c r="L721" s="1" t="s">
        <v>680</v>
      </c>
      <c r="M721">
        <v>120000</v>
      </c>
    </row>
    <row r="722" spans="1:13" x14ac:dyDescent="0.3">
      <c r="A722">
        <v>728</v>
      </c>
      <c r="B722" s="1" t="s">
        <v>86</v>
      </c>
      <c r="C722" s="1" t="s">
        <v>441</v>
      </c>
      <c r="D722" s="1" t="s">
        <v>15</v>
      </c>
      <c r="E722">
        <v>14</v>
      </c>
      <c r="F722" s="1" t="s">
        <v>621</v>
      </c>
      <c r="G722" s="1" t="s">
        <v>389</v>
      </c>
      <c r="H722" s="1" t="s">
        <v>18</v>
      </c>
      <c r="I722" s="1" t="s">
        <v>41</v>
      </c>
      <c r="J722" s="1" t="s">
        <v>71</v>
      </c>
      <c r="K722" s="1" t="s">
        <v>53</v>
      </c>
      <c r="L722" s="1" t="s">
        <v>820</v>
      </c>
      <c r="M722">
        <v>168664</v>
      </c>
    </row>
    <row r="723" spans="1:13" x14ac:dyDescent="0.3">
      <c r="A723">
        <v>729</v>
      </c>
      <c r="B723" s="1" t="s">
        <v>29</v>
      </c>
      <c r="C723" s="1" t="s">
        <v>777</v>
      </c>
      <c r="D723" s="1" t="s">
        <v>111</v>
      </c>
      <c r="E723">
        <v>133</v>
      </c>
      <c r="F723" s="1" t="s">
        <v>740</v>
      </c>
      <c r="G723" s="1" t="s">
        <v>33</v>
      </c>
      <c r="H723" s="1" t="s">
        <v>18</v>
      </c>
      <c r="I723" s="1" t="s">
        <v>34</v>
      </c>
      <c r="J723" s="1" t="s">
        <v>35</v>
      </c>
      <c r="K723" s="1" t="s">
        <v>53</v>
      </c>
      <c r="L723" s="1" t="s">
        <v>255</v>
      </c>
      <c r="M723">
        <v>83660</v>
      </c>
    </row>
    <row r="724" spans="1:13" x14ac:dyDescent="0.3">
      <c r="A724">
        <v>730</v>
      </c>
      <c r="B724" s="1" t="s">
        <v>86</v>
      </c>
      <c r="C724" s="1" t="s">
        <v>592</v>
      </c>
      <c r="D724" s="1" t="s">
        <v>15</v>
      </c>
      <c r="E724">
        <v>14</v>
      </c>
      <c r="F724" s="1" t="s">
        <v>66</v>
      </c>
      <c r="G724" s="1" t="s">
        <v>33</v>
      </c>
      <c r="H724" s="1" t="s">
        <v>18</v>
      </c>
      <c r="I724" s="1" t="s">
        <v>34</v>
      </c>
      <c r="J724" s="1" t="s">
        <v>35</v>
      </c>
      <c r="K724" s="1" t="s">
        <v>53</v>
      </c>
      <c r="L724" s="1" t="s">
        <v>288</v>
      </c>
      <c r="M724">
        <v>149900</v>
      </c>
    </row>
    <row r="725" spans="1:13" x14ac:dyDescent="0.3">
      <c r="A725">
        <v>731</v>
      </c>
      <c r="B725" s="1" t="s">
        <v>74</v>
      </c>
      <c r="C725" s="1" t="s">
        <v>390</v>
      </c>
      <c r="D725" s="1" t="s">
        <v>102</v>
      </c>
      <c r="E725">
        <v>173</v>
      </c>
      <c r="F725" s="1" t="s">
        <v>379</v>
      </c>
      <c r="G725" s="1" t="s">
        <v>155</v>
      </c>
      <c r="H725" s="1" t="s">
        <v>338</v>
      </c>
      <c r="I725" s="1" t="s">
        <v>821</v>
      </c>
      <c r="J725" s="1" t="s">
        <v>192</v>
      </c>
      <c r="K725" s="1" t="s">
        <v>53</v>
      </c>
      <c r="L725" s="1" t="s">
        <v>822</v>
      </c>
      <c r="M725">
        <v>365940</v>
      </c>
    </row>
    <row r="726" spans="1:13" x14ac:dyDescent="0.3">
      <c r="A726">
        <v>732</v>
      </c>
      <c r="B726" s="1" t="s">
        <v>189</v>
      </c>
      <c r="C726" s="1" t="s">
        <v>501</v>
      </c>
      <c r="D726" s="1" t="s">
        <v>102</v>
      </c>
      <c r="E726">
        <v>173</v>
      </c>
      <c r="F726" s="1" t="s">
        <v>32</v>
      </c>
      <c r="G726" s="1" t="s">
        <v>155</v>
      </c>
      <c r="H726" s="1" t="s">
        <v>18</v>
      </c>
      <c r="I726" s="1" t="s">
        <v>104</v>
      </c>
      <c r="J726" s="1" t="s">
        <v>201</v>
      </c>
      <c r="K726" s="1" t="s">
        <v>53</v>
      </c>
      <c r="L726" s="1" t="s">
        <v>217</v>
      </c>
      <c r="M726">
        <v>134848</v>
      </c>
    </row>
    <row r="727" spans="1:13" x14ac:dyDescent="0.3">
      <c r="A727">
        <v>733</v>
      </c>
      <c r="B727" s="1" t="s">
        <v>86</v>
      </c>
      <c r="C727" s="1" t="s">
        <v>823</v>
      </c>
      <c r="D727" s="1" t="s">
        <v>31</v>
      </c>
      <c r="E727">
        <v>156</v>
      </c>
      <c r="F727" s="1" t="s">
        <v>48</v>
      </c>
      <c r="G727" s="1" t="s">
        <v>33</v>
      </c>
      <c r="H727" s="1" t="s">
        <v>50</v>
      </c>
      <c r="I727" s="1" t="s">
        <v>89</v>
      </c>
      <c r="J727" s="1" t="s">
        <v>35</v>
      </c>
      <c r="K727" s="1" t="s">
        <v>36</v>
      </c>
      <c r="L727" s="1" t="s">
        <v>207</v>
      </c>
      <c r="M727">
        <v>48990</v>
      </c>
    </row>
    <row r="728" spans="1:13" x14ac:dyDescent="0.3">
      <c r="A728">
        <v>734</v>
      </c>
      <c r="B728" s="1" t="s">
        <v>74</v>
      </c>
      <c r="C728" s="1" t="s">
        <v>120</v>
      </c>
      <c r="D728" s="1" t="s">
        <v>31</v>
      </c>
      <c r="E728">
        <v>156</v>
      </c>
      <c r="F728" s="1" t="s">
        <v>32</v>
      </c>
      <c r="G728" s="1" t="s">
        <v>67</v>
      </c>
      <c r="H728" s="1" t="s">
        <v>18</v>
      </c>
      <c r="I728" s="1" t="s">
        <v>104</v>
      </c>
      <c r="J728" s="1" t="s">
        <v>121</v>
      </c>
      <c r="K728" s="1" t="s">
        <v>53</v>
      </c>
      <c r="L728" s="1" t="s">
        <v>77</v>
      </c>
      <c r="M728">
        <v>71900</v>
      </c>
    </row>
    <row r="729" spans="1:13" x14ac:dyDescent="0.3">
      <c r="A729">
        <v>735</v>
      </c>
      <c r="B729" s="1" t="s">
        <v>74</v>
      </c>
      <c r="C729" s="1" t="s">
        <v>824</v>
      </c>
      <c r="D729" s="1" t="s">
        <v>111</v>
      </c>
      <c r="E729">
        <v>133</v>
      </c>
      <c r="F729" s="1" t="s">
        <v>112</v>
      </c>
      <c r="G729" s="1" t="s">
        <v>88</v>
      </c>
      <c r="H729" s="1" t="s">
        <v>50</v>
      </c>
      <c r="I729" s="1" t="s">
        <v>89</v>
      </c>
      <c r="J729" s="1" t="s">
        <v>35</v>
      </c>
      <c r="K729" s="1" t="s">
        <v>53</v>
      </c>
      <c r="L729" s="1" t="s">
        <v>825</v>
      </c>
      <c r="M729">
        <v>64900</v>
      </c>
    </row>
    <row r="730" spans="1:13" x14ac:dyDescent="0.3">
      <c r="A730">
        <v>736</v>
      </c>
      <c r="B730" s="1" t="s">
        <v>74</v>
      </c>
      <c r="C730" s="1" t="s">
        <v>279</v>
      </c>
      <c r="D730" s="1" t="s">
        <v>31</v>
      </c>
      <c r="E730">
        <v>156</v>
      </c>
      <c r="F730" s="1" t="s">
        <v>48</v>
      </c>
      <c r="G730" s="1" t="s">
        <v>33</v>
      </c>
      <c r="H730" s="1" t="s">
        <v>18</v>
      </c>
      <c r="I730" s="1" t="s">
        <v>89</v>
      </c>
      <c r="J730" s="1" t="s">
        <v>280</v>
      </c>
      <c r="K730" s="1" t="s">
        <v>147</v>
      </c>
      <c r="L730" s="1" t="s">
        <v>826</v>
      </c>
      <c r="M730">
        <v>58952</v>
      </c>
    </row>
    <row r="731" spans="1:13" x14ac:dyDescent="0.3">
      <c r="A731">
        <v>737</v>
      </c>
      <c r="B731" s="1" t="s">
        <v>29</v>
      </c>
      <c r="C731" s="1" t="s">
        <v>827</v>
      </c>
      <c r="D731" s="1" t="s">
        <v>31</v>
      </c>
      <c r="E731">
        <v>156</v>
      </c>
      <c r="F731" s="1" t="s">
        <v>32</v>
      </c>
      <c r="G731" s="1" t="s">
        <v>49</v>
      </c>
      <c r="H731" s="1" t="s">
        <v>50</v>
      </c>
      <c r="I731" s="1" t="s">
        <v>89</v>
      </c>
      <c r="J731" s="1" t="s">
        <v>185</v>
      </c>
      <c r="K731" s="1" t="s">
        <v>53</v>
      </c>
      <c r="L731" s="1" t="s">
        <v>54</v>
      </c>
      <c r="M731">
        <v>48900</v>
      </c>
    </row>
    <row r="732" spans="1:13" x14ac:dyDescent="0.3">
      <c r="A732">
        <v>738</v>
      </c>
      <c r="B732" s="1" t="s">
        <v>46</v>
      </c>
      <c r="C732" s="1" t="s">
        <v>828</v>
      </c>
      <c r="D732" s="1" t="s">
        <v>102</v>
      </c>
      <c r="E732">
        <v>173</v>
      </c>
      <c r="F732" s="1" t="s">
        <v>66</v>
      </c>
      <c r="G732" s="1" t="s">
        <v>624</v>
      </c>
      <c r="H732" s="1" t="s">
        <v>40</v>
      </c>
      <c r="I732" s="1" t="s">
        <v>104</v>
      </c>
      <c r="J732" s="1" t="s">
        <v>157</v>
      </c>
      <c r="K732" s="1" t="s">
        <v>53</v>
      </c>
      <c r="L732" s="1" t="s">
        <v>829</v>
      </c>
      <c r="M732">
        <v>193500</v>
      </c>
    </row>
    <row r="733" spans="1:13" x14ac:dyDescent="0.3">
      <c r="A733">
        <v>739</v>
      </c>
      <c r="B733" s="1" t="s">
        <v>74</v>
      </c>
      <c r="C733" s="1" t="s">
        <v>75</v>
      </c>
      <c r="D733" s="1" t="s">
        <v>31</v>
      </c>
      <c r="E733">
        <v>156</v>
      </c>
      <c r="F733" s="1" t="s">
        <v>48</v>
      </c>
      <c r="G733" s="1" t="s">
        <v>33</v>
      </c>
      <c r="H733" s="1" t="s">
        <v>162</v>
      </c>
      <c r="I733" s="1" t="s">
        <v>89</v>
      </c>
      <c r="J733" s="1" t="s">
        <v>35</v>
      </c>
      <c r="K733" s="1" t="s">
        <v>53</v>
      </c>
      <c r="L733" s="1" t="s">
        <v>447</v>
      </c>
      <c r="M733">
        <v>64900</v>
      </c>
    </row>
    <row r="734" spans="1:13" x14ac:dyDescent="0.3">
      <c r="A734">
        <v>740</v>
      </c>
      <c r="B734" s="1" t="s">
        <v>29</v>
      </c>
      <c r="C734" s="1" t="s">
        <v>830</v>
      </c>
      <c r="D734" s="1" t="s">
        <v>31</v>
      </c>
      <c r="E734">
        <v>156</v>
      </c>
      <c r="F734" s="1" t="s">
        <v>32</v>
      </c>
      <c r="G734" s="1" t="s">
        <v>700</v>
      </c>
      <c r="H734" s="1" t="s">
        <v>246</v>
      </c>
      <c r="I734" s="1" t="s">
        <v>104</v>
      </c>
      <c r="J734" s="1" t="s">
        <v>185</v>
      </c>
      <c r="K734" s="1" t="s">
        <v>53</v>
      </c>
      <c r="L734" s="1" t="s">
        <v>54</v>
      </c>
      <c r="M734">
        <v>65000</v>
      </c>
    </row>
    <row r="735" spans="1:13" x14ac:dyDescent="0.3">
      <c r="A735">
        <v>741</v>
      </c>
      <c r="B735" s="1" t="s">
        <v>46</v>
      </c>
      <c r="C735" s="1" t="s">
        <v>831</v>
      </c>
      <c r="D735" s="1" t="s">
        <v>31</v>
      </c>
      <c r="E735">
        <v>156</v>
      </c>
      <c r="F735" s="1" t="s">
        <v>48</v>
      </c>
      <c r="G735" s="1" t="s">
        <v>33</v>
      </c>
      <c r="H735" s="1" t="s">
        <v>50</v>
      </c>
      <c r="I735" s="1" t="s">
        <v>51</v>
      </c>
      <c r="J735" s="1" t="s">
        <v>35</v>
      </c>
      <c r="K735" s="1" t="s">
        <v>53</v>
      </c>
      <c r="L735" s="1" t="s">
        <v>183</v>
      </c>
      <c r="M735">
        <v>55900</v>
      </c>
    </row>
    <row r="736" spans="1:13" x14ac:dyDescent="0.3">
      <c r="A736">
        <v>742</v>
      </c>
      <c r="B736" s="1" t="s">
        <v>86</v>
      </c>
      <c r="C736" s="1" t="s">
        <v>484</v>
      </c>
      <c r="D736" s="1" t="s">
        <v>31</v>
      </c>
      <c r="E736">
        <v>133</v>
      </c>
      <c r="F736" s="1" t="s">
        <v>66</v>
      </c>
      <c r="G736" s="1" t="s">
        <v>33</v>
      </c>
      <c r="H736" s="1" t="s">
        <v>18</v>
      </c>
      <c r="I736" s="1" t="s">
        <v>34</v>
      </c>
      <c r="J736" s="1" t="s">
        <v>35</v>
      </c>
      <c r="K736" s="1" t="s">
        <v>53</v>
      </c>
      <c r="L736" s="1" t="s">
        <v>145</v>
      </c>
      <c r="M736">
        <v>96000</v>
      </c>
    </row>
    <row r="737" spans="1:13" x14ac:dyDescent="0.3">
      <c r="A737">
        <v>743</v>
      </c>
      <c r="B737" s="1" t="s">
        <v>86</v>
      </c>
      <c r="C737" s="1" t="s">
        <v>832</v>
      </c>
      <c r="D737" s="1" t="s">
        <v>31</v>
      </c>
      <c r="E737">
        <v>156</v>
      </c>
      <c r="F737" s="1" t="s">
        <v>32</v>
      </c>
      <c r="G737" s="1" t="s">
        <v>83</v>
      </c>
      <c r="H737" s="1" t="s">
        <v>50</v>
      </c>
      <c r="I737" s="1" t="s">
        <v>89</v>
      </c>
      <c r="J737" s="1" t="s">
        <v>35</v>
      </c>
      <c r="K737" s="1" t="s">
        <v>53</v>
      </c>
      <c r="L737" s="1" t="s">
        <v>257</v>
      </c>
      <c r="M737">
        <v>77900</v>
      </c>
    </row>
    <row r="738" spans="1:13" x14ac:dyDescent="0.3">
      <c r="A738">
        <v>744</v>
      </c>
      <c r="B738" s="1" t="s">
        <v>29</v>
      </c>
      <c r="C738" s="1" t="s">
        <v>833</v>
      </c>
      <c r="D738" s="1" t="s">
        <v>378</v>
      </c>
      <c r="E738">
        <v>156</v>
      </c>
      <c r="F738" s="1" t="s">
        <v>32</v>
      </c>
      <c r="G738" s="1" t="s">
        <v>155</v>
      </c>
      <c r="H738" s="1" t="s">
        <v>40</v>
      </c>
      <c r="I738" s="1" t="s">
        <v>34</v>
      </c>
      <c r="J738" s="1" t="s">
        <v>834</v>
      </c>
      <c r="K738" s="1" t="s">
        <v>53</v>
      </c>
      <c r="L738" s="1" t="s">
        <v>516</v>
      </c>
      <c r="M738">
        <v>241900</v>
      </c>
    </row>
    <row r="739" spans="1:13" x14ac:dyDescent="0.3">
      <c r="A739">
        <v>745</v>
      </c>
      <c r="B739" s="1" t="s">
        <v>74</v>
      </c>
      <c r="C739" s="1" t="s">
        <v>110</v>
      </c>
      <c r="D739" s="1" t="s">
        <v>111</v>
      </c>
      <c r="E739">
        <v>133</v>
      </c>
      <c r="F739" s="1" t="s">
        <v>112</v>
      </c>
      <c r="G739" s="1" t="s">
        <v>67</v>
      </c>
      <c r="H739" s="1" t="s">
        <v>18</v>
      </c>
      <c r="I739" s="1" t="s">
        <v>89</v>
      </c>
      <c r="J739" s="1" t="s">
        <v>68</v>
      </c>
      <c r="K739" s="1" t="s">
        <v>53</v>
      </c>
      <c r="L739" s="1" t="s">
        <v>835</v>
      </c>
      <c r="M739">
        <v>65900</v>
      </c>
    </row>
    <row r="740" spans="1:13" x14ac:dyDescent="0.3">
      <c r="A740">
        <v>746</v>
      </c>
      <c r="B740" s="1" t="s">
        <v>189</v>
      </c>
      <c r="C740" s="1" t="s">
        <v>728</v>
      </c>
      <c r="D740" s="1" t="s">
        <v>102</v>
      </c>
      <c r="E740">
        <v>156</v>
      </c>
      <c r="F740" s="1" t="s">
        <v>32</v>
      </c>
      <c r="G740" s="1" t="s">
        <v>155</v>
      </c>
      <c r="H740" s="1" t="s">
        <v>40</v>
      </c>
      <c r="I740" s="1" t="s">
        <v>156</v>
      </c>
      <c r="J740" s="1" t="s">
        <v>157</v>
      </c>
      <c r="K740" s="1" t="s">
        <v>53</v>
      </c>
      <c r="L740" s="1" t="s">
        <v>202</v>
      </c>
      <c r="M740">
        <v>209448</v>
      </c>
    </row>
    <row r="741" spans="1:13" x14ac:dyDescent="0.3">
      <c r="A741">
        <v>747</v>
      </c>
      <c r="B741" s="1" t="s">
        <v>46</v>
      </c>
      <c r="C741" s="1" t="s">
        <v>600</v>
      </c>
      <c r="D741" s="1" t="s">
        <v>31</v>
      </c>
      <c r="E741">
        <v>156</v>
      </c>
      <c r="F741" s="1" t="s">
        <v>48</v>
      </c>
      <c r="G741" s="1" t="s">
        <v>70</v>
      </c>
      <c r="H741" s="1" t="s">
        <v>50</v>
      </c>
      <c r="I741" s="1" t="s">
        <v>51</v>
      </c>
      <c r="J741" s="1" t="s">
        <v>71</v>
      </c>
      <c r="K741" s="1" t="s">
        <v>53</v>
      </c>
      <c r="L741" s="1" t="s">
        <v>183</v>
      </c>
      <c r="M741">
        <v>41080</v>
      </c>
    </row>
    <row r="742" spans="1:13" x14ac:dyDescent="0.3">
      <c r="A742">
        <v>748</v>
      </c>
      <c r="B742" s="1" t="s">
        <v>74</v>
      </c>
      <c r="C742" s="1" t="s">
        <v>836</v>
      </c>
      <c r="D742" s="1" t="s">
        <v>31</v>
      </c>
      <c r="E742">
        <v>156</v>
      </c>
      <c r="F742" s="1" t="s">
        <v>32</v>
      </c>
      <c r="G742" s="1" t="s">
        <v>83</v>
      </c>
      <c r="H742" s="1" t="s">
        <v>18</v>
      </c>
      <c r="I742" s="1" t="s">
        <v>104</v>
      </c>
      <c r="J742" s="1" t="s">
        <v>90</v>
      </c>
      <c r="K742" s="1" t="s">
        <v>53</v>
      </c>
      <c r="L742" s="1" t="s">
        <v>347</v>
      </c>
      <c r="M742">
        <v>120700</v>
      </c>
    </row>
    <row r="743" spans="1:13" x14ac:dyDescent="0.3">
      <c r="A743">
        <v>749</v>
      </c>
      <c r="B743" s="1" t="s">
        <v>74</v>
      </c>
      <c r="C743" s="1" t="s">
        <v>432</v>
      </c>
      <c r="D743" s="1" t="s">
        <v>31</v>
      </c>
      <c r="E743">
        <v>156</v>
      </c>
      <c r="F743" s="1" t="s">
        <v>48</v>
      </c>
      <c r="G743" s="1" t="s">
        <v>70</v>
      </c>
      <c r="H743" s="1" t="s">
        <v>18</v>
      </c>
      <c r="I743" s="1" t="s">
        <v>34</v>
      </c>
      <c r="J743" s="1" t="s">
        <v>71</v>
      </c>
      <c r="K743" s="1" t="s">
        <v>53</v>
      </c>
      <c r="L743" s="1" t="s">
        <v>153</v>
      </c>
      <c r="M743">
        <v>66500</v>
      </c>
    </row>
    <row r="744" spans="1:13" x14ac:dyDescent="0.3">
      <c r="A744">
        <v>750</v>
      </c>
      <c r="B744" s="1" t="s">
        <v>293</v>
      </c>
      <c r="C744" s="1" t="s">
        <v>837</v>
      </c>
      <c r="D744" s="1" t="s">
        <v>31</v>
      </c>
      <c r="E744">
        <v>14</v>
      </c>
      <c r="F744" s="1" t="s">
        <v>92</v>
      </c>
      <c r="G744" s="1" t="s">
        <v>33</v>
      </c>
      <c r="H744" s="1" t="s">
        <v>18</v>
      </c>
      <c r="I744" s="1" t="s">
        <v>34</v>
      </c>
      <c r="J744" s="1" t="s">
        <v>35</v>
      </c>
      <c r="K744" s="1" t="s">
        <v>53</v>
      </c>
      <c r="L744" s="1" t="s">
        <v>242</v>
      </c>
      <c r="M744">
        <v>153500</v>
      </c>
    </row>
    <row r="745" spans="1:13" x14ac:dyDescent="0.3">
      <c r="A745">
        <v>751</v>
      </c>
      <c r="B745" s="1" t="s">
        <v>86</v>
      </c>
      <c r="C745" s="1" t="s">
        <v>838</v>
      </c>
      <c r="D745" s="1" t="s">
        <v>111</v>
      </c>
      <c r="E745">
        <v>14</v>
      </c>
      <c r="F745" s="1" t="s">
        <v>112</v>
      </c>
      <c r="G745" s="1" t="s">
        <v>33</v>
      </c>
      <c r="H745" s="1" t="s">
        <v>18</v>
      </c>
      <c r="I745" s="1" t="s">
        <v>34</v>
      </c>
      <c r="J745" s="1" t="s">
        <v>35</v>
      </c>
      <c r="K745" s="1" t="s">
        <v>53</v>
      </c>
      <c r="L745" s="1" t="s">
        <v>196</v>
      </c>
      <c r="M745">
        <v>99900</v>
      </c>
    </row>
    <row r="746" spans="1:13" x14ac:dyDescent="0.3">
      <c r="A746">
        <v>752</v>
      </c>
      <c r="B746" s="1" t="s">
        <v>86</v>
      </c>
      <c r="C746" s="1" t="s">
        <v>839</v>
      </c>
      <c r="D746" s="1" t="s">
        <v>378</v>
      </c>
      <c r="E746">
        <v>156</v>
      </c>
      <c r="F746" s="1" t="s">
        <v>372</v>
      </c>
      <c r="G746" s="1" t="s">
        <v>476</v>
      </c>
      <c r="H746" s="1" t="s">
        <v>40</v>
      </c>
      <c r="I746" s="1" t="s">
        <v>359</v>
      </c>
      <c r="J746" s="1" t="s">
        <v>809</v>
      </c>
      <c r="K746" s="1" t="s">
        <v>53</v>
      </c>
      <c r="L746" s="1" t="s">
        <v>106</v>
      </c>
      <c r="M746">
        <v>329900</v>
      </c>
    </row>
    <row r="747" spans="1:13" x14ac:dyDescent="0.3">
      <c r="A747">
        <v>753</v>
      </c>
      <c r="B747" s="1" t="s">
        <v>46</v>
      </c>
      <c r="C747" s="1" t="s">
        <v>795</v>
      </c>
      <c r="D747" s="1" t="s">
        <v>31</v>
      </c>
      <c r="E747">
        <v>14</v>
      </c>
      <c r="F747" s="1" t="s">
        <v>48</v>
      </c>
      <c r="G747" s="1" t="s">
        <v>204</v>
      </c>
      <c r="H747" s="1" t="s">
        <v>97</v>
      </c>
      <c r="I747" s="1" t="s">
        <v>98</v>
      </c>
      <c r="J747" s="1" t="s">
        <v>99</v>
      </c>
      <c r="K747" s="1" t="s">
        <v>456</v>
      </c>
      <c r="L747" s="1" t="s">
        <v>423</v>
      </c>
      <c r="M747">
        <v>33000</v>
      </c>
    </row>
    <row r="748" spans="1:13" x14ac:dyDescent="0.3">
      <c r="A748">
        <v>754</v>
      </c>
      <c r="B748" s="1" t="s">
        <v>580</v>
      </c>
      <c r="C748" s="1" t="s">
        <v>840</v>
      </c>
      <c r="D748" s="1" t="s">
        <v>15</v>
      </c>
      <c r="E748">
        <v>133</v>
      </c>
      <c r="F748" s="1" t="s">
        <v>32</v>
      </c>
      <c r="G748" s="1" t="s">
        <v>83</v>
      </c>
      <c r="H748" s="1" t="s">
        <v>40</v>
      </c>
      <c r="I748" s="1" t="s">
        <v>34</v>
      </c>
      <c r="J748" s="1" t="s">
        <v>35</v>
      </c>
      <c r="K748" s="1" t="s">
        <v>53</v>
      </c>
      <c r="L748" s="1" t="s">
        <v>841</v>
      </c>
      <c r="M748">
        <v>164900</v>
      </c>
    </row>
    <row r="749" spans="1:13" x14ac:dyDescent="0.3">
      <c r="A749">
        <v>755</v>
      </c>
      <c r="B749" s="1" t="s">
        <v>29</v>
      </c>
      <c r="C749" s="1" t="s">
        <v>30</v>
      </c>
      <c r="D749" s="1" t="s">
        <v>31</v>
      </c>
      <c r="E749">
        <v>156</v>
      </c>
      <c r="F749" s="1" t="s">
        <v>32</v>
      </c>
      <c r="G749" s="1" t="s">
        <v>70</v>
      </c>
      <c r="H749" s="1" t="s">
        <v>18</v>
      </c>
      <c r="I749" s="1" t="s">
        <v>34</v>
      </c>
      <c r="J749" s="1" t="s">
        <v>71</v>
      </c>
      <c r="K749" s="1" t="s">
        <v>53</v>
      </c>
      <c r="L749" s="1" t="s">
        <v>37</v>
      </c>
      <c r="M749">
        <v>53900</v>
      </c>
    </row>
    <row r="750" spans="1:13" x14ac:dyDescent="0.3">
      <c r="A750">
        <v>757</v>
      </c>
      <c r="B750" s="1" t="s">
        <v>74</v>
      </c>
      <c r="C750" s="1" t="s">
        <v>575</v>
      </c>
      <c r="D750" s="1" t="s">
        <v>31</v>
      </c>
      <c r="E750">
        <v>14</v>
      </c>
      <c r="F750" s="1" t="s">
        <v>48</v>
      </c>
      <c r="G750" s="1" t="s">
        <v>33</v>
      </c>
      <c r="H750" s="1" t="s">
        <v>18</v>
      </c>
      <c r="I750" s="1" t="s">
        <v>34</v>
      </c>
      <c r="J750" s="1" t="s">
        <v>35</v>
      </c>
      <c r="K750" s="1" t="s">
        <v>53</v>
      </c>
      <c r="L750" s="1" t="s">
        <v>69</v>
      </c>
      <c r="M750">
        <v>112671</v>
      </c>
    </row>
    <row r="751" spans="1:13" x14ac:dyDescent="0.3">
      <c r="A751">
        <v>758</v>
      </c>
      <c r="B751" s="1" t="s">
        <v>29</v>
      </c>
      <c r="C751" s="1" t="s">
        <v>842</v>
      </c>
      <c r="D751" s="1" t="s">
        <v>378</v>
      </c>
      <c r="E751">
        <v>173</v>
      </c>
      <c r="F751" s="1" t="s">
        <v>66</v>
      </c>
      <c r="G751" s="1" t="s">
        <v>843</v>
      </c>
      <c r="H751" s="1" t="s">
        <v>40</v>
      </c>
      <c r="I751" s="1" t="s">
        <v>34</v>
      </c>
      <c r="J751" s="1" t="s">
        <v>844</v>
      </c>
      <c r="K751" s="1" t="s">
        <v>662</v>
      </c>
      <c r="L751" s="1" t="s">
        <v>209</v>
      </c>
      <c r="M751">
        <v>438900</v>
      </c>
    </row>
    <row r="752" spans="1:13" x14ac:dyDescent="0.3">
      <c r="A752">
        <v>759</v>
      </c>
      <c r="B752" s="1" t="s">
        <v>86</v>
      </c>
      <c r="C752" s="1" t="s">
        <v>845</v>
      </c>
      <c r="D752" s="1" t="s">
        <v>95</v>
      </c>
      <c r="E752">
        <v>116</v>
      </c>
      <c r="F752" s="1" t="s">
        <v>382</v>
      </c>
      <c r="G752" s="1" t="s">
        <v>204</v>
      </c>
      <c r="H752" s="1" t="s">
        <v>50</v>
      </c>
      <c r="I752" s="1" t="s">
        <v>19</v>
      </c>
      <c r="J752" s="1" t="s">
        <v>99</v>
      </c>
      <c r="K752" s="1" t="s">
        <v>53</v>
      </c>
      <c r="L752" s="1" t="s">
        <v>199</v>
      </c>
      <c r="M752">
        <v>47500</v>
      </c>
    </row>
    <row r="753" spans="1:13" x14ac:dyDescent="0.3">
      <c r="A753">
        <v>760</v>
      </c>
      <c r="B753" s="1" t="s">
        <v>29</v>
      </c>
      <c r="C753" s="1" t="s">
        <v>724</v>
      </c>
      <c r="D753" s="1" t="s">
        <v>31</v>
      </c>
      <c r="E753">
        <v>156</v>
      </c>
      <c r="F753" s="1" t="s">
        <v>32</v>
      </c>
      <c r="G753" s="1" t="s">
        <v>765</v>
      </c>
      <c r="H753" s="1" t="s">
        <v>18</v>
      </c>
      <c r="I753" s="1" t="s">
        <v>34</v>
      </c>
      <c r="J753" s="1" t="s">
        <v>71</v>
      </c>
      <c r="K753" s="1" t="s">
        <v>53</v>
      </c>
      <c r="L753" s="1" t="s">
        <v>507</v>
      </c>
      <c r="M753">
        <v>190000</v>
      </c>
    </row>
    <row r="754" spans="1:13" x14ac:dyDescent="0.3">
      <c r="A754">
        <v>761</v>
      </c>
      <c r="B754" s="1" t="s">
        <v>60</v>
      </c>
      <c r="C754" s="1" t="s">
        <v>846</v>
      </c>
      <c r="D754" s="1" t="s">
        <v>31</v>
      </c>
      <c r="E754">
        <v>156</v>
      </c>
      <c r="F754" s="1" t="s">
        <v>48</v>
      </c>
      <c r="G754" s="1" t="s">
        <v>811</v>
      </c>
      <c r="H754" s="1" t="s">
        <v>50</v>
      </c>
      <c r="I754" s="1" t="s">
        <v>89</v>
      </c>
      <c r="J754" s="1" t="s">
        <v>396</v>
      </c>
      <c r="K754" s="1" t="s">
        <v>36</v>
      </c>
      <c r="L754" s="1" t="s">
        <v>238</v>
      </c>
      <c r="M754">
        <v>57900</v>
      </c>
    </row>
    <row r="755" spans="1:13" x14ac:dyDescent="0.3">
      <c r="A755">
        <v>762</v>
      </c>
      <c r="B755" s="1" t="s">
        <v>86</v>
      </c>
      <c r="C755" s="1" t="s">
        <v>847</v>
      </c>
      <c r="D755" s="1" t="s">
        <v>15</v>
      </c>
      <c r="E755">
        <v>14</v>
      </c>
      <c r="F755" s="1" t="s">
        <v>32</v>
      </c>
      <c r="G755" s="1" t="s">
        <v>295</v>
      </c>
      <c r="H755" s="1" t="s">
        <v>50</v>
      </c>
      <c r="I755" s="1" t="s">
        <v>629</v>
      </c>
      <c r="J755" s="1" t="s">
        <v>71</v>
      </c>
      <c r="K755" s="1" t="s">
        <v>53</v>
      </c>
      <c r="L755" s="1" t="s">
        <v>196</v>
      </c>
      <c r="M755">
        <v>109600</v>
      </c>
    </row>
    <row r="756" spans="1:13" x14ac:dyDescent="0.3">
      <c r="A756">
        <v>763</v>
      </c>
      <c r="B756" s="1" t="s">
        <v>60</v>
      </c>
      <c r="C756" s="1" t="s">
        <v>848</v>
      </c>
      <c r="D756" s="1" t="s">
        <v>31</v>
      </c>
      <c r="E756">
        <v>156</v>
      </c>
      <c r="F756" s="1" t="s">
        <v>48</v>
      </c>
      <c r="G756" s="1" t="s">
        <v>83</v>
      </c>
      <c r="H756" s="1" t="s">
        <v>50</v>
      </c>
      <c r="I756" s="1" t="s">
        <v>34</v>
      </c>
      <c r="J756" s="1" t="s">
        <v>35</v>
      </c>
      <c r="K756" s="1" t="s">
        <v>53</v>
      </c>
      <c r="L756" s="1" t="s">
        <v>401</v>
      </c>
      <c r="M756">
        <v>84990</v>
      </c>
    </row>
    <row r="757" spans="1:13" x14ac:dyDescent="0.3">
      <c r="A757">
        <v>764</v>
      </c>
      <c r="B757" s="1" t="s">
        <v>86</v>
      </c>
      <c r="C757" s="1" t="s">
        <v>849</v>
      </c>
      <c r="D757" s="1" t="s">
        <v>111</v>
      </c>
      <c r="E757">
        <v>133</v>
      </c>
      <c r="F757" s="1" t="s">
        <v>688</v>
      </c>
      <c r="G757" s="1" t="s">
        <v>850</v>
      </c>
      <c r="H757" s="1" t="s">
        <v>18</v>
      </c>
      <c r="I757" s="1" t="s">
        <v>34</v>
      </c>
      <c r="J757" s="1" t="s">
        <v>851</v>
      </c>
      <c r="K757" s="1" t="s">
        <v>53</v>
      </c>
      <c r="L757" s="1" t="s">
        <v>64</v>
      </c>
      <c r="M757">
        <v>119900</v>
      </c>
    </row>
    <row r="758" spans="1:13" x14ac:dyDescent="0.3">
      <c r="A758">
        <v>765</v>
      </c>
      <c r="B758" s="1" t="s">
        <v>29</v>
      </c>
      <c r="C758" s="1" t="s">
        <v>852</v>
      </c>
      <c r="D758" s="1" t="s">
        <v>31</v>
      </c>
      <c r="E758">
        <v>156</v>
      </c>
      <c r="F758" s="1" t="s">
        <v>66</v>
      </c>
      <c r="G758" s="1" t="s">
        <v>103</v>
      </c>
      <c r="H758" s="1" t="s">
        <v>18</v>
      </c>
      <c r="I758" s="1" t="s">
        <v>104</v>
      </c>
      <c r="J758" s="1" t="s">
        <v>105</v>
      </c>
      <c r="K758" s="1" t="s">
        <v>53</v>
      </c>
      <c r="L758" s="1" t="s">
        <v>77</v>
      </c>
      <c r="M758">
        <v>109900</v>
      </c>
    </row>
    <row r="759" spans="1:13" x14ac:dyDescent="0.3">
      <c r="A759">
        <v>766</v>
      </c>
      <c r="B759" s="1" t="s">
        <v>29</v>
      </c>
      <c r="C759" s="1" t="s">
        <v>833</v>
      </c>
      <c r="D759" s="1" t="s">
        <v>378</v>
      </c>
      <c r="E759">
        <v>156</v>
      </c>
      <c r="F759" s="1" t="s">
        <v>32</v>
      </c>
      <c r="G759" s="1" t="s">
        <v>624</v>
      </c>
      <c r="H759" s="1" t="s">
        <v>18</v>
      </c>
      <c r="I759" s="1" t="s">
        <v>34</v>
      </c>
      <c r="J759" s="1" t="s">
        <v>853</v>
      </c>
      <c r="K759" s="1" t="s">
        <v>662</v>
      </c>
      <c r="L759" s="1" t="s">
        <v>735</v>
      </c>
      <c r="M759">
        <v>156100</v>
      </c>
    </row>
    <row r="760" spans="1:13" x14ac:dyDescent="0.3">
      <c r="A760">
        <v>767</v>
      </c>
      <c r="B760" s="1" t="s">
        <v>74</v>
      </c>
      <c r="C760" s="1" t="s">
        <v>390</v>
      </c>
      <c r="D760" s="1" t="s">
        <v>102</v>
      </c>
      <c r="E760">
        <v>156</v>
      </c>
      <c r="F760" s="1" t="s">
        <v>372</v>
      </c>
      <c r="G760" s="1" t="s">
        <v>155</v>
      </c>
      <c r="H760" s="1" t="s">
        <v>40</v>
      </c>
      <c r="I760" s="1" t="s">
        <v>156</v>
      </c>
      <c r="J760" s="1" t="s">
        <v>192</v>
      </c>
      <c r="K760" s="1" t="s">
        <v>53</v>
      </c>
      <c r="L760" s="1" t="s">
        <v>391</v>
      </c>
      <c r="M760">
        <v>286899</v>
      </c>
    </row>
    <row r="761" spans="1:13" x14ac:dyDescent="0.3">
      <c r="A761">
        <v>768</v>
      </c>
      <c r="B761" s="1" t="s">
        <v>46</v>
      </c>
      <c r="C761" s="1" t="s">
        <v>47</v>
      </c>
      <c r="D761" s="1" t="s">
        <v>31</v>
      </c>
      <c r="E761">
        <v>156</v>
      </c>
      <c r="F761" s="1" t="s">
        <v>48</v>
      </c>
      <c r="G761" s="1" t="s">
        <v>33</v>
      </c>
      <c r="H761" s="1" t="s">
        <v>50</v>
      </c>
      <c r="I761" s="1" t="s">
        <v>34</v>
      </c>
      <c r="J761" s="1" t="s">
        <v>35</v>
      </c>
      <c r="K761" s="1" t="s">
        <v>53</v>
      </c>
      <c r="L761" s="1" t="s">
        <v>54</v>
      </c>
      <c r="M761">
        <v>59900</v>
      </c>
    </row>
    <row r="762" spans="1:13" x14ac:dyDescent="0.3">
      <c r="A762">
        <v>769</v>
      </c>
      <c r="B762" s="1" t="s">
        <v>86</v>
      </c>
      <c r="C762" s="1" t="s">
        <v>101</v>
      </c>
      <c r="D762" s="1" t="s">
        <v>102</v>
      </c>
      <c r="E762">
        <v>156</v>
      </c>
      <c r="F762" s="1" t="s">
        <v>66</v>
      </c>
      <c r="G762" s="1" t="s">
        <v>155</v>
      </c>
      <c r="H762" s="1" t="s">
        <v>18</v>
      </c>
      <c r="I762" s="1" t="s">
        <v>104</v>
      </c>
      <c r="J762" s="1" t="s">
        <v>105</v>
      </c>
      <c r="K762" s="1" t="s">
        <v>53</v>
      </c>
      <c r="L762" s="1" t="s">
        <v>106</v>
      </c>
      <c r="M762">
        <v>104800</v>
      </c>
    </row>
    <row r="763" spans="1:13" x14ac:dyDescent="0.3">
      <c r="A763">
        <v>770</v>
      </c>
      <c r="B763" s="1" t="s">
        <v>74</v>
      </c>
      <c r="C763" s="1" t="s">
        <v>854</v>
      </c>
      <c r="D763" s="1" t="s">
        <v>15</v>
      </c>
      <c r="E763">
        <v>125</v>
      </c>
      <c r="F763" s="1" t="s">
        <v>32</v>
      </c>
      <c r="G763" s="1" t="s">
        <v>476</v>
      </c>
      <c r="H763" s="1" t="s">
        <v>40</v>
      </c>
      <c r="I763" s="1" t="s">
        <v>34</v>
      </c>
      <c r="J763" s="1" t="s">
        <v>35</v>
      </c>
      <c r="K763" s="1" t="s">
        <v>53</v>
      </c>
      <c r="L763" s="1" t="s">
        <v>855</v>
      </c>
      <c r="M763">
        <v>185900</v>
      </c>
    </row>
    <row r="764" spans="1:13" x14ac:dyDescent="0.3">
      <c r="A764">
        <v>771</v>
      </c>
      <c r="B764" s="1" t="s">
        <v>588</v>
      </c>
      <c r="C764" s="1" t="s">
        <v>589</v>
      </c>
      <c r="D764" s="1" t="s">
        <v>15</v>
      </c>
      <c r="E764">
        <v>123</v>
      </c>
      <c r="F764" s="1" t="s">
        <v>590</v>
      </c>
      <c r="G764" s="1" t="s">
        <v>622</v>
      </c>
      <c r="H764" s="1" t="s">
        <v>18</v>
      </c>
      <c r="I764" s="1" t="s">
        <v>34</v>
      </c>
      <c r="J764" s="1" t="s">
        <v>81</v>
      </c>
      <c r="K764" s="1" t="s">
        <v>456</v>
      </c>
      <c r="L764" s="1" t="s">
        <v>319</v>
      </c>
      <c r="M764">
        <v>155900</v>
      </c>
    </row>
    <row r="765" spans="1:13" x14ac:dyDescent="0.3">
      <c r="A765">
        <v>772</v>
      </c>
      <c r="B765" s="1" t="s">
        <v>60</v>
      </c>
      <c r="C765" s="1" t="s">
        <v>856</v>
      </c>
      <c r="D765" s="1" t="s">
        <v>15</v>
      </c>
      <c r="E765">
        <v>133</v>
      </c>
      <c r="F765" s="1" t="s">
        <v>672</v>
      </c>
      <c r="G765" s="1" t="s">
        <v>33</v>
      </c>
      <c r="H765" s="1" t="s">
        <v>18</v>
      </c>
      <c r="I765" s="1" t="s">
        <v>34</v>
      </c>
      <c r="J765" s="1" t="s">
        <v>35</v>
      </c>
      <c r="K765" s="1" t="s">
        <v>53</v>
      </c>
      <c r="L765" s="1" t="s">
        <v>141</v>
      </c>
      <c r="M765">
        <v>112900</v>
      </c>
    </row>
    <row r="766" spans="1:13" x14ac:dyDescent="0.3">
      <c r="A766">
        <v>773</v>
      </c>
      <c r="B766" s="1" t="s">
        <v>74</v>
      </c>
      <c r="C766" s="1" t="s">
        <v>567</v>
      </c>
      <c r="D766" s="1" t="s">
        <v>31</v>
      </c>
      <c r="E766">
        <v>133</v>
      </c>
      <c r="F766" s="1" t="s">
        <v>48</v>
      </c>
      <c r="G766" s="1" t="s">
        <v>70</v>
      </c>
      <c r="H766" s="1" t="s">
        <v>50</v>
      </c>
      <c r="I766" s="1" t="s">
        <v>51</v>
      </c>
      <c r="J766" s="1" t="s">
        <v>71</v>
      </c>
      <c r="K766" s="1" t="s">
        <v>53</v>
      </c>
      <c r="L766" s="1" t="s">
        <v>136</v>
      </c>
      <c r="M766">
        <v>84900</v>
      </c>
    </row>
    <row r="767" spans="1:13" x14ac:dyDescent="0.3">
      <c r="A767">
        <v>774</v>
      </c>
      <c r="B767" s="1" t="s">
        <v>46</v>
      </c>
      <c r="C767" s="1" t="s">
        <v>857</v>
      </c>
      <c r="D767" s="1" t="s">
        <v>31</v>
      </c>
      <c r="E767">
        <v>133</v>
      </c>
      <c r="F767" s="1" t="s">
        <v>48</v>
      </c>
      <c r="G767" s="1" t="s">
        <v>295</v>
      </c>
      <c r="H767" s="1" t="s">
        <v>50</v>
      </c>
      <c r="I767" s="1" t="s">
        <v>19</v>
      </c>
      <c r="J767" s="1" t="s">
        <v>71</v>
      </c>
      <c r="K767" s="1" t="s">
        <v>53</v>
      </c>
      <c r="L767" s="1" t="s">
        <v>69</v>
      </c>
      <c r="M767">
        <v>65500</v>
      </c>
    </row>
    <row r="768" spans="1:13" x14ac:dyDescent="0.3">
      <c r="A768">
        <v>775</v>
      </c>
      <c r="B768" s="1" t="s">
        <v>60</v>
      </c>
      <c r="C768" s="1" t="s">
        <v>858</v>
      </c>
      <c r="D768" s="1" t="s">
        <v>31</v>
      </c>
      <c r="E768">
        <v>173</v>
      </c>
      <c r="F768" s="1" t="s">
        <v>48</v>
      </c>
      <c r="G768" s="1" t="s">
        <v>173</v>
      </c>
      <c r="H768" s="1" t="s">
        <v>50</v>
      </c>
      <c r="I768" s="1" t="s">
        <v>89</v>
      </c>
      <c r="J768" s="1" t="s">
        <v>174</v>
      </c>
      <c r="K768" s="1" t="s">
        <v>53</v>
      </c>
      <c r="L768" s="1" t="s">
        <v>149</v>
      </c>
      <c r="M768">
        <v>47034</v>
      </c>
    </row>
    <row r="769" spans="1:13" x14ac:dyDescent="0.3">
      <c r="A769">
        <v>776</v>
      </c>
      <c r="B769" s="1" t="s">
        <v>74</v>
      </c>
      <c r="C769" s="1" t="s">
        <v>733</v>
      </c>
      <c r="D769" s="1" t="s">
        <v>102</v>
      </c>
      <c r="E769">
        <v>156</v>
      </c>
      <c r="F769" s="1" t="s">
        <v>859</v>
      </c>
      <c r="G769" s="1" t="s">
        <v>624</v>
      </c>
      <c r="H769" s="1" t="s">
        <v>40</v>
      </c>
      <c r="I769" s="1" t="s">
        <v>104</v>
      </c>
      <c r="J769" s="1" t="s">
        <v>665</v>
      </c>
      <c r="K769" s="1" t="s">
        <v>53</v>
      </c>
      <c r="L769" s="1" t="s">
        <v>860</v>
      </c>
      <c r="M769">
        <v>109900</v>
      </c>
    </row>
    <row r="770" spans="1:13" x14ac:dyDescent="0.3">
      <c r="A770">
        <v>777</v>
      </c>
      <c r="B770" s="1" t="s">
        <v>580</v>
      </c>
      <c r="C770" s="1" t="s">
        <v>840</v>
      </c>
      <c r="D770" s="1" t="s">
        <v>15</v>
      </c>
      <c r="E770">
        <v>133</v>
      </c>
      <c r="F770" s="1" t="s">
        <v>112</v>
      </c>
      <c r="G770" s="1" t="s">
        <v>83</v>
      </c>
      <c r="H770" s="1" t="s">
        <v>18</v>
      </c>
      <c r="I770" s="1" t="s">
        <v>34</v>
      </c>
      <c r="J770" s="1" t="s">
        <v>35</v>
      </c>
      <c r="K770" s="1" t="s">
        <v>53</v>
      </c>
      <c r="L770" s="1" t="s">
        <v>861</v>
      </c>
      <c r="M770">
        <v>159900</v>
      </c>
    </row>
    <row r="771" spans="1:13" x14ac:dyDescent="0.3">
      <c r="A771">
        <v>778</v>
      </c>
      <c r="B771" s="1" t="s">
        <v>46</v>
      </c>
      <c r="C771" s="1" t="s">
        <v>327</v>
      </c>
      <c r="D771" s="1" t="s">
        <v>31</v>
      </c>
      <c r="E771">
        <v>156</v>
      </c>
      <c r="F771" s="1" t="s">
        <v>48</v>
      </c>
      <c r="G771" s="1" t="s">
        <v>173</v>
      </c>
      <c r="H771" s="1" t="s">
        <v>50</v>
      </c>
      <c r="I771" s="1" t="s">
        <v>89</v>
      </c>
      <c r="J771" s="1" t="s">
        <v>329</v>
      </c>
      <c r="K771" s="1" t="s">
        <v>147</v>
      </c>
      <c r="L771" s="1" t="s">
        <v>54</v>
      </c>
      <c r="M771">
        <v>29800</v>
      </c>
    </row>
    <row r="772" spans="1:13" x14ac:dyDescent="0.3">
      <c r="A772">
        <v>779</v>
      </c>
      <c r="B772" s="1" t="s">
        <v>74</v>
      </c>
      <c r="C772" s="1" t="s">
        <v>279</v>
      </c>
      <c r="D772" s="1" t="s">
        <v>31</v>
      </c>
      <c r="E772">
        <v>156</v>
      </c>
      <c r="F772" s="1" t="s">
        <v>32</v>
      </c>
      <c r="G772" s="1" t="s">
        <v>83</v>
      </c>
      <c r="H772" s="1" t="s">
        <v>40</v>
      </c>
      <c r="I772" s="1" t="s">
        <v>34</v>
      </c>
      <c r="J772" s="1" t="s">
        <v>280</v>
      </c>
      <c r="K772" s="1" t="s">
        <v>53</v>
      </c>
      <c r="L772" s="1" t="s">
        <v>116</v>
      </c>
      <c r="M772">
        <v>118127</v>
      </c>
    </row>
    <row r="773" spans="1:13" x14ac:dyDescent="0.3">
      <c r="A773">
        <v>780</v>
      </c>
      <c r="B773" s="1" t="s">
        <v>580</v>
      </c>
      <c r="C773" s="1" t="s">
        <v>840</v>
      </c>
      <c r="D773" s="1" t="s">
        <v>111</v>
      </c>
      <c r="E773">
        <v>15</v>
      </c>
      <c r="F773" s="1" t="s">
        <v>112</v>
      </c>
      <c r="G773" s="1" t="s">
        <v>83</v>
      </c>
      <c r="H773" s="1" t="s">
        <v>40</v>
      </c>
      <c r="I773" s="1" t="s">
        <v>34</v>
      </c>
      <c r="J773" s="1" t="s">
        <v>862</v>
      </c>
      <c r="K773" s="1" t="s">
        <v>53</v>
      </c>
      <c r="L773" s="1" t="s">
        <v>825</v>
      </c>
      <c r="M773">
        <v>179900</v>
      </c>
    </row>
    <row r="774" spans="1:13" x14ac:dyDescent="0.3">
      <c r="A774">
        <v>781</v>
      </c>
      <c r="B774" s="1" t="s">
        <v>293</v>
      </c>
      <c r="C774" s="1" t="s">
        <v>863</v>
      </c>
      <c r="D774" s="1" t="s">
        <v>31</v>
      </c>
      <c r="E774">
        <v>14</v>
      </c>
      <c r="F774" s="1" t="s">
        <v>267</v>
      </c>
      <c r="G774" s="1" t="s">
        <v>295</v>
      </c>
      <c r="H774" s="1" t="s">
        <v>50</v>
      </c>
      <c r="I774" s="1" t="s">
        <v>19</v>
      </c>
      <c r="J774" s="1" t="s">
        <v>71</v>
      </c>
      <c r="K774" s="1" t="s">
        <v>53</v>
      </c>
      <c r="L774" s="1" t="s">
        <v>291</v>
      </c>
      <c r="M774">
        <v>102000</v>
      </c>
    </row>
    <row r="775" spans="1:13" x14ac:dyDescent="0.3">
      <c r="A775">
        <v>782</v>
      </c>
      <c r="B775" s="1" t="s">
        <v>74</v>
      </c>
      <c r="C775" s="1" t="s">
        <v>308</v>
      </c>
      <c r="D775" s="1" t="s">
        <v>102</v>
      </c>
      <c r="E775">
        <v>156</v>
      </c>
      <c r="F775" s="1" t="s">
        <v>32</v>
      </c>
      <c r="G775" s="1" t="s">
        <v>155</v>
      </c>
      <c r="H775" s="1" t="s">
        <v>18</v>
      </c>
      <c r="I775" s="1" t="s">
        <v>89</v>
      </c>
      <c r="J775" s="1" t="s">
        <v>105</v>
      </c>
      <c r="K775" s="1" t="s">
        <v>53</v>
      </c>
      <c r="L775" s="1" t="s">
        <v>249</v>
      </c>
      <c r="M775">
        <v>109900</v>
      </c>
    </row>
    <row r="776" spans="1:13" x14ac:dyDescent="0.3">
      <c r="A776">
        <v>783</v>
      </c>
      <c r="B776" s="1" t="s">
        <v>29</v>
      </c>
      <c r="C776" s="1" t="s">
        <v>864</v>
      </c>
      <c r="D776" s="1" t="s">
        <v>15</v>
      </c>
      <c r="E776">
        <v>125</v>
      </c>
      <c r="F776" s="1" t="s">
        <v>48</v>
      </c>
      <c r="G776" s="1" t="s">
        <v>295</v>
      </c>
      <c r="H776" s="1" t="s">
        <v>50</v>
      </c>
      <c r="I776" s="1" t="s">
        <v>34</v>
      </c>
      <c r="J776" s="1" t="s">
        <v>71</v>
      </c>
      <c r="K776" s="1" t="s">
        <v>53</v>
      </c>
      <c r="L776" s="1" t="s">
        <v>269</v>
      </c>
      <c r="M776">
        <v>124400</v>
      </c>
    </row>
    <row r="777" spans="1:13" x14ac:dyDescent="0.3">
      <c r="A777">
        <v>784</v>
      </c>
      <c r="B777" s="1" t="s">
        <v>60</v>
      </c>
      <c r="C777" s="1" t="s">
        <v>865</v>
      </c>
      <c r="D777" s="1" t="s">
        <v>111</v>
      </c>
      <c r="E777">
        <v>156</v>
      </c>
      <c r="F777" s="1" t="s">
        <v>112</v>
      </c>
      <c r="G777" s="1" t="s">
        <v>83</v>
      </c>
      <c r="H777" s="1" t="s">
        <v>162</v>
      </c>
      <c r="I777" s="1" t="s">
        <v>221</v>
      </c>
      <c r="J777" s="1" t="s">
        <v>90</v>
      </c>
      <c r="K777" s="1" t="s">
        <v>53</v>
      </c>
      <c r="L777" s="1" t="s">
        <v>116</v>
      </c>
      <c r="M777">
        <v>83900</v>
      </c>
    </row>
    <row r="778" spans="1:13" x14ac:dyDescent="0.3">
      <c r="A778">
        <v>785</v>
      </c>
      <c r="B778" s="1" t="s">
        <v>86</v>
      </c>
      <c r="C778" s="1" t="s">
        <v>866</v>
      </c>
      <c r="D778" s="1" t="s">
        <v>31</v>
      </c>
      <c r="E778">
        <v>156</v>
      </c>
      <c r="F778" s="1" t="s">
        <v>379</v>
      </c>
      <c r="G778" s="1" t="s">
        <v>546</v>
      </c>
      <c r="H778" s="1" t="s">
        <v>40</v>
      </c>
      <c r="I778" s="1" t="s">
        <v>41</v>
      </c>
      <c r="J778" s="1" t="s">
        <v>844</v>
      </c>
      <c r="K778" s="1" t="s">
        <v>662</v>
      </c>
      <c r="L778" s="1" t="s">
        <v>106</v>
      </c>
      <c r="M778">
        <v>237000</v>
      </c>
    </row>
    <row r="779" spans="1:13" x14ac:dyDescent="0.3">
      <c r="A779">
        <v>786</v>
      </c>
      <c r="B779" s="1" t="s">
        <v>46</v>
      </c>
      <c r="C779" s="1" t="s">
        <v>65</v>
      </c>
      <c r="D779" s="1" t="s">
        <v>31</v>
      </c>
      <c r="E779">
        <v>14</v>
      </c>
      <c r="F779" s="1" t="s">
        <v>66</v>
      </c>
      <c r="G779" s="1" t="s">
        <v>88</v>
      </c>
      <c r="H779" s="1" t="s">
        <v>50</v>
      </c>
      <c r="I779" s="1" t="s">
        <v>19</v>
      </c>
      <c r="J779" s="1" t="s">
        <v>35</v>
      </c>
      <c r="K779" s="1" t="s">
        <v>53</v>
      </c>
      <c r="L779" s="1" t="s">
        <v>202</v>
      </c>
      <c r="M779">
        <v>63600</v>
      </c>
    </row>
    <row r="780" spans="1:13" x14ac:dyDescent="0.3">
      <c r="A780">
        <v>787</v>
      </c>
      <c r="B780" s="1" t="s">
        <v>365</v>
      </c>
      <c r="C780" s="1" t="s">
        <v>366</v>
      </c>
      <c r="D780" s="1" t="s">
        <v>102</v>
      </c>
      <c r="E780">
        <v>14</v>
      </c>
      <c r="F780" s="1" t="s">
        <v>32</v>
      </c>
      <c r="G780" s="1" t="s">
        <v>155</v>
      </c>
      <c r="H780" s="1" t="s">
        <v>40</v>
      </c>
      <c r="I780" s="1" t="s">
        <v>41</v>
      </c>
      <c r="J780" s="1" t="s">
        <v>157</v>
      </c>
      <c r="K780" s="1" t="s">
        <v>53</v>
      </c>
      <c r="L780" s="1" t="s">
        <v>350</v>
      </c>
      <c r="M780">
        <v>289900</v>
      </c>
    </row>
    <row r="781" spans="1:13" x14ac:dyDescent="0.3">
      <c r="A781">
        <v>788</v>
      </c>
      <c r="B781" s="1" t="s">
        <v>60</v>
      </c>
      <c r="C781" s="1" t="s">
        <v>867</v>
      </c>
      <c r="D781" s="1" t="s">
        <v>31</v>
      </c>
      <c r="E781">
        <v>156</v>
      </c>
      <c r="F781" s="1" t="s">
        <v>768</v>
      </c>
      <c r="G781" s="1" t="s">
        <v>868</v>
      </c>
      <c r="H781" s="1" t="s">
        <v>18</v>
      </c>
      <c r="I781" s="1" t="s">
        <v>19</v>
      </c>
      <c r="J781" s="1" t="s">
        <v>329</v>
      </c>
      <c r="K781" s="1" t="s">
        <v>53</v>
      </c>
      <c r="L781" s="1" t="s">
        <v>153</v>
      </c>
      <c r="M781">
        <v>58190</v>
      </c>
    </row>
    <row r="782" spans="1:13" x14ac:dyDescent="0.3">
      <c r="A782">
        <v>789</v>
      </c>
      <c r="B782" s="1" t="s">
        <v>74</v>
      </c>
      <c r="C782" s="1" t="s">
        <v>390</v>
      </c>
      <c r="D782" s="1" t="s">
        <v>102</v>
      </c>
      <c r="E782">
        <v>173</v>
      </c>
      <c r="F782" s="1" t="s">
        <v>66</v>
      </c>
      <c r="G782" s="1" t="s">
        <v>155</v>
      </c>
      <c r="H782" s="1" t="s">
        <v>338</v>
      </c>
      <c r="I782" s="1" t="s">
        <v>821</v>
      </c>
      <c r="J782" s="1" t="s">
        <v>869</v>
      </c>
      <c r="K782" s="1" t="s">
        <v>53</v>
      </c>
      <c r="L782" s="1" t="s">
        <v>391</v>
      </c>
      <c r="M782">
        <v>358880</v>
      </c>
    </row>
    <row r="783" spans="1:13" x14ac:dyDescent="0.3">
      <c r="A783">
        <v>790</v>
      </c>
      <c r="B783" s="1" t="s">
        <v>60</v>
      </c>
      <c r="C783" s="1" t="s">
        <v>870</v>
      </c>
      <c r="D783" s="1" t="s">
        <v>102</v>
      </c>
      <c r="E783">
        <v>173</v>
      </c>
      <c r="F783" s="1" t="s">
        <v>66</v>
      </c>
      <c r="G783" s="1" t="s">
        <v>624</v>
      </c>
      <c r="H783" s="1" t="s">
        <v>40</v>
      </c>
      <c r="I783" s="1" t="s">
        <v>156</v>
      </c>
      <c r="J783" s="1" t="s">
        <v>192</v>
      </c>
      <c r="K783" s="1" t="s">
        <v>53</v>
      </c>
      <c r="L783" s="1" t="s">
        <v>421</v>
      </c>
      <c r="M783">
        <v>235000</v>
      </c>
    </row>
    <row r="784" spans="1:13" x14ac:dyDescent="0.3">
      <c r="A784">
        <v>791</v>
      </c>
      <c r="B784" s="1" t="s">
        <v>293</v>
      </c>
      <c r="C784" s="1" t="s">
        <v>871</v>
      </c>
      <c r="D784" s="1" t="s">
        <v>15</v>
      </c>
      <c r="E784">
        <v>14</v>
      </c>
      <c r="F784" s="1" t="s">
        <v>66</v>
      </c>
      <c r="G784" s="1" t="s">
        <v>442</v>
      </c>
      <c r="H784" s="1" t="s">
        <v>40</v>
      </c>
      <c r="I784" s="1" t="s">
        <v>41</v>
      </c>
      <c r="J784" s="1" t="s">
        <v>444</v>
      </c>
      <c r="K784" s="1" t="s">
        <v>53</v>
      </c>
      <c r="L784" s="1" t="s">
        <v>610</v>
      </c>
      <c r="M784">
        <v>176400</v>
      </c>
    </row>
    <row r="785" spans="1:13" x14ac:dyDescent="0.3">
      <c r="A785">
        <v>792</v>
      </c>
      <c r="B785" s="1" t="s">
        <v>86</v>
      </c>
      <c r="C785" s="1" t="s">
        <v>872</v>
      </c>
      <c r="D785" s="1" t="s">
        <v>31</v>
      </c>
      <c r="E785">
        <v>156</v>
      </c>
      <c r="F785" s="1" t="s">
        <v>48</v>
      </c>
      <c r="G785" s="1" t="s">
        <v>873</v>
      </c>
      <c r="H785" s="1" t="s">
        <v>18</v>
      </c>
      <c r="I785" s="1" t="s">
        <v>89</v>
      </c>
      <c r="J785" s="1" t="s">
        <v>492</v>
      </c>
      <c r="K785" s="1" t="s">
        <v>36</v>
      </c>
      <c r="L785" s="1" t="s">
        <v>77</v>
      </c>
      <c r="M785">
        <v>32900</v>
      </c>
    </row>
    <row r="786" spans="1:13" x14ac:dyDescent="0.3">
      <c r="A786">
        <v>793</v>
      </c>
      <c r="B786" s="1" t="s">
        <v>86</v>
      </c>
      <c r="C786" s="1" t="s">
        <v>592</v>
      </c>
      <c r="D786" s="1" t="s">
        <v>15</v>
      </c>
      <c r="E786">
        <v>14</v>
      </c>
      <c r="F786" s="1" t="s">
        <v>32</v>
      </c>
      <c r="G786" s="1" t="s">
        <v>83</v>
      </c>
      <c r="H786" s="1" t="s">
        <v>40</v>
      </c>
      <c r="I786" s="1" t="s">
        <v>41</v>
      </c>
      <c r="J786" s="1" t="s">
        <v>35</v>
      </c>
      <c r="K786" s="1" t="s">
        <v>53</v>
      </c>
      <c r="L786" s="1" t="s">
        <v>196</v>
      </c>
      <c r="M786">
        <v>229900</v>
      </c>
    </row>
    <row r="787" spans="1:13" x14ac:dyDescent="0.3">
      <c r="A787">
        <v>794</v>
      </c>
      <c r="B787" s="1" t="s">
        <v>189</v>
      </c>
      <c r="C787" s="1" t="s">
        <v>874</v>
      </c>
      <c r="D787" s="1" t="s">
        <v>102</v>
      </c>
      <c r="E787">
        <v>14</v>
      </c>
      <c r="F787" s="1" t="s">
        <v>66</v>
      </c>
      <c r="G787" s="1" t="s">
        <v>155</v>
      </c>
      <c r="H787" s="1" t="s">
        <v>40</v>
      </c>
      <c r="I787" s="1" t="s">
        <v>156</v>
      </c>
      <c r="J787" s="1" t="s">
        <v>157</v>
      </c>
      <c r="K787" s="1" t="s">
        <v>53</v>
      </c>
      <c r="L787" s="1" t="s">
        <v>69</v>
      </c>
      <c r="M787">
        <v>189100</v>
      </c>
    </row>
    <row r="788" spans="1:13" x14ac:dyDescent="0.3">
      <c r="A788">
        <v>795</v>
      </c>
      <c r="B788" s="1" t="s">
        <v>189</v>
      </c>
      <c r="C788" s="1" t="s">
        <v>875</v>
      </c>
      <c r="D788" s="1" t="s">
        <v>102</v>
      </c>
      <c r="E788">
        <v>156</v>
      </c>
      <c r="F788" s="1" t="s">
        <v>32</v>
      </c>
      <c r="G788" s="1" t="s">
        <v>103</v>
      </c>
      <c r="H788" s="1" t="s">
        <v>18</v>
      </c>
      <c r="I788" s="1" t="s">
        <v>104</v>
      </c>
      <c r="J788" s="1" t="s">
        <v>105</v>
      </c>
      <c r="K788" s="1" t="s">
        <v>53</v>
      </c>
      <c r="L788" s="1" t="s">
        <v>77</v>
      </c>
      <c r="M788">
        <v>108900</v>
      </c>
    </row>
    <row r="789" spans="1:13" x14ac:dyDescent="0.3">
      <c r="A789">
        <v>796</v>
      </c>
      <c r="B789" s="1" t="s">
        <v>86</v>
      </c>
      <c r="C789" s="1" t="s">
        <v>101</v>
      </c>
      <c r="D789" s="1" t="s">
        <v>102</v>
      </c>
      <c r="E789">
        <v>156</v>
      </c>
      <c r="F789" s="1" t="s">
        <v>66</v>
      </c>
      <c r="G789" s="1" t="s">
        <v>155</v>
      </c>
      <c r="H789" s="1" t="s">
        <v>50</v>
      </c>
      <c r="I789" s="1" t="s">
        <v>89</v>
      </c>
      <c r="J789" s="1" t="s">
        <v>105</v>
      </c>
      <c r="K789" s="1" t="s">
        <v>53</v>
      </c>
      <c r="L789" s="1" t="s">
        <v>183</v>
      </c>
      <c r="M789">
        <v>99900</v>
      </c>
    </row>
    <row r="790" spans="1:13" x14ac:dyDescent="0.3">
      <c r="A790">
        <v>797</v>
      </c>
      <c r="B790" s="1" t="s">
        <v>46</v>
      </c>
      <c r="C790" s="1" t="s">
        <v>876</v>
      </c>
      <c r="D790" s="1" t="s">
        <v>102</v>
      </c>
      <c r="E790">
        <v>173</v>
      </c>
      <c r="F790" s="1" t="s">
        <v>66</v>
      </c>
      <c r="G790" s="1" t="s">
        <v>155</v>
      </c>
      <c r="H790" s="1" t="s">
        <v>40</v>
      </c>
      <c r="I790" s="1" t="s">
        <v>156</v>
      </c>
      <c r="J790" s="1" t="s">
        <v>157</v>
      </c>
      <c r="K790" s="1" t="s">
        <v>53</v>
      </c>
      <c r="L790" s="1" t="s">
        <v>829</v>
      </c>
      <c r="M790">
        <v>229900</v>
      </c>
    </row>
    <row r="791" spans="1:13" x14ac:dyDescent="0.3">
      <c r="A791">
        <v>798</v>
      </c>
      <c r="B791" s="1" t="s">
        <v>74</v>
      </c>
      <c r="C791" s="1" t="s">
        <v>308</v>
      </c>
      <c r="D791" s="1" t="s">
        <v>102</v>
      </c>
      <c r="E791">
        <v>156</v>
      </c>
      <c r="F791" s="1" t="s">
        <v>32</v>
      </c>
      <c r="G791" s="1" t="s">
        <v>103</v>
      </c>
      <c r="H791" s="1" t="s">
        <v>18</v>
      </c>
      <c r="I791" s="1" t="s">
        <v>34</v>
      </c>
      <c r="J791" s="1" t="s">
        <v>105</v>
      </c>
      <c r="K791" s="1" t="s">
        <v>53</v>
      </c>
      <c r="L791" s="1" t="s">
        <v>249</v>
      </c>
      <c r="M791">
        <v>98500</v>
      </c>
    </row>
    <row r="792" spans="1:13" x14ac:dyDescent="0.3">
      <c r="A792">
        <v>799</v>
      </c>
      <c r="B792" s="1" t="s">
        <v>60</v>
      </c>
      <c r="C792" s="1" t="s">
        <v>877</v>
      </c>
      <c r="D792" s="1" t="s">
        <v>102</v>
      </c>
      <c r="E792">
        <v>156</v>
      </c>
      <c r="F792" s="1" t="s">
        <v>32</v>
      </c>
      <c r="G792" s="1" t="s">
        <v>155</v>
      </c>
      <c r="H792" s="1" t="s">
        <v>18</v>
      </c>
      <c r="I792" s="1" t="s">
        <v>104</v>
      </c>
      <c r="J792" s="1" t="s">
        <v>878</v>
      </c>
      <c r="K792" s="1" t="s">
        <v>53</v>
      </c>
      <c r="L792" s="1" t="s">
        <v>434</v>
      </c>
      <c r="M792">
        <v>133900</v>
      </c>
    </row>
    <row r="793" spans="1:13" x14ac:dyDescent="0.3">
      <c r="A793">
        <v>800</v>
      </c>
      <c r="B793" s="1" t="s">
        <v>361</v>
      </c>
      <c r="C793" s="1" t="s">
        <v>879</v>
      </c>
      <c r="D793" s="1" t="s">
        <v>31</v>
      </c>
      <c r="E793">
        <v>14</v>
      </c>
      <c r="F793" s="1" t="s">
        <v>768</v>
      </c>
      <c r="G793" s="1" t="s">
        <v>143</v>
      </c>
      <c r="H793" s="1" t="s">
        <v>50</v>
      </c>
      <c r="I793" s="1" t="s">
        <v>98</v>
      </c>
      <c r="J793" s="1" t="s">
        <v>144</v>
      </c>
      <c r="K793" s="1" t="s">
        <v>53</v>
      </c>
      <c r="L793" s="1" t="s">
        <v>93</v>
      </c>
      <c r="M793">
        <v>20290</v>
      </c>
    </row>
    <row r="794" spans="1:13" x14ac:dyDescent="0.3">
      <c r="A794">
        <v>801</v>
      </c>
      <c r="B794" s="1" t="s">
        <v>86</v>
      </c>
      <c r="C794" s="1" t="s">
        <v>265</v>
      </c>
      <c r="D794" s="1" t="s">
        <v>111</v>
      </c>
      <c r="E794">
        <v>133</v>
      </c>
      <c r="F794" s="1" t="s">
        <v>92</v>
      </c>
      <c r="G794" s="1" t="s">
        <v>83</v>
      </c>
      <c r="H794" s="1" t="s">
        <v>18</v>
      </c>
      <c r="I794" s="1" t="s">
        <v>41</v>
      </c>
      <c r="J794" s="1" t="s">
        <v>35</v>
      </c>
      <c r="K794" s="1" t="s">
        <v>53</v>
      </c>
      <c r="L794" s="1" t="s">
        <v>22</v>
      </c>
      <c r="M794">
        <v>197000</v>
      </c>
    </row>
    <row r="795" spans="1:13" x14ac:dyDescent="0.3">
      <c r="A795">
        <v>802</v>
      </c>
      <c r="B795" s="1" t="s">
        <v>86</v>
      </c>
      <c r="C795" s="1" t="s">
        <v>880</v>
      </c>
      <c r="D795" s="1" t="s">
        <v>111</v>
      </c>
      <c r="E795">
        <v>156</v>
      </c>
      <c r="F795" s="1" t="s">
        <v>112</v>
      </c>
      <c r="G795" s="1" t="s">
        <v>33</v>
      </c>
      <c r="H795" s="1" t="s">
        <v>18</v>
      </c>
      <c r="I795" s="1" t="s">
        <v>34</v>
      </c>
      <c r="J795" s="1" t="s">
        <v>616</v>
      </c>
      <c r="K795" s="1" t="s">
        <v>53</v>
      </c>
      <c r="L795" s="1" t="s">
        <v>418</v>
      </c>
      <c r="M795">
        <v>95900</v>
      </c>
    </row>
    <row r="796" spans="1:13" x14ac:dyDescent="0.3">
      <c r="A796">
        <v>803</v>
      </c>
      <c r="B796" s="1" t="s">
        <v>13</v>
      </c>
      <c r="C796" s="1" t="s">
        <v>78</v>
      </c>
      <c r="D796" s="1" t="s">
        <v>15</v>
      </c>
      <c r="E796">
        <v>12</v>
      </c>
      <c r="F796" s="1" t="s">
        <v>79</v>
      </c>
      <c r="G796" s="1" t="s">
        <v>881</v>
      </c>
      <c r="H796" s="1" t="s">
        <v>18</v>
      </c>
      <c r="I796" s="1" t="s">
        <v>882</v>
      </c>
      <c r="J796" s="1" t="s">
        <v>883</v>
      </c>
      <c r="K796" s="1" t="s">
        <v>58</v>
      </c>
      <c r="L796" s="1" t="s">
        <v>884</v>
      </c>
      <c r="M796">
        <v>116500</v>
      </c>
    </row>
    <row r="797" spans="1:13" x14ac:dyDescent="0.3">
      <c r="A797">
        <v>804</v>
      </c>
      <c r="B797" s="1" t="s">
        <v>86</v>
      </c>
      <c r="C797" s="1" t="s">
        <v>441</v>
      </c>
      <c r="D797" s="1" t="s">
        <v>111</v>
      </c>
      <c r="E797">
        <v>14</v>
      </c>
      <c r="F797" s="1" t="s">
        <v>885</v>
      </c>
      <c r="G797" s="1" t="s">
        <v>33</v>
      </c>
      <c r="H797" s="1" t="s">
        <v>18</v>
      </c>
      <c r="I797" s="1" t="s">
        <v>34</v>
      </c>
      <c r="J797" s="1" t="s">
        <v>35</v>
      </c>
      <c r="K797" s="1" t="s">
        <v>53</v>
      </c>
      <c r="L797" s="1" t="s">
        <v>360</v>
      </c>
      <c r="M797">
        <v>233000</v>
      </c>
    </row>
    <row r="798" spans="1:13" x14ac:dyDescent="0.3">
      <c r="A798">
        <v>805</v>
      </c>
      <c r="B798" s="1" t="s">
        <v>60</v>
      </c>
      <c r="C798" s="1" t="s">
        <v>886</v>
      </c>
      <c r="D798" s="1" t="s">
        <v>31</v>
      </c>
      <c r="E798">
        <v>14</v>
      </c>
      <c r="F798" s="1" t="s">
        <v>48</v>
      </c>
      <c r="G798" s="1" t="s">
        <v>143</v>
      </c>
      <c r="H798" s="1" t="s">
        <v>50</v>
      </c>
      <c r="I798" s="1" t="s">
        <v>98</v>
      </c>
      <c r="J798" s="1" t="s">
        <v>144</v>
      </c>
      <c r="K798" s="1" t="s">
        <v>53</v>
      </c>
      <c r="L798" s="1" t="s">
        <v>227</v>
      </c>
      <c r="M798">
        <v>29900</v>
      </c>
    </row>
    <row r="799" spans="1:13" x14ac:dyDescent="0.3">
      <c r="A799">
        <v>806</v>
      </c>
      <c r="B799" s="1" t="s">
        <v>74</v>
      </c>
      <c r="C799" s="1" t="s">
        <v>771</v>
      </c>
      <c r="D799" s="1" t="s">
        <v>31</v>
      </c>
      <c r="E799">
        <v>156</v>
      </c>
      <c r="F799" s="1" t="s">
        <v>48</v>
      </c>
      <c r="G799" s="1" t="s">
        <v>33</v>
      </c>
      <c r="H799" s="1" t="s">
        <v>18</v>
      </c>
      <c r="I799" s="1" t="s">
        <v>19</v>
      </c>
      <c r="J799" s="1" t="s">
        <v>35</v>
      </c>
      <c r="K799" s="1" t="s">
        <v>53</v>
      </c>
      <c r="L799" s="1" t="s">
        <v>350</v>
      </c>
      <c r="M799">
        <v>81000</v>
      </c>
    </row>
    <row r="800" spans="1:13" x14ac:dyDescent="0.3">
      <c r="A800">
        <v>807</v>
      </c>
      <c r="B800" s="1" t="s">
        <v>86</v>
      </c>
      <c r="C800" s="1" t="s">
        <v>413</v>
      </c>
      <c r="D800" s="1" t="s">
        <v>111</v>
      </c>
      <c r="E800">
        <v>139</v>
      </c>
      <c r="F800" s="1" t="s">
        <v>92</v>
      </c>
      <c r="G800" s="1" t="s">
        <v>83</v>
      </c>
      <c r="H800" s="1" t="s">
        <v>18</v>
      </c>
      <c r="I800" s="1" t="s">
        <v>34</v>
      </c>
      <c r="J800" s="1" t="s">
        <v>35</v>
      </c>
      <c r="K800" s="1" t="s">
        <v>53</v>
      </c>
      <c r="L800" s="1" t="s">
        <v>253</v>
      </c>
      <c r="M800">
        <v>134900</v>
      </c>
    </row>
    <row r="801" spans="1:13" x14ac:dyDescent="0.3">
      <c r="A801">
        <v>808</v>
      </c>
      <c r="B801" s="1" t="s">
        <v>74</v>
      </c>
      <c r="C801" s="1" t="s">
        <v>653</v>
      </c>
      <c r="D801" s="1" t="s">
        <v>31</v>
      </c>
      <c r="E801">
        <v>156</v>
      </c>
      <c r="F801" s="1" t="s">
        <v>32</v>
      </c>
      <c r="G801" s="1" t="s">
        <v>70</v>
      </c>
      <c r="H801" s="1" t="s">
        <v>18</v>
      </c>
      <c r="I801" s="1" t="s">
        <v>34</v>
      </c>
      <c r="J801" s="1" t="s">
        <v>887</v>
      </c>
      <c r="K801" s="1" t="s">
        <v>53</v>
      </c>
      <c r="L801" s="1" t="s">
        <v>153</v>
      </c>
      <c r="M801">
        <v>73900</v>
      </c>
    </row>
    <row r="802" spans="1:13" x14ac:dyDescent="0.3">
      <c r="A802">
        <v>809</v>
      </c>
      <c r="B802" s="1" t="s">
        <v>29</v>
      </c>
      <c r="C802" s="1" t="s">
        <v>695</v>
      </c>
      <c r="D802" s="1" t="s">
        <v>378</v>
      </c>
      <c r="E802">
        <v>156</v>
      </c>
      <c r="F802" s="1" t="s">
        <v>32</v>
      </c>
      <c r="G802" s="1" t="s">
        <v>155</v>
      </c>
      <c r="H802" s="1" t="s">
        <v>18</v>
      </c>
      <c r="I802" s="1" t="s">
        <v>34</v>
      </c>
      <c r="J802" s="1" t="s">
        <v>834</v>
      </c>
      <c r="K802" s="1" t="s">
        <v>53</v>
      </c>
      <c r="L802" s="1" t="s">
        <v>696</v>
      </c>
      <c r="M802">
        <v>206490</v>
      </c>
    </row>
    <row r="803" spans="1:13" x14ac:dyDescent="0.3">
      <c r="A803">
        <v>810</v>
      </c>
      <c r="B803" s="1" t="s">
        <v>60</v>
      </c>
      <c r="C803" s="1" t="s">
        <v>888</v>
      </c>
      <c r="D803" s="1" t="s">
        <v>31</v>
      </c>
      <c r="E803">
        <v>156</v>
      </c>
      <c r="F803" s="1" t="s">
        <v>32</v>
      </c>
      <c r="G803" s="1" t="s">
        <v>33</v>
      </c>
      <c r="H803" s="1" t="s">
        <v>18</v>
      </c>
      <c r="I803" s="1" t="s">
        <v>34</v>
      </c>
      <c r="J803" s="1" t="s">
        <v>35</v>
      </c>
      <c r="K803" s="1" t="s">
        <v>53</v>
      </c>
      <c r="L803" s="1" t="s">
        <v>401</v>
      </c>
      <c r="M803">
        <v>109900</v>
      </c>
    </row>
    <row r="804" spans="1:13" x14ac:dyDescent="0.3">
      <c r="A804">
        <v>811</v>
      </c>
      <c r="B804" s="1" t="s">
        <v>74</v>
      </c>
      <c r="C804" s="1" t="s">
        <v>91</v>
      </c>
      <c r="D804" s="1" t="s">
        <v>15</v>
      </c>
      <c r="E804">
        <v>133</v>
      </c>
      <c r="F804" s="1" t="s">
        <v>32</v>
      </c>
      <c r="G804" s="1" t="s">
        <v>33</v>
      </c>
      <c r="H804" s="1" t="s">
        <v>18</v>
      </c>
      <c r="I804" s="1" t="s">
        <v>34</v>
      </c>
      <c r="J804" s="1" t="s">
        <v>35</v>
      </c>
      <c r="K804" s="1" t="s">
        <v>53</v>
      </c>
      <c r="L804" s="1" t="s">
        <v>345</v>
      </c>
      <c r="M804">
        <v>149900</v>
      </c>
    </row>
    <row r="805" spans="1:13" x14ac:dyDescent="0.3">
      <c r="A805">
        <v>812</v>
      </c>
      <c r="B805" s="1" t="s">
        <v>74</v>
      </c>
      <c r="C805" s="1" t="s">
        <v>351</v>
      </c>
      <c r="D805" s="1" t="s">
        <v>31</v>
      </c>
      <c r="E805">
        <v>156</v>
      </c>
      <c r="F805" s="1" t="s">
        <v>352</v>
      </c>
      <c r="G805" s="1" t="s">
        <v>103</v>
      </c>
      <c r="H805" s="1" t="s">
        <v>18</v>
      </c>
      <c r="I805" s="1" t="s">
        <v>34</v>
      </c>
      <c r="J805" s="1" t="s">
        <v>105</v>
      </c>
      <c r="K805" s="1" t="s">
        <v>53</v>
      </c>
      <c r="L805" s="1" t="s">
        <v>353</v>
      </c>
      <c r="M805">
        <v>174900</v>
      </c>
    </row>
    <row r="806" spans="1:13" x14ac:dyDescent="0.3">
      <c r="A806">
        <v>813</v>
      </c>
      <c r="B806" s="1" t="s">
        <v>74</v>
      </c>
      <c r="C806" s="1" t="s">
        <v>889</v>
      </c>
      <c r="D806" s="1" t="s">
        <v>95</v>
      </c>
      <c r="E806">
        <v>116</v>
      </c>
      <c r="F806" s="1" t="s">
        <v>48</v>
      </c>
      <c r="G806" s="1" t="s">
        <v>173</v>
      </c>
      <c r="H806" s="1" t="s">
        <v>50</v>
      </c>
      <c r="I806" s="1" t="s">
        <v>19</v>
      </c>
      <c r="J806" s="1" t="s">
        <v>329</v>
      </c>
      <c r="K806" s="1" t="s">
        <v>53</v>
      </c>
      <c r="L806" s="1" t="s">
        <v>227</v>
      </c>
      <c r="M806">
        <v>74400</v>
      </c>
    </row>
    <row r="807" spans="1:13" x14ac:dyDescent="0.3">
      <c r="A807">
        <v>814</v>
      </c>
      <c r="B807" s="1" t="s">
        <v>29</v>
      </c>
      <c r="C807" s="1" t="s">
        <v>864</v>
      </c>
      <c r="D807" s="1" t="s">
        <v>95</v>
      </c>
      <c r="E807">
        <v>125</v>
      </c>
      <c r="F807" s="1" t="s">
        <v>48</v>
      </c>
      <c r="G807" s="1" t="s">
        <v>505</v>
      </c>
      <c r="H807" s="1" t="s">
        <v>18</v>
      </c>
      <c r="I807" s="1" t="s">
        <v>34</v>
      </c>
      <c r="J807" s="1" t="s">
        <v>35</v>
      </c>
      <c r="K807" s="1" t="s">
        <v>53</v>
      </c>
      <c r="L807" s="1" t="s">
        <v>269</v>
      </c>
      <c r="M807">
        <v>138900</v>
      </c>
    </row>
    <row r="808" spans="1:13" x14ac:dyDescent="0.3">
      <c r="A808">
        <v>815</v>
      </c>
      <c r="B808" s="1" t="s">
        <v>293</v>
      </c>
      <c r="C808" s="1" t="s">
        <v>294</v>
      </c>
      <c r="D808" s="1" t="s">
        <v>31</v>
      </c>
      <c r="E808">
        <v>156</v>
      </c>
      <c r="F808" s="1" t="s">
        <v>48</v>
      </c>
      <c r="G808" s="1" t="s">
        <v>295</v>
      </c>
      <c r="H808" s="1" t="s">
        <v>50</v>
      </c>
      <c r="I808" s="1" t="s">
        <v>51</v>
      </c>
      <c r="J808" s="1" t="s">
        <v>71</v>
      </c>
      <c r="K808" s="1" t="s">
        <v>53</v>
      </c>
      <c r="L808" s="1" t="s">
        <v>54</v>
      </c>
      <c r="M808">
        <v>78000</v>
      </c>
    </row>
    <row r="809" spans="1:13" x14ac:dyDescent="0.3">
      <c r="A809">
        <v>816</v>
      </c>
      <c r="B809" s="1" t="s">
        <v>29</v>
      </c>
      <c r="C809" s="1" t="s">
        <v>890</v>
      </c>
      <c r="D809" s="1" t="s">
        <v>31</v>
      </c>
      <c r="E809">
        <v>156</v>
      </c>
      <c r="F809" s="1" t="s">
        <v>48</v>
      </c>
      <c r="G809" s="1" t="s">
        <v>891</v>
      </c>
      <c r="H809" s="1" t="s">
        <v>18</v>
      </c>
      <c r="I809" s="1" t="s">
        <v>221</v>
      </c>
      <c r="J809" s="1" t="s">
        <v>892</v>
      </c>
      <c r="K809" s="1" t="s">
        <v>53</v>
      </c>
      <c r="L809" s="1" t="s">
        <v>59</v>
      </c>
      <c r="M809">
        <v>62900</v>
      </c>
    </row>
    <row r="810" spans="1:13" x14ac:dyDescent="0.3">
      <c r="A810">
        <v>817</v>
      </c>
      <c r="B810" s="1" t="s">
        <v>74</v>
      </c>
      <c r="C810" s="1" t="s">
        <v>308</v>
      </c>
      <c r="D810" s="1" t="s">
        <v>102</v>
      </c>
      <c r="E810">
        <v>156</v>
      </c>
      <c r="F810" s="1" t="s">
        <v>379</v>
      </c>
      <c r="G810" s="1" t="s">
        <v>155</v>
      </c>
      <c r="H810" s="1" t="s">
        <v>40</v>
      </c>
      <c r="I810" s="1" t="s">
        <v>41</v>
      </c>
      <c r="J810" s="1" t="s">
        <v>201</v>
      </c>
      <c r="K810" s="1" t="s">
        <v>53</v>
      </c>
      <c r="L810" s="1" t="s">
        <v>249</v>
      </c>
      <c r="M810">
        <v>167900</v>
      </c>
    </row>
    <row r="811" spans="1:13" x14ac:dyDescent="0.3">
      <c r="A811">
        <v>818</v>
      </c>
      <c r="B811" s="1" t="s">
        <v>86</v>
      </c>
      <c r="C811" s="1" t="s">
        <v>730</v>
      </c>
      <c r="D811" s="1" t="s">
        <v>31</v>
      </c>
      <c r="E811">
        <v>156</v>
      </c>
      <c r="F811" s="1" t="s">
        <v>32</v>
      </c>
      <c r="G811" s="1" t="s">
        <v>33</v>
      </c>
      <c r="H811" s="1" t="s">
        <v>50</v>
      </c>
      <c r="I811" s="1" t="s">
        <v>89</v>
      </c>
      <c r="J811" s="1" t="s">
        <v>247</v>
      </c>
      <c r="K811" s="1" t="s">
        <v>53</v>
      </c>
      <c r="L811" s="1" t="s">
        <v>183</v>
      </c>
      <c r="M811">
        <v>60900</v>
      </c>
    </row>
    <row r="812" spans="1:13" x14ac:dyDescent="0.3">
      <c r="A812">
        <v>819</v>
      </c>
      <c r="B812" s="1" t="s">
        <v>29</v>
      </c>
      <c r="C812" s="1" t="s">
        <v>893</v>
      </c>
      <c r="D812" s="1" t="s">
        <v>102</v>
      </c>
      <c r="E812">
        <v>173</v>
      </c>
      <c r="F812" s="1" t="s">
        <v>66</v>
      </c>
      <c r="G812" s="1" t="s">
        <v>155</v>
      </c>
      <c r="H812" s="1" t="s">
        <v>162</v>
      </c>
      <c r="I812" s="1" t="s">
        <v>89</v>
      </c>
      <c r="J812" s="1" t="s">
        <v>170</v>
      </c>
      <c r="K812" s="1" t="s">
        <v>53</v>
      </c>
      <c r="L812" s="1" t="s">
        <v>894</v>
      </c>
      <c r="M812">
        <v>174900</v>
      </c>
    </row>
    <row r="813" spans="1:13" x14ac:dyDescent="0.3">
      <c r="A813">
        <v>820</v>
      </c>
      <c r="B813" s="1" t="s">
        <v>189</v>
      </c>
      <c r="C813" s="1" t="s">
        <v>303</v>
      </c>
      <c r="D813" s="1" t="s">
        <v>102</v>
      </c>
      <c r="E813">
        <v>173</v>
      </c>
      <c r="F813" s="1" t="s">
        <v>32</v>
      </c>
      <c r="G813" s="1" t="s">
        <v>155</v>
      </c>
      <c r="H813" s="1" t="s">
        <v>40</v>
      </c>
      <c r="I813" s="1" t="s">
        <v>339</v>
      </c>
      <c r="J813" s="1" t="s">
        <v>192</v>
      </c>
      <c r="K813" s="1" t="s">
        <v>53</v>
      </c>
      <c r="L813" s="1" t="s">
        <v>304</v>
      </c>
      <c r="M813">
        <v>241500</v>
      </c>
    </row>
    <row r="814" spans="1:13" x14ac:dyDescent="0.3">
      <c r="A814">
        <v>821</v>
      </c>
      <c r="B814" s="1" t="s">
        <v>580</v>
      </c>
      <c r="C814" s="1" t="s">
        <v>840</v>
      </c>
      <c r="D814" s="1" t="s">
        <v>15</v>
      </c>
      <c r="E814">
        <v>133</v>
      </c>
      <c r="F814" s="1" t="s">
        <v>32</v>
      </c>
      <c r="G814" s="1" t="s">
        <v>33</v>
      </c>
      <c r="H814" s="1" t="s">
        <v>18</v>
      </c>
      <c r="I814" s="1" t="s">
        <v>34</v>
      </c>
      <c r="J814" s="1" t="s">
        <v>35</v>
      </c>
      <c r="K814" s="1" t="s">
        <v>53</v>
      </c>
      <c r="L814" s="1" t="s">
        <v>841</v>
      </c>
      <c r="M814">
        <v>149900</v>
      </c>
    </row>
    <row r="815" spans="1:13" x14ac:dyDescent="0.3">
      <c r="A815">
        <v>822</v>
      </c>
      <c r="B815" s="1" t="s">
        <v>74</v>
      </c>
      <c r="C815" s="1" t="s">
        <v>653</v>
      </c>
      <c r="D815" s="1" t="s">
        <v>31</v>
      </c>
      <c r="E815">
        <v>156</v>
      </c>
      <c r="F815" s="1" t="s">
        <v>32</v>
      </c>
      <c r="G815" s="1" t="s">
        <v>83</v>
      </c>
      <c r="H815" s="1" t="s">
        <v>18</v>
      </c>
      <c r="I815" s="1" t="s">
        <v>89</v>
      </c>
      <c r="J815" s="1" t="s">
        <v>523</v>
      </c>
      <c r="K815" s="1" t="s">
        <v>53</v>
      </c>
      <c r="L815" s="1" t="s">
        <v>813</v>
      </c>
      <c r="M815">
        <v>96100</v>
      </c>
    </row>
    <row r="816" spans="1:13" x14ac:dyDescent="0.3">
      <c r="A816">
        <v>823</v>
      </c>
      <c r="B816" s="1" t="s">
        <v>74</v>
      </c>
      <c r="C816" s="1" t="s">
        <v>432</v>
      </c>
      <c r="D816" s="1" t="s">
        <v>31</v>
      </c>
      <c r="E816">
        <v>156</v>
      </c>
      <c r="F816" s="1" t="s">
        <v>32</v>
      </c>
      <c r="G816" s="1" t="s">
        <v>33</v>
      </c>
      <c r="H816" s="1" t="s">
        <v>18</v>
      </c>
      <c r="I816" s="1" t="s">
        <v>34</v>
      </c>
      <c r="J816" s="1" t="s">
        <v>324</v>
      </c>
      <c r="K816" s="1" t="s">
        <v>53</v>
      </c>
      <c r="L816" s="1" t="s">
        <v>433</v>
      </c>
      <c r="M816">
        <v>78981</v>
      </c>
    </row>
    <row r="817" spans="1:13" x14ac:dyDescent="0.3">
      <c r="A817">
        <v>824</v>
      </c>
      <c r="B817" s="1" t="s">
        <v>86</v>
      </c>
      <c r="C817" s="1" t="s">
        <v>895</v>
      </c>
      <c r="D817" s="1" t="s">
        <v>15</v>
      </c>
      <c r="E817">
        <v>14</v>
      </c>
      <c r="F817" s="1" t="s">
        <v>32</v>
      </c>
      <c r="G817" s="1" t="s">
        <v>83</v>
      </c>
      <c r="H817" s="1" t="s">
        <v>18</v>
      </c>
      <c r="I817" s="1" t="s">
        <v>34</v>
      </c>
      <c r="J817" s="1" t="s">
        <v>35</v>
      </c>
      <c r="K817" s="1" t="s">
        <v>53</v>
      </c>
      <c r="L817" s="1" t="s">
        <v>288</v>
      </c>
      <c r="M817">
        <v>185900</v>
      </c>
    </row>
    <row r="818" spans="1:13" x14ac:dyDescent="0.3">
      <c r="A818">
        <v>825</v>
      </c>
      <c r="B818" s="1" t="s">
        <v>365</v>
      </c>
      <c r="C818" s="1" t="s">
        <v>896</v>
      </c>
      <c r="D818" s="1" t="s">
        <v>15</v>
      </c>
      <c r="E818">
        <v>125</v>
      </c>
      <c r="F818" s="1" t="s">
        <v>298</v>
      </c>
      <c r="G818" s="1" t="s">
        <v>897</v>
      </c>
      <c r="H818" s="1" t="s">
        <v>40</v>
      </c>
      <c r="I818" s="1" t="s">
        <v>41</v>
      </c>
      <c r="J818" s="1" t="s">
        <v>35</v>
      </c>
      <c r="K818" s="1" t="s">
        <v>53</v>
      </c>
      <c r="L818" s="1" t="s">
        <v>345</v>
      </c>
      <c r="M818">
        <v>179900</v>
      </c>
    </row>
    <row r="819" spans="1:13" x14ac:dyDescent="0.3">
      <c r="A819">
        <v>826</v>
      </c>
      <c r="B819" s="1" t="s">
        <v>29</v>
      </c>
      <c r="C819" s="1" t="s">
        <v>709</v>
      </c>
      <c r="D819" s="1" t="s">
        <v>95</v>
      </c>
      <c r="E819">
        <v>116</v>
      </c>
      <c r="F819" s="1" t="s">
        <v>48</v>
      </c>
      <c r="G819" s="1" t="s">
        <v>204</v>
      </c>
      <c r="H819" s="1" t="s">
        <v>50</v>
      </c>
      <c r="I819" s="1" t="s">
        <v>486</v>
      </c>
      <c r="J819" s="1" t="s">
        <v>99</v>
      </c>
      <c r="K819" s="1" t="s">
        <v>456</v>
      </c>
      <c r="L819" s="1" t="s">
        <v>264</v>
      </c>
      <c r="M819">
        <v>38500</v>
      </c>
    </row>
    <row r="820" spans="1:13" x14ac:dyDescent="0.3">
      <c r="A820">
        <v>827</v>
      </c>
      <c r="B820" s="1" t="s">
        <v>74</v>
      </c>
      <c r="C820" s="1" t="s">
        <v>390</v>
      </c>
      <c r="D820" s="1" t="s">
        <v>102</v>
      </c>
      <c r="E820">
        <v>173</v>
      </c>
      <c r="F820" s="1" t="s">
        <v>66</v>
      </c>
      <c r="G820" s="1" t="s">
        <v>155</v>
      </c>
      <c r="H820" s="1" t="s">
        <v>40</v>
      </c>
      <c r="I820" s="1" t="s">
        <v>104</v>
      </c>
      <c r="J820" s="1" t="s">
        <v>157</v>
      </c>
      <c r="K820" s="1" t="s">
        <v>53</v>
      </c>
      <c r="L820" s="1" t="s">
        <v>822</v>
      </c>
      <c r="M820">
        <v>250502</v>
      </c>
    </row>
    <row r="821" spans="1:13" x14ac:dyDescent="0.3">
      <c r="A821">
        <v>828</v>
      </c>
      <c r="B821" s="1" t="s">
        <v>74</v>
      </c>
      <c r="C821" s="1" t="s">
        <v>898</v>
      </c>
      <c r="D821" s="1" t="s">
        <v>31</v>
      </c>
      <c r="E821">
        <v>14</v>
      </c>
      <c r="F821" s="1" t="s">
        <v>48</v>
      </c>
      <c r="G821" s="1" t="s">
        <v>295</v>
      </c>
      <c r="H821" s="1" t="s">
        <v>50</v>
      </c>
      <c r="I821" s="1" t="s">
        <v>51</v>
      </c>
      <c r="J821" s="1" t="s">
        <v>71</v>
      </c>
      <c r="K821" s="1" t="s">
        <v>53</v>
      </c>
      <c r="L821" s="1" t="s">
        <v>899</v>
      </c>
      <c r="M821">
        <v>75500</v>
      </c>
    </row>
    <row r="822" spans="1:13" x14ac:dyDescent="0.3">
      <c r="A822">
        <v>829</v>
      </c>
      <c r="B822" s="1" t="s">
        <v>86</v>
      </c>
      <c r="C822" s="1" t="s">
        <v>900</v>
      </c>
      <c r="D822" s="1" t="s">
        <v>31</v>
      </c>
      <c r="E822">
        <v>156</v>
      </c>
      <c r="F822" s="1" t="s">
        <v>48</v>
      </c>
      <c r="G822" s="1" t="s">
        <v>70</v>
      </c>
      <c r="H822" s="1" t="s">
        <v>50</v>
      </c>
      <c r="I822" s="1" t="s">
        <v>51</v>
      </c>
      <c r="J822" s="1" t="s">
        <v>71</v>
      </c>
      <c r="K822" s="1" t="s">
        <v>53</v>
      </c>
      <c r="L822" s="1" t="s">
        <v>54</v>
      </c>
      <c r="M822">
        <v>48990</v>
      </c>
    </row>
    <row r="823" spans="1:13" x14ac:dyDescent="0.3">
      <c r="A823">
        <v>830</v>
      </c>
      <c r="B823" s="1" t="s">
        <v>293</v>
      </c>
      <c r="C823" s="1" t="s">
        <v>901</v>
      </c>
      <c r="D823" s="1" t="s">
        <v>15</v>
      </c>
      <c r="E823">
        <v>14</v>
      </c>
      <c r="F823" s="1" t="s">
        <v>48</v>
      </c>
      <c r="G823" s="1" t="s">
        <v>33</v>
      </c>
      <c r="H823" s="1" t="s">
        <v>50</v>
      </c>
      <c r="I823" s="1" t="s">
        <v>19</v>
      </c>
      <c r="J823" s="1" t="s">
        <v>35</v>
      </c>
      <c r="K823" s="1" t="s">
        <v>53</v>
      </c>
      <c r="L823" s="1" t="s">
        <v>242</v>
      </c>
      <c r="M823">
        <v>109000</v>
      </c>
    </row>
    <row r="824" spans="1:13" x14ac:dyDescent="0.3">
      <c r="A824">
        <v>831</v>
      </c>
      <c r="B824" s="1" t="s">
        <v>86</v>
      </c>
      <c r="C824" s="1" t="s">
        <v>538</v>
      </c>
      <c r="D824" s="1" t="s">
        <v>15</v>
      </c>
      <c r="E824">
        <v>14</v>
      </c>
      <c r="F824" s="1" t="s">
        <v>66</v>
      </c>
      <c r="G824" s="1" t="s">
        <v>83</v>
      </c>
      <c r="H824" s="1" t="s">
        <v>18</v>
      </c>
      <c r="I824" s="1" t="s">
        <v>41</v>
      </c>
      <c r="J824" s="1" t="s">
        <v>35</v>
      </c>
      <c r="K824" s="1" t="s">
        <v>53</v>
      </c>
      <c r="L824" s="1" t="s">
        <v>540</v>
      </c>
      <c r="M824">
        <v>249900</v>
      </c>
    </row>
    <row r="825" spans="1:13" x14ac:dyDescent="0.3">
      <c r="A825">
        <v>832</v>
      </c>
      <c r="B825" s="1" t="s">
        <v>189</v>
      </c>
      <c r="C825" s="1" t="s">
        <v>902</v>
      </c>
      <c r="D825" s="1" t="s">
        <v>102</v>
      </c>
      <c r="E825">
        <v>156</v>
      </c>
      <c r="F825" s="1" t="s">
        <v>32</v>
      </c>
      <c r="G825" s="1" t="s">
        <v>103</v>
      </c>
      <c r="H825" s="1" t="s">
        <v>18</v>
      </c>
      <c r="I825" s="1" t="s">
        <v>34</v>
      </c>
      <c r="J825" s="1" t="s">
        <v>105</v>
      </c>
      <c r="K825" s="1" t="s">
        <v>53</v>
      </c>
      <c r="L825" s="1" t="s">
        <v>183</v>
      </c>
      <c r="M825">
        <v>119900</v>
      </c>
    </row>
    <row r="826" spans="1:13" x14ac:dyDescent="0.3">
      <c r="A826">
        <v>833</v>
      </c>
      <c r="B826" s="1" t="s">
        <v>86</v>
      </c>
      <c r="C826" s="1" t="s">
        <v>441</v>
      </c>
      <c r="D826" s="1" t="s">
        <v>15</v>
      </c>
      <c r="E826">
        <v>14</v>
      </c>
      <c r="F826" s="1" t="s">
        <v>66</v>
      </c>
      <c r="G826" s="1" t="s">
        <v>33</v>
      </c>
      <c r="H826" s="1" t="s">
        <v>18</v>
      </c>
      <c r="I826" s="1" t="s">
        <v>56</v>
      </c>
      <c r="J826" s="1" t="s">
        <v>35</v>
      </c>
      <c r="K826" s="1" t="s">
        <v>53</v>
      </c>
      <c r="L826" s="1" t="s">
        <v>540</v>
      </c>
      <c r="M826">
        <v>187500</v>
      </c>
    </row>
    <row r="827" spans="1:13" x14ac:dyDescent="0.3">
      <c r="A827">
        <v>834</v>
      </c>
      <c r="B827" s="1" t="s">
        <v>293</v>
      </c>
      <c r="C827" s="1" t="s">
        <v>294</v>
      </c>
      <c r="D827" s="1" t="s">
        <v>31</v>
      </c>
      <c r="E827">
        <v>14</v>
      </c>
      <c r="F827" s="1" t="s">
        <v>48</v>
      </c>
      <c r="G827" s="1" t="s">
        <v>903</v>
      </c>
      <c r="H827" s="1" t="s">
        <v>50</v>
      </c>
      <c r="I827" s="1" t="s">
        <v>19</v>
      </c>
      <c r="J827" s="1" t="s">
        <v>487</v>
      </c>
      <c r="K827" s="1" t="s">
        <v>53</v>
      </c>
      <c r="L827" s="1" t="s">
        <v>291</v>
      </c>
      <c r="M827">
        <v>49900</v>
      </c>
    </row>
    <row r="828" spans="1:13" x14ac:dyDescent="0.3">
      <c r="A828">
        <v>835</v>
      </c>
      <c r="B828" s="1" t="s">
        <v>60</v>
      </c>
      <c r="C828" s="1" t="s">
        <v>318</v>
      </c>
      <c r="D828" s="1" t="s">
        <v>111</v>
      </c>
      <c r="E828">
        <v>133</v>
      </c>
      <c r="F828" s="1" t="s">
        <v>904</v>
      </c>
      <c r="G828" s="1" t="s">
        <v>33</v>
      </c>
      <c r="H828" s="1" t="s">
        <v>18</v>
      </c>
      <c r="I828" s="1" t="s">
        <v>34</v>
      </c>
      <c r="J828" s="1" t="s">
        <v>35</v>
      </c>
      <c r="K828" s="1" t="s">
        <v>53</v>
      </c>
      <c r="L828" s="1" t="s">
        <v>319</v>
      </c>
      <c r="M828">
        <v>135800</v>
      </c>
    </row>
    <row r="829" spans="1:13" x14ac:dyDescent="0.3">
      <c r="A829">
        <v>836</v>
      </c>
      <c r="B829" s="1" t="s">
        <v>74</v>
      </c>
      <c r="C829" s="1" t="s">
        <v>898</v>
      </c>
      <c r="D829" s="1" t="s">
        <v>31</v>
      </c>
      <c r="E829">
        <v>14</v>
      </c>
      <c r="F829" s="1" t="s">
        <v>48</v>
      </c>
      <c r="G829" s="1" t="s">
        <v>70</v>
      </c>
      <c r="H829" s="1" t="s">
        <v>50</v>
      </c>
      <c r="I829" s="1" t="s">
        <v>51</v>
      </c>
      <c r="J829" s="1" t="s">
        <v>71</v>
      </c>
      <c r="K829" s="1" t="s">
        <v>53</v>
      </c>
      <c r="L829" s="1" t="s">
        <v>899</v>
      </c>
      <c r="M829">
        <v>58500</v>
      </c>
    </row>
    <row r="830" spans="1:13" x14ac:dyDescent="0.3">
      <c r="A830">
        <v>837</v>
      </c>
      <c r="B830" s="1" t="s">
        <v>46</v>
      </c>
      <c r="C830" s="1" t="s">
        <v>709</v>
      </c>
      <c r="D830" s="1" t="s">
        <v>95</v>
      </c>
      <c r="E830">
        <v>116</v>
      </c>
      <c r="F830" s="1" t="s">
        <v>267</v>
      </c>
      <c r="G830" s="1" t="s">
        <v>204</v>
      </c>
      <c r="H830" s="1" t="s">
        <v>50</v>
      </c>
      <c r="I830" s="1" t="s">
        <v>98</v>
      </c>
      <c r="J830" s="1" t="s">
        <v>99</v>
      </c>
      <c r="K830" s="1" t="s">
        <v>456</v>
      </c>
      <c r="L830" s="1" t="s">
        <v>119</v>
      </c>
      <c r="M830">
        <v>35500</v>
      </c>
    </row>
    <row r="831" spans="1:13" x14ac:dyDescent="0.3">
      <c r="A831">
        <v>838</v>
      </c>
      <c r="B831" s="1" t="s">
        <v>46</v>
      </c>
      <c r="C831" s="1" t="s">
        <v>65</v>
      </c>
      <c r="D831" s="1" t="s">
        <v>31</v>
      </c>
      <c r="E831">
        <v>14</v>
      </c>
      <c r="F831" s="1" t="s">
        <v>66</v>
      </c>
      <c r="G831" s="1" t="s">
        <v>88</v>
      </c>
      <c r="H831" s="1" t="s">
        <v>18</v>
      </c>
      <c r="I831" s="1" t="s">
        <v>19</v>
      </c>
      <c r="J831" s="1" t="s">
        <v>35</v>
      </c>
      <c r="K831" s="1" t="s">
        <v>53</v>
      </c>
      <c r="L831" s="1" t="s">
        <v>244</v>
      </c>
      <c r="M831">
        <v>61900</v>
      </c>
    </row>
    <row r="832" spans="1:13" x14ac:dyDescent="0.3">
      <c r="A832">
        <v>839</v>
      </c>
      <c r="B832" s="1" t="s">
        <v>365</v>
      </c>
      <c r="C832" s="1" t="s">
        <v>366</v>
      </c>
      <c r="D832" s="1" t="s">
        <v>102</v>
      </c>
      <c r="E832">
        <v>173</v>
      </c>
      <c r="F832" s="1" t="s">
        <v>352</v>
      </c>
      <c r="G832" s="1" t="s">
        <v>367</v>
      </c>
      <c r="H832" s="1" t="s">
        <v>338</v>
      </c>
      <c r="I832" s="1" t="s">
        <v>41</v>
      </c>
      <c r="J832" s="1" t="s">
        <v>368</v>
      </c>
      <c r="K832" s="1" t="s">
        <v>53</v>
      </c>
      <c r="L832" s="1" t="s">
        <v>369</v>
      </c>
      <c r="M832">
        <v>549900</v>
      </c>
    </row>
    <row r="833" spans="1:13" x14ac:dyDescent="0.3">
      <c r="A833">
        <v>840</v>
      </c>
      <c r="B833" s="1" t="s">
        <v>86</v>
      </c>
      <c r="C833" s="1" t="s">
        <v>538</v>
      </c>
      <c r="D833" s="1" t="s">
        <v>15</v>
      </c>
      <c r="E833">
        <v>14</v>
      </c>
      <c r="F833" s="1" t="s">
        <v>621</v>
      </c>
      <c r="G833" s="1" t="s">
        <v>442</v>
      </c>
      <c r="H833" s="1" t="s">
        <v>40</v>
      </c>
      <c r="I833" s="1" t="s">
        <v>41</v>
      </c>
      <c r="J833" s="1" t="s">
        <v>71</v>
      </c>
      <c r="K833" s="1" t="s">
        <v>53</v>
      </c>
      <c r="L833" s="1" t="s">
        <v>319</v>
      </c>
      <c r="M833">
        <v>209900</v>
      </c>
    </row>
    <row r="834" spans="1:13" x14ac:dyDescent="0.3">
      <c r="A834">
        <v>841</v>
      </c>
      <c r="B834" s="1" t="s">
        <v>60</v>
      </c>
      <c r="C834" s="1" t="s">
        <v>188</v>
      </c>
      <c r="D834" s="1" t="s">
        <v>31</v>
      </c>
      <c r="E834">
        <v>156</v>
      </c>
      <c r="F834" s="1" t="s">
        <v>32</v>
      </c>
      <c r="G834" s="1" t="s">
        <v>33</v>
      </c>
      <c r="H834" s="1" t="s">
        <v>50</v>
      </c>
      <c r="I834" s="1" t="s">
        <v>89</v>
      </c>
      <c r="J834" s="1" t="s">
        <v>905</v>
      </c>
      <c r="K834" s="1" t="s">
        <v>147</v>
      </c>
      <c r="L834" s="1" t="s">
        <v>54</v>
      </c>
      <c r="M834">
        <v>51900</v>
      </c>
    </row>
    <row r="835" spans="1:13" x14ac:dyDescent="0.3">
      <c r="A835">
        <v>842</v>
      </c>
      <c r="B835" s="1" t="s">
        <v>86</v>
      </c>
      <c r="C835" s="1" t="s">
        <v>847</v>
      </c>
      <c r="D835" s="1" t="s">
        <v>31</v>
      </c>
      <c r="E835">
        <v>14</v>
      </c>
      <c r="F835" s="1" t="s">
        <v>32</v>
      </c>
      <c r="G835" s="1" t="s">
        <v>295</v>
      </c>
      <c r="H835" s="1" t="s">
        <v>18</v>
      </c>
      <c r="I835" s="1" t="s">
        <v>34</v>
      </c>
      <c r="J835" s="1" t="s">
        <v>71</v>
      </c>
      <c r="K835" s="1" t="s">
        <v>53</v>
      </c>
      <c r="L835" s="1" t="s">
        <v>196</v>
      </c>
      <c r="M835">
        <v>118600</v>
      </c>
    </row>
    <row r="836" spans="1:13" x14ac:dyDescent="0.3">
      <c r="A836">
        <v>843</v>
      </c>
      <c r="B836" s="1" t="s">
        <v>86</v>
      </c>
      <c r="C836" s="1" t="s">
        <v>592</v>
      </c>
      <c r="D836" s="1" t="s">
        <v>31</v>
      </c>
      <c r="E836">
        <v>14</v>
      </c>
      <c r="F836" s="1" t="s">
        <v>66</v>
      </c>
      <c r="G836" s="1" t="s">
        <v>505</v>
      </c>
      <c r="H836" s="1" t="s">
        <v>18</v>
      </c>
      <c r="I836" s="1" t="s">
        <v>34</v>
      </c>
      <c r="J836" s="1" t="s">
        <v>35</v>
      </c>
      <c r="K836" s="1" t="s">
        <v>53</v>
      </c>
      <c r="L836" s="1" t="s">
        <v>288</v>
      </c>
      <c r="M836">
        <v>165000</v>
      </c>
    </row>
    <row r="837" spans="1:13" x14ac:dyDescent="0.3">
      <c r="A837">
        <v>844</v>
      </c>
      <c r="B837" s="1" t="s">
        <v>74</v>
      </c>
      <c r="C837" s="1" t="s">
        <v>786</v>
      </c>
      <c r="D837" s="1" t="s">
        <v>102</v>
      </c>
      <c r="E837">
        <v>156</v>
      </c>
      <c r="F837" s="1" t="s">
        <v>32</v>
      </c>
      <c r="G837" s="1" t="s">
        <v>155</v>
      </c>
      <c r="H837" s="1" t="s">
        <v>40</v>
      </c>
      <c r="I837" s="1" t="s">
        <v>156</v>
      </c>
      <c r="J837" s="1" t="s">
        <v>192</v>
      </c>
      <c r="K837" s="1" t="s">
        <v>53</v>
      </c>
      <c r="L837" s="1" t="s">
        <v>787</v>
      </c>
      <c r="M837">
        <v>277463</v>
      </c>
    </row>
    <row r="838" spans="1:13" x14ac:dyDescent="0.3">
      <c r="A838">
        <v>845</v>
      </c>
      <c r="B838" s="1" t="s">
        <v>60</v>
      </c>
      <c r="C838" s="1" t="s">
        <v>906</v>
      </c>
      <c r="D838" s="1" t="s">
        <v>102</v>
      </c>
      <c r="E838">
        <v>173</v>
      </c>
      <c r="F838" s="1" t="s">
        <v>32</v>
      </c>
      <c r="G838" s="1" t="s">
        <v>155</v>
      </c>
      <c r="H838" s="1" t="s">
        <v>40</v>
      </c>
      <c r="I838" s="1" t="s">
        <v>156</v>
      </c>
      <c r="J838" s="1" t="s">
        <v>192</v>
      </c>
      <c r="K838" s="1" t="s">
        <v>53</v>
      </c>
      <c r="L838" s="1" t="s">
        <v>304</v>
      </c>
      <c r="M838">
        <v>241900</v>
      </c>
    </row>
    <row r="839" spans="1:13" x14ac:dyDescent="0.3">
      <c r="A839">
        <v>846</v>
      </c>
      <c r="B839" s="1" t="s">
        <v>293</v>
      </c>
      <c r="C839" s="1" t="s">
        <v>294</v>
      </c>
      <c r="D839" s="1" t="s">
        <v>31</v>
      </c>
      <c r="E839">
        <v>156</v>
      </c>
      <c r="F839" s="1" t="s">
        <v>48</v>
      </c>
      <c r="G839" s="1" t="s">
        <v>88</v>
      </c>
      <c r="H839" s="1" t="s">
        <v>50</v>
      </c>
      <c r="I839" s="1" t="s">
        <v>51</v>
      </c>
      <c r="J839" s="1" t="s">
        <v>35</v>
      </c>
      <c r="K839" s="1" t="s">
        <v>53</v>
      </c>
      <c r="L839" s="1" t="s">
        <v>347</v>
      </c>
      <c r="M839">
        <v>66900</v>
      </c>
    </row>
    <row r="840" spans="1:13" x14ac:dyDescent="0.3">
      <c r="A840">
        <v>847</v>
      </c>
      <c r="B840" s="1" t="s">
        <v>86</v>
      </c>
      <c r="C840" s="1" t="s">
        <v>907</v>
      </c>
      <c r="D840" s="1" t="s">
        <v>31</v>
      </c>
      <c r="E840">
        <v>14</v>
      </c>
      <c r="F840" s="1" t="s">
        <v>48</v>
      </c>
      <c r="G840" s="1" t="s">
        <v>741</v>
      </c>
      <c r="H840" s="1" t="s">
        <v>50</v>
      </c>
      <c r="I840" s="1" t="s">
        <v>486</v>
      </c>
      <c r="J840" s="1" t="s">
        <v>99</v>
      </c>
      <c r="K840" s="1" t="s">
        <v>456</v>
      </c>
      <c r="L840" s="1" t="s">
        <v>244</v>
      </c>
      <c r="M840">
        <v>32500</v>
      </c>
    </row>
    <row r="841" spans="1:13" x14ac:dyDescent="0.3">
      <c r="A841">
        <v>848</v>
      </c>
      <c r="B841" s="1" t="s">
        <v>60</v>
      </c>
      <c r="C841" s="1" t="s">
        <v>908</v>
      </c>
      <c r="D841" s="1" t="s">
        <v>31</v>
      </c>
      <c r="E841">
        <v>156</v>
      </c>
      <c r="F841" s="1" t="s">
        <v>32</v>
      </c>
      <c r="G841" s="1" t="s">
        <v>33</v>
      </c>
      <c r="H841" s="1" t="s">
        <v>18</v>
      </c>
      <c r="I841" s="1" t="s">
        <v>909</v>
      </c>
      <c r="J841" s="1" t="s">
        <v>35</v>
      </c>
      <c r="K841" s="1" t="s">
        <v>53</v>
      </c>
      <c r="L841" s="1" t="s">
        <v>116</v>
      </c>
      <c r="M841">
        <v>59000</v>
      </c>
    </row>
    <row r="842" spans="1:13" x14ac:dyDescent="0.3">
      <c r="A842">
        <v>849</v>
      </c>
      <c r="B842" s="1" t="s">
        <v>60</v>
      </c>
      <c r="C842" s="1" t="s">
        <v>910</v>
      </c>
      <c r="D842" s="1" t="s">
        <v>102</v>
      </c>
      <c r="E842">
        <v>173</v>
      </c>
      <c r="F842" s="1" t="s">
        <v>32</v>
      </c>
      <c r="G842" s="1" t="s">
        <v>624</v>
      </c>
      <c r="H842" s="1" t="s">
        <v>40</v>
      </c>
      <c r="I842" s="1" t="s">
        <v>339</v>
      </c>
      <c r="J842" s="1" t="s">
        <v>157</v>
      </c>
      <c r="K842" s="1" t="s">
        <v>53</v>
      </c>
      <c r="L842" s="1" t="s">
        <v>714</v>
      </c>
      <c r="M842">
        <v>179900</v>
      </c>
    </row>
    <row r="843" spans="1:13" x14ac:dyDescent="0.3">
      <c r="A843">
        <v>851</v>
      </c>
      <c r="B843" s="1" t="s">
        <v>74</v>
      </c>
      <c r="C843" s="1" t="s">
        <v>390</v>
      </c>
      <c r="D843" s="1" t="s">
        <v>102</v>
      </c>
      <c r="E843">
        <v>173</v>
      </c>
      <c r="F843" s="1" t="s">
        <v>66</v>
      </c>
      <c r="G843" s="1" t="s">
        <v>155</v>
      </c>
      <c r="H843" s="1" t="s">
        <v>338</v>
      </c>
      <c r="I843" s="1" t="s">
        <v>339</v>
      </c>
      <c r="J843" s="1" t="s">
        <v>192</v>
      </c>
      <c r="K843" s="1" t="s">
        <v>53</v>
      </c>
      <c r="L843" s="1" t="s">
        <v>391</v>
      </c>
      <c r="M843">
        <v>307289</v>
      </c>
    </row>
    <row r="844" spans="1:13" x14ac:dyDescent="0.3">
      <c r="A844">
        <v>852</v>
      </c>
      <c r="B844" s="1" t="s">
        <v>29</v>
      </c>
      <c r="C844" s="1" t="s">
        <v>126</v>
      </c>
      <c r="D844" s="1" t="s">
        <v>31</v>
      </c>
      <c r="E844">
        <v>173</v>
      </c>
      <c r="F844" s="1" t="s">
        <v>364</v>
      </c>
      <c r="G844" s="1" t="s">
        <v>33</v>
      </c>
      <c r="H844" s="1" t="s">
        <v>18</v>
      </c>
      <c r="I844" s="1" t="s">
        <v>89</v>
      </c>
      <c r="J844" s="1" t="s">
        <v>127</v>
      </c>
      <c r="K844" s="1" t="s">
        <v>53</v>
      </c>
      <c r="L844" s="1" t="s">
        <v>680</v>
      </c>
      <c r="M844">
        <v>91000</v>
      </c>
    </row>
    <row r="845" spans="1:13" x14ac:dyDescent="0.3">
      <c r="A845">
        <v>853</v>
      </c>
      <c r="B845" s="1" t="s">
        <v>74</v>
      </c>
      <c r="C845" s="1" t="s">
        <v>432</v>
      </c>
      <c r="D845" s="1" t="s">
        <v>31</v>
      </c>
      <c r="E845">
        <v>156</v>
      </c>
      <c r="F845" s="1" t="s">
        <v>48</v>
      </c>
      <c r="G845" s="1" t="s">
        <v>33</v>
      </c>
      <c r="H845" s="1" t="s">
        <v>18</v>
      </c>
      <c r="I845" s="1" t="s">
        <v>19</v>
      </c>
      <c r="J845" s="1" t="s">
        <v>35</v>
      </c>
      <c r="K845" s="1" t="s">
        <v>53</v>
      </c>
      <c r="L845" s="1" t="s">
        <v>433</v>
      </c>
      <c r="M845">
        <v>71399</v>
      </c>
    </row>
    <row r="846" spans="1:13" x14ac:dyDescent="0.3">
      <c r="A846">
        <v>854</v>
      </c>
      <c r="B846" s="1" t="s">
        <v>29</v>
      </c>
      <c r="C846" s="1" t="s">
        <v>312</v>
      </c>
      <c r="D846" s="1" t="s">
        <v>15</v>
      </c>
      <c r="E846">
        <v>14</v>
      </c>
      <c r="F846" s="1" t="s">
        <v>32</v>
      </c>
      <c r="G846" s="1" t="s">
        <v>389</v>
      </c>
      <c r="H846" s="1" t="s">
        <v>18</v>
      </c>
      <c r="I846" s="1" t="s">
        <v>41</v>
      </c>
      <c r="J846" s="1" t="s">
        <v>71</v>
      </c>
      <c r="K846" s="1" t="s">
        <v>662</v>
      </c>
      <c r="L846" s="1" t="s">
        <v>911</v>
      </c>
      <c r="M846">
        <v>187000</v>
      </c>
    </row>
    <row r="847" spans="1:13" x14ac:dyDescent="0.3">
      <c r="A847">
        <v>855</v>
      </c>
      <c r="B847" s="1" t="s">
        <v>74</v>
      </c>
      <c r="C847" s="1" t="s">
        <v>432</v>
      </c>
      <c r="D847" s="1" t="s">
        <v>31</v>
      </c>
      <c r="E847">
        <v>156</v>
      </c>
      <c r="F847" s="1" t="s">
        <v>32</v>
      </c>
      <c r="G847" s="1" t="s">
        <v>83</v>
      </c>
      <c r="H847" s="1" t="s">
        <v>50</v>
      </c>
      <c r="I847" s="1" t="s">
        <v>34</v>
      </c>
      <c r="J847" s="1" t="s">
        <v>324</v>
      </c>
      <c r="K847" s="1" t="s">
        <v>53</v>
      </c>
      <c r="L847" s="1" t="s">
        <v>433</v>
      </c>
      <c r="M847">
        <v>73900</v>
      </c>
    </row>
    <row r="848" spans="1:13" x14ac:dyDescent="0.3">
      <c r="A848">
        <v>856</v>
      </c>
      <c r="B848" s="1" t="s">
        <v>29</v>
      </c>
      <c r="C848" s="1" t="s">
        <v>779</v>
      </c>
      <c r="D848" s="1" t="s">
        <v>111</v>
      </c>
      <c r="E848">
        <v>116</v>
      </c>
      <c r="F848" s="1" t="s">
        <v>382</v>
      </c>
      <c r="G848" s="1" t="s">
        <v>143</v>
      </c>
      <c r="H848" s="1" t="s">
        <v>50</v>
      </c>
      <c r="I848" s="1" t="s">
        <v>98</v>
      </c>
      <c r="J848" s="1" t="s">
        <v>144</v>
      </c>
      <c r="K848" s="1" t="s">
        <v>456</v>
      </c>
      <c r="L848" s="1" t="s">
        <v>199</v>
      </c>
      <c r="M848">
        <v>61500</v>
      </c>
    </row>
    <row r="849" spans="1:13" x14ac:dyDescent="0.3">
      <c r="A849">
        <v>857</v>
      </c>
      <c r="B849" s="1" t="s">
        <v>60</v>
      </c>
      <c r="C849" s="1" t="s">
        <v>912</v>
      </c>
      <c r="D849" s="1" t="s">
        <v>15</v>
      </c>
      <c r="E849">
        <v>133</v>
      </c>
      <c r="F849" s="1" t="s">
        <v>66</v>
      </c>
      <c r="G849" s="1" t="s">
        <v>295</v>
      </c>
      <c r="H849" s="1" t="s">
        <v>18</v>
      </c>
      <c r="I849" s="1" t="s">
        <v>41</v>
      </c>
      <c r="J849" s="1" t="s">
        <v>913</v>
      </c>
      <c r="K849" s="1" t="s">
        <v>53</v>
      </c>
      <c r="L849" s="1" t="s">
        <v>488</v>
      </c>
      <c r="M849">
        <v>102600</v>
      </c>
    </row>
    <row r="850" spans="1:13" x14ac:dyDescent="0.3">
      <c r="A850">
        <v>858</v>
      </c>
      <c r="B850" s="1" t="s">
        <v>29</v>
      </c>
      <c r="C850" s="1" t="s">
        <v>475</v>
      </c>
      <c r="D850" s="1" t="s">
        <v>111</v>
      </c>
      <c r="E850">
        <v>133</v>
      </c>
      <c r="F850" s="1" t="s">
        <v>112</v>
      </c>
      <c r="G850" s="1" t="s">
        <v>33</v>
      </c>
      <c r="H850" s="1" t="s">
        <v>18</v>
      </c>
      <c r="I850" s="1" t="s">
        <v>34</v>
      </c>
      <c r="J850" s="1" t="s">
        <v>35</v>
      </c>
      <c r="K850" s="1" t="s">
        <v>53</v>
      </c>
      <c r="L850" s="1" t="s">
        <v>477</v>
      </c>
      <c r="M850">
        <v>227700</v>
      </c>
    </row>
    <row r="851" spans="1:13" x14ac:dyDescent="0.3">
      <c r="A851">
        <v>859</v>
      </c>
      <c r="B851" s="1" t="s">
        <v>29</v>
      </c>
      <c r="C851" s="1" t="s">
        <v>312</v>
      </c>
      <c r="D851" s="1" t="s">
        <v>15</v>
      </c>
      <c r="E851">
        <v>14</v>
      </c>
      <c r="F851" s="1" t="s">
        <v>32</v>
      </c>
      <c r="G851" s="1" t="s">
        <v>389</v>
      </c>
      <c r="H851" s="1" t="s">
        <v>18</v>
      </c>
      <c r="I851" s="1" t="s">
        <v>41</v>
      </c>
      <c r="J851" s="1" t="s">
        <v>71</v>
      </c>
      <c r="K851" s="1" t="s">
        <v>53</v>
      </c>
      <c r="L851" s="1" t="s">
        <v>911</v>
      </c>
      <c r="M851">
        <v>146800</v>
      </c>
    </row>
    <row r="852" spans="1:13" x14ac:dyDescent="0.3">
      <c r="A852">
        <v>860</v>
      </c>
      <c r="B852" s="1" t="s">
        <v>29</v>
      </c>
      <c r="C852" s="1" t="s">
        <v>30</v>
      </c>
      <c r="D852" s="1" t="s">
        <v>31</v>
      </c>
      <c r="E852">
        <v>156</v>
      </c>
      <c r="F852" s="1" t="s">
        <v>48</v>
      </c>
      <c r="G852" s="1" t="s">
        <v>204</v>
      </c>
      <c r="H852" s="1" t="s">
        <v>50</v>
      </c>
      <c r="I852" s="1" t="s">
        <v>19</v>
      </c>
      <c r="J852" s="1" t="s">
        <v>99</v>
      </c>
      <c r="K852" s="1" t="s">
        <v>36</v>
      </c>
      <c r="L852" s="1" t="s">
        <v>37</v>
      </c>
      <c r="M852">
        <v>29900</v>
      </c>
    </row>
    <row r="853" spans="1:13" x14ac:dyDescent="0.3">
      <c r="A853">
        <v>862</v>
      </c>
      <c r="B853" s="1" t="s">
        <v>60</v>
      </c>
      <c r="C853" s="1" t="s">
        <v>914</v>
      </c>
      <c r="D853" s="1" t="s">
        <v>102</v>
      </c>
      <c r="E853">
        <v>156</v>
      </c>
      <c r="F853" s="1" t="s">
        <v>32</v>
      </c>
      <c r="G853" s="1" t="s">
        <v>155</v>
      </c>
      <c r="H853" s="1" t="s">
        <v>40</v>
      </c>
      <c r="I853" s="1" t="s">
        <v>104</v>
      </c>
      <c r="J853" s="1" t="s">
        <v>157</v>
      </c>
      <c r="K853" s="1" t="s">
        <v>53</v>
      </c>
      <c r="L853" s="1" t="s">
        <v>54</v>
      </c>
      <c r="M853">
        <v>189900</v>
      </c>
    </row>
    <row r="854" spans="1:13" x14ac:dyDescent="0.3">
      <c r="A854">
        <v>863</v>
      </c>
      <c r="B854" s="1" t="s">
        <v>74</v>
      </c>
      <c r="C854" s="1" t="s">
        <v>915</v>
      </c>
      <c r="D854" s="1" t="s">
        <v>31</v>
      </c>
      <c r="E854">
        <v>173</v>
      </c>
      <c r="F854" s="1" t="s">
        <v>32</v>
      </c>
      <c r="G854" s="1" t="s">
        <v>83</v>
      </c>
      <c r="H854" s="1" t="s">
        <v>18</v>
      </c>
      <c r="I854" s="1" t="s">
        <v>89</v>
      </c>
      <c r="J854" s="1" t="s">
        <v>280</v>
      </c>
      <c r="K854" s="1" t="s">
        <v>147</v>
      </c>
      <c r="L854" s="1" t="s">
        <v>916</v>
      </c>
      <c r="M854">
        <v>86500</v>
      </c>
    </row>
    <row r="855" spans="1:13" x14ac:dyDescent="0.3">
      <c r="A855">
        <v>864</v>
      </c>
      <c r="B855" s="1" t="s">
        <v>86</v>
      </c>
      <c r="C855" s="1" t="s">
        <v>917</v>
      </c>
      <c r="D855" s="1" t="s">
        <v>15</v>
      </c>
      <c r="E855">
        <v>14</v>
      </c>
      <c r="F855" s="1" t="s">
        <v>66</v>
      </c>
      <c r="G855" s="1" t="s">
        <v>155</v>
      </c>
      <c r="H855" s="1" t="s">
        <v>18</v>
      </c>
      <c r="I855" s="1" t="s">
        <v>34</v>
      </c>
      <c r="J855" s="1" t="s">
        <v>523</v>
      </c>
      <c r="K855" s="1" t="s">
        <v>53</v>
      </c>
      <c r="L855" s="1" t="s">
        <v>232</v>
      </c>
      <c r="M855">
        <v>190300</v>
      </c>
    </row>
    <row r="856" spans="1:13" x14ac:dyDescent="0.3">
      <c r="A856">
        <v>865</v>
      </c>
      <c r="B856" s="1" t="s">
        <v>60</v>
      </c>
      <c r="C856" s="1" t="s">
        <v>918</v>
      </c>
      <c r="D856" s="1" t="s">
        <v>31</v>
      </c>
      <c r="E856">
        <v>156</v>
      </c>
      <c r="F856" s="1" t="s">
        <v>66</v>
      </c>
      <c r="G856" s="1" t="s">
        <v>83</v>
      </c>
      <c r="H856" s="1" t="s">
        <v>18</v>
      </c>
      <c r="I856" s="1" t="s">
        <v>34</v>
      </c>
      <c r="J856" s="1" t="s">
        <v>919</v>
      </c>
      <c r="K856" s="1" t="s">
        <v>53</v>
      </c>
      <c r="L856" s="1" t="s">
        <v>116</v>
      </c>
      <c r="M856">
        <v>78700</v>
      </c>
    </row>
    <row r="857" spans="1:13" x14ac:dyDescent="0.3">
      <c r="A857">
        <v>866</v>
      </c>
      <c r="B857" s="1" t="s">
        <v>74</v>
      </c>
      <c r="C857" s="1" t="s">
        <v>663</v>
      </c>
      <c r="D857" s="1" t="s">
        <v>31</v>
      </c>
      <c r="E857">
        <v>156</v>
      </c>
      <c r="F857" s="1" t="s">
        <v>32</v>
      </c>
      <c r="G857" s="1" t="s">
        <v>33</v>
      </c>
      <c r="H857" s="1" t="s">
        <v>18</v>
      </c>
      <c r="I857" s="1" t="s">
        <v>19</v>
      </c>
      <c r="J857" s="1" t="s">
        <v>35</v>
      </c>
      <c r="K857" s="1" t="s">
        <v>53</v>
      </c>
      <c r="L857" s="1" t="s">
        <v>207</v>
      </c>
      <c r="M857">
        <v>94500</v>
      </c>
    </row>
    <row r="858" spans="1:13" x14ac:dyDescent="0.3">
      <c r="A858">
        <v>867</v>
      </c>
      <c r="B858" s="1" t="s">
        <v>60</v>
      </c>
      <c r="C858" s="1" t="s">
        <v>920</v>
      </c>
      <c r="D858" s="1" t="s">
        <v>31</v>
      </c>
      <c r="E858">
        <v>156</v>
      </c>
      <c r="F858" s="1" t="s">
        <v>48</v>
      </c>
      <c r="G858" s="1" t="s">
        <v>173</v>
      </c>
      <c r="H858" s="1" t="s">
        <v>50</v>
      </c>
      <c r="I858" s="1" t="s">
        <v>89</v>
      </c>
      <c r="J858" s="1" t="s">
        <v>329</v>
      </c>
      <c r="K858" s="1" t="s">
        <v>53</v>
      </c>
      <c r="L858" s="1" t="s">
        <v>153</v>
      </c>
      <c r="M858">
        <v>44900</v>
      </c>
    </row>
    <row r="859" spans="1:13" x14ac:dyDescent="0.3">
      <c r="A859">
        <v>868</v>
      </c>
      <c r="B859" s="1" t="s">
        <v>29</v>
      </c>
      <c r="C859" s="1" t="s">
        <v>475</v>
      </c>
      <c r="D859" s="1" t="s">
        <v>111</v>
      </c>
      <c r="E859">
        <v>133</v>
      </c>
      <c r="F859" s="1" t="s">
        <v>112</v>
      </c>
      <c r="G859" s="1" t="s">
        <v>476</v>
      </c>
      <c r="H859" s="1" t="s">
        <v>18</v>
      </c>
      <c r="I859" s="1" t="s">
        <v>34</v>
      </c>
      <c r="J859" s="1" t="s">
        <v>35</v>
      </c>
      <c r="K859" s="1" t="s">
        <v>53</v>
      </c>
      <c r="L859" s="1" t="s">
        <v>477</v>
      </c>
      <c r="M859">
        <v>255900</v>
      </c>
    </row>
    <row r="860" spans="1:13" x14ac:dyDescent="0.3">
      <c r="A860">
        <v>869</v>
      </c>
      <c r="B860" s="1" t="s">
        <v>74</v>
      </c>
      <c r="C860" s="1" t="s">
        <v>921</v>
      </c>
      <c r="D860" s="1" t="s">
        <v>31</v>
      </c>
      <c r="E860">
        <v>133</v>
      </c>
      <c r="F860" s="1" t="s">
        <v>112</v>
      </c>
      <c r="G860" s="1" t="s">
        <v>295</v>
      </c>
      <c r="H860" s="1" t="s">
        <v>18</v>
      </c>
      <c r="I860" s="1" t="s">
        <v>89</v>
      </c>
      <c r="J860" s="1" t="s">
        <v>71</v>
      </c>
      <c r="K860" s="1" t="s">
        <v>53</v>
      </c>
      <c r="L860" s="1" t="s">
        <v>113</v>
      </c>
      <c r="M860">
        <v>64900</v>
      </c>
    </row>
    <row r="861" spans="1:13" x14ac:dyDescent="0.3">
      <c r="A861">
        <v>870</v>
      </c>
      <c r="B861" s="1" t="s">
        <v>86</v>
      </c>
      <c r="C861" s="1" t="s">
        <v>721</v>
      </c>
      <c r="D861" s="1" t="s">
        <v>31</v>
      </c>
      <c r="E861">
        <v>156</v>
      </c>
      <c r="F861" s="1" t="s">
        <v>32</v>
      </c>
      <c r="G861" s="1" t="s">
        <v>446</v>
      </c>
      <c r="H861" s="1" t="s">
        <v>50</v>
      </c>
      <c r="I861" s="1" t="s">
        <v>89</v>
      </c>
      <c r="J861" s="1" t="s">
        <v>71</v>
      </c>
      <c r="K861" s="1" t="s">
        <v>36</v>
      </c>
      <c r="L861" s="1" t="s">
        <v>77</v>
      </c>
      <c r="M861">
        <v>46900</v>
      </c>
    </row>
    <row r="862" spans="1:13" x14ac:dyDescent="0.3">
      <c r="A862">
        <v>871</v>
      </c>
      <c r="B862" s="1" t="s">
        <v>86</v>
      </c>
      <c r="C862" s="1" t="s">
        <v>632</v>
      </c>
      <c r="D862" s="1" t="s">
        <v>31</v>
      </c>
      <c r="E862">
        <v>156</v>
      </c>
      <c r="F862" s="1" t="s">
        <v>66</v>
      </c>
      <c r="G862" s="1" t="s">
        <v>33</v>
      </c>
      <c r="H862" s="1" t="s">
        <v>18</v>
      </c>
      <c r="I862" s="1" t="s">
        <v>89</v>
      </c>
      <c r="J862" s="1" t="s">
        <v>35</v>
      </c>
      <c r="K862" s="1" t="s">
        <v>53</v>
      </c>
      <c r="L862" s="1" t="s">
        <v>116</v>
      </c>
      <c r="M862">
        <v>85066</v>
      </c>
    </row>
    <row r="863" spans="1:13" x14ac:dyDescent="0.3">
      <c r="A863">
        <v>872</v>
      </c>
      <c r="B863" s="1" t="s">
        <v>29</v>
      </c>
      <c r="C863" s="1" t="s">
        <v>724</v>
      </c>
      <c r="D863" s="1" t="s">
        <v>31</v>
      </c>
      <c r="E863">
        <v>156</v>
      </c>
      <c r="F863" s="1" t="s">
        <v>32</v>
      </c>
      <c r="G863" s="1" t="s">
        <v>505</v>
      </c>
      <c r="H863" s="1" t="s">
        <v>18</v>
      </c>
      <c r="I863" s="1" t="s">
        <v>34</v>
      </c>
      <c r="J863" s="1" t="s">
        <v>922</v>
      </c>
      <c r="K863" s="1" t="s">
        <v>53</v>
      </c>
      <c r="L863" s="1" t="s">
        <v>507</v>
      </c>
      <c r="M863">
        <v>134900</v>
      </c>
    </row>
    <row r="864" spans="1:13" x14ac:dyDescent="0.3">
      <c r="A864">
        <v>873</v>
      </c>
      <c r="B864" s="1" t="s">
        <v>293</v>
      </c>
      <c r="C864" s="1" t="s">
        <v>923</v>
      </c>
      <c r="D864" s="1" t="s">
        <v>31</v>
      </c>
      <c r="E864">
        <v>133</v>
      </c>
      <c r="F864" s="1" t="s">
        <v>32</v>
      </c>
      <c r="G864" s="1" t="s">
        <v>33</v>
      </c>
      <c r="H864" s="1" t="s">
        <v>50</v>
      </c>
      <c r="I864" s="1" t="s">
        <v>19</v>
      </c>
      <c r="J864" s="1" t="s">
        <v>35</v>
      </c>
      <c r="K864" s="1" t="s">
        <v>53</v>
      </c>
      <c r="L864" s="1" t="s">
        <v>333</v>
      </c>
      <c r="M864">
        <v>128500</v>
      </c>
    </row>
    <row r="865" spans="1:13" x14ac:dyDescent="0.3">
      <c r="A865">
        <v>874</v>
      </c>
      <c r="B865" s="1" t="s">
        <v>86</v>
      </c>
      <c r="C865" s="1" t="s">
        <v>101</v>
      </c>
      <c r="D865" s="1" t="s">
        <v>102</v>
      </c>
      <c r="E865">
        <v>156</v>
      </c>
      <c r="F865" s="1" t="s">
        <v>66</v>
      </c>
      <c r="G865" s="1" t="s">
        <v>103</v>
      </c>
      <c r="H865" s="1" t="s">
        <v>18</v>
      </c>
      <c r="I865" s="1" t="s">
        <v>89</v>
      </c>
      <c r="J865" s="1" t="s">
        <v>105</v>
      </c>
      <c r="K865" s="1" t="s">
        <v>36</v>
      </c>
      <c r="L865" s="1" t="s">
        <v>106</v>
      </c>
      <c r="M865">
        <v>101700</v>
      </c>
    </row>
    <row r="866" spans="1:13" x14ac:dyDescent="0.3">
      <c r="A866">
        <v>875</v>
      </c>
      <c r="B866" s="1" t="s">
        <v>74</v>
      </c>
      <c r="C866" s="1" t="s">
        <v>91</v>
      </c>
      <c r="D866" s="1" t="s">
        <v>15</v>
      </c>
      <c r="E866">
        <v>133</v>
      </c>
      <c r="F866" s="1" t="s">
        <v>262</v>
      </c>
      <c r="G866" s="1" t="s">
        <v>605</v>
      </c>
      <c r="H866" s="1" t="s">
        <v>40</v>
      </c>
      <c r="I866" s="1" t="s">
        <v>41</v>
      </c>
      <c r="J866" s="1" t="s">
        <v>20</v>
      </c>
      <c r="K866" s="1" t="s">
        <v>53</v>
      </c>
      <c r="L866" s="1" t="s">
        <v>345</v>
      </c>
      <c r="M866">
        <v>224000</v>
      </c>
    </row>
    <row r="867" spans="1:13" x14ac:dyDescent="0.3">
      <c r="A867">
        <v>876</v>
      </c>
      <c r="B867" s="1" t="s">
        <v>29</v>
      </c>
      <c r="C867" s="1" t="s">
        <v>658</v>
      </c>
      <c r="D867" s="1" t="s">
        <v>31</v>
      </c>
      <c r="E867">
        <v>156</v>
      </c>
      <c r="F867" s="1" t="s">
        <v>32</v>
      </c>
      <c r="G867" s="1" t="s">
        <v>295</v>
      </c>
      <c r="H867" s="1" t="s">
        <v>50</v>
      </c>
      <c r="I867" s="1" t="s">
        <v>51</v>
      </c>
      <c r="J867" s="1" t="s">
        <v>71</v>
      </c>
      <c r="K867" s="1" t="s">
        <v>53</v>
      </c>
      <c r="L867" s="1" t="s">
        <v>924</v>
      </c>
      <c r="M867">
        <v>91000</v>
      </c>
    </row>
    <row r="868" spans="1:13" x14ac:dyDescent="0.3">
      <c r="A868">
        <v>877</v>
      </c>
      <c r="B868" s="1" t="s">
        <v>293</v>
      </c>
      <c r="C868" s="1" t="s">
        <v>925</v>
      </c>
      <c r="D868" s="1" t="s">
        <v>15</v>
      </c>
      <c r="E868">
        <v>133</v>
      </c>
      <c r="F868" s="1" t="s">
        <v>48</v>
      </c>
      <c r="G868" s="1" t="s">
        <v>295</v>
      </c>
      <c r="H868" s="1" t="s">
        <v>18</v>
      </c>
      <c r="I868" s="1" t="s">
        <v>34</v>
      </c>
      <c r="J868" s="1" t="s">
        <v>71</v>
      </c>
      <c r="K868" s="1" t="s">
        <v>53</v>
      </c>
      <c r="L868" s="1" t="s">
        <v>141</v>
      </c>
      <c r="M868">
        <v>109500</v>
      </c>
    </row>
    <row r="869" spans="1:13" x14ac:dyDescent="0.3">
      <c r="A869">
        <v>878</v>
      </c>
      <c r="B869" s="1" t="s">
        <v>86</v>
      </c>
      <c r="C869" s="1" t="s">
        <v>265</v>
      </c>
      <c r="D869" s="1" t="s">
        <v>111</v>
      </c>
      <c r="E869">
        <v>133</v>
      </c>
      <c r="F869" s="1" t="s">
        <v>92</v>
      </c>
      <c r="G869" s="1" t="s">
        <v>83</v>
      </c>
      <c r="H869" s="1" t="s">
        <v>18</v>
      </c>
      <c r="I869" s="1" t="s">
        <v>34</v>
      </c>
      <c r="J869" s="1" t="s">
        <v>35</v>
      </c>
      <c r="K869" s="1" t="s">
        <v>53</v>
      </c>
      <c r="L869" s="1" t="s">
        <v>22</v>
      </c>
      <c r="M869">
        <v>195000</v>
      </c>
    </row>
    <row r="870" spans="1:13" x14ac:dyDescent="0.3">
      <c r="A870">
        <v>879</v>
      </c>
      <c r="B870" s="1" t="s">
        <v>46</v>
      </c>
      <c r="C870" s="1" t="s">
        <v>926</v>
      </c>
      <c r="D870" s="1" t="s">
        <v>31</v>
      </c>
      <c r="E870">
        <v>14</v>
      </c>
      <c r="F870" s="1" t="s">
        <v>66</v>
      </c>
      <c r="G870" s="1" t="s">
        <v>33</v>
      </c>
      <c r="H870" s="1" t="s">
        <v>18</v>
      </c>
      <c r="I870" s="1" t="s">
        <v>34</v>
      </c>
      <c r="J870" s="1" t="s">
        <v>35</v>
      </c>
      <c r="K870" s="1" t="s">
        <v>53</v>
      </c>
      <c r="L870" s="1" t="s">
        <v>321</v>
      </c>
      <c r="M870">
        <v>90200</v>
      </c>
    </row>
    <row r="871" spans="1:13" x14ac:dyDescent="0.3">
      <c r="A871">
        <v>880</v>
      </c>
      <c r="B871" s="1" t="s">
        <v>74</v>
      </c>
      <c r="C871" s="1" t="s">
        <v>601</v>
      </c>
      <c r="D871" s="1" t="s">
        <v>378</v>
      </c>
      <c r="E871">
        <v>156</v>
      </c>
      <c r="F871" s="1" t="s">
        <v>32</v>
      </c>
      <c r="G871" s="1" t="s">
        <v>155</v>
      </c>
      <c r="H871" s="1" t="s">
        <v>18</v>
      </c>
      <c r="I871" s="1" t="s">
        <v>89</v>
      </c>
      <c r="J871" s="1" t="s">
        <v>603</v>
      </c>
      <c r="K871" s="1" t="s">
        <v>53</v>
      </c>
      <c r="L871" s="1" t="s">
        <v>375</v>
      </c>
      <c r="M871">
        <v>177800</v>
      </c>
    </row>
    <row r="872" spans="1:13" x14ac:dyDescent="0.3">
      <c r="A872">
        <v>881</v>
      </c>
      <c r="B872" s="1" t="s">
        <v>86</v>
      </c>
      <c r="C872" s="1" t="s">
        <v>645</v>
      </c>
      <c r="D872" s="1" t="s">
        <v>31</v>
      </c>
      <c r="E872">
        <v>156</v>
      </c>
      <c r="F872" s="1" t="s">
        <v>48</v>
      </c>
      <c r="G872" s="1" t="s">
        <v>33</v>
      </c>
      <c r="H872" s="1" t="s">
        <v>50</v>
      </c>
      <c r="I872" s="1" t="s">
        <v>51</v>
      </c>
      <c r="J872" s="1" t="s">
        <v>35</v>
      </c>
      <c r="K872" s="1" t="s">
        <v>53</v>
      </c>
      <c r="L872" s="1" t="s">
        <v>927</v>
      </c>
      <c r="M872">
        <v>105500</v>
      </c>
    </row>
    <row r="873" spans="1:13" x14ac:dyDescent="0.3">
      <c r="A873">
        <v>882</v>
      </c>
      <c r="B873" s="1" t="s">
        <v>86</v>
      </c>
      <c r="C873" s="1" t="s">
        <v>721</v>
      </c>
      <c r="D873" s="1" t="s">
        <v>31</v>
      </c>
      <c r="E873">
        <v>156</v>
      </c>
      <c r="F873" s="1" t="s">
        <v>32</v>
      </c>
      <c r="G873" s="1" t="s">
        <v>70</v>
      </c>
      <c r="H873" s="1" t="s">
        <v>50</v>
      </c>
      <c r="I873" s="1" t="s">
        <v>89</v>
      </c>
      <c r="J873" s="1" t="s">
        <v>76</v>
      </c>
      <c r="K873" s="1" t="s">
        <v>36</v>
      </c>
      <c r="L873" s="1" t="s">
        <v>77</v>
      </c>
      <c r="M873">
        <v>47900</v>
      </c>
    </row>
    <row r="874" spans="1:13" x14ac:dyDescent="0.3">
      <c r="A874">
        <v>883</v>
      </c>
      <c r="B874" s="1" t="s">
        <v>293</v>
      </c>
      <c r="C874" s="1" t="s">
        <v>928</v>
      </c>
      <c r="D874" s="1" t="s">
        <v>31</v>
      </c>
      <c r="E874">
        <v>156</v>
      </c>
      <c r="F874" s="1" t="s">
        <v>66</v>
      </c>
      <c r="G874" s="1" t="s">
        <v>83</v>
      </c>
      <c r="H874" s="1" t="s">
        <v>18</v>
      </c>
      <c r="I874" s="1" t="s">
        <v>34</v>
      </c>
      <c r="J874" s="1" t="s">
        <v>35</v>
      </c>
      <c r="K874" s="1" t="s">
        <v>53</v>
      </c>
      <c r="L874" s="1" t="s">
        <v>347</v>
      </c>
      <c r="M874">
        <v>138800</v>
      </c>
    </row>
    <row r="875" spans="1:13" x14ac:dyDescent="0.3">
      <c r="A875">
        <v>884</v>
      </c>
      <c r="B875" s="1" t="s">
        <v>86</v>
      </c>
      <c r="C875" s="1" t="s">
        <v>582</v>
      </c>
      <c r="D875" s="1" t="s">
        <v>31</v>
      </c>
      <c r="E875">
        <v>133</v>
      </c>
      <c r="F875" s="1" t="s">
        <v>66</v>
      </c>
      <c r="G875" s="1" t="s">
        <v>88</v>
      </c>
      <c r="H875" s="1" t="s">
        <v>50</v>
      </c>
      <c r="I875" s="1" t="s">
        <v>629</v>
      </c>
      <c r="J875" s="1" t="s">
        <v>35</v>
      </c>
      <c r="K875" s="1" t="s">
        <v>53</v>
      </c>
      <c r="L875" s="1" t="s">
        <v>145</v>
      </c>
      <c r="M875">
        <v>73500</v>
      </c>
    </row>
    <row r="876" spans="1:13" x14ac:dyDescent="0.3">
      <c r="A876">
        <v>885</v>
      </c>
      <c r="B876" s="1" t="s">
        <v>580</v>
      </c>
      <c r="C876" s="1" t="s">
        <v>840</v>
      </c>
      <c r="D876" s="1" t="s">
        <v>15</v>
      </c>
      <c r="E876">
        <v>15</v>
      </c>
      <c r="F876" s="1" t="s">
        <v>32</v>
      </c>
      <c r="G876" s="1" t="s">
        <v>83</v>
      </c>
      <c r="H876" s="1" t="s">
        <v>40</v>
      </c>
      <c r="I876" s="1" t="s">
        <v>34</v>
      </c>
      <c r="J876" s="1" t="s">
        <v>90</v>
      </c>
      <c r="K876" s="1" t="s">
        <v>53</v>
      </c>
      <c r="L876" s="1" t="s">
        <v>264</v>
      </c>
      <c r="M876">
        <v>184900</v>
      </c>
    </row>
    <row r="877" spans="1:13" x14ac:dyDescent="0.3">
      <c r="A877">
        <v>886</v>
      </c>
      <c r="B877" s="1" t="s">
        <v>74</v>
      </c>
      <c r="C877" s="1" t="s">
        <v>854</v>
      </c>
      <c r="D877" s="1" t="s">
        <v>15</v>
      </c>
      <c r="E877">
        <v>125</v>
      </c>
      <c r="F877" s="1" t="s">
        <v>32</v>
      </c>
      <c r="G877" s="1" t="s">
        <v>476</v>
      </c>
      <c r="H877" s="1" t="s">
        <v>18</v>
      </c>
      <c r="I877" s="1" t="s">
        <v>34</v>
      </c>
      <c r="J877" s="1" t="s">
        <v>35</v>
      </c>
      <c r="K877" s="1" t="s">
        <v>53</v>
      </c>
      <c r="L877" s="1" t="s">
        <v>69</v>
      </c>
      <c r="M877">
        <v>169000</v>
      </c>
    </row>
    <row r="878" spans="1:13" x14ac:dyDescent="0.3">
      <c r="A878">
        <v>887</v>
      </c>
      <c r="B878" s="1" t="s">
        <v>60</v>
      </c>
      <c r="C878" s="1" t="s">
        <v>929</v>
      </c>
      <c r="D878" s="1" t="s">
        <v>31</v>
      </c>
      <c r="E878">
        <v>156</v>
      </c>
      <c r="F878" s="1" t="s">
        <v>48</v>
      </c>
      <c r="G878" s="1" t="s">
        <v>173</v>
      </c>
      <c r="H878" s="1" t="s">
        <v>50</v>
      </c>
      <c r="I878" s="1" t="s">
        <v>89</v>
      </c>
      <c r="J878" s="1" t="s">
        <v>329</v>
      </c>
      <c r="K878" s="1" t="s">
        <v>147</v>
      </c>
      <c r="L878" s="1" t="s">
        <v>153</v>
      </c>
      <c r="M878">
        <v>39899</v>
      </c>
    </row>
    <row r="879" spans="1:13" x14ac:dyDescent="0.3">
      <c r="A879">
        <v>888</v>
      </c>
      <c r="B879" s="1" t="s">
        <v>348</v>
      </c>
      <c r="C879" s="1" t="s">
        <v>349</v>
      </c>
      <c r="D879" s="1" t="s">
        <v>15</v>
      </c>
      <c r="E879">
        <v>133</v>
      </c>
      <c r="F879" s="1" t="s">
        <v>66</v>
      </c>
      <c r="G879" s="1" t="s">
        <v>295</v>
      </c>
      <c r="H879" s="1" t="s">
        <v>18</v>
      </c>
      <c r="I879" s="1" t="s">
        <v>34</v>
      </c>
      <c r="J879" s="1" t="s">
        <v>90</v>
      </c>
      <c r="K879" s="1" t="s">
        <v>53</v>
      </c>
      <c r="L879" s="1" t="s">
        <v>477</v>
      </c>
      <c r="M879">
        <v>93500</v>
      </c>
    </row>
    <row r="880" spans="1:13" x14ac:dyDescent="0.3">
      <c r="A880">
        <v>889</v>
      </c>
      <c r="B880" s="1" t="s">
        <v>74</v>
      </c>
      <c r="C880" s="1" t="s">
        <v>653</v>
      </c>
      <c r="D880" s="1" t="s">
        <v>31</v>
      </c>
      <c r="E880">
        <v>156</v>
      </c>
      <c r="F880" s="1" t="s">
        <v>32</v>
      </c>
      <c r="G880" s="1" t="s">
        <v>33</v>
      </c>
      <c r="H880" s="1" t="s">
        <v>50</v>
      </c>
      <c r="I880" s="1" t="s">
        <v>104</v>
      </c>
      <c r="J880" s="1" t="s">
        <v>90</v>
      </c>
      <c r="K880" s="1" t="s">
        <v>53</v>
      </c>
      <c r="L880" s="1" t="s">
        <v>433</v>
      </c>
      <c r="M880">
        <v>91250</v>
      </c>
    </row>
    <row r="881" spans="1:13" x14ac:dyDescent="0.3">
      <c r="A881">
        <v>890</v>
      </c>
      <c r="B881" s="1" t="s">
        <v>29</v>
      </c>
      <c r="C881" s="1" t="s">
        <v>150</v>
      </c>
      <c r="D881" s="1" t="s">
        <v>31</v>
      </c>
      <c r="E881">
        <v>156</v>
      </c>
      <c r="F881" s="1" t="s">
        <v>32</v>
      </c>
      <c r="G881" s="1" t="s">
        <v>33</v>
      </c>
      <c r="H881" s="1" t="s">
        <v>50</v>
      </c>
      <c r="I881" s="1" t="s">
        <v>34</v>
      </c>
      <c r="J881" s="1" t="s">
        <v>35</v>
      </c>
      <c r="K881" s="1" t="s">
        <v>53</v>
      </c>
      <c r="L881" s="1" t="s">
        <v>59</v>
      </c>
      <c r="M881">
        <v>83900</v>
      </c>
    </row>
    <row r="882" spans="1:13" x14ac:dyDescent="0.3">
      <c r="A882">
        <v>891</v>
      </c>
      <c r="B882" s="1" t="s">
        <v>29</v>
      </c>
      <c r="C882" s="1" t="s">
        <v>475</v>
      </c>
      <c r="D882" s="1" t="s">
        <v>111</v>
      </c>
      <c r="E882">
        <v>133</v>
      </c>
      <c r="F882" s="1" t="s">
        <v>112</v>
      </c>
      <c r="G882" s="1" t="s">
        <v>33</v>
      </c>
      <c r="H882" s="1" t="s">
        <v>50</v>
      </c>
      <c r="I882" s="1" t="s">
        <v>34</v>
      </c>
      <c r="J882" s="1" t="s">
        <v>35</v>
      </c>
      <c r="K882" s="1" t="s">
        <v>53</v>
      </c>
      <c r="L882" s="1" t="s">
        <v>477</v>
      </c>
      <c r="M882">
        <v>170000</v>
      </c>
    </row>
    <row r="883" spans="1:13" x14ac:dyDescent="0.3">
      <c r="A883">
        <v>892</v>
      </c>
      <c r="B883" s="1" t="s">
        <v>29</v>
      </c>
      <c r="C883" s="1" t="s">
        <v>930</v>
      </c>
      <c r="D883" s="1" t="s">
        <v>111</v>
      </c>
      <c r="E883">
        <v>156</v>
      </c>
      <c r="F883" s="1" t="s">
        <v>382</v>
      </c>
      <c r="G883" s="1" t="s">
        <v>33</v>
      </c>
      <c r="H883" s="1" t="s">
        <v>50</v>
      </c>
      <c r="I883" s="1" t="s">
        <v>51</v>
      </c>
      <c r="J883" s="1" t="s">
        <v>35</v>
      </c>
      <c r="K883" s="1" t="s">
        <v>53</v>
      </c>
      <c r="L883" s="1" t="s">
        <v>116</v>
      </c>
      <c r="M883">
        <v>68480</v>
      </c>
    </row>
    <row r="884" spans="1:13" x14ac:dyDescent="0.3">
      <c r="A884">
        <v>893</v>
      </c>
      <c r="B884" s="1" t="s">
        <v>60</v>
      </c>
      <c r="C884" s="1" t="s">
        <v>931</v>
      </c>
      <c r="D884" s="1" t="s">
        <v>31</v>
      </c>
      <c r="E884">
        <v>141</v>
      </c>
      <c r="F884" s="1" t="s">
        <v>48</v>
      </c>
      <c r="G884" s="1" t="s">
        <v>143</v>
      </c>
      <c r="H884" s="1" t="s">
        <v>50</v>
      </c>
      <c r="I884" s="1" t="s">
        <v>98</v>
      </c>
      <c r="J884" s="1" t="s">
        <v>144</v>
      </c>
      <c r="K884" s="1" t="s">
        <v>53</v>
      </c>
      <c r="L884" s="1" t="s">
        <v>136</v>
      </c>
      <c r="M884">
        <v>34800</v>
      </c>
    </row>
    <row r="885" spans="1:13" x14ac:dyDescent="0.3">
      <c r="A885">
        <v>894</v>
      </c>
      <c r="B885" s="1" t="s">
        <v>86</v>
      </c>
      <c r="C885" s="1" t="s">
        <v>932</v>
      </c>
      <c r="D885" s="1" t="s">
        <v>31</v>
      </c>
      <c r="E885">
        <v>156</v>
      </c>
      <c r="F885" s="1" t="s">
        <v>66</v>
      </c>
      <c r="G885" s="1" t="s">
        <v>389</v>
      </c>
      <c r="H885" s="1" t="s">
        <v>18</v>
      </c>
      <c r="I885" s="1" t="s">
        <v>89</v>
      </c>
      <c r="J885" s="1" t="s">
        <v>90</v>
      </c>
      <c r="K885" s="1" t="s">
        <v>53</v>
      </c>
      <c r="L885" s="1" t="s">
        <v>77</v>
      </c>
      <c r="M885">
        <v>66900</v>
      </c>
    </row>
    <row r="886" spans="1:13" x14ac:dyDescent="0.3">
      <c r="A886">
        <v>895</v>
      </c>
      <c r="B886" s="1" t="s">
        <v>74</v>
      </c>
      <c r="C886" s="1" t="s">
        <v>509</v>
      </c>
      <c r="D886" s="1" t="s">
        <v>31</v>
      </c>
      <c r="E886">
        <v>156</v>
      </c>
      <c r="F886" s="1" t="s">
        <v>48</v>
      </c>
      <c r="G886" s="1" t="s">
        <v>491</v>
      </c>
      <c r="H886" s="1" t="s">
        <v>50</v>
      </c>
      <c r="I886" s="1" t="s">
        <v>51</v>
      </c>
      <c r="J886" s="1" t="s">
        <v>132</v>
      </c>
      <c r="K886" s="1" t="s">
        <v>53</v>
      </c>
      <c r="L886" s="1" t="s">
        <v>77</v>
      </c>
      <c r="M886">
        <v>36900</v>
      </c>
    </row>
    <row r="887" spans="1:13" x14ac:dyDescent="0.3">
      <c r="A887">
        <v>896</v>
      </c>
      <c r="B887" s="1" t="s">
        <v>29</v>
      </c>
      <c r="C887" s="1" t="s">
        <v>475</v>
      </c>
      <c r="D887" s="1" t="s">
        <v>111</v>
      </c>
      <c r="E887">
        <v>133</v>
      </c>
      <c r="F887" s="1" t="s">
        <v>112</v>
      </c>
      <c r="G887" s="1" t="s">
        <v>33</v>
      </c>
      <c r="H887" s="1" t="s">
        <v>50</v>
      </c>
      <c r="I887" s="1" t="s">
        <v>34</v>
      </c>
      <c r="J887" s="1" t="s">
        <v>35</v>
      </c>
      <c r="K887" s="1" t="s">
        <v>53</v>
      </c>
      <c r="L887" s="1" t="s">
        <v>477</v>
      </c>
      <c r="M887">
        <v>179900</v>
      </c>
    </row>
    <row r="888" spans="1:13" x14ac:dyDescent="0.3">
      <c r="A888">
        <v>897</v>
      </c>
      <c r="B888" s="1" t="s">
        <v>74</v>
      </c>
      <c r="C888" s="1" t="s">
        <v>432</v>
      </c>
      <c r="D888" s="1" t="s">
        <v>31</v>
      </c>
      <c r="E888">
        <v>156</v>
      </c>
      <c r="F888" s="1" t="s">
        <v>48</v>
      </c>
      <c r="G888" s="1" t="s">
        <v>446</v>
      </c>
      <c r="H888" s="1" t="s">
        <v>50</v>
      </c>
      <c r="I888" s="1" t="s">
        <v>89</v>
      </c>
      <c r="J888" s="1" t="s">
        <v>887</v>
      </c>
      <c r="K888" s="1" t="s">
        <v>147</v>
      </c>
      <c r="L888" s="1" t="s">
        <v>433</v>
      </c>
      <c r="M888">
        <v>45570</v>
      </c>
    </row>
    <row r="889" spans="1:13" x14ac:dyDescent="0.3">
      <c r="A889">
        <v>898</v>
      </c>
      <c r="B889" s="1" t="s">
        <v>60</v>
      </c>
      <c r="C889" s="1" t="s">
        <v>933</v>
      </c>
      <c r="D889" s="1" t="s">
        <v>102</v>
      </c>
      <c r="E889">
        <v>173</v>
      </c>
      <c r="F889" s="1" t="s">
        <v>32</v>
      </c>
      <c r="G889" s="1" t="s">
        <v>103</v>
      </c>
      <c r="H889" s="1" t="s">
        <v>162</v>
      </c>
      <c r="I889" s="1" t="s">
        <v>104</v>
      </c>
      <c r="J889" s="1" t="s">
        <v>105</v>
      </c>
      <c r="K889" s="1" t="s">
        <v>53</v>
      </c>
      <c r="L889" s="1" t="s">
        <v>77</v>
      </c>
      <c r="M889">
        <v>136990</v>
      </c>
    </row>
    <row r="890" spans="1:13" x14ac:dyDescent="0.3">
      <c r="A890">
        <v>899</v>
      </c>
      <c r="B890" s="1" t="s">
        <v>46</v>
      </c>
      <c r="C890" s="1" t="s">
        <v>934</v>
      </c>
      <c r="D890" s="1" t="s">
        <v>95</v>
      </c>
      <c r="E890">
        <v>116</v>
      </c>
      <c r="F890" s="1" t="s">
        <v>267</v>
      </c>
      <c r="G890" s="1" t="s">
        <v>204</v>
      </c>
      <c r="H890" s="1" t="s">
        <v>50</v>
      </c>
      <c r="I890" s="1" t="s">
        <v>98</v>
      </c>
      <c r="J890" s="1" t="s">
        <v>99</v>
      </c>
      <c r="K890" s="1" t="s">
        <v>456</v>
      </c>
      <c r="L890" s="1" t="s">
        <v>242</v>
      </c>
      <c r="M890">
        <v>29700</v>
      </c>
    </row>
    <row r="891" spans="1:13" x14ac:dyDescent="0.3">
      <c r="A891">
        <v>900</v>
      </c>
      <c r="B891" s="1" t="s">
        <v>86</v>
      </c>
      <c r="C891" s="1" t="s">
        <v>526</v>
      </c>
      <c r="D891" s="1" t="s">
        <v>31</v>
      </c>
      <c r="E891">
        <v>173</v>
      </c>
      <c r="F891" s="1" t="s">
        <v>364</v>
      </c>
      <c r="G891" s="1" t="s">
        <v>935</v>
      </c>
      <c r="H891" s="1" t="s">
        <v>50</v>
      </c>
      <c r="I891" s="1" t="s">
        <v>51</v>
      </c>
      <c r="J891" s="1" t="s">
        <v>936</v>
      </c>
      <c r="K891" s="1" t="s">
        <v>53</v>
      </c>
      <c r="L891" s="1" t="s">
        <v>149</v>
      </c>
      <c r="M891">
        <v>37900</v>
      </c>
    </row>
    <row r="892" spans="1:13" x14ac:dyDescent="0.3">
      <c r="A892">
        <v>901</v>
      </c>
      <c r="B892" s="1" t="s">
        <v>29</v>
      </c>
      <c r="C892" s="1" t="s">
        <v>937</v>
      </c>
      <c r="D892" s="1" t="s">
        <v>31</v>
      </c>
      <c r="E892">
        <v>14</v>
      </c>
      <c r="F892" s="1" t="s">
        <v>32</v>
      </c>
      <c r="G892" s="1" t="s">
        <v>33</v>
      </c>
      <c r="H892" s="1" t="s">
        <v>50</v>
      </c>
      <c r="I892" s="1" t="s">
        <v>19</v>
      </c>
      <c r="J892" s="1" t="s">
        <v>35</v>
      </c>
      <c r="K892" s="1" t="s">
        <v>53</v>
      </c>
      <c r="L892" s="1" t="s">
        <v>350</v>
      </c>
      <c r="M892">
        <v>126500</v>
      </c>
    </row>
    <row r="893" spans="1:13" x14ac:dyDescent="0.3">
      <c r="A893">
        <v>902</v>
      </c>
      <c r="B893" s="1" t="s">
        <v>29</v>
      </c>
      <c r="C893" s="1" t="s">
        <v>938</v>
      </c>
      <c r="D893" s="1" t="s">
        <v>111</v>
      </c>
      <c r="E893">
        <v>133</v>
      </c>
      <c r="F893" s="1" t="s">
        <v>262</v>
      </c>
      <c r="G893" s="1" t="s">
        <v>83</v>
      </c>
      <c r="H893" s="1" t="s">
        <v>40</v>
      </c>
      <c r="I893" s="1" t="s">
        <v>34</v>
      </c>
      <c r="J893" s="1" t="s">
        <v>35</v>
      </c>
      <c r="K893" s="1" t="s">
        <v>53</v>
      </c>
      <c r="L893" s="1" t="s">
        <v>360</v>
      </c>
      <c r="M893">
        <v>139900</v>
      </c>
    </row>
    <row r="894" spans="1:13" x14ac:dyDescent="0.3">
      <c r="A894">
        <v>903</v>
      </c>
      <c r="B894" s="1" t="s">
        <v>580</v>
      </c>
      <c r="C894" s="1" t="s">
        <v>840</v>
      </c>
      <c r="D894" s="1" t="s">
        <v>15</v>
      </c>
      <c r="E894">
        <v>15</v>
      </c>
      <c r="F894" s="1" t="s">
        <v>32</v>
      </c>
      <c r="G894" s="1" t="s">
        <v>83</v>
      </c>
      <c r="H894" s="1" t="s">
        <v>18</v>
      </c>
      <c r="I894" s="1" t="s">
        <v>34</v>
      </c>
      <c r="J894" s="1" t="s">
        <v>35</v>
      </c>
      <c r="K894" s="1" t="s">
        <v>53</v>
      </c>
      <c r="L894" s="1" t="s">
        <v>820</v>
      </c>
      <c r="M894">
        <v>169900</v>
      </c>
    </row>
    <row r="895" spans="1:13" x14ac:dyDescent="0.3">
      <c r="A895">
        <v>904</v>
      </c>
      <c r="B895" s="1" t="s">
        <v>86</v>
      </c>
      <c r="C895" s="1" t="s">
        <v>592</v>
      </c>
      <c r="D895" s="1" t="s">
        <v>15</v>
      </c>
      <c r="E895">
        <v>14</v>
      </c>
      <c r="F895" s="1" t="s">
        <v>66</v>
      </c>
      <c r="G895" s="1" t="s">
        <v>33</v>
      </c>
      <c r="H895" s="1" t="s">
        <v>18</v>
      </c>
      <c r="I895" s="1" t="s">
        <v>34</v>
      </c>
      <c r="J895" s="1" t="s">
        <v>35</v>
      </c>
      <c r="K895" s="1" t="s">
        <v>53</v>
      </c>
      <c r="L895" s="1" t="s">
        <v>288</v>
      </c>
      <c r="M895">
        <v>179900</v>
      </c>
    </row>
    <row r="896" spans="1:13" x14ac:dyDescent="0.3">
      <c r="A896">
        <v>905</v>
      </c>
      <c r="B896" s="1" t="s">
        <v>189</v>
      </c>
      <c r="C896" s="1" t="s">
        <v>939</v>
      </c>
      <c r="D896" s="1" t="s">
        <v>102</v>
      </c>
      <c r="E896">
        <v>173</v>
      </c>
      <c r="F896" s="1" t="s">
        <v>372</v>
      </c>
      <c r="G896" s="1" t="s">
        <v>624</v>
      </c>
      <c r="H896" s="1" t="s">
        <v>40</v>
      </c>
      <c r="I896" s="1" t="s">
        <v>522</v>
      </c>
      <c r="J896" s="1" t="s">
        <v>157</v>
      </c>
      <c r="K896" s="1" t="s">
        <v>53</v>
      </c>
      <c r="L896" s="1" t="s">
        <v>193</v>
      </c>
      <c r="M896">
        <v>264900</v>
      </c>
    </row>
    <row r="897" spans="1:13" x14ac:dyDescent="0.3">
      <c r="A897">
        <v>906</v>
      </c>
      <c r="B897" s="1" t="s">
        <v>293</v>
      </c>
      <c r="C897" s="1" t="s">
        <v>940</v>
      </c>
      <c r="D897" s="1" t="s">
        <v>31</v>
      </c>
      <c r="E897">
        <v>133</v>
      </c>
      <c r="F897" s="1" t="s">
        <v>32</v>
      </c>
      <c r="G897" s="1" t="s">
        <v>33</v>
      </c>
      <c r="H897" s="1" t="s">
        <v>18</v>
      </c>
      <c r="I897" s="1" t="s">
        <v>34</v>
      </c>
      <c r="J897" s="1" t="s">
        <v>35</v>
      </c>
      <c r="K897" s="1" t="s">
        <v>53</v>
      </c>
      <c r="L897" s="1" t="s">
        <v>333</v>
      </c>
      <c r="M897">
        <v>147500</v>
      </c>
    </row>
    <row r="898" spans="1:13" x14ac:dyDescent="0.3">
      <c r="A898">
        <v>908</v>
      </c>
      <c r="B898" s="1" t="s">
        <v>74</v>
      </c>
      <c r="C898" s="1" t="s">
        <v>308</v>
      </c>
      <c r="D898" s="1" t="s">
        <v>102</v>
      </c>
      <c r="E898">
        <v>156</v>
      </c>
      <c r="F898" s="1" t="s">
        <v>32</v>
      </c>
      <c r="G898" s="1" t="s">
        <v>155</v>
      </c>
      <c r="H898" s="1" t="s">
        <v>18</v>
      </c>
      <c r="I898" s="1" t="s">
        <v>89</v>
      </c>
      <c r="J898" s="1" t="s">
        <v>941</v>
      </c>
      <c r="K898" s="1" t="s">
        <v>147</v>
      </c>
      <c r="L898" s="1" t="s">
        <v>249</v>
      </c>
      <c r="M898">
        <v>92900</v>
      </c>
    </row>
    <row r="899" spans="1:13" x14ac:dyDescent="0.3">
      <c r="A899">
        <v>909</v>
      </c>
      <c r="B899" s="1" t="s">
        <v>29</v>
      </c>
      <c r="C899" s="1" t="s">
        <v>150</v>
      </c>
      <c r="D899" s="1" t="s">
        <v>31</v>
      </c>
      <c r="E899">
        <v>156</v>
      </c>
      <c r="F899" s="1" t="s">
        <v>32</v>
      </c>
      <c r="G899" s="1" t="s">
        <v>83</v>
      </c>
      <c r="H899" s="1" t="s">
        <v>18</v>
      </c>
      <c r="I899" s="1" t="s">
        <v>89</v>
      </c>
      <c r="J899" s="1" t="s">
        <v>127</v>
      </c>
      <c r="K899" s="1" t="s">
        <v>53</v>
      </c>
      <c r="L899" s="1" t="s">
        <v>59</v>
      </c>
      <c r="M899">
        <v>90000</v>
      </c>
    </row>
    <row r="900" spans="1:13" x14ac:dyDescent="0.3">
      <c r="A900">
        <v>910</v>
      </c>
      <c r="B900" s="1" t="s">
        <v>74</v>
      </c>
      <c r="C900" s="1" t="s">
        <v>432</v>
      </c>
      <c r="D900" s="1" t="s">
        <v>31</v>
      </c>
      <c r="E900">
        <v>156</v>
      </c>
      <c r="F900" s="1" t="s">
        <v>48</v>
      </c>
      <c r="G900" s="1" t="s">
        <v>446</v>
      </c>
      <c r="H900" s="1" t="s">
        <v>50</v>
      </c>
      <c r="I900" s="1" t="s">
        <v>89</v>
      </c>
      <c r="J900" s="1" t="s">
        <v>887</v>
      </c>
      <c r="K900" s="1" t="s">
        <v>53</v>
      </c>
      <c r="L900" s="1" t="s">
        <v>433</v>
      </c>
      <c r="M900">
        <v>61400</v>
      </c>
    </row>
    <row r="901" spans="1:13" x14ac:dyDescent="0.3">
      <c r="A901">
        <v>911</v>
      </c>
      <c r="B901" s="1" t="s">
        <v>74</v>
      </c>
      <c r="C901" s="1" t="s">
        <v>663</v>
      </c>
      <c r="D901" s="1" t="s">
        <v>31</v>
      </c>
      <c r="E901">
        <v>156</v>
      </c>
      <c r="F901" s="1" t="s">
        <v>32</v>
      </c>
      <c r="G901" s="1" t="s">
        <v>505</v>
      </c>
      <c r="H901" s="1" t="s">
        <v>18</v>
      </c>
      <c r="I901" s="1" t="s">
        <v>51</v>
      </c>
      <c r="J901" s="1" t="s">
        <v>35</v>
      </c>
      <c r="K901" s="1" t="s">
        <v>53</v>
      </c>
      <c r="L901" s="1" t="s">
        <v>207</v>
      </c>
      <c r="M901">
        <v>93500</v>
      </c>
    </row>
    <row r="902" spans="1:13" x14ac:dyDescent="0.3">
      <c r="A902">
        <v>912</v>
      </c>
      <c r="B902" s="1" t="s">
        <v>74</v>
      </c>
      <c r="C902" s="1" t="s">
        <v>91</v>
      </c>
      <c r="D902" s="1" t="s">
        <v>111</v>
      </c>
      <c r="E902">
        <v>133</v>
      </c>
      <c r="F902" s="1" t="s">
        <v>262</v>
      </c>
      <c r="G902" s="1" t="s">
        <v>591</v>
      </c>
      <c r="H902" s="1" t="s">
        <v>18</v>
      </c>
      <c r="I902" s="1" t="s">
        <v>41</v>
      </c>
      <c r="J902" s="1" t="s">
        <v>81</v>
      </c>
      <c r="K902" s="1" t="s">
        <v>53</v>
      </c>
      <c r="L902" s="1" t="s">
        <v>704</v>
      </c>
      <c r="M902">
        <v>201310</v>
      </c>
    </row>
    <row r="903" spans="1:13" x14ac:dyDescent="0.3">
      <c r="A903">
        <v>913</v>
      </c>
      <c r="B903" s="1" t="s">
        <v>60</v>
      </c>
      <c r="C903" s="1" t="s">
        <v>942</v>
      </c>
      <c r="D903" s="1" t="s">
        <v>102</v>
      </c>
      <c r="E903">
        <v>173</v>
      </c>
      <c r="F903" s="1" t="s">
        <v>66</v>
      </c>
      <c r="G903" s="1" t="s">
        <v>706</v>
      </c>
      <c r="H903" s="1" t="s">
        <v>338</v>
      </c>
      <c r="I903" s="1" t="s">
        <v>124</v>
      </c>
      <c r="J903" s="1" t="s">
        <v>420</v>
      </c>
      <c r="K903" s="1" t="s">
        <v>53</v>
      </c>
      <c r="L903" s="1" t="s">
        <v>943</v>
      </c>
      <c r="M903">
        <v>127900</v>
      </c>
    </row>
    <row r="904" spans="1:13" x14ac:dyDescent="0.3">
      <c r="A904">
        <v>914</v>
      </c>
      <c r="B904" s="1" t="s">
        <v>74</v>
      </c>
      <c r="C904" s="1" t="s">
        <v>91</v>
      </c>
      <c r="D904" s="1" t="s">
        <v>111</v>
      </c>
      <c r="E904">
        <v>133</v>
      </c>
      <c r="F904" s="1" t="s">
        <v>112</v>
      </c>
      <c r="G904" s="1" t="s">
        <v>591</v>
      </c>
      <c r="H904" s="1" t="s">
        <v>40</v>
      </c>
      <c r="I904" s="1" t="s">
        <v>34</v>
      </c>
      <c r="J904" s="1" t="s">
        <v>81</v>
      </c>
      <c r="K904" s="1" t="s">
        <v>53</v>
      </c>
      <c r="L904" s="1" t="s">
        <v>93</v>
      </c>
      <c r="M904">
        <v>164900</v>
      </c>
    </row>
    <row r="905" spans="1:13" x14ac:dyDescent="0.3">
      <c r="A905">
        <v>915</v>
      </c>
      <c r="B905" s="1" t="s">
        <v>86</v>
      </c>
      <c r="C905" s="1" t="s">
        <v>441</v>
      </c>
      <c r="D905" s="1" t="s">
        <v>15</v>
      </c>
      <c r="E905">
        <v>14</v>
      </c>
      <c r="F905" s="1" t="s">
        <v>66</v>
      </c>
      <c r="G905" s="1" t="s">
        <v>83</v>
      </c>
      <c r="H905" s="1" t="s">
        <v>18</v>
      </c>
      <c r="I905" s="1" t="s">
        <v>56</v>
      </c>
      <c r="J905" s="1" t="s">
        <v>35</v>
      </c>
      <c r="K905" s="1" t="s">
        <v>53</v>
      </c>
      <c r="L905" s="1" t="s">
        <v>540</v>
      </c>
      <c r="M905">
        <v>204900</v>
      </c>
    </row>
    <row r="906" spans="1:13" x14ac:dyDescent="0.3">
      <c r="A906">
        <v>916</v>
      </c>
      <c r="B906" s="1" t="s">
        <v>86</v>
      </c>
      <c r="C906" s="1" t="s">
        <v>678</v>
      </c>
      <c r="D906" s="1" t="s">
        <v>31</v>
      </c>
      <c r="E906">
        <v>156</v>
      </c>
      <c r="F906" s="1" t="s">
        <v>66</v>
      </c>
      <c r="G906" s="1" t="s">
        <v>33</v>
      </c>
      <c r="H906" s="1" t="s">
        <v>18</v>
      </c>
      <c r="I906" s="1" t="s">
        <v>41</v>
      </c>
      <c r="J906" s="1" t="s">
        <v>35</v>
      </c>
      <c r="K906" s="1" t="s">
        <v>53</v>
      </c>
      <c r="L906" s="1" t="s">
        <v>350</v>
      </c>
      <c r="M906">
        <v>196299</v>
      </c>
    </row>
    <row r="907" spans="1:13" x14ac:dyDescent="0.3">
      <c r="A907">
        <v>917</v>
      </c>
      <c r="B907" s="1" t="s">
        <v>780</v>
      </c>
      <c r="C907" s="1" t="s">
        <v>944</v>
      </c>
      <c r="D907" s="1" t="s">
        <v>15</v>
      </c>
      <c r="E907">
        <v>156</v>
      </c>
      <c r="F907" s="1" t="s">
        <v>92</v>
      </c>
      <c r="G907" s="1" t="s">
        <v>83</v>
      </c>
      <c r="H907" s="1" t="s">
        <v>40</v>
      </c>
      <c r="I907" s="1" t="s">
        <v>41</v>
      </c>
      <c r="J907" s="1" t="s">
        <v>35</v>
      </c>
      <c r="K907" s="1" t="s">
        <v>53</v>
      </c>
      <c r="L907" s="1" t="s">
        <v>945</v>
      </c>
      <c r="M907">
        <v>209900</v>
      </c>
    </row>
    <row r="908" spans="1:13" x14ac:dyDescent="0.3">
      <c r="A908">
        <v>918</v>
      </c>
      <c r="B908" s="1" t="s">
        <v>29</v>
      </c>
      <c r="C908" s="1" t="s">
        <v>500</v>
      </c>
      <c r="D908" s="1" t="s">
        <v>95</v>
      </c>
      <c r="E908">
        <v>125</v>
      </c>
      <c r="F908" s="1" t="s">
        <v>32</v>
      </c>
      <c r="G908" s="1" t="s">
        <v>83</v>
      </c>
      <c r="H908" s="1" t="s">
        <v>18</v>
      </c>
      <c r="I908" s="1" t="s">
        <v>41</v>
      </c>
      <c r="J908" s="1" t="s">
        <v>35</v>
      </c>
      <c r="K908" s="1" t="s">
        <v>53</v>
      </c>
      <c r="L908" s="1" t="s">
        <v>269</v>
      </c>
      <c r="M908">
        <v>148300</v>
      </c>
    </row>
    <row r="909" spans="1:13" x14ac:dyDescent="0.3">
      <c r="A909">
        <v>919</v>
      </c>
      <c r="B909" s="1" t="s">
        <v>46</v>
      </c>
      <c r="C909" s="1" t="s">
        <v>946</v>
      </c>
      <c r="D909" s="1" t="s">
        <v>31</v>
      </c>
      <c r="E909">
        <v>156</v>
      </c>
      <c r="F909" s="1" t="s">
        <v>66</v>
      </c>
      <c r="G909" s="1" t="s">
        <v>454</v>
      </c>
      <c r="H909" s="1" t="s">
        <v>50</v>
      </c>
      <c r="I909" s="1" t="s">
        <v>486</v>
      </c>
      <c r="J909" s="1" t="s">
        <v>132</v>
      </c>
      <c r="K909" s="1" t="s">
        <v>456</v>
      </c>
      <c r="L909" s="1" t="s">
        <v>947</v>
      </c>
      <c r="M909">
        <v>35900</v>
      </c>
    </row>
    <row r="910" spans="1:13" x14ac:dyDescent="0.3">
      <c r="A910">
        <v>920</v>
      </c>
      <c r="B910" s="1" t="s">
        <v>86</v>
      </c>
      <c r="C910" s="1" t="s">
        <v>761</v>
      </c>
      <c r="D910" s="1" t="s">
        <v>31</v>
      </c>
      <c r="E910">
        <v>156</v>
      </c>
      <c r="F910" s="1" t="s">
        <v>66</v>
      </c>
      <c r="G910" s="1" t="s">
        <v>811</v>
      </c>
      <c r="H910" s="1" t="s">
        <v>18</v>
      </c>
      <c r="I910" s="1" t="s">
        <v>104</v>
      </c>
      <c r="J910" s="1" t="s">
        <v>665</v>
      </c>
      <c r="K910" s="1" t="s">
        <v>53</v>
      </c>
      <c r="L910" s="1" t="s">
        <v>516</v>
      </c>
      <c r="M910">
        <v>78900</v>
      </c>
    </row>
    <row r="911" spans="1:13" x14ac:dyDescent="0.3">
      <c r="A911">
        <v>922</v>
      </c>
      <c r="B911" s="1" t="s">
        <v>780</v>
      </c>
      <c r="C911" s="1" t="s">
        <v>948</v>
      </c>
      <c r="D911" s="1" t="s">
        <v>15</v>
      </c>
      <c r="E911">
        <v>14</v>
      </c>
      <c r="F911" s="1" t="s">
        <v>92</v>
      </c>
      <c r="G911" s="1" t="s">
        <v>83</v>
      </c>
      <c r="H911" s="1" t="s">
        <v>18</v>
      </c>
      <c r="I911" s="1" t="s">
        <v>41</v>
      </c>
      <c r="J911" s="1" t="s">
        <v>35</v>
      </c>
      <c r="K911" s="1" t="s">
        <v>53</v>
      </c>
      <c r="L911" s="1" t="s">
        <v>100</v>
      </c>
      <c r="M911">
        <v>189900</v>
      </c>
    </row>
    <row r="912" spans="1:13" x14ac:dyDescent="0.3">
      <c r="A912">
        <v>923</v>
      </c>
      <c r="B912" s="1" t="s">
        <v>74</v>
      </c>
      <c r="C912" s="1" t="s">
        <v>575</v>
      </c>
      <c r="D912" s="1" t="s">
        <v>31</v>
      </c>
      <c r="E912">
        <v>14</v>
      </c>
      <c r="F912" s="1" t="s">
        <v>32</v>
      </c>
      <c r="G912" s="1" t="s">
        <v>598</v>
      </c>
      <c r="H912" s="1" t="s">
        <v>18</v>
      </c>
      <c r="I912" s="1" t="s">
        <v>34</v>
      </c>
      <c r="J912" s="1" t="s">
        <v>35</v>
      </c>
      <c r="K912" s="1" t="s">
        <v>53</v>
      </c>
      <c r="L912" s="1" t="s">
        <v>69</v>
      </c>
      <c r="M912">
        <v>120500</v>
      </c>
    </row>
    <row r="913" spans="1:13" x14ac:dyDescent="0.3">
      <c r="A913">
        <v>924</v>
      </c>
      <c r="B913" s="1" t="s">
        <v>29</v>
      </c>
      <c r="C913" s="1" t="s">
        <v>949</v>
      </c>
      <c r="D913" s="1" t="s">
        <v>15</v>
      </c>
      <c r="E913">
        <v>125</v>
      </c>
      <c r="F913" s="1" t="s">
        <v>352</v>
      </c>
      <c r="G913" s="1" t="s">
        <v>299</v>
      </c>
      <c r="H913" s="1" t="s">
        <v>18</v>
      </c>
      <c r="I913" s="1" t="s">
        <v>950</v>
      </c>
      <c r="J913" s="1" t="s">
        <v>300</v>
      </c>
      <c r="K913" s="1" t="s">
        <v>53</v>
      </c>
      <c r="L913" s="1" t="s">
        <v>782</v>
      </c>
      <c r="M913">
        <v>310000</v>
      </c>
    </row>
    <row r="914" spans="1:13" x14ac:dyDescent="0.3">
      <c r="A914">
        <v>925</v>
      </c>
      <c r="B914" s="1" t="s">
        <v>86</v>
      </c>
      <c r="C914" s="1" t="s">
        <v>951</v>
      </c>
      <c r="D914" s="1" t="s">
        <v>31</v>
      </c>
      <c r="E914">
        <v>156</v>
      </c>
      <c r="F914" s="1" t="s">
        <v>32</v>
      </c>
      <c r="G914" s="1" t="s">
        <v>83</v>
      </c>
      <c r="H914" s="1" t="s">
        <v>246</v>
      </c>
      <c r="I914" s="1" t="s">
        <v>34</v>
      </c>
      <c r="J914" s="1" t="s">
        <v>90</v>
      </c>
      <c r="K914" s="1" t="s">
        <v>53</v>
      </c>
      <c r="L914" s="1" t="s">
        <v>77</v>
      </c>
      <c r="M914">
        <v>78900</v>
      </c>
    </row>
    <row r="915" spans="1:13" x14ac:dyDescent="0.3">
      <c r="A915">
        <v>926</v>
      </c>
      <c r="B915" s="1" t="s">
        <v>29</v>
      </c>
      <c r="C915" s="1" t="s">
        <v>150</v>
      </c>
      <c r="D915" s="1" t="s">
        <v>31</v>
      </c>
      <c r="E915">
        <v>156</v>
      </c>
      <c r="F915" s="1" t="s">
        <v>32</v>
      </c>
      <c r="G915" s="1" t="s">
        <v>83</v>
      </c>
      <c r="H915" s="1" t="s">
        <v>18</v>
      </c>
      <c r="I915" s="1" t="s">
        <v>34</v>
      </c>
      <c r="J915" s="1" t="s">
        <v>127</v>
      </c>
      <c r="K915" s="1" t="s">
        <v>53</v>
      </c>
      <c r="L915" s="1" t="s">
        <v>59</v>
      </c>
      <c r="M915">
        <v>101899</v>
      </c>
    </row>
    <row r="916" spans="1:13" x14ac:dyDescent="0.3">
      <c r="A916">
        <v>927</v>
      </c>
      <c r="B916" s="1" t="s">
        <v>46</v>
      </c>
      <c r="C916" s="1" t="s">
        <v>499</v>
      </c>
      <c r="D916" s="1" t="s">
        <v>31</v>
      </c>
      <c r="E916">
        <v>156</v>
      </c>
      <c r="F916" s="1" t="s">
        <v>32</v>
      </c>
      <c r="G916" s="1" t="s">
        <v>88</v>
      </c>
      <c r="H916" s="1" t="s">
        <v>50</v>
      </c>
      <c r="I916" s="1" t="s">
        <v>89</v>
      </c>
      <c r="J916" s="1" t="s">
        <v>35</v>
      </c>
      <c r="K916" s="1" t="s">
        <v>53</v>
      </c>
      <c r="L916" s="1" t="s">
        <v>183</v>
      </c>
      <c r="M916">
        <v>49900</v>
      </c>
    </row>
    <row r="917" spans="1:13" x14ac:dyDescent="0.3">
      <c r="A917">
        <v>928</v>
      </c>
      <c r="B917" s="1" t="s">
        <v>86</v>
      </c>
      <c r="C917" s="1" t="s">
        <v>484</v>
      </c>
      <c r="D917" s="1" t="s">
        <v>31</v>
      </c>
      <c r="E917">
        <v>133</v>
      </c>
      <c r="F917" s="1" t="s">
        <v>32</v>
      </c>
      <c r="G917" s="1" t="s">
        <v>33</v>
      </c>
      <c r="H917" s="1" t="s">
        <v>50</v>
      </c>
      <c r="I917" s="1" t="s">
        <v>19</v>
      </c>
      <c r="J917" s="1" t="s">
        <v>35</v>
      </c>
      <c r="K917" s="1" t="s">
        <v>53</v>
      </c>
      <c r="L917" s="1" t="s">
        <v>145</v>
      </c>
      <c r="M917">
        <v>88100</v>
      </c>
    </row>
    <row r="918" spans="1:13" x14ac:dyDescent="0.3">
      <c r="A918">
        <v>930</v>
      </c>
      <c r="B918" s="1" t="s">
        <v>29</v>
      </c>
      <c r="C918" s="1" t="s">
        <v>240</v>
      </c>
      <c r="D918" s="1" t="s">
        <v>31</v>
      </c>
      <c r="E918">
        <v>133</v>
      </c>
      <c r="F918" s="1" t="s">
        <v>32</v>
      </c>
      <c r="G918" s="1" t="s">
        <v>33</v>
      </c>
      <c r="H918" s="1" t="s">
        <v>18</v>
      </c>
      <c r="I918" s="1" t="s">
        <v>34</v>
      </c>
      <c r="J918" s="1" t="s">
        <v>35</v>
      </c>
      <c r="K918" s="1" t="s">
        <v>53</v>
      </c>
      <c r="L918" s="1" t="s">
        <v>182</v>
      </c>
      <c r="M918">
        <v>96000</v>
      </c>
    </row>
    <row r="919" spans="1:13" x14ac:dyDescent="0.3">
      <c r="A919">
        <v>931</v>
      </c>
      <c r="B919" s="1" t="s">
        <v>189</v>
      </c>
      <c r="C919" s="1" t="s">
        <v>952</v>
      </c>
      <c r="D919" s="1" t="s">
        <v>102</v>
      </c>
      <c r="E919">
        <v>173</v>
      </c>
      <c r="F919" s="1" t="s">
        <v>32</v>
      </c>
      <c r="G919" s="1" t="s">
        <v>155</v>
      </c>
      <c r="H919" s="1" t="s">
        <v>40</v>
      </c>
      <c r="I919" s="1" t="s">
        <v>156</v>
      </c>
      <c r="J919" s="1" t="s">
        <v>201</v>
      </c>
      <c r="K919" s="1" t="s">
        <v>53</v>
      </c>
      <c r="L919" s="1" t="s">
        <v>217</v>
      </c>
      <c r="M919">
        <v>159900</v>
      </c>
    </row>
    <row r="920" spans="1:13" x14ac:dyDescent="0.3">
      <c r="A920">
        <v>932</v>
      </c>
      <c r="B920" s="1" t="s">
        <v>74</v>
      </c>
      <c r="C920" s="1" t="s">
        <v>308</v>
      </c>
      <c r="D920" s="1" t="s">
        <v>102</v>
      </c>
      <c r="E920">
        <v>156</v>
      </c>
      <c r="F920" s="1" t="s">
        <v>32</v>
      </c>
      <c r="G920" s="1" t="s">
        <v>155</v>
      </c>
      <c r="H920" s="1" t="s">
        <v>40</v>
      </c>
      <c r="I920" s="1" t="s">
        <v>104</v>
      </c>
      <c r="J920" s="1" t="s">
        <v>201</v>
      </c>
      <c r="K920" s="1" t="s">
        <v>53</v>
      </c>
      <c r="L920" s="1" t="s">
        <v>516</v>
      </c>
      <c r="M920">
        <v>134900</v>
      </c>
    </row>
    <row r="921" spans="1:13" x14ac:dyDescent="0.3">
      <c r="A921">
        <v>933</v>
      </c>
      <c r="B921" s="1" t="s">
        <v>189</v>
      </c>
      <c r="C921" s="1" t="s">
        <v>902</v>
      </c>
      <c r="D921" s="1" t="s">
        <v>102</v>
      </c>
      <c r="E921">
        <v>156</v>
      </c>
      <c r="F921" s="1" t="s">
        <v>32</v>
      </c>
      <c r="G921" s="1" t="s">
        <v>103</v>
      </c>
      <c r="H921" s="1" t="s">
        <v>18</v>
      </c>
      <c r="I921" s="1" t="s">
        <v>104</v>
      </c>
      <c r="J921" s="1" t="s">
        <v>105</v>
      </c>
      <c r="K921" s="1" t="s">
        <v>53</v>
      </c>
      <c r="L921" s="1" t="s">
        <v>77</v>
      </c>
      <c r="M921">
        <v>111991</v>
      </c>
    </row>
    <row r="922" spans="1:13" x14ac:dyDescent="0.3">
      <c r="A922">
        <v>934</v>
      </c>
      <c r="B922" s="1" t="s">
        <v>74</v>
      </c>
      <c r="C922" s="1" t="s">
        <v>432</v>
      </c>
      <c r="D922" s="1" t="s">
        <v>31</v>
      </c>
      <c r="E922">
        <v>156</v>
      </c>
      <c r="F922" s="1" t="s">
        <v>48</v>
      </c>
      <c r="G922" s="1" t="s">
        <v>33</v>
      </c>
      <c r="H922" s="1" t="s">
        <v>50</v>
      </c>
      <c r="I922" s="1" t="s">
        <v>89</v>
      </c>
      <c r="J922" s="1" t="s">
        <v>324</v>
      </c>
      <c r="K922" s="1" t="s">
        <v>53</v>
      </c>
      <c r="L922" s="1" t="s">
        <v>433</v>
      </c>
      <c r="M922">
        <v>68499</v>
      </c>
    </row>
    <row r="923" spans="1:13" x14ac:dyDescent="0.3">
      <c r="A923">
        <v>935</v>
      </c>
      <c r="B923" s="1" t="s">
        <v>29</v>
      </c>
      <c r="C923" s="1" t="s">
        <v>724</v>
      </c>
      <c r="D923" s="1" t="s">
        <v>15</v>
      </c>
      <c r="E923">
        <v>156</v>
      </c>
      <c r="F923" s="1" t="s">
        <v>32</v>
      </c>
      <c r="G923" s="1" t="s">
        <v>389</v>
      </c>
      <c r="H923" s="1" t="s">
        <v>18</v>
      </c>
      <c r="I923" s="1" t="s">
        <v>34</v>
      </c>
      <c r="J923" s="1" t="s">
        <v>953</v>
      </c>
      <c r="K923" s="1" t="s">
        <v>53</v>
      </c>
      <c r="L923" s="1" t="s">
        <v>507</v>
      </c>
      <c r="M923">
        <v>129699</v>
      </c>
    </row>
    <row r="924" spans="1:13" x14ac:dyDescent="0.3">
      <c r="A924">
        <v>936</v>
      </c>
      <c r="B924" s="1" t="s">
        <v>29</v>
      </c>
      <c r="C924" s="1" t="s">
        <v>954</v>
      </c>
      <c r="D924" s="1" t="s">
        <v>15</v>
      </c>
      <c r="E924">
        <v>133</v>
      </c>
      <c r="F924" s="1" t="s">
        <v>262</v>
      </c>
      <c r="G924" s="1" t="s">
        <v>83</v>
      </c>
      <c r="H924" s="1" t="s">
        <v>18</v>
      </c>
      <c r="I924" s="1" t="s">
        <v>34</v>
      </c>
      <c r="J924" s="1" t="s">
        <v>35</v>
      </c>
      <c r="K924" s="1" t="s">
        <v>53</v>
      </c>
      <c r="L924" s="1" t="s">
        <v>718</v>
      </c>
      <c r="M924">
        <v>114900</v>
      </c>
    </row>
    <row r="925" spans="1:13" x14ac:dyDescent="0.3">
      <c r="A925">
        <v>937</v>
      </c>
      <c r="B925" s="1" t="s">
        <v>293</v>
      </c>
      <c r="C925" s="1" t="s">
        <v>955</v>
      </c>
      <c r="D925" s="1" t="s">
        <v>31</v>
      </c>
      <c r="E925">
        <v>156</v>
      </c>
      <c r="F925" s="1" t="s">
        <v>66</v>
      </c>
      <c r="G925" s="1" t="s">
        <v>442</v>
      </c>
      <c r="H925" s="1" t="s">
        <v>40</v>
      </c>
      <c r="I925" s="1" t="s">
        <v>34</v>
      </c>
      <c r="J925" s="1" t="s">
        <v>444</v>
      </c>
      <c r="K925" s="1" t="s">
        <v>53</v>
      </c>
      <c r="L925" s="1" t="s">
        <v>183</v>
      </c>
      <c r="M925">
        <v>197500</v>
      </c>
    </row>
    <row r="926" spans="1:13" x14ac:dyDescent="0.3">
      <c r="A926">
        <v>938</v>
      </c>
      <c r="B926" s="1" t="s">
        <v>86</v>
      </c>
      <c r="C926" s="1" t="s">
        <v>265</v>
      </c>
      <c r="D926" s="1" t="s">
        <v>111</v>
      </c>
      <c r="E926">
        <v>133</v>
      </c>
      <c r="F926" s="1" t="s">
        <v>92</v>
      </c>
      <c r="G926" s="1" t="s">
        <v>33</v>
      </c>
      <c r="H926" s="1" t="s">
        <v>18</v>
      </c>
      <c r="I926" s="1" t="s">
        <v>41</v>
      </c>
      <c r="J926" s="1" t="s">
        <v>35</v>
      </c>
      <c r="K926" s="1" t="s">
        <v>53</v>
      </c>
      <c r="L926" s="1" t="s">
        <v>22</v>
      </c>
      <c r="M926">
        <v>182500</v>
      </c>
    </row>
    <row r="927" spans="1:13" x14ac:dyDescent="0.3">
      <c r="A927">
        <v>939</v>
      </c>
      <c r="B927" s="1" t="s">
        <v>74</v>
      </c>
      <c r="C927" s="1" t="s">
        <v>771</v>
      </c>
      <c r="D927" s="1" t="s">
        <v>31</v>
      </c>
      <c r="E927">
        <v>156</v>
      </c>
      <c r="F927" s="1" t="s">
        <v>48</v>
      </c>
      <c r="G927" s="1" t="s">
        <v>295</v>
      </c>
      <c r="H927" s="1" t="s">
        <v>50</v>
      </c>
      <c r="I927" s="1" t="s">
        <v>51</v>
      </c>
      <c r="J927" s="1" t="s">
        <v>71</v>
      </c>
      <c r="K927" s="1" t="s">
        <v>53</v>
      </c>
      <c r="L927" s="1" t="s">
        <v>350</v>
      </c>
      <c r="M927">
        <v>72990</v>
      </c>
    </row>
    <row r="928" spans="1:13" x14ac:dyDescent="0.3">
      <c r="A928">
        <v>940</v>
      </c>
      <c r="B928" s="1" t="s">
        <v>86</v>
      </c>
      <c r="C928" s="1" t="s">
        <v>633</v>
      </c>
      <c r="D928" s="1" t="s">
        <v>15</v>
      </c>
      <c r="E928">
        <v>125</v>
      </c>
      <c r="F928" s="1" t="s">
        <v>66</v>
      </c>
      <c r="G928" s="1" t="s">
        <v>83</v>
      </c>
      <c r="H928" s="1" t="s">
        <v>18</v>
      </c>
      <c r="I928" s="1" t="s">
        <v>34</v>
      </c>
      <c r="J928" s="1" t="s">
        <v>35</v>
      </c>
      <c r="K928" s="1" t="s">
        <v>53</v>
      </c>
      <c r="L928" s="1" t="s">
        <v>443</v>
      </c>
      <c r="M928">
        <v>165000</v>
      </c>
    </row>
    <row r="929" spans="1:13" x14ac:dyDescent="0.3">
      <c r="A929">
        <v>941</v>
      </c>
      <c r="B929" s="1" t="s">
        <v>29</v>
      </c>
      <c r="C929" s="1" t="s">
        <v>956</v>
      </c>
      <c r="D929" s="1" t="s">
        <v>31</v>
      </c>
      <c r="E929">
        <v>156</v>
      </c>
      <c r="F929" s="1" t="s">
        <v>32</v>
      </c>
      <c r="G929" s="1" t="s">
        <v>295</v>
      </c>
      <c r="H929" s="1" t="s">
        <v>18</v>
      </c>
      <c r="I929" s="1" t="s">
        <v>34</v>
      </c>
      <c r="J929" s="1" t="s">
        <v>71</v>
      </c>
      <c r="K929" s="1" t="s">
        <v>53</v>
      </c>
      <c r="L929" s="1" t="s">
        <v>573</v>
      </c>
      <c r="M929">
        <v>116500</v>
      </c>
    </row>
    <row r="930" spans="1:13" x14ac:dyDescent="0.3">
      <c r="A930">
        <v>942</v>
      </c>
      <c r="B930" s="1" t="s">
        <v>74</v>
      </c>
      <c r="C930" s="1" t="s">
        <v>432</v>
      </c>
      <c r="D930" s="1" t="s">
        <v>31</v>
      </c>
      <c r="E930">
        <v>156</v>
      </c>
      <c r="F930" s="1" t="s">
        <v>48</v>
      </c>
      <c r="G930" s="1" t="s">
        <v>33</v>
      </c>
      <c r="H930" s="1" t="s">
        <v>50</v>
      </c>
      <c r="I930" s="1" t="s">
        <v>89</v>
      </c>
      <c r="J930" s="1" t="s">
        <v>35</v>
      </c>
      <c r="K930" s="1" t="s">
        <v>53</v>
      </c>
      <c r="L930" s="1" t="s">
        <v>433</v>
      </c>
      <c r="M930">
        <v>70806</v>
      </c>
    </row>
    <row r="931" spans="1:13" x14ac:dyDescent="0.3">
      <c r="A931">
        <v>943</v>
      </c>
      <c r="B931" s="1" t="s">
        <v>29</v>
      </c>
      <c r="C931" s="1" t="s">
        <v>489</v>
      </c>
      <c r="D931" s="1" t="s">
        <v>31</v>
      </c>
      <c r="E931">
        <v>14</v>
      </c>
      <c r="F931" s="1" t="s">
        <v>48</v>
      </c>
      <c r="G931" s="1" t="s">
        <v>295</v>
      </c>
      <c r="H931" s="1" t="s">
        <v>50</v>
      </c>
      <c r="I931" s="1" t="s">
        <v>51</v>
      </c>
      <c r="J931" s="1" t="s">
        <v>71</v>
      </c>
      <c r="K931" s="1" t="s">
        <v>53</v>
      </c>
      <c r="L931" s="1" t="s">
        <v>350</v>
      </c>
      <c r="M931">
        <v>114900</v>
      </c>
    </row>
    <row r="932" spans="1:13" x14ac:dyDescent="0.3">
      <c r="A932">
        <v>944</v>
      </c>
      <c r="B932" s="1" t="s">
        <v>86</v>
      </c>
      <c r="C932" s="1" t="s">
        <v>474</v>
      </c>
      <c r="D932" s="1" t="s">
        <v>31</v>
      </c>
      <c r="E932">
        <v>156</v>
      </c>
      <c r="F932" s="1" t="s">
        <v>48</v>
      </c>
      <c r="G932" s="1" t="s">
        <v>173</v>
      </c>
      <c r="H932" s="1" t="s">
        <v>50</v>
      </c>
      <c r="I932" s="1" t="s">
        <v>89</v>
      </c>
      <c r="J932" s="1" t="s">
        <v>329</v>
      </c>
      <c r="K932" s="1" t="s">
        <v>53</v>
      </c>
      <c r="L932" s="1" t="s">
        <v>77</v>
      </c>
      <c r="M932">
        <v>30900</v>
      </c>
    </row>
    <row r="933" spans="1:13" x14ac:dyDescent="0.3">
      <c r="A933">
        <v>945</v>
      </c>
      <c r="B933" s="1" t="s">
        <v>29</v>
      </c>
      <c r="C933" s="1" t="s">
        <v>864</v>
      </c>
      <c r="D933" s="1" t="s">
        <v>15</v>
      </c>
      <c r="E933">
        <v>125</v>
      </c>
      <c r="F933" s="1" t="s">
        <v>32</v>
      </c>
      <c r="G933" s="1" t="s">
        <v>295</v>
      </c>
      <c r="H933" s="1" t="s">
        <v>50</v>
      </c>
      <c r="I933" s="1" t="s">
        <v>51</v>
      </c>
      <c r="J933" s="1" t="s">
        <v>71</v>
      </c>
      <c r="K933" s="1" t="s">
        <v>53</v>
      </c>
      <c r="L933" s="1" t="s">
        <v>269</v>
      </c>
      <c r="M933">
        <v>157900</v>
      </c>
    </row>
    <row r="934" spans="1:13" x14ac:dyDescent="0.3">
      <c r="A934">
        <v>946</v>
      </c>
      <c r="B934" s="1" t="s">
        <v>29</v>
      </c>
      <c r="C934" s="1" t="s">
        <v>30</v>
      </c>
      <c r="D934" s="1" t="s">
        <v>31</v>
      </c>
      <c r="E934">
        <v>156</v>
      </c>
      <c r="F934" s="1" t="s">
        <v>48</v>
      </c>
      <c r="G934" s="1" t="s">
        <v>204</v>
      </c>
      <c r="H934" s="1" t="s">
        <v>50</v>
      </c>
      <c r="I934" s="1" t="s">
        <v>89</v>
      </c>
      <c r="J934" s="1" t="s">
        <v>99</v>
      </c>
      <c r="K934" s="1" t="s">
        <v>36</v>
      </c>
      <c r="L934" s="1" t="s">
        <v>37</v>
      </c>
      <c r="M934">
        <v>28890</v>
      </c>
    </row>
    <row r="935" spans="1:13" x14ac:dyDescent="0.3">
      <c r="A935">
        <v>947</v>
      </c>
      <c r="B935" s="1" t="s">
        <v>86</v>
      </c>
      <c r="C935" s="1" t="s">
        <v>849</v>
      </c>
      <c r="D935" s="1" t="s">
        <v>111</v>
      </c>
      <c r="E935">
        <v>133</v>
      </c>
      <c r="F935" s="1" t="s">
        <v>688</v>
      </c>
      <c r="G935" s="1" t="s">
        <v>957</v>
      </c>
      <c r="H935" s="1" t="s">
        <v>40</v>
      </c>
      <c r="I935" s="1" t="s">
        <v>359</v>
      </c>
      <c r="J935" s="1" t="s">
        <v>166</v>
      </c>
      <c r="K935" s="1" t="s">
        <v>53</v>
      </c>
      <c r="L935" s="1" t="s">
        <v>64</v>
      </c>
      <c r="M935">
        <v>179900</v>
      </c>
    </row>
    <row r="936" spans="1:13" x14ac:dyDescent="0.3">
      <c r="A936">
        <v>948</v>
      </c>
      <c r="B936" s="1" t="s">
        <v>293</v>
      </c>
      <c r="C936" s="1" t="s">
        <v>958</v>
      </c>
      <c r="D936" s="1" t="s">
        <v>31</v>
      </c>
      <c r="E936">
        <v>14</v>
      </c>
      <c r="F936" s="1" t="s">
        <v>66</v>
      </c>
      <c r="G936" s="1" t="s">
        <v>295</v>
      </c>
      <c r="H936" s="1" t="s">
        <v>50</v>
      </c>
      <c r="I936" s="1" t="s">
        <v>19</v>
      </c>
      <c r="J936" s="1" t="s">
        <v>71</v>
      </c>
      <c r="K936" s="1" t="s">
        <v>53</v>
      </c>
      <c r="L936" s="1" t="s">
        <v>610</v>
      </c>
      <c r="M936">
        <v>110500</v>
      </c>
    </row>
    <row r="937" spans="1:13" x14ac:dyDescent="0.3">
      <c r="A937">
        <v>949</v>
      </c>
      <c r="B937" s="1" t="s">
        <v>29</v>
      </c>
      <c r="C937" s="1" t="s">
        <v>864</v>
      </c>
      <c r="D937" s="1" t="s">
        <v>95</v>
      </c>
      <c r="E937">
        <v>125</v>
      </c>
      <c r="F937" s="1" t="s">
        <v>32</v>
      </c>
      <c r="G937" s="1" t="s">
        <v>295</v>
      </c>
      <c r="H937" s="1" t="s">
        <v>18</v>
      </c>
      <c r="I937" s="1" t="s">
        <v>34</v>
      </c>
      <c r="J937" s="1" t="s">
        <v>71</v>
      </c>
      <c r="K937" s="1" t="s">
        <v>53</v>
      </c>
      <c r="L937" s="1" t="s">
        <v>269</v>
      </c>
      <c r="M937">
        <v>166900</v>
      </c>
    </row>
    <row r="938" spans="1:13" x14ac:dyDescent="0.3">
      <c r="A938">
        <v>950</v>
      </c>
      <c r="B938" s="1" t="s">
        <v>74</v>
      </c>
      <c r="C938" s="1" t="s">
        <v>432</v>
      </c>
      <c r="D938" s="1" t="s">
        <v>31</v>
      </c>
      <c r="E938">
        <v>156</v>
      </c>
      <c r="F938" s="1" t="s">
        <v>48</v>
      </c>
      <c r="G938" s="1" t="s">
        <v>446</v>
      </c>
      <c r="H938" s="1" t="s">
        <v>50</v>
      </c>
      <c r="I938" s="1" t="s">
        <v>89</v>
      </c>
      <c r="J938" s="1" t="s">
        <v>71</v>
      </c>
      <c r="K938" s="1" t="s">
        <v>53</v>
      </c>
      <c r="L938" s="1" t="s">
        <v>433</v>
      </c>
      <c r="M938">
        <v>55860</v>
      </c>
    </row>
    <row r="939" spans="1:13" x14ac:dyDescent="0.3">
      <c r="A939">
        <v>951</v>
      </c>
      <c r="B939" s="1" t="s">
        <v>189</v>
      </c>
      <c r="C939" s="1" t="s">
        <v>959</v>
      </c>
      <c r="D939" s="1" t="s">
        <v>102</v>
      </c>
      <c r="E939">
        <v>156</v>
      </c>
      <c r="F939" s="1" t="s">
        <v>32</v>
      </c>
      <c r="G939" s="1" t="s">
        <v>155</v>
      </c>
      <c r="H939" s="1" t="s">
        <v>18</v>
      </c>
      <c r="I939" s="1" t="s">
        <v>104</v>
      </c>
      <c r="J939" s="1" t="s">
        <v>105</v>
      </c>
      <c r="K939" s="1" t="s">
        <v>53</v>
      </c>
      <c r="L939" s="1" t="s">
        <v>77</v>
      </c>
      <c r="M939">
        <v>119900</v>
      </c>
    </row>
    <row r="940" spans="1:13" x14ac:dyDescent="0.3">
      <c r="A940">
        <v>952</v>
      </c>
      <c r="B940" s="1" t="s">
        <v>74</v>
      </c>
      <c r="C940" s="1" t="s">
        <v>518</v>
      </c>
      <c r="D940" s="1" t="s">
        <v>15</v>
      </c>
      <c r="E940">
        <v>14</v>
      </c>
      <c r="F940" s="1" t="s">
        <v>32</v>
      </c>
      <c r="G940" s="1" t="s">
        <v>33</v>
      </c>
      <c r="H940" s="1" t="s">
        <v>18</v>
      </c>
      <c r="I940" s="1" t="s">
        <v>34</v>
      </c>
      <c r="J940" s="1" t="s">
        <v>35</v>
      </c>
      <c r="K940" s="1" t="s">
        <v>53</v>
      </c>
      <c r="L940" s="1" t="s">
        <v>443</v>
      </c>
      <c r="M940">
        <v>163900</v>
      </c>
    </row>
    <row r="941" spans="1:13" x14ac:dyDescent="0.3">
      <c r="A941">
        <v>953</v>
      </c>
      <c r="B941" s="1" t="s">
        <v>74</v>
      </c>
      <c r="C941" s="1" t="s">
        <v>390</v>
      </c>
      <c r="D941" s="1" t="s">
        <v>102</v>
      </c>
      <c r="E941">
        <v>173</v>
      </c>
      <c r="F941" s="1" t="s">
        <v>593</v>
      </c>
      <c r="G941" s="1" t="s">
        <v>706</v>
      </c>
      <c r="H941" s="1" t="s">
        <v>40</v>
      </c>
      <c r="I941" s="1" t="s">
        <v>339</v>
      </c>
      <c r="J941" s="1" t="s">
        <v>368</v>
      </c>
      <c r="K941" s="1" t="s">
        <v>53</v>
      </c>
      <c r="L941" s="1" t="s">
        <v>822</v>
      </c>
      <c r="M941">
        <v>275800</v>
      </c>
    </row>
    <row r="942" spans="1:13" x14ac:dyDescent="0.3">
      <c r="A942">
        <v>954</v>
      </c>
      <c r="B942" s="1" t="s">
        <v>29</v>
      </c>
      <c r="C942" s="1" t="s">
        <v>960</v>
      </c>
      <c r="D942" s="1" t="s">
        <v>102</v>
      </c>
      <c r="E942">
        <v>173</v>
      </c>
      <c r="F942" s="1" t="s">
        <v>66</v>
      </c>
      <c r="G942" s="1" t="s">
        <v>811</v>
      </c>
      <c r="H942" s="1" t="s">
        <v>18</v>
      </c>
      <c r="I942" s="1" t="s">
        <v>104</v>
      </c>
      <c r="J942" s="1" t="s">
        <v>641</v>
      </c>
      <c r="K942" s="1" t="s">
        <v>53</v>
      </c>
      <c r="L942" s="1" t="s">
        <v>961</v>
      </c>
      <c r="M942">
        <v>139900</v>
      </c>
    </row>
    <row r="943" spans="1:13" x14ac:dyDescent="0.3">
      <c r="A943">
        <v>955</v>
      </c>
      <c r="B943" s="1" t="s">
        <v>60</v>
      </c>
      <c r="C943" s="1" t="s">
        <v>962</v>
      </c>
      <c r="D943" s="1" t="s">
        <v>31</v>
      </c>
      <c r="E943">
        <v>173</v>
      </c>
      <c r="F943" s="1" t="s">
        <v>364</v>
      </c>
      <c r="G943" s="1" t="s">
        <v>491</v>
      </c>
      <c r="H943" s="1" t="s">
        <v>50</v>
      </c>
      <c r="I943" s="1" t="s">
        <v>89</v>
      </c>
      <c r="J943" s="1" t="s">
        <v>174</v>
      </c>
      <c r="K943" s="1" t="s">
        <v>53</v>
      </c>
      <c r="L943" s="1" t="s">
        <v>149</v>
      </c>
      <c r="M943">
        <v>53000</v>
      </c>
    </row>
    <row r="944" spans="1:13" x14ac:dyDescent="0.3">
      <c r="A944">
        <v>956</v>
      </c>
      <c r="B944" s="1" t="s">
        <v>46</v>
      </c>
      <c r="C944" s="1" t="s">
        <v>963</v>
      </c>
      <c r="D944" s="1" t="s">
        <v>31</v>
      </c>
      <c r="E944">
        <v>156</v>
      </c>
      <c r="F944" s="1" t="s">
        <v>48</v>
      </c>
      <c r="G944" s="1" t="s">
        <v>33</v>
      </c>
      <c r="H944" s="1" t="s">
        <v>50</v>
      </c>
      <c r="I944" s="1" t="s">
        <v>51</v>
      </c>
      <c r="J944" s="1" t="s">
        <v>35</v>
      </c>
      <c r="K944" s="1" t="s">
        <v>53</v>
      </c>
      <c r="L944" s="1" t="s">
        <v>375</v>
      </c>
      <c r="M944">
        <v>61900</v>
      </c>
    </row>
    <row r="945" spans="1:13" x14ac:dyDescent="0.3">
      <c r="A945">
        <v>957</v>
      </c>
      <c r="B945" s="1" t="s">
        <v>293</v>
      </c>
      <c r="C945" s="1" t="s">
        <v>964</v>
      </c>
      <c r="D945" s="1" t="s">
        <v>31</v>
      </c>
      <c r="E945">
        <v>156</v>
      </c>
      <c r="F945" s="1" t="s">
        <v>48</v>
      </c>
      <c r="G945" s="1" t="s">
        <v>295</v>
      </c>
      <c r="H945" s="1" t="s">
        <v>18</v>
      </c>
      <c r="I945" s="1" t="s">
        <v>34</v>
      </c>
      <c r="J945" s="1" t="s">
        <v>71</v>
      </c>
      <c r="K945" s="1" t="s">
        <v>53</v>
      </c>
      <c r="L945" s="1" t="s">
        <v>77</v>
      </c>
      <c r="M945">
        <v>111900</v>
      </c>
    </row>
    <row r="946" spans="1:13" x14ac:dyDescent="0.3">
      <c r="A946">
        <v>958</v>
      </c>
      <c r="B946" s="1" t="s">
        <v>86</v>
      </c>
      <c r="C946" s="1" t="s">
        <v>965</v>
      </c>
      <c r="D946" s="1" t="s">
        <v>111</v>
      </c>
      <c r="E946">
        <v>113</v>
      </c>
      <c r="F946" s="1" t="s">
        <v>92</v>
      </c>
      <c r="G946" s="1" t="s">
        <v>966</v>
      </c>
      <c r="H946" s="1" t="s">
        <v>18</v>
      </c>
      <c r="I946" s="1" t="s">
        <v>34</v>
      </c>
      <c r="J946" s="1" t="s">
        <v>300</v>
      </c>
      <c r="K946" s="1" t="s">
        <v>53</v>
      </c>
      <c r="L946" s="1" t="s">
        <v>319</v>
      </c>
      <c r="M946">
        <v>129900</v>
      </c>
    </row>
    <row r="947" spans="1:13" x14ac:dyDescent="0.3">
      <c r="A947">
        <v>959</v>
      </c>
      <c r="B947" s="1" t="s">
        <v>86</v>
      </c>
      <c r="C947" s="1" t="s">
        <v>967</v>
      </c>
      <c r="D947" s="1" t="s">
        <v>102</v>
      </c>
      <c r="E947">
        <v>156</v>
      </c>
      <c r="F947" s="1" t="s">
        <v>66</v>
      </c>
      <c r="G947" s="1" t="s">
        <v>968</v>
      </c>
      <c r="H947" s="1" t="s">
        <v>40</v>
      </c>
      <c r="I947" s="1" t="s">
        <v>339</v>
      </c>
      <c r="J947" s="1" t="s">
        <v>969</v>
      </c>
      <c r="K947" s="1" t="s">
        <v>53</v>
      </c>
      <c r="L947" s="1" t="s">
        <v>106</v>
      </c>
      <c r="M947">
        <v>99900</v>
      </c>
    </row>
    <row r="948" spans="1:13" x14ac:dyDescent="0.3">
      <c r="A948">
        <v>960</v>
      </c>
      <c r="B948" s="1" t="s">
        <v>74</v>
      </c>
      <c r="C948" s="1" t="s">
        <v>854</v>
      </c>
      <c r="D948" s="1" t="s">
        <v>15</v>
      </c>
      <c r="E948">
        <v>125</v>
      </c>
      <c r="F948" s="1" t="s">
        <v>112</v>
      </c>
      <c r="G948" s="1" t="s">
        <v>33</v>
      </c>
      <c r="H948" s="1" t="s">
        <v>18</v>
      </c>
      <c r="I948" s="1" t="s">
        <v>34</v>
      </c>
      <c r="J948" s="1" t="s">
        <v>132</v>
      </c>
      <c r="K948" s="1" t="s">
        <v>53</v>
      </c>
      <c r="L948" s="1" t="s">
        <v>443</v>
      </c>
      <c r="M948">
        <v>147220</v>
      </c>
    </row>
    <row r="949" spans="1:13" x14ac:dyDescent="0.3">
      <c r="A949">
        <v>961</v>
      </c>
      <c r="B949" s="1" t="s">
        <v>86</v>
      </c>
      <c r="C949" s="1" t="s">
        <v>730</v>
      </c>
      <c r="D949" s="1" t="s">
        <v>31</v>
      </c>
      <c r="E949">
        <v>156</v>
      </c>
      <c r="F949" s="1" t="s">
        <v>32</v>
      </c>
      <c r="G949" s="1" t="s">
        <v>83</v>
      </c>
      <c r="H949" s="1" t="s">
        <v>18</v>
      </c>
      <c r="I949" s="1" t="s">
        <v>89</v>
      </c>
      <c r="J949" s="1" t="s">
        <v>174</v>
      </c>
      <c r="K949" s="1" t="s">
        <v>36</v>
      </c>
      <c r="L949" s="1" t="s">
        <v>77</v>
      </c>
      <c r="M949">
        <v>68500</v>
      </c>
    </row>
    <row r="950" spans="1:13" x14ac:dyDescent="0.3">
      <c r="A950">
        <v>962</v>
      </c>
      <c r="B950" s="1" t="s">
        <v>74</v>
      </c>
      <c r="C950" s="1" t="s">
        <v>970</v>
      </c>
      <c r="D950" s="1" t="s">
        <v>31</v>
      </c>
      <c r="E950">
        <v>173</v>
      </c>
      <c r="F950" s="1" t="s">
        <v>364</v>
      </c>
      <c r="G950" s="1" t="s">
        <v>446</v>
      </c>
      <c r="H950" s="1" t="s">
        <v>50</v>
      </c>
      <c r="I950" s="1" t="s">
        <v>89</v>
      </c>
      <c r="J950" s="1" t="s">
        <v>280</v>
      </c>
      <c r="K950" s="1" t="s">
        <v>53</v>
      </c>
      <c r="L950" s="1" t="s">
        <v>281</v>
      </c>
      <c r="M950">
        <v>65900</v>
      </c>
    </row>
    <row r="951" spans="1:13" x14ac:dyDescent="0.3">
      <c r="A951">
        <v>963</v>
      </c>
      <c r="B951" s="1" t="s">
        <v>46</v>
      </c>
      <c r="C951" s="1" t="s">
        <v>795</v>
      </c>
      <c r="D951" s="1" t="s">
        <v>31</v>
      </c>
      <c r="E951">
        <v>14</v>
      </c>
      <c r="F951" s="1" t="s">
        <v>48</v>
      </c>
      <c r="G951" s="1" t="s">
        <v>204</v>
      </c>
      <c r="H951" s="1" t="s">
        <v>50</v>
      </c>
      <c r="I951" s="1" t="s">
        <v>98</v>
      </c>
      <c r="J951" s="1" t="s">
        <v>99</v>
      </c>
      <c r="K951" s="1" t="s">
        <v>456</v>
      </c>
      <c r="L951" s="1" t="s">
        <v>423</v>
      </c>
      <c r="M951">
        <v>34900</v>
      </c>
    </row>
    <row r="952" spans="1:13" x14ac:dyDescent="0.3">
      <c r="A952">
        <v>964</v>
      </c>
      <c r="B952" s="1" t="s">
        <v>29</v>
      </c>
      <c r="C952" s="1" t="s">
        <v>971</v>
      </c>
      <c r="D952" s="1" t="s">
        <v>378</v>
      </c>
      <c r="E952">
        <v>156</v>
      </c>
      <c r="F952" s="1" t="s">
        <v>66</v>
      </c>
      <c r="G952" s="1" t="s">
        <v>546</v>
      </c>
      <c r="H952" s="1" t="s">
        <v>18</v>
      </c>
      <c r="I952" s="1" t="s">
        <v>972</v>
      </c>
      <c r="J952" s="1" t="s">
        <v>853</v>
      </c>
      <c r="K952" s="1" t="s">
        <v>53</v>
      </c>
      <c r="L952" s="1" t="s">
        <v>347</v>
      </c>
      <c r="M952">
        <v>224900</v>
      </c>
    </row>
    <row r="953" spans="1:13" x14ac:dyDescent="0.3">
      <c r="A953">
        <v>965</v>
      </c>
      <c r="B953" s="1" t="s">
        <v>74</v>
      </c>
      <c r="C953" s="1" t="s">
        <v>518</v>
      </c>
      <c r="D953" s="1" t="s">
        <v>15</v>
      </c>
      <c r="E953">
        <v>14</v>
      </c>
      <c r="F953" s="1" t="s">
        <v>32</v>
      </c>
      <c r="G953" s="1" t="s">
        <v>476</v>
      </c>
      <c r="H953" s="1" t="s">
        <v>18</v>
      </c>
      <c r="I953" s="1" t="s">
        <v>34</v>
      </c>
      <c r="J953" s="1" t="s">
        <v>35</v>
      </c>
      <c r="K953" s="1" t="s">
        <v>53</v>
      </c>
      <c r="L953" s="1" t="s">
        <v>443</v>
      </c>
      <c r="M953">
        <v>177500</v>
      </c>
    </row>
    <row r="954" spans="1:13" x14ac:dyDescent="0.3">
      <c r="A954">
        <v>966</v>
      </c>
      <c r="B954" s="1" t="s">
        <v>293</v>
      </c>
      <c r="C954" s="1" t="s">
        <v>973</v>
      </c>
      <c r="D954" s="1" t="s">
        <v>31</v>
      </c>
      <c r="E954">
        <v>133</v>
      </c>
      <c r="F954" s="1" t="s">
        <v>32</v>
      </c>
      <c r="G954" s="1" t="s">
        <v>295</v>
      </c>
      <c r="H954" s="1" t="s">
        <v>18</v>
      </c>
      <c r="I954" s="1" t="s">
        <v>34</v>
      </c>
      <c r="J954" s="1" t="s">
        <v>71</v>
      </c>
      <c r="K954" s="1" t="s">
        <v>662</v>
      </c>
      <c r="L954" s="1" t="s">
        <v>141</v>
      </c>
      <c r="M954">
        <v>146000</v>
      </c>
    </row>
    <row r="955" spans="1:13" x14ac:dyDescent="0.3">
      <c r="A955">
        <v>967</v>
      </c>
      <c r="B955" s="1" t="s">
        <v>60</v>
      </c>
      <c r="C955" s="1" t="s">
        <v>799</v>
      </c>
      <c r="D955" s="1" t="s">
        <v>111</v>
      </c>
      <c r="E955">
        <v>125</v>
      </c>
      <c r="F955" s="1" t="s">
        <v>32</v>
      </c>
      <c r="G955" s="1" t="s">
        <v>974</v>
      </c>
      <c r="H955" s="1" t="s">
        <v>18</v>
      </c>
      <c r="I955" s="1" t="s">
        <v>131</v>
      </c>
      <c r="J955" s="1" t="s">
        <v>300</v>
      </c>
      <c r="K955" s="1" t="s">
        <v>456</v>
      </c>
      <c r="L955" s="1" t="s">
        <v>141</v>
      </c>
      <c r="M955">
        <v>115900</v>
      </c>
    </row>
    <row r="956" spans="1:13" x14ac:dyDescent="0.3">
      <c r="A956">
        <v>968</v>
      </c>
      <c r="B956" s="1" t="s">
        <v>86</v>
      </c>
      <c r="C956" s="1" t="s">
        <v>847</v>
      </c>
      <c r="D956" s="1" t="s">
        <v>15</v>
      </c>
      <c r="E956">
        <v>14</v>
      </c>
      <c r="F956" s="1" t="s">
        <v>66</v>
      </c>
      <c r="G956" s="1" t="s">
        <v>442</v>
      </c>
      <c r="H956" s="1" t="s">
        <v>18</v>
      </c>
      <c r="I956" s="1" t="s">
        <v>34</v>
      </c>
      <c r="J956" s="1" t="s">
        <v>71</v>
      </c>
      <c r="K956" s="1" t="s">
        <v>53</v>
      </c>
      <c r="L956" s="1" t="s">
        <v>196</v>
      </c>
      <c r="M956">
        <v>148899</v>
      </c>
    </row>
    <row r="957" spans="1:13" x14ac:dyDescent="0.3">
      <c r="A957">
        <v>969</v>
      </c>
      <c r="B957" s="1" t="s">
        <v>74</v>
      </c>
      <c r="C957" s="1" t="s">
        <v>390</v>
      </c>
      <c r="D957" s="1" t="s">
        <v>102</v>
      </c>
      <c r="E957">
        <v>173</v>
      </c>
      <c r="F957" s="1" t="s">
        <v>372</v>
      </c>
      <c r="G957" s="1" t="s">
        <v>155</v>
      </c>
      <c r="H957" s="1" t="s">
        <v>40</v>
      </c>
      <c r="I957" s="1" t="s">
        <v>339</v>
      </c>
      <c r="J957" s="1" t="s">
        <v>192</v>
      </c>
      <c r="K957" s="1" t="s">
        <v>53</v>
      </c>
      <c r="L957" s="1" t="s">
        <v>822</v>
      </c>
      <c r="M957">
        <v>315400</v>
      </c>
    </row>
    <row r="958" spans="1:13" x14ac:dyDescent="0.3">
      <c r="A958">
        <v>970</v>
      </c>
      <c r="B958" s="1" t="s">
        <v>74</v>
      </c>
      <c r="C958" s="1" t="s">
        <v>91</v>
      </c>
      <c r="D958" s="1" t="s">
        <v>111</v>
      </c>
      <c r="E958">
        <v>133</v>
      </c>
      <c r="F958" s="1" t="s">
        <v>112</v>
      </c>
      <c r="G958" s="1" t="s">
        <v>355</v>
      </c>
      <c r="H958" s="1" t="s">
        <v>18</v>
      </c>
      <c r="I958" s="1" t="s">
        <v>34</v>
      </c>
      <c r="J958" s="1" t="s">
        <v>81</v>
      </c>
      <c r="K958" s="1" t="s">
        <v>53</v>
      </c>
      <c r="L958" s="1" t="s">
        <v>704</v>
      </c>
      <c r="M958">
        <v>189900</v>
      </c>
    </row>
    <row r="959" spans="1:13" x14ac:dyDescent="0.3">
      <c r="A959">
        <v>971</v>
      </c>
      <c r="B959" s="1" t="s">
        <v>29</v>
      </c>
      <c r="C959" s="1" t="s">
        <v>975</v>
      </c>
      <c r="D959" s="1" t="s">
        <v>111</v>
      </c>
      <c r="E959">
        <v>116</v>
      </c>
      <c r="F959" s="1" t="s">
        <v>382</v>
      </c>
      <c r="G959" s="1" t="s">
        <v>173</v>
      </c>
      <c r="H959" s="1" t="s">
        <v>50</v>
      </c>
      <c r="I959" s="1" t="s">
        <v>34</v>
      </c>
      <c r="J959" s="1" t="s">
        <v>329</v>
      </c>
      <c r="K959" s="1" t="s">
        <v>53</v>
      </c>
      <c r="L959" s="1" t="s">
        <v>488</v>
      </c>
      <c r="M959">
        <v>77500</v>
      </c>
    </row>
    <row r="960" spans="1:13" x14ac:dyDescent="0.3">
      <c r="A960">
        <v>972</v>
      </c>
      <c r="B960" s="1" t="s">
        <v>74</v>
      </c>
      <c r="C960" s="1" t="s">
        <v>91</v>
      </c>
      <c r="D960" s="1" t="s">
        <v>15</v>
      </c>
      <c r="E960">
        <v>133</v>
      </c>
      <c r="F960" s="1" t="s">
        <v>976</v>
      </c>
      <c r="G960" s="1" t="s">
        <v>389</v>
      </c>
      <c r="H960" s="1" t="s">
        <v>18</v>
      </c>
      <c r="I960" s="1" t="s">
        <v>34</v>
      </c>
      <c r="J960" s="1" t="s">
        <v>71</v>
      </c>
      <c r="K960" s="1" t="s">
        <v>53</v>
      </c>
      <c r="L960" s="1" t="s">
        <v>64</v>
      </c>
      <c r="M960">
        <v>126800</v>
      </c>
    </row>
    <row r="961" spans="1:13" x14ac:dyDescent="0.3">
      <c r="A961">
        <v>973</v>
      </c>
      <c r="B961" s="1" t="s">
        <v>46</v>
      </c>
      <c r="C961" s="1" t="s">
        <v>977</v>
      </c>
      <c r="D961" s="1" t="s">
        <v>111</v>
      </c>
      <c r="E961">
        <v>116</v>
      </c>
      <c r="F961" s="1" t="s">
        <v>740</v>
      </c>
      <c r="G961" s="1" t="s">
        <v>204</v>
      </c>
      <c r="H961" s="1" t="s">
        <v>50</v>
      </c>
      <c r="I961" s="1" t="s">
        <v>98</v>
      </c>
      <c r="J961" s="1" t="s">
        <v>99</v>
      </c>
      <c r="K961" s="1" t="s">
        <v>456</v>
      </c>
      <c r="L961" s="1" t="s">
        <v>242</v>
      </c>
      <c r="M961">
        <v>38900</v>
      </c>
    </row>
    <row r="962" spans="1:13" x14ac:dyDescent="0.3">
      <c r="A962">
        <v>974</v>
      </c>
      <c r="B962" s="1" t="s">
        <v>293</v>
      </c>
      <c r="C962" s="1" t="s">
        <v>978</v>
      </c>
      <c r="D962" s="1" t="s">
        <v>31</v>
      </c>
      <c r="E962">
        <v>133</v>
      </c>
      <c r="F962" s="1" t="s">
        <v>32</v>
      </c>
      <c r="G962" s="1" t="s">
        <v>765</v>
      </c>
      <c r="H962" s="1" t="s">
        <v>18</v>
      </c>
      <c r="I962" s="1" t="s">
        <v>34</v>
      </c>
      <c r="J962" s="1" t="s">
        <v>71</v>
      </c>
      <c r="K962" s="1" t="s">
        <v>53</v>
      </c>
      <c r="L962" s="1" t="s">
        <v>141</v>
      </c>
      <c r="M962">
        <v>153500</v>
      </c>
    </row>
    <row r="963" spans="1:13" x14ac:dyDescent="0.3">
      <c r="A963">
        <v>975</v>
      </c>
      <c r="B963" s="1" t="s">
        <v>86</v>
      </c>
      <c r="C963" s="1" t="s">
        <v>596</v>
      </c>
      <c r="D963" s="1" t="s">
        <v>15</v>
      </c>
      <c r="E963">
        <v>125</v>
      </c>
      <c r="F963" s="1" t="s">
        <v>66</v>
      </c>
      <c r="G963" s="1" t="s">
        <v>505</v>
      </c>
      <c r="H963" s="1" t="s">
        <v>18</v>
      </c>
      <c r="I963" s="1" t="s">
        <v>34</v>
      </c>
      <c r="J963" s="1" t="s">
        <v>35</v>
      </c>
      <c r="K963" s="1" t="s">
        <v>53</v>
      </c>
      <c r="L963" s="1" t="s">
        <v>443</v>
      </c>
      <c r="M963">
        <v>176000</v>
      </c>
    </row>
    <row r="964" spans="1:13" x14ac:dyDescent="0.3">
      <c r="A964">
        <v>976</v>
      </c>
      <c r="B964" s="1" t="s">
        <v>46</v>
      </c>
      <c r="C964" s="1" t="s">
        <v>979</v>
      </c>
      <c r="D964" s="1" t="s">
        <v>31</v>
      </c>
      <c r="E964">
        <v>156</v>
      </c>
      <c r="F964" s="1" t="s">
        <v>32</v>
      </c>
      <c r="G964" s="1" t="s">
        <v>33</v>
      </c>
      <c r="H964" s="1" t="s">
        <v>162</v>
      </c>
      <c r="I964" s="1" t="s">
        <v>104</v>
      </c>
      <c r="J964" s="1" t="s">
        <v>396</v>
      </c>
      <c r="K964" s="1" t="s">
        <v>53</v>
      </c>
      <c r="L964" s="1" t="s">
        <v>183</v>
      </c>
      <c r="M964">
        <v>100900</v>
      </c>
    </row>
    <row r="965" spans="1:13" x14ac:dyDescent="0.3">
      <c r="A965">
        <v>977</v>
      </c>
      <c r="B965" s="1" t="s">
        <v>293</v>
      </c>
      <c r="C965" s="1" t="s">
        <v>980</v>
      </c>
      <c r="D965" s="1" t="s">
        <v>15</v>
      </c>
      <c r="E965">
        <v>125</v>
      </c>
      <c r="F965" s="1" t="s">
        <v>112</v>
      </c>
      <c r="G965" s="1" t="s">
        <v>83</v>
      </c>
      <c r="H965" s="1" t="s">
        <v>18</v>
      </c>
      <c r="I965" s="1" t="s">
        <v>41</v>
      </c>
      <c r="J965" s="1" t="s">
        <v>35</v>
      </c>
      <c r="K965" s="1" t="s">
        <v>53</v>
      </c>
      <c r="L965" s="1" t="s">
        <v>319</v>
      </c>
      <c r="M965">
        <v>179000</v>
      </c>
    </row>
    <row r="966" spans="1:13" x14ac:dyDescent="0.3">
      <c r="A966">
        <v>978</v>
      </c>
      <c r="B966" s="1" t="s">
        <v>29</v>
      </c>
      <c r="C966" s="1" t="s">
        <v>150</v>
      </c>
      <c r="D966" s="1" t="s">
        <v>31</v>
      </c>
      <c r="E966">
        <v>156</v>
      </c>
      <c r="F966" s="1" t="s">
        <v>48</v>
      </c>
      <c r="G966" s="1" t="s">
        <v>981</v>
      </c>
      <c r="H966" s="1" t="s">
        <v>18</v>
      </c>
      <c r="I966" s="1" t="s">
        <v>89</v>
      </c>
      <c r="J966" s="1" t="s">
        <v>127</v>
      </c>
      <c r="K966" s="1" t="s">
        <v>53</v>
      </c>
      <c r="L966" s="1" t="s">
        <v>59</v>
      </c>
      <c r="M966">
        <v>84650</v>
      </c>
    </row>
    <row r="967" spans="1:13" x14ac:dyDescent="0.3">
      <c r="A967">
        <v>979</v>
      </c>
      <c r="B967" s="1" t="s">
        <v>74</v>
      </c>
      <c r="C967" s="1" t="s">
        <v>75</v>
      </c>
      <c r="D967" s="1" t="s">
        <v>31</v>
      </c>
      <c r="E967">
        <v>156</v>
      </c>
      <c r="F967" s="1" t="s">
        <v>48</v>
      </c>
      <c r="G967" s="1" t="s">
        <v>446</v>
      </c>
      <c r="H967" s="1" t="s">
        <v>50</v>
      </c>
      <c r="I967" s="1" t="s">
        <v>89</v>
      </c>
      <c r="J967" s="1" t="s">
        <v>76</v>
      </c>
      <c r="K967" s="1" t="s">
        <v>147</v>
      </c>
      <c r="L967" s="1" t="s">
        <v>447</v>
      </c>
      <c r="M967">
        <v>46562</v>
      </c>
    </row>
    <row r="968" spans="1:13" x14ac:dyDescent="0.3">
      <c r="A968">
        <v>980</v>
      </c>
      <c r="B968" s="1" t="s">
        <v>74</v>
      </c>
      <c r="C968" s="1" t="s">
        <v>663</v>
      </c>
      <c r="D968" s="1" t="s">
        <v>31</v>
      </c>
      <c r="E968">
        <v>156</v>
      </c>
      <c r="F968" s="1" t="s">
        <v>48</v>
      </c>
      <c r="G968" s="1" t="s">
        <v>33</v>
      </c>
      <c r="H968" s="1" t="s">
        <v>50</v>
      </c>
      <c r="I968" s="1" t="s">
        <v>51</v>
      </c>
      <c r="J968" s="1" t="s">
        <v>35</v>
      </c>
      <c r="K968" s="1" t="s">
        <v>53</v>
      </c>
      <c r="L968" s="1" t="s">
        <v>207</v>
      </c>
      <c r="M968">
        <v>82500</v>
      </c>
    </row>
    <row r="969" spans="1:13" x14ac:dyDescent="0.3">
      <c r="A969">
        <v>981</v>
      </c>
      <c r="B969" s="1" t="s">
        <v>29</v>
      </c>
      <c r="C969" s="1" t="s">
        <v>150</v>
      </c>
      <c r="D969" s="1" t="s">
        <v>31</v>
      </c>
      <c r="E969">
        <v>156</v>
      </c>
      <c r="F969" s="1" t="s">
        <v>32</v>
      </c>
      <c r="G969" s="1" t="s">
        <v>88</v>
      </c>
      <c r="H969" s="1" t="s">
        <v>50</v>
      </c>
      <c r="I969" s="1" t="s">
        <v>51</v>
      </c>
      <c r="J969" s="1" t="s">
        <v>35</v>
      </c>
      <c r="K969" s="1" t="s">
        <v>53</v>
      </c>
      <c r="L969" s="1" t="s">
        <v>59</v>
      </c>
      <c r="M969">
        <v>68500</v>
      </c>
    </row>
    <row r="970" spans="1:13" x14ac:dyDescent="0.3">
      <c r="A970">
        <v>982</v>
      </c>
      <c r="B970" s="1" t="s">
        <v>74</v>
      </c>
      <c r="C970" s="1" t="s">
        <v>390</v>
      </c>
      <c r="D970" s="1" t="s">
        <v>102</v>
      </c>
      <c r="E970">
        <v>173</v>
      </c>
      <c r="F970" s="1" t="s">
        <v>66</v>
      </c>
      <c r="G970" s="1" t="s">
        <v>155</v>
      </c>
      <c r="H970" s="1" t="s">
        <v>338</v>
      </c>
      <c r="I970" s="1" t="s">
        <v>156</v>
      </c>
      <c r="J970" s="1" t="s">
        <v>192</v>
      </c>
      <c r="K970" s="1" t="s">
        <v>53</v>
      </c>
      <c r="L970" s="1" t="s">
        <v>391</v>
      </c>
      <c r="M970">
        <v>314900</v>
      </c>
    </row>
    <row r="971" spans="1:13" x14ac:dyDescent="0.3">
      <c r="A971">
        <v>983</v>
      </c>
      <c r="B971" s="1" t="s">
        <v>86</v>
      </c>
      <c r="C971" s="1" t="s">
        <v>730</v>
      </c>
      <c r="D971" s="1" t="s">
        <v>31</v>
      </c>
      <c r="E971">
        <v>156</v>
      </c>
      <c r="F971" s="1" t="s">
        <v>32</v>
      </c>
      <c r="G971" s="1" t="s">
        <v>33</v>
      </c>
      <c r="H971" s="1" t="s">
        <v>246</v>
      </c>
      <c r="I971" s="1" t="s">
        <v>34</v>
      </c>
      <c r="J971" s="1" t="s">
        <v>174</v>
      </c>
      <c r="K971" s="1" t="s">
        <v>53</v>
      </c>
      <c r="L971" s="1" t="s">
        <v>183</v>
      </c>
      <c r="M971">
        <v>69500</v>
      </c>
    </row>
    <row r="972" spans="1:13" x14ac:dyDescent="0.3">
      <c r="A972">
        <v>984</v>
      </c>
      <c r="B972" s="1" t="s">
        <v>74</v>
      </c>
      <c r="C972" s="1" t="s">
        <v>91</v>
      </c>
      <c r="D972" s="1" t="s">
        <v>111</v>
      </c>
      <c r="E972">
        <v>133</v>
      </c>
      <c r="F972" s="1" t="s">
        <v>262</v>
      </c>
      <c r="G972" s="1" t="s">
        <v>591</v>
      </c>
      <c r="H972" s="1" t="s">
        <v>40</v>
      </c>
      <c r="I972" s="1" t="s">
        <v>41</v>
      </c>
      <c r="J972" s="1" t="s">
        <v>81</v>
      </c>
      <c r="K972" s="1" t="s">
        <v>53</v>
      </c>
      <c r="L972" s="1" t="s">
        <v>93</v>
      </c>
      <c r="M972">
        <v>189900</v>
      </c>
    </row>
    <row r="973" spans="1:13" x14ac:dyDescent="0.3">
      <c r="A973">
        <v>985</v>
      </c>
      <c r="B973" s="1" t="s">
        <v>74</v>
      </c>
      <c r="C973" s="1" t="s">
        <v>764</v>
      </c>
      <c r="D973" s="1" t="s">
        <v>15</v>
      </c>
      <c r="E973">
        <v>14</v>
      </c>
      <c r="F973" s="1" t="s">
        <v>358</v>
      </c>
      <c r="G973" s="1" t="s">
        <v>442</v>
      </c>
      <c r="H973" s="1" t="s">
        <v>18</v>
      </c>
      <c r="I973" s="1" t="s">
        <v>34</v>
      </c>
      <c r="J973" s="1" t="s">
        <v>71</v>
      </c>
      <c r="K973" s="1" t="s">
        <v>53</v>
      </c>
      <c r="L973" s="1" t="s">
        <v>244</v>
      </c>
      <c r="M973">
        <v>196298</v>
      </c>
    </row>
    <row r="974" spans="1:13" x14ac:dyDescent="0.3">
      <c r="A974">
        <v>986</v>
      </c>
      <c r="B974" s="1" t="s">
        <v>74</v>
      </c>
      <c r="C974" s="1" t="s">
        <v>390</v>
      </c>
      <c r="D974" s="1" t="s">
        <v>102</v>
      </c>
      <c r="E974">
        <v>173</v>
      </c>
      <c r="F974" s="1" t="s">
        <v>32</v>
      </c>
      <c r="G974" s="1" t="s">
        <v>624</v>
      </c>
      <c r="H974" s="1" t="s">
        <v>338</v>
      </c>
      <c r="I974" s="1" t="s">
        <v>156</v>
      </c>
      <c r="J974" s="1" t="s">
        <v>192</v>
      </c>
      <c r="K974" s="1" t="s">
        <v>53</v>
      </c>
      <c r="L974" s="1" t="s">
        <v>391</v>
      </c>
      <c r="M974">
        <v>280000</v>
      </c>
    </row>
    <row r="975" spans="1:13" x14ac:dyDescent="0.3">
      <c r="A975">
        <v>987</v>
      </c>
      <c r="B975" s="1" t="s">
        <v>293</v>
      </c>
      <c r="C975" s="1" t="s">
        <v>982</v>
      </c>
      <c r="D975" s="1" t="s">
        <v>31</v>
      </c>
      <c r="E975">
        <v>14</v>
      </c>
      <c r="F975" s="1" t="s">
        <v>32</v>
      </c>
      <c r="G975" s="1" t="s">
        <v>295</v>
      </c>
      <c r="H975" s="1" t="s">
        <v>18</v>
      </c>
      <c r="I975" s="1" t="s">
        <v>34</v>
      </c>
      <c r="J975" s="1" t="s">
        <v>71</v>
      </c>
      <c r="K975" s="1" t="s">
        <v>53</v>
      </c>
      <c r="L975" s="1" t="s">
        <v>350</v>
      </c>
      <c r="M975">
        <v>118000</v>
      </c>
    </row>
    <row r="976" spans="1:13" x14ac:dyDescent="0.3">
      <c r="A976">
        <v>988</v>
      </c>
      <c r="B976" s="1" t="s">
        <v>60</v>
      </c>
      <c r="C976" s="1" t="s">
        <v>168</v>
      </c>
      <c r="D976" s="1" t="s">
        <v>102</v>
      </c>
      <c r="E976">
        <v>173</v>
      </c>
      <c r="F976" s="1" t="s">
        <v>32</v>
      </c>
      <c r="G976" s="1" t="s">
        <v>155</v>
      </c>
      <c r="H976" s="1" t="s">
        <v>40</v>
      </c>
      <c r="I976" s="1" t="s">
        <v>156</v>
      </c>
      <c r="J976" s="1" t="s">
        <v>157</v>
      </c>
      <c r="K976" s="1" t="s">
        <v>53</v>
      </c>
      <c r="L976" s="1" t="s">
        <v>714</v>
      </c>
      <c r="M976">
        <v>204990</v>
      </c>
    </row>
    <row r="977" spans="1:13" x14ac:dyDescent="0.3">
      <c r="A977">
        <v>989</v>
      </c>
      <c r="B977" s="1" t="s">
        <v>29</v>
      </c>
      <c r="C977" s="1" t="s">
        <v>658</v>
      </c>
      <c r="D977" s="1" t="s">
        <v>31</v>
      </c>
      <c r="E977">
        <v>156</v>
      </c>
      <c r="F977" s="1" t="s">
        <v>66</v>
      </c>
      <c r="G977" s="1" t="s">
        <v>983</v>
      </c>
      <c r="H977" s="1" t="s">
        <v>18</v>
      </c>
      <c r="I977" s="1" t="s">
        <v>104</v>
      </c>
      <c r="J977" s="1" t="s">
        <v>127</v>
      </c>
      <c r="K977" s="1" t="s">
        <v>53</v>
      </c>
      <c r="L977" s="1" t="s">
        <v>59</v>
      </c>
      <c r="M977">
        <v>97900</v>
      </c>
    </row>
    <row r="978" spans="1:13" x14ac:dyDescent="0.3">
      <c r="A978">
        <v>990</v>
      </c>
      <c r="B978" s="1" t="s">
        <v>86</v>
      </c>
      <c r="C978" s="1" t="s">
        <v>984</v>
      </c>
      <c r="D978" s="1" t="s">
        <v>31</v>
      </c>
      <c r="E978">
        <v>14</v>
      </c>
      <c r="F978" s="1" t="s">
        <v>48</v>
      </c>
      <c r="G978" s="1" t="s">
        <v>295</v>
      </c>
      <c r="H978" s="1" t="s">
        <v>50</v>
      </c>
      <c r="I978" s="1" t="s">
        <v>985</v>
      </c>
      <c r="J978" s="1" t="s">
        <v>71</v>
      </c>
      <c r="K978" s="1" t="s">
        <v>662</v>
      </c>
      <c r="L978" s="1" t="s">
        <v>986</v>
      </c>
      <c r="M978">
        <v>100200</v>
      </c>
    </row>
    <row r="979" spans="1:13" x14ac:dyDescent="0.3">
      <c r="A979">
        <v>991</v>
      </c>
      <c r="B979" s="1" t="s">
        <v>60</v>
      </c>
      <c r="C979" s="1" t="s">
        <v>987</v>
      </c>
      <c r="D979" s="1" t="s">
        <v>111</v>
      </c>
      <c r="E979">
        <v>156</v>
      </c>
      <c r="F979" s="1" t="s">
        <v>352</v>
      </c>
      <c r="G979" s="1" t="s">
        <v>83</v>
      </c>
      <c r="H979" s="1" t="s">
        <v>40</v>
      </c>
      <c r="I979" s="1" t="s">
        <v>522</v>
      </c>
      <c r="J979" s="1" t="s">
        <v>396</v>
      </c>
      <c r="K979" s="1" t="s">
        <v>53</v>
      </c>
      <c r="L979" s="1" t="s">
        <v>116</v>
      </c>
      <c r="M979">
        <v>179900</v>
      </c>
    </row>
    <row r="980" spans="1:13" x14ac:dyDescent="0.3">
      <c r="A980">
        <v>992</v>
      </c>
      <c r="B980" s="1" t="s">
        <v>29</v>
      </c>
      <c r="C980" s="1" t="s">
        <v>988</v>
      </c>
      <c r="D980" s="1" t="s">
        <v>31</v>
      </c>
      <c r="E980">
        <v>156</v>
      </c>
      <c r="F980" s="1" t="s">
        <v>48</v>
      </c>
      <c r="G980" s="1" t="s">
        <v>83</v>
      </c>
      <c r="H980" s="1" t="s">
        <v>246</v>
      </c>
      <c r="I980" s="1" t="s">
        <v>89</v>
      </c>
      <c r="J980" s="1" t="s">
        <v>35</v>
      </c>
      <c r="K980" s="1" t="s">
        <v>53</v>
      </c>
      <c r="L980" s="1" t="s">
        <v>59</v>
      </c>
      <c r="M980">
        <v>57900</v>
      </c>
    </row>
    <row r="981" spans="1:13" x14ac:dyDescent="0.3">
      <c r="A981">
        <v>993</v>
      </c>
      <c r="B981" s="1" t="s">
        <v>60</v>
      </c>
      <c r="C981" s="1" t="s">
        <v>989</v>
      </c>
      <c r="D981" s="1" t="s">
        <v>102</v>
      </c>
      <c r="E981">
        <v>173</v>
      </c>
      <c r="F981" s="1" t="s">
        <v>32</v>
      </c>
      <c r="G981" s="1" t="s">
        <v>155</v>
      </c>
      <c r="H981" s="1" t="s">
        <v>40</v>
      </c>
      <c r="I981" s="1" t="s">
        <v>156</v>
      </c>
      <c r="J981" s="1" t="s">
        <v>201</v>
      </c>
      <c r="K981" s="1" t="s">
        <v>53</v>
      </c>
      <c r="L981" s="1" t="s">
        <v>990</v>
      </c>
      <c r="M981">
        <v>174900</v>
      </c>
    </row>
    <row r="982" spans="1:13" x14ac:dyDescent="0.3">
      <c r="A982">
        <v>994</v>
      </c>
      <c r="B982" s="1" t="s">
        <v>74</v>
      </c>
      <c r="C982" s="1" t="s">
        <v>991</v>
      </c>
      <c r="D982" s="1" t="s">
        <v>111</v>
      </c>
      <c r="E982">
        <v>156</v>
      </c>
      <c r="F982" s="1" t="s">
        <v>92</v>
      </c>
      <c r="G982" s="1" t="s">
        <v>83</v>
      </c>
      <c r="H982" s="1" t="s">
        <v>162</v>
      </c>
      <c r="I982" s="1" t="s">
        <v>41</v>
      </c>
      <c r="J982" s="1" t="s">
        <v>35</v>
      </c>
      <c r="K982" s="1" t="s">
        <v>53</v>
      </c>
      <c r="L982" s="1" t="s">
        <v>457</v>
      </c>
      <c r="M982">
        <v>129900</v>
      </c>
    </row>
    <row r="983" spans="1:13" x14ac:dyDescent="0.3">
      <c r="A983">
        <v>995</v>
      </c>
      <c r="B983" s="1" t="s">
        <v>293</v>
      </c>
      <c r="C983" s="1" t="s">
        <v>992</v>
      </c>
      <c r="D983" s="1" t="s">
        <v>31</v>
      </c>
      <c r="E983">
        <v>133</v>
      </c>
      <c r="F983" s="1" t="s">
        <v>32</v>
      </c>
      <c r="G983" s="1" t="s">
        <v>295</v>
      </c>
      <c r="H983" s="1" t="s">
        <v>50</v>
      </c>
      <c r="I983" s="1" t="s">
        <v>19</v>
      </c>
      <c r="J983" s="1" t="s">
        <v>71</v>
      </c>
      <c r="K983" s="1" t="s">
        <v>662</v>
      </c>
      <c r="L983" s="1" t="s">
        <v>141</v>
      </c>
      <c r="M983">
        <v>119500</v>
      </c>
    </row>
    <row r="984" spans="1:13" x14ac:dyDescent="0.3">
      <c r="A984">
        <v>996</v>
      </c>
      <c r="B984" s="1" t="s">
        <v>86</v>
      </c>
      <c r="C984" s="1" t="s">
        <v>510</v>
      </c>
      <c r="D984" s="1" t="s">
        <v>31</v>
      </c>
      <c r="E984">
        <v>156</v>
      </c>
      <c r="F984" s="1" t="s">
        <v>32</v>
      </c>
      <c r="G984" s="1" t="s">
        <v>511</v>
      </c>
      <c r="H984" s="1" t="s">
        <v>246</v>
      </c>
      <c r="I984" s="1" t="s">
        <v>34</v>
      </c>
      <c r="J984" s="1" t="s">
        <v>121</v>
      </c>
      <c r="K984" s="1" t="s">
        <v>53</v>
      </c>
      <c r="L984" s="1" t="s">
        <v>77</v>
      </c>
      <c r="M984">
        <v>54900</v>
      </c>
    </row>
    <row r="985" spans="1:13" x14ac:dyDescent="0.3">
      <c r="A985">
        <v>997</v>
      </c>
      <c r="B985" s="1" t="s">
        <v>693</v>
      </c>
      <c r="C985" s="1" t="s">
        <v>993</v>
      </c>
      <c r="D985" s="1" t="s">
        <v>31</v>
      </c>
      <c r="E985">
        <v>156</v>
      </c>
      <c r="F985" s="1" t="s">
        <v>48</v>
      </c>
      <c r="G985" s="1" t="s">
        <v>295</v>
      </c>
      <c r="H985" s="1" t="s">
        <v>50</v>
      </c>
      <c r="I985" s="1" t="s">
        <v>34</v>
      </c>
      <c r="J985" s="1" t="s">
        <v>71</v>
      </c>
      <c r="K985" s="1" t="s">
        <v>53</v>
      </c>
      <c r="L985" s="1" t="s">
        <v>116</v>
      </c>
      <c r="M985">
        <v>64900</v>
      </c>
    </row>
    <row r="986" spans="1:13" x14ac:dyDescent="0.3">
      <c r="A986">
        <v>998</v>
      </c>
      <c r="B986" s="1" t="s">
        <v>293</v>
      </c>
      <c r="C986" s="1" t="s">
        <v>994</v>
      </c>
      <c r="D986" s="1" t="s">
        <v>31</v>
      </c>
      <c r="E986">
        <v>14</v>
      </c>
      <c r="F986" s="1" t="s">
        <v>48</v>
      </c>
      <c r="G986" s="1" t="s">
        <v>295</v>
      </c>
      <c r="H986" s="1" t="s">
        <v>50</v>
      </c>
      <c r="I986" s="1" t="s">
        <v>51</v>
      </c>
      <c r="J986" s="1" t="s">
        <v>71</v>
      </c>
      <c r="K986" s="1" t="s">
        <v>53</v>
      </c>
      <c r="L986" s="1" t="s">
        <v>291</v>
      </c>
      <c r="M986">
        <v>91500</v>
      </c>
    </row>
    <row r="987" spans="1:13" x14ac:dyDescent="0.3">
      <c r="A987">
        <v>999</v>
      </c>
      <c r="B987" s="1" t="s">
        <v>74</v>
      </c>
      <c r="C987" s="1" t="s">
        <v>75</v>
      </c>
      <c r="D987" s="1" t="s">
        <v>31</v>
      </c>
      <c r="E987">
        <v>156</v>
      </c>
      <c r="F987" s="1" t="s">
        <v>48</v>
      </c>
      <c r="G987" s="1" t="s">
        <v>33</v>
      </c>
      <c r="H987" s="1" t="s">
        <v>50</v>
      </c>
      <c r="I987" s="1" t="s">
        <v>51</v>
      </c>
      <c r="J987" s="1" t="s">
        <v>76</v>
      </c>
      <c r="K987" s="1" t="s">
        <v>53</v>
      </c>
      <c r="L987" s="1" t="s">
        <v>447</v>
      </c>
      <c r="M987">
        <v>59900</v>
      </c>
    </row>
    <row r="988" spans="1:13" x14ac:dyDescent="0.3">
      <c r="A988">
        <v>1000</v>
      </c>
      <c r="B988" s="1" t="s">
        <v>29</v>
      </c>
      <c r="C988" s="1" t="s">
        <v>658</v>
      </c>
      <c r="D988" s="1" t="s">
        <v>31</v>
      </c>
      <c r="E988">
        <v>156</v>
      </c>
      <c r="F988" s="1" t="s">
        <v>32</v>
      </c>
      <c r="G988" s="1" t="s">
        <v>33</v>
      </c>
      <c r="H988" s="1" t="s">
        <v>18</v>
      </c>
      <c r="I988" s="1" t="s">
        <v>89</v>
      </c>
      <c r="J988" s="1" t="s">
        <v>35</v>
      </c>
      <c r="K988" s="1" t="s">
        <v>53</v>
      </c>
      <c r="L988" s="1" t="s">
        <v>59</v>
      </c>
      <c r="M988">
        <v>80600</v>
      </c>
    </row>
    <row r="989" spans="1:13" x14ac:dyDescent="0.3">
      <c r="A989">
        <v>1001</v>
      </c>
      <c r="B989" s="1" t="s">
        <v>86</v>
      </c>
      <c r="C989" s="1" t="s">
        <v>101</v>
      </c>
      <c r="D989" s="1" t="s">
        <v>102</v>
      </c>
      <c r="E989">
        <v>156</v>
      </c>
      <c r="F989" s="1" t="s">
        <v>66</v>
      </c>
      <c r="G989" s="1" t="s">
        <v>155</v>
      </c>
      <c r="H989" s="1" t="s">
        <v>18</v>
      </c>
      <c r="I989" s="1" t="s">
        <v>104</v>
      </c>
      <c r="J989" s="1" t="s">
        <v>157</v>
      </c>
      <c r="K989" s="1" t="s">
        <v>53</v>
      </c>
      <c r="L989" s="1" t="s">
        <v>106</v>
      </c>
      <c r="M989">
        <v>118900</v>
      </c>
    </row>
    <row r="990" spans="1:13" x14ac:dyDescent="0.3">
      <c r="A990">
        <v>1002</v>
      </c>
      <c r="B990" s="1" t="s">
        <v>74</v>
      </c>
      <c r="C990" s="1" t="s">
        <v>279</v>
      </c>
      <c r="D990" s="1" t="s">
        <v>31</v>
      </c>
      <c r="E990">
        <v>156</v>
      </c>
      <c r="F990" s="1" t="s">
        <v>48</v>
      </c>
      <c r="G990" s="1" t="s">
        <v>83</v>
      </c>
      <c r="H990" s="1" t="s">
        <v>18</v>
      </c>
      <c r="I990" s="1" t="s">
        <v>89</v>
      </c>
      <c r="J990" s="1" t="s">
        <v>280</v>
      </c>
      <c r="K990" s="1" t="s">
        <v>53</v>
      </c>
      <c r="L990" s="1" t="s">
        <v>281</v>
      </c>
      <c r="M990">
        <v>74900</v>
      </c>
    </row>
    <row r="991" spans="1:13" x14ac:dyDescent="0.3">
      <c r="A991">
        <v>1003</v>
      </c>
      <c r="B991" s="1" t="s">
        <v>74</v>
      </c>
      <c r="C991" s="1" t="s">
        <v>575</v>
      </c>
      <c r="D991" s="1" t="s">
        <v>31</v>
      </c>
      <c r="E991">
        <v>14</v>
      </c>
      <c r="F991" s="1" t="s">
        <v>32</v>
      </c>
      <c r="G991" s="1" t="s">
        <v>33</v>
      </c>
      <c r="H991" s="1" t="s">
        <v>18</v>
      </c>
      <c r="I991" s="1" t="s">
        <v>19</v>
      </c>
      <c r="J991" s="1" t="s">
        <v>995</v>
      </c>
      <c r="K991" s="1" t="s">
        <v>53</v>
      </c>
      <c r="L991" s="1" t="s">
        <v>69</v>
      </c>
      <c r="M991">
        <v>111900</v>
      </c>
    </row>
    <row r="992" spans="1:13" x14ac:dyDescent="0.3">
      <c r="A992">
        <v>1004</v>
      </c>
      <c r="B992" s="1" t="s">
        <v>29</v>
      </c>
      <c r="C992" s="1" t="s">
        <v>297</v>
      </c>
      <c r="D992" s="1" t="s">
        <v>95</v>
      </c>
      <c r="E992">
        <v>125</v>
      </c>
      <c r="F992" s="1" t="s">
        <v>32</v>
      </c>
      <c r="G992" s="1" t="s">
        <v>299</v>
      </c>
      <c r="H992" s="1" t="s">
        <v>18</v>
      </c>
      <c r="I992" s="1" t="s">
        <v>41</v>
      </c>
      <c r="J992" s="1" t="s">
        <v>300</v>
      </c>
      <c r="K992" s="1" t="s">
        <v>53</v>
      </c>
      <c r="L992" s="1" t="s">
        <v>301</v>
      </c>
      <c r="M992">
        <v>190800</v>
      </c>
    </row>
    <row r="993" spans="1:13" x14ac:dyDescent="0.3">
      <c r="A993">
        <v>1005</v>
      </c>
      <c r="B993" s="1" t="s">
        <v>29</v>
      </c>
      <c r="C993" s="1" t="s">
        <v>996</v>
      </c>
      <c r="D993" s="1" t="s">
        <v>31</v>
      </c>
      <c r="E993">
        <v>156</v>
      </c>
      <c r="F993" s="1" t="s">
        <v>32</v>
      </c>
      <c r="G993" s="1" t="s">
        <v>70</v>
      </c>
      <c r="H993" s="1" t="s">
        <v>50</v>
      </c>
      <c r="I993" s="1" t="s">
        <v>104</v>
      </c>
      <c r="J993" s="1" t="s">
        <v>185</v>
      </c>
      <c r="K993" s="1" t="s">
        <v>53</v>
      </c>
      <c r="L993" s="1" t="s">
        <v>54</v>
      </c>
      <c r="M993">
        <v>49900</v>
      </c>
    </row>
    <row r="994" spans="1:13" x14ac:dyDescent="0.3">
      <c r="A994">
        <v>1006</v>
      </c>
      <c r="B994" s="1" t="s">
        <v>86</v>
      </c>
      <c r="C994" s="1" t="s">
        <v>997</v>
      </c>
      <c r="D994" s="1" t="s">
        <v>31</v>
      </c>
      <c r="E994">
        <v>156</v>
      </c>
      <c r="F994" s="1" t="s">
        <v>48</v>
      </c>
      <c r="G994" s="1" t="s">
        <v>143</v>
      </c>
      <c r="H994" s="1" t="s">
        <v>50</v>
      </c>
      <c r="I994" s="1" t="s">
        <v>19</v>
      </c>
      <c r="J994" s="1" t="s">
        <v>144</v>
      </c>
      <c r="K994" s="1" t="s">
        <v>36</v>
      </c>
      <c r="L994" s="1" t="s">
        <v>207</v>
      </c>
      <c r="M994">
        <v>27062</v>
      </c>
    </row>
    <row r="995" spans="1:13" x14ac:dyDescent="0.3">
      <c r="A995">
        <v>1007</v>
      </c>
      <c r="B995" s="1" t="s">
        <v>86</v>
      </c>
      <c r="C995" s="1" t="s">
        <v>998</v>
      </c>
      <c r="D995" s="1" t="s">
        <v>31</v>
      </c>
      <c r="E995">
        <v>156</v>
      </c>
      <c r="F995" s="1" t="s">
        <v>32</v>
      </c>
      <c r="G995" s="1" t="s">
        <v>295</v>
      </c>
      <c r="H995" s="1" t="s">
        <v>18</v>
      </c>
      <c r="I995" s="1" t="s">
        <v>34</v>
      </c>
      <c r="J995" s="1" t="s">
        <v>71</v>
      </c>
      <c r="K995" s="1" t="s">
        <v>53</v>
      </c>
      <c r="L995" s="1" t="s">
        <v>116</v>
      </c>
      <c r="M995">
        <v>134900</v>
      </c>
    </row>
    <row r="996" spans="1:13" x14ac:dyDescent="0.3">
      <c r="A996">
        <v>1008</v>
      </c>
      <c r="B996" s="1" t="s">
        <v>74</v>
      </c>
      <c r="C996" s="1" t="s">
        <v>824</v>
      </c>
      <c r="D996" s="1" t="s">
        <v>111</v>
      </c>
      <c r="E996">
        <v>133</v>
      </c>
      <c r="F996" s="1" t="s">
        <v>112</v>
      </c>
      <c r="G996" s="1" t="s">
        <v>33</v>
      </c>
      <c r="H996" s="1" t="s">
        <v>18</v>
      </c>
      <c r="I996" s="1" t="s">
        <v>34</v>
      </c>
      <c r="J996" s="1" t="s">
        <v>35</v>
      </c>
      <c r="K996" s="1" t="s">
        <v>53</v>
      </c>
      <c r="L996" s="1" t="s">
        <v>423</v>
      </c>
      <c r="M996">
        <v>88900</v>
      </c>
    </row>
    <row r="997" spans="1:13" x14ac:dyDescent="0.3">
      <c r="A997">
        <v>1009</v>
      </c>
      <c r="B997" s="1" t="s">
        <v>60</v>
      </c>
      <c r="C997" s="1" t="s">
        <v>999</v>
      </c>
      <c r="D997" s="1" t="s">
        <v>31</v>
      </c>
      <c r="E997">
        <v>133</v>
      </c>
      <c r="F997" s="1" t="s">
        <v>976</v>
      </c>
      <c r="G997" s="1" t="s">
        <v>33</v>
      </c>
      <c r="H997" s="1" t="s">
        <v>18</v>
      </c>
      <c r="I997" s="1" t="s">
        <v>34</v>
      </c>
      <c r="J997" s="1" t="s">
        <v>35</v>
      </c>
      <c r="K997" s="1" t="s">
        <v>53</v>
      </c>
      <c r="L997" s="1" t="s">
        <v>199</v>
      </c>
      <c r="M997">
        <v>115000</v>
      </c>
    </row>
    <row r="998" spans="1:13" x14ac:dyDescent="0.3">
      <c r="A998">
        <v>1010</v>
      </c>
      <c r="B998" s="1" t="s">
        <v>29</v>
      </c>
      <c r="C998" s="1" t="s">
        <v>1000</v>
      </c>
      <c r="D998" s="1" t="s">
        <v>15</v>
      </c>
      <c r="E998">
        <v>133</v>
      </c>
      <c r="F998" s="1" t="s">
        <v>92</v>
      </c>
      <c r="G998" s="1" t="s">
        <v>83</v>
      </c>
      <c r="H998" s="1" t="s">
        <v>18</v>
      </c>
      <c r="I998" s="1" t="s">
        <v>34</v>
      </c>
      <c r="J998" s="1" t="s">
        <v>35</v>
      </c>
      <c r="K998" s="1" t="s">
        <v>53</v>
      </c>
      <c r="L998" s="1" t="s">
        <v>1001</v>
      </c>
      <c r="M998">
        <v>134900</v>
      </c>
    </row>
    <row r="999" spans="1:13" x14ac:dyDescent="0.3">
      <c r="A999">
        <v>1011</v>
      </c>
      <c r="B999" s="1" t="s">
        <v>46</v>
      </c>
      <c r="C999" s="1" t="s">
        <v>1002</v>
      </c>
      <c r="D999" s="1" t="s">
        <v>31</v>
      </c>
      <c r="E999">
        <v>156</v>
      </c>
      <c r="F999" s="1" t="s">
        <v>48</v>
      </c>
      <c r="G999" s="1" t="s">
        <v>173</v>
      </c>
      <c r="H999" s="1" t="s">
        <v>50</v>
      </c>
      <c r="I999" s="1" t="s">
        <v>51</v>
      </c>
      <c r="J999" s="1" t="s">
        <v>329</v>
      </c>
      <c r="K999" s="1" t="s">
        <v>53</v>
      </c>
      <c r="L999" s="1" t="s">
        <v>183</v>
      </c>
      <c r="M999">
        <v>38000</v>
      </c>
    </row>
    <row r="1000" spans="1:13" x14ac:dyDescent="0.3">
      <c r="A1000">
        <v>1012</v>
      </c>
      <c r="B1000" s="1" t="s">
        <v>60</v>
      </c>
      <c r="C1000" s="1" t="s">
        <v>1003</v>
      </c>
      <c r="D1000" s="1" t="s">
        <v>102</v>
      </c>
      <c r="E1000">
        <v>156</v>
      </c>
      <c r="F1000" s="1" t="s">
        <v>32</v>
      </c>
      <c r="G1000" s="1" t="s">
        <v>155</v>
      </c>
      <c r="H1000" s="1" t="s">
        <v>40</v>
      </c>
      <c r="I1000" s="1" t="s">
        <v>156</v>
      </c>
      <c r="J1000" s="1" t="s">
        <v>201</v>
      </c>
      <c r="K1000" s="1" t="s">
        <v>53</v>
      </c>
      <c r="L1000" s="1" t="s">
        <v>106</v>
      </c>
      <c r="M1000">
        <v>179900</v>
      </c>
    </row>
    <row r="1001" spans="1:13" x14ac:dyDescent="0.3">
      <c r="A1001">
        <v>1013</v>
      </c>
      <c r="B1001" s="1" t="s">
        <v>29</v>
      </c>
      <c r="C1001" s="1" t="s">
        <v>312</v>
      </c>
      <c r="D1001" s="1" t="s">
        <v>15</v>
      </c>
      <c r="E1001">
        <v>14</v>
      </c>
      <c r="F1001" s="1" t="s">
        <v>32</v>
      </c>
      <c r="G1001" s="1" t="s">
        <v>83</v>
      </c>
      <c r="H1001" s="1" t="s">
        <v>18</v>
      </c>
      <c r="I1001" s="1" t="s">
        <v>41</v>
      </c>
      <c r="J1001" s="1" t="s">
        <v>35</v>
      </c>
      <c r="K1001" s="1" t="s">
        <v>53</v>
      </c>
      <c r="L1001" s="1" t="s">
        <v>314</v>
      </c>
      <c r="M1001">
        <v>208900</v>
      </c>
    </row>
    <row r="1002" spans="1:13" x14ac:dyDescent="0.3">
      <c r="A1002">
        <v>1014</v>
      </c>
      <c r="B1002" s="1" t="s">
        <v>46</v>
      </c>
      <c r="C1002" s="1" t="s">
        <v>1004</v>
      </c>
      <c r="D1002" s="1" t="s">
        <v>102</v>
      </c>
      <c r="E1002">
        <v>156</v>
      </c>
      <c r="F1002" s="1" t="s">
        <v>66</v>
      </c>
      <c r="G1002" s="1" t="s">
        <v>155</v>
      </c>
      <c r="H1002" s="1" t="s">
        <v>18</v>
      </c>
      <c r="I1002" s="1" t="s">
        <v>104</v>
      </c>
      <c r="J1002" s="1" t="s">
        <v>105</v>
      </c>
      <c r="K1002" s="1" t="s">
        <v>53</v>
      </c>
      <c r="L1002" s="1" t="s">
        <v>217</v>
      </c>
      <c r="M1002">
        <v>126000</v>
      </c>
    </row>
    <row r="1003" spans="1:13" x14ac:dyDescent="0.3">
      <c r="A1003">
        <v>1015</v>
      </c>
      <c r="B1003" s="1" t="s">
        <v>29</v>
      </c>
      <c r="C1003" s="1" t="s">
        <v>1005</v>
      </c>
      <c r="D1003" s="1" t="s">
        <v>31</v>
      </c>
      <c r="E1003">
        <v>133</v>
      </c>
      <c r="F1003" s="1" t="s">
        <v>66</v>
      </c>
      <c r="G1003" s="1" t="s">
        <v>33</v>
      </c>
      <c r="H1003" s="1" t="s">
        <v>18</v>
      </c>
      <c r="I1003" s="1" t="s">
        <v>34</v>
      </c>
      <c r="J1003" s="1" t="s">
        <v>35</v>
      </c>
      <c r="K1003" s="1" t="s">
        <v>53</v>
      </c>
      <c r="L1003" s="1" t="s">
        <v>28</v>
      </c>
      <c r="M1003">
        <v>118900</v>
      </c>
    </row>
    <row r="1004" spans="1:13" x14ac:dyDescent="0.3">
      <c r="A1004">
        <v>1016</v>
      </c>
      <c r="B1004" s="1" t="s">
        <v>74</v>
      </c>
      <c r="C1004" s="1" t="s">
        <v>432</v>
      </c>
      <c r="D1004" s="1" t="s">
        <v>31</v>
      </c>
      <c r="E1004">
        <v>156</v>
      </c>
      <c r="F1004" s="1" t="s">
        <v>48</v>
      </c>
      <c r="G1004" s="1" t="s">
        <v>88</v>
      </c>
      <c r="H1004" s="1" t="s">
        <v>50</v>
      </c>
      <c r="I1004" s="1" t="s">
        <v>19</v>
      </c>
      <c r="J1004" s="1" t="s">
        <v>35</v>
      </c>
      <c r="K1004" s="1" t="s">
        <v>53</v>
      </c>
      <c r="L1004" s="1" t="s">
        <v>433</v>
      </c>
      <c r="M1004">
        <v>54700</v>
      </c>
    </row>
    <row r="1005" spans="1:13" x14ac:dyDescent="0.3">
      <c r="A1005">
        <v>1017</v>
      </c>
      <c r="B1005" s="1" t="s">
        <v>29</v>
      </c>
      <c r="C1005" s="1" t="s">
        <v>266</v>
      </c>
      <c r="D1005" s="1" t="s">
        <v>31</v>
      </c>
      <c r="E1005">
        <v>14</v>
      </c>
      <c r="F1005" s="1" t="s">
        <v>48</v>
      </c>
      <c r="G1005" s="1" t="s">
        <v>33</v>
      </c>
      <c r="H1005" s="1" t="s">
        <v>50</v>
      </c>
      <c r="I1005" s="1" t="s">
        <v>51</v>
      </c>
      <c r="J1005" s="1" t="s">
        <v>35</v>
      </c>
      <c r="K1005" s="1" t="s">
        <v>53</v>
      </c>
      <c r="L1005" s="1" t="s">
        <v>599</v>
      </c>
      <c r="M1005">
        <v>77900</v>
      </c>
    </row>
    <row r="1006" spans="1:13" x14ac:dyDescent="0.3">
      <c r="A1006">
        <v>1018</v>
      </c>
      <c r="B1006" s="1" t="s">
        <v>293</v>
      </c>
      <c r="C1006" s="1" t="s">
        <v>1006</v>
      </c>
      <c r="D1006" s="1" t="s">
        <v>31</v>
      </c>
      <c r="E1006">
        <v>133</v>
      </c>
      <c r="F1006" s="1" t="s">
        <v>32</v>
      </c>
      <c r="G1006" s="1" t="s">
        <v>295</v>
      </c>
      <c r="H1006" s="1" t="s">
        <v>50</v>
      </c>
      <c r="I1006" s="1" t="s">
        <v>19</v>
      </c>
      <c r="J1006" s="1" t="s">
        <v>71</v>
      </c>
      <c r="K1006" s="1" t="s">
        <v>53</v>
      </c>
      <c r="L1006" s="1" t="s">
        <v>141</v>
      </c>
      <c r="M1006">
        <v>119500</v>
      </c>
    </row>
    <row r="1007" spans="1:13" x14ac:dyDescent="0.3">
      <c r="A1007">
        <v>1019</v>
      </c>
      <c r="B1007" s="1" t="s">
        <v>29</v>
      </c>
      <c r="C1007" s="1" t="s">
        <v>312</v>
      </c>
      <c r="D1007" s="1" t="s">
        <v>31</v>
      </c>
      <c r="E1007">
        <v>14</v>
      </c>
      <c r="F1007" s="1" t="s">
        <v>48</v>
      </c>
      <c r="G1007" s="1" t="s">
        <v>765</v>
      </c>
      <c r="H1007" s="1" t="s">
        <v>50</v>
      </c>
      <c r="I1007" s="1" t="s">
        <v>34</v>
      </c>
      <c r="J1007" s="1" t="s">
        <v>71</v>
      </c>
      <c r="K1007" s="1" t="s">
        <v>53</v>
      </c>
      <c r="L1007" s="1" t="s">
        <v>314</v>
      </c>
      <c r="M1007">
        <v>109999</v>
      </c>
    </row>
    <row r="1008" spans="1:13" x14ac:dyDescent="0.3">
      <c r="A1008">
        <v>1020</v>
      </c>
      <c r="B1008" s="1" t="s">
        <v>29</v>
      </c>
      <c r="C1008" s="1" t="s">
        <v>489</v>
      </c>
      <c r="D1008" s="1" t="s">
        <v>31</v>
      </c>
      <c r="E1008">
        <v>14</v>
      </c>
      <c r="F1008" s="1" t="s">
        <v>32</v>
      </c>
      <c r="G1008" s="1" t="s">
        <v>33</v>
      </c>
      <c r="H1008" s="1" t="s">
        <v>50</v>
      </c>
      <c r="I1008" s="1" t="s">
        <v>34</v>
      </c>
      <c r="J1008" s="1" t="s">
        <v>35</v>
      </c>
      <c r="K1008" s="1" t="s">
        <v>53</v>
      </c>
      <c r="L1008" s="1" t="s">
        <v>350</v>
      </c>
      <c r="M1008">
        <v>120500</v>
      </c>
    </row>
    <row r="1009" spans="1:13" x14ac:dyDescent="0.3">
      <c r="A1009">
        <v>1021</v>
      </c>
      <c r="B1009" s="1" t="s">
        <v>29</v>
      </c>
      <c r="C1009" s="1" t="s">
        <v>568</v>
      </c>
      <c r="D1009" s="1" t="s">
        <v>15</v>
      </c>
      <c r="E1009">
        <v>14</v>
      </c>
      <c r="F1009" s="1" t="s">
        <v>32</v>
      </c>
      <c r="G1009" s="1" t="s">
        <v>442</v>
      </c>
      <c r="H1009" s="1" t="s">
        <v>18</v>
      </c>
      <c r="I1009" s="1" t="s">
        <v>34</v>
      </c>
      <c r="J1009" s="1" t="s">
        <v>71</v>
      </c>
      <c r="K1009" s="1" t="s">
        <v>662</v>
      </c>
      <c r="L1009" s="1" t="s">
        <v>569</v>
      </c>
      <c r="M1009">
        <v>144900</v>
      </c>
    </row>
    <row r="1010" spans="1:13" x14ac:dyDescent="0.3">
      <c r="A1010">
        <v>1022</v>
      </c>
      <c r="B1010" s="1" t="s">
        <v>29</v>
      </c>
      <c r="C1010" s="1" t="s">
        <v>226</v>
      </c>
      <c r="D1010" s="1" t="s">
        <v>31</v>
      </c>
      <c r="E1010">
        <v>14</v>
      </c>
      <c r="F1010" s="1" t="s">
        <v>32</v>
      </c>
      <c r="G1010" s="1" t="s">
        <v>33</v>
      </c>
      <c r="H1010" s="1" t="s">
        <v>18</v>
      </c>
      <c r="I1010" s="1" t="s">
        <v>34</v>
      </c>
      <c r="J1010" s="1" t="s">
        <v>127</v>
      </c>
      <c r="K1010" s="1" t="s">
        <v>53</v>
      </c>
      <c r="L1010" s="1" t="s">
        <v>599</v>
      </c>
      <c r="M1010">
        <v>104926</v>
      </c>
    </row>
    <row r="1011" spans="1:13" x14ac:dyDescent="0.3">
      <c r="A1011">
        <v>1023</v>
      </c>
      <c r="B1011" s="1" t="s">
        <v>29</v>
      </c>
      <c r="C1011" s="1" t="s">
        <v>266</v>
      </c>
      <c r="D1011" s="1" t="s">
        <v>31</v>
      </c>
      <c r="E1011">
        <v>14</v>
      </c>
      <c r="F1011" s="1" t="s">
        <v>48</v>
      </c>
      <c r="G1011" s="1" t="s">
        <v>88</v>
      </c>
      <c r="H1011" s="1" t="s">
        <v>50</v>
      </c>
      <c r="I1011" s="1" t="s">
        <v>51</v>
      </c>
      <c r="J1011" s="1" t="s">
        <v>35</v>
      </c>
      <c r="K1011" s="1" t="s">
        <v>53</v>
      </c>
      <c r="L1011" s="1" t="s">
        <v>599</v>
      </c>
      <c r="M1011">
        <v>68400</v>
      </c>
    </row>
    <row r="1012" spans="1:13" x14ac:dyDescent="0.3">
      <c r="A1012">
        <v>1024</v>
      </c>
      <c r="B1012" s="1" t="s">
        <v>74</v>
      </c>
      <c r="C1012" s="1" t="s">
        <v>308</v>
      </c>
      <c r="D1012" s="1" t="s">
        <v>102</v>
      </c>
      <c r="E1012">
        <v>156</v>
      </c>
      <c r="F1012" s="1" t="s">
        <v>32</v>
      </c>
      <c r="G1012" s="1" t="s">
        <v>103</v>
      </c>
      <c r="H1012" s="1" t="s">
        <v>18</v>
      </c>
      <c r="I1012" s="1" t="s">
        <v>309</v>
      </c>
      <c r="J1012" s="1" t="s">
        <v>105</v>
      </c>
      <c r="K1012" s="1" t="s">
        <v>53</v>
      </c>
      <c r="L1012" s="1" t="s">
        <v>158</v>
      </c>
      <c r="M1012">
        <v>94900</v>
      </c>
    </row>
    <row r="1013" spans="1:13" x14ac:dyDescent="0.3">
      <c r="A1013">
        <v>1025</v>
      </c>
      <c r="B1013" s="1" t="s">
        <v>29</v>
      </c>
      <c r="C1013" s="1" t="s">
        <v>864</v>
      </c>
      <c r="D1013" s="1" t="s">
        <v>15</v>
      </c>
      <c r="E1013">
        <v>125</v>
      </c>
      <c r="F1013" s="1" t="s">
        <v>32</v>
      </c>
      <c r="G1013" s="1" t="s">
        <v>33</v>
      </c>
      <c r="H1013" s="1" t="s">
        <v>50</v>
      </c>
      <c r="I1013" s="1" t="s">
        <v>51</v>
      </c>
      <c r="J1013" s="1" t="s">
        <v>35</v>
      </c>
      <c r="K1013" s="1" t="s">
        <v>53</v>
      </c>
      <c r="L1013" s="1" t="s">
        <v>269</v>
      </c>
      <c r="M1013">
        <v>153900</v>
      </c>
    </row>
    <row r="1014" spans="1:13" x14ac:dyDescent="0.3">
      <c r="A1014">
        <v>1026</v>
      </c>
      <c r="B1014" s="1" t="s">
        <v>29</v>
      </c>
      <c r="C1014" s="1" t="s">
        <v>493</v>
      </c>
      <c r="D1014" s="1" t="s">
        <v>31</v>
      </c>
      <c r="E1014">
        <v>14</v>
      </c>
      <c r="F1014" s="1" t="s">
        <v>32</v>
      </c>
      <c r="G1014" s="1" t="s">
        <v>33</v>
      </c>
      <c r="H1014" s="1" t="s">
        <v>50</v>
      </c>
      <c r="I1014" s="1" t="s">
        <v>34</v>
      </c>
      <c r="J1014" s="1" t="s">
        <v>35</v>
      </c>
      <c r="K1014" s="1" t="s">
        <v>53</v>
      </c>
      <c r="L1014" s="1" t="s">
        <v>314</v>
      </c>
      <c r="M1014">
        <v>159000</v>
      </c>
    </row>
    <row r="1015" spans="1:13" x14ac:dyDescent="0.3">
      <c r="A1015">
        <v>1027</v>
      </c>
      <c r="B1015" s="1" t="s">
        <v>29</v>
      </c>
      <c r="C1015" s="1" t="s">
        <v>312</v>
      </c>
      <c r="D1015" s="1" t="s">
        <v>15</v>
      </c>
      <c r="E1015">
        <v>14</v>
      </c>
      <c r="F1015" s="1" t="s">
        <v>32</v>
      </c>
      <c r="G1015" s="1" t="s">
        <v>389</v>
      </c>
      <c r="H1015" s="1" t="s">
        <v>18</v>
      </c>
      <c r="I1015" s="1" t="s">
        <v>34</v>
      </c>
      <c r="J1015" s="1" t="s">
        <v>71</v>
      </c>
      <c r="K1015" s="1" t="s">
        <v>53</v>
      </c>
      <c r="L1015" s="1" t="s">
        <v>911</v>
      </c>
      <c r="M1015">
        <v>188721</v>
      </c>
    </row>
    <row r="1016" spans="1:13" x14ac:dyDescent="0.3">
      <c r="A1016">
        <v>1028</v>
      </c>
      <c r="B1016" s="1" t="s">
        <v>29</v>
      </c>
      <c r="C1016" s="1" t="s">
        <v>240</v>
      </c>
      <c r="D1016" s="1" t="s">
        <v>31</v>
      </c>
      <c r="E1016">
        <v>133</v>
      </c>
      <c r="F1016" s="1" t="s">
        <v>48</v>
      </c>
      <c r="G1016" s="1" t="s">
        <v>88</v>
      </c>
      <c r="H1016" s="1" t="s">
        <v>50</v>
      </c>
      <c r="I1016" s="1" t="s">
        <v>51</v>
      </c>
      <c r="J1016" s="1" t="s">
        <v>35</v>
      </c>
      <c r="K1016" s="1" t="s">
        <v>53</v>
      </c>
      <c r="L1016" s="1" t="s">
        <v>182</v>
      </c>
      <c r="M1016">
        <v>80000</v>
      </c>
    </row>
    <row r="1017" spans="1:13" x14ac:dyDescent="0.3">
      <c r="A1017">
        <v>1029</v>
      </c>
      <c r="B1017" s="1" t="s">
        <v>293</v>
      </c>
      <c r="C1017" s="1" t="s">
        <v>1007</v>
      </c>
      <c r="D1017" s="1" t="s">
        <v>31</v>
      </c>
      <c r="E1017">
        <v>133</v>
      </c>
      <c r="F1017" s="1" t="s">
        <v>48</v>
      </c>
      <c r="G1017" s="1" t="s">
        <v>295</v>
      </c>
      <c r="H1017" s="1" t="s">
        <v>18</v>
      </c>
      <c r="I1017" s="1" t="s">
        <v>34</v>
      </c>
      <c r="J1017" s="1" t="s">
        <v>71</v>
      </c>
      <c r="K1017" s="1" t="s">
        <v>53</v>
      </c>
      <c r="L1017" s="1" t="s">
        <v>244</v>
      </c>
      <c r="M1017">
        <v>121000</v>
      </c>
    </row>
    <row r="1018" spans="1:13" x14ac:dyDescent="0.3">
      <c r="A1018">
        <v>1030</v>
      </c>
      <c r="B1018" s="1" t="s">
        <v>29</v>
      </c>
      <c r="C1018" s="1" t="s">
        <v>150</v>
      </c>
      <c r="D1018" s="1" t="s">
        <v>31</v>
      </c>
      <c r="E1018">
        <v>156</v>
      </c>
      <c r="F1018" s="1" t="s">
        <v>48</v>
      </c>
      <c r="G1018" s="1" t="s">
        <v>88</v>
      </c>
      <c r="H1018" s="1" t="s">
        <v>50</v>
      </c>
      <c r="I1018" s="1" t="s">
        <v>34</v>
      </c>
      <c r="J1018" s="1" t="s">
        <v>35</v>
      </c>
      <c r="K1018" s="1" t="s">
        <v>53</v>
      </c>
      <c r="L1018" s="1" t="s">
        <v>59</v>
      </c>
      <c r="M1018">
        <v>76999</v>
      </c>
    </row>
    <row r="1019" spans="1:13" x14ac:dyDescent="0.3">
      <c r="A1019">
        <v>1031</v>
      </c>
      <c r="B1019" s="1" t="s">
        <v>86</v>
      </c>
      <c r="C1019" s="1" t="s">
        <v>1008</v>
      </c>
      <c r="D1019" s="1" t="s">
        <v>31</v>
      </c>
      <c r="E1019">
        <v>173</v>
      </c>
      <c r="F1019" s="1" t="s">
        <v>372</v>
      </c>
      <c r="G1019" s="1" t="s">
        <v>546</v>
      </c>
      <c r="H1019" s="1" t="s">
        <v>40</v>
      </c>
      <c r="I1019" s="1" t="s">
        <v>41</v>
      </c>
      <c r="J1019" s="1" t="s">
        <v>1009</v>
      </c>
      <c r="K1019" s="1" t="s">
        <v>662</v>
      </c>
      <c r="L1019" s="1" t="s">
        <v>183</v>
      </c>
      <c r="M1019">
        <v>296800</v>
      </c>
    </row>
    <row r="1020" spans="1:13" x14ac:dyDescent="0.3">
      <c r="A1020">
        <v>1032</v>
      </c>
      <c r="B1020" s="1" t="s">
        <v>293</v>
      </c>
      <c r="C1020" s="1" t="s">
        <v>1010</v>
      </c>
      <c r="D1020" s="1" t="s">
        <v>31</v>
      </c>
      <c r="E1020">
        <v>14</v>
      </c>
      <c r="F1020" s="1" t="s">
        <v>66</v>
      </c>
      <c r="G1020" s="1" t="s">
        <v>295</v>
      </c>
      <c r="H1020" s="1" t="s">
        <v>18</v>
      </c>
      <c r="I1020" s="1" t="s">
        <v>34</v>
      </c>
      <c r="J1020" s="1" t="s">
        <v>71</v>
      </c>
      <c r="K1020" s="1" t="s">
        <v>53</v>
      </c>
      <c r="L1020" s="1" t="s">
        <v>610</v>
      </c>
      <c r="M1020">
        <v>149000</v>
      </c>
    </row>
    <row r="1021" spans="1:13" x14ac:dyDescent="0.3">
      <c r="A1021">
        <v>1033</v>
      </c>
      <c r="B1021" s="1" t="s">
        <v>29</v>
      </c>
      <c r="C1021" s="1" t="s">
        <v>568</v>
      </c>
      <c r="D1021" s="1" t="s">
        <v>31</v>
      </c>
      <c r="E1021">
        <v>14</v>
      </c>
      <c r="F1021" s="1" t="s">
        <v>32</v>
      </c>
      <c r="G1021" s="1" t="s">
        <v>389</v>
      </c>
      <c r="H1021" s="1" t="s">
        <v>18</v>
      </c>
      <c r="I1021" s="1" t="s">
        <v>34</v>
      </c>
      <c r="J1021" s="1" t="s">
        <v>71</v>
      </c>
      <c r="K1021" s="1" t="s">
        <v>53</v>
      </c>
      <c r="L1021" s="1" t="s">
        <v>569</v>
      </c>
      <c r="M1021">
        <v>222900</v>
      </c>
    </row>
    <row r="1022" spans="1:13" x14ac:dyDescent="0.3">
      <c r="A1022">
        <v>1034</v>
      </c>
      <c r="B1022" s="1" t="s">
        <v>74</v>
      </c>
      <c r="C1022" s="1" t="s">
        <v>1011</v>
      </c>
      <c r="D1022" s="1" t="s">
        <v>111</v>
      </c>
      <c r="E1022">
        <v>156</v>
      </c>
      <c r="F1022" s="1" t="s">
        <v>92</v>
      </c>
      <c r="G1022" s="1" t="s">
        <v>627</v>
      </c>
      <c r="H1022" s="1" t="s">
        <v>50</v>
      </c>
      <c r="I1022" s="1" t="s">
        <v>89</v>
      </c>
      <c r="J1022" s="1" t="s">
        <v>71</v>
      </c>
      <c r="K1022" s="1" t="s">
        <v>53</v>
      </c>
      <c r="L1022" s="1" t="s">
        <v>418</v>
      </c>
      <c r="M1022">
        <v>79599</v>
      </c>
    </row>
    <row r="1023" spans="1:13" x14ac:dyDescent="0.3">
      <c r="A1023">
        <v>1035</v>
      </c>
      <c r="B1023" s="1" t="s">
        <v>293</v>
      </c>
      <c r="C1023" s="1" t="s">
        <v>1012</v>
      </c>
      <c r="D1023" s="1" t="s">
        <v>15</v>
      </c>
      <c r="E1023">
        <v>133</v>
      </c>
      <c r="F1023" s="1" t="s">
        <v>32</v>
      </c>
      <c r="G1023" s="1" t="s">
        <v>295</v>
      </c>
      <c r="H1023" s="1" t="s">
        <v>18</v>
      </c>
      <c r="I1023" s="1" t="s">
        <v>34</v>
      </c>
      <c r="J1023" s="1" t="s">
        <v>71</v>
      </c>
      <c r="K1023" s="1" t="s">
        <v>53</v>
      </c>
      <c r="L1023" s="1" t="s">
        <v>141</v>
      </c>
      <c r="M1023">
        <v>159000</v>
      </c>
    </row>
    <row r="1024" spans="1:13" x14ac:dyDescent="0.3">
      <c r="A1024">
        <v>1036</v>
      </c>
      <c r="B1024" s="1" t="s">
        <v>29</v>
      </c>
      <c r="C1024" s="1" t="s">
        <v>1013</v>
      </c>
      <c r="D1024" s="1" t="s">
        <v>31</v>
      </c>
      <c r="E1024">
        <v>133</v>
      </c>
      <c r="F1024" s="1" t="s">
        <v>66</v>
      </c>
      <c r="G1024" s="1" t="s">
        <v>33</v>
      </c>
      <c r="H1024" s="1" t="s">
        <v>18</v>
      </c>
      <c r="I1024" s="1" t="s">
        <v>34</v>
      </c>
      <c r="J1024" s="1" t="s">
        <v>35</v>
      </c>
      <c r="K1024" s="1" t="s">
        <v>53</v>
      </c>
      <c r="L1024" s="1" t="s">
        <v>1001</v>
      </c>
      <c r="M1024">
        <v>114900</v>
      </c>
    </row>
    <row r="1025" spans="1:13" x14ac:dyDescent="0.3">
      <c r="A1025">
        <v>1037</v>
      </c>
      <c r="B1025" s="1" t="s">
        <v>29</v>
      </c>
      <c r="C1025" s="1" t="s">
        <v>226</v>
      </c>
      <c r="D1025" s="1" t="s">
        <v>31</v>
      </c>
      <c r="E1025">
        <v>14</v>
      </c>
      <c r="F1025" s="1" t="s">
        <v>32</v>
      </c>
      <c r="G1025" s="1" t="s">
        <v>83</v>
      </c>
      <c r="H1025" s="1" t="s">
        <v>18</v>
      </c>
      <c r="I1025" s="1" t="s">
        <v>34</v>
      </c>
      <c r="J1025" s="1" t="s">
        <v>127</v>
      </c>
      <c r="K1025" s="1" t="s">
        <v>53</v>
      </c>
      <c r="L1025" s="1" t="s">
        <v>599</v>
      </c>
      <c r="M1025">
        <v>118543</v>
      </c>
    </row>
    <row r="1026" spans="1:13" x14ac:dyDescent="0.3">
      <c r="A1026">
        <v>1038</v>
      </c>
      <c r="B1026" s="1" t="s">
        <v>74</v>
      </c>
      <c r="C1026" s="1" t="s">
        <v>1014</v>
      </c>
      <c r="D1026" s="1" t="s">
        <v>31</v>
      </c>
      <c r="E1026">
        <v>156</v>
      </c>
      <c r="F1026" s="1" t="s">
        <v>32</v>
      </c>
      <c r="G1026" s="1" t="s">
        <v>765</v>
      </c>
      <c r="H1026" s="1" t="s">
        <v>18</v>
      </c>
      <c r="I1026" s="1" t="s">
        <v>51</v>
      </c>
      <c r="J1026" s="1" t="s">
        <v>71</v>
      </c>
      <c r="K1026" s="1" t="s">
        <v>53</v>
      </c>
      <c r="L1026" s="1" t="s">
        <v>1015</v>
      </c>
      <c r="M1026">
        <v>104644</v>
      </c>
    </row>
    <row r="1027" spans="1:13" x14ac:dyDescent="0.3">
      <c r="A1027">
        <v>1039</v>
      </c>
      <c r="B1027" s="1" t="s">
        <v>29</v>
      </c>
      <c r="C1027" s="1" t="s">
        <v>500</v>
      </c>
      <c r="D1027" s="1" t="s">
        <v>15</v>
      </c>
      <c r="E1027">
        <v>125</v>
      </c>
      <c r="F1027" s="1" t="s">
        <v>48</v>
      </c>
      <c r="G1027" s="1" t="s">
        <v>33</v>
      </c>
      <c r="H1027" s="1" t="s">
        <v>50</v>
      </c>
      <c r="I1027" s="1" t="s">
        <v>34</v>
      </c>
      <c r="J1027" s="1" t="s">
        <v>35</v>
      </c>
      <c r="K1027" s="1" t="s">
        <v>53</v>
      </c>
      <c r="L1027" s="1" t="s">
        <v>269</v>
      </c>
      <c r="M1027">
        <v>155900</v>
      </c>
    </row>
    <row r="1028" spans="1:13" x14ac:dyDescent="0.3">
      <c r="A1028">
        <v>1040</v>
      </c>
      <c r="B1028" s="1" t="s">
        <v>29</v>
      </c>
      <c r="C1028" s="1" t="s">
        <v>572</v>
      </c>
      <c r="D1028" s="1" t="s">
        <v>31</v>
      </c>
      <c r="E1028">
        <v>14</v>
      </c>
      <c r="F1028" s="1" t="s">
        <v>48</v>
      </c>
      <c r="G1028" s="1" t="s">
        <v>33</v>
      </c>
      <c r="H1028" s="1" t="s">
        <v>50</v>
      </c>
      <c r="I1028" s="1" t="s">
        <v>51</v>
      </c>
      <c r="J1028" s="1" t="s">
        <v>35</v>
      </c>
      <c r="K1028" s="1" t="s">
        <v>53</v>
      </c>
      <c r="L1028" s="1" t="s">
        <v>573</v>
      </c>
      <c r="M1028">
        <v>118900</v>
      </c>
    </row>
    <row r="1029" spans="1:13" x14ac:dyDescent="0.3">
      <c r="A1029">
        <v>1041</v>
      </c>
      <c r="B1029" s="1" t="s">
        <v>29</v>
      </c>
      <c r="C1029" s="1" t="s">
        <v>489</v>
      </c>
      <c r="D1029" s="1" t="s">
        <v>31</v>
      </c>
      <c r="E1029">
        <v>14</v>
      </c>
      <c r="F1029" s="1" t="s">
        <v>48</v>
      </c>
      <c r="G1029" s="1" t="s">
        <v>33</v>
      </c>
      <c r="H1029" s="1" t="s">
        <v>50</v>
      </c>
      <c r="I1029" s="1" t="s">
        <v>51</v>
      </c>
      <c r="J1029" s="1" t="s">
        <v>35</v>
      </c>
      <c r="K1029" s="1" t="s">
        <v>53</v>
      </c>
      <c r="L1029" s="1" t="s">
        <v>350</v>
      </c>
      <c r="M1029">
        <v>106000</v>
      </c>
    </row>
    <row r="1030" spans="1:13" x14ac:dyDescent="0.3">
      <c r="A1030">
        <v>1042</v>
      </c>
      <c r="B1030" s="1" t="s">
        <v>74</v>
      </c>
      <c r="C1030" s="1" t="s">
        <v>91</v>
      </c>
      <c r="D1030" s="1" t="s">
        <v>15</v>
      </c>
      <c r="E1030">
        <v>133</v>
      </c>
      <c r="F1030" s="1" t="s">
        <v>262</v>
      </c>
      <c r="G1030" s="1" t="s">
        <v>33</v>
      </c>
      <c r="H1030" s="1" t="s">
        <v>18</v>
      </c>
      <c r="I1030" s="1" t="s">
        <v>34</v>
      </c>
      <c r="J1030" s="1" t="s">
        <v>35</v>
      </c>
      <c r="K1030" s="1" t="s">
        <v>53</v>
      </c>
      <c r="L1030" s="1" t="s">
        <v>345</v>
      </c>
      <c r="M1030">
        <v>162400</v>
      </c>
    </row>
    <row r="1031" spans="1:13" x14ac:dyDescent="0.3">
      <c r="A1031">
        <v>1043</v>
      </c>
      <c r="B1031" s="1" t="s">
        <v>29</v>
      </c>
      <c r="C1031" s="1" t="s">
        <v>275</v>
      </c>
      <c r="D1031" s="1" t="s">
        <v>31</v>
      </c>
      <c r="E1031">
        <v>173</v>
      </c>
      <c r="F1031" s="1" t="s">
        <v>32</v>
      </c>
      <c r="G1031" s="1" t="s">
        <v>33</v>
      </c>
      <c r="H1031" s="1" t="s">
        <v>18</v>
      </c>
      <c r="I1031" s="1" t="s">
        <v>34</v>
      </c>
      <c r="J1031" s="1" t="s">
        <v>127</v>
      </c>
      <c r="K1031" s="1" t="s">
        <v>53</v>
      </c>
      <c r="L1031" s="1" t="s">
        <v>680</v>
      </c>
      <c r="M1031">
        <v>108000</v>
      </c>
    </row>
    <row r="1032" spans="1:13" x14ac:dyDescent="0.3">
      <c r="A1032">
        <v>1044</v>
      </c>
      <c r="B1032" s="1" t="s">
        <v>29</v>
      </c>
      <c r="C1032" s="1" t="s">
        <v>226</v>
      </c>
      <c r="D1032" s="1" t="s">
        <v>31</v>
      </c>
      <c r="E1032">
        <v>14</v>
      </c>
      <c r="F1032" s="1" t="s">
        <v>48</v>
      </c>
      <c r="G1032" s="1" t="s">
        <v>33</v>
      </c>
      <c r="H1032" s="1" t="s">
        <v>50</v>
      </c>
      <c r="I1032" s="1" t="s">
        <v>34</v>
      </c>
      <c r="J1032" s="1" t="s">
        <v>35</v>
      </c>
      <c r="K1032" s="1" t="s">
        <v>53</v>
      </c>
      <c r="L1032" s="1" t="s">
        <v>599</v>
      </c>
      <c r="M1032">
        <v>97300</v>
      </c>
    </row>
    <row r="1033" spans="1:13" x14ac:dyDescent="0.3">
      <c r="A1033">
        <v>1045</v>
      </c>
      <c r="B1033" s="1" t="s">
        <v>46</v>
      </c>
      <c r="C1033" s="1" t="s">
        <v>47</v>
      </c>
      <c r="D1033" s="1" t="s">
        <v>31</v>
      </c>
      <c r="E1033">
        <v>156</v>
      </c>
      <c r="F1033" s="1" t="s">
        <v>48</v>
      </c>
      <c r="G1033" s="1" t="s">
        <v>49</v>
      </c>
      <c r="H1033" s="1" t="s">
        <v>246</v>
      </c>
      <c r="I1033" s="1" t="s">
        <v>89</v>
      </c>
      <c r="J1033" s="1" t="s">
        <v>52</v>
      </c>
      <c r="K1033" s="1" t="s">
        <v>53</v>
      </c>
      <c r="L1033" s="1" t="s">
        <v>54</v>
      </c>
      <c r="M1033">
        <v>40900</v>
      </c>
    </row>
    <row r="1034" spans="1:13" x14ac:dyDescent="0.3">
      <c r="A1034">
        <v>1046</v>
      </c>
      <c r="B1034" s="1" t="s">
        <v>189</v>
      </c>
      <c r="C1034" s="1" t="s">
        <v>216</v>
      </c>
      <c r="D1034" s="1" t="s">
        <v>102</v>
      </c>
      <c r="E1034">
        <v>173</v>
      </c>
      <c r="F1034" s="1" t="s">
        <v>32</v>
      </c>
      <c r="G1034" s="1" t="s">
        <v>155</v>
      </c>
      <c r="H1034" s="1" t="s">
        <v>18</v>
      </c>
      <c r="I1034" s="1" t="s">
        <v>104</v>
      </c>
      <c r="J1034" s="1" t="s">
        <v>105</v>
      </c>
      <c r="K1034" s="1" t="s">
        <v>53</v>
      </c>
      <c r="L1034" s="1" t="s">
        <v>217</v>
      </c>
      <c r="M1034">
        <v>119180</v>
      </c>
    </row>
    <row r="1035" spans="1:13" x14ac:dyDescent="0.3">
      <c r="A1035">
        <v>1047</v>
      </c>
      <c r="B1035" s="1" t="s">
        <v>29</v>
      </c>
      <c r="C1035" s="1" t="s">
        <v>937</v>
      </c>
      <c r="D1035" s="1" t="s">
        <v>31</v>
      </c>
      <c r="E1035">
        <v>14</v>
      </c>
      <c r="F1035" s="1" t="s">
        <v>32</v>
      </c>
      <c r="G1035" s="1" t="s">
        <v>295</v>
      </c>
      <c r="H1035" s="1" t="s">
        <v>18</v>
      </c>
      <c r="I1035" s="1" t="s">
        <v>34</v>
      </c>
      <c r="J1035" s="1" t="s">
        <v>71</v>
      </c>
      <c r="K1035" s="1" t="s">
        <v>662</v>
      </c>
      <c r="L1035" s="1" t="s">
        <v>350</v>
      </c>
      <c r="M1035">
        <v>119500</v>
      </c>
    </row>
    <row r="1036" spans="1:13" x14ac:dyDescent="0.3">
      <c r="A1036">
        <v>1048</v>
      </c>
      <c r="B1036" s="1" t="s">
        <v>29</v>
      </c>
      <c r="C1036" s="1" t="s">
        <v>724</v>
      </c>
      <c r="D1036" s="1" t="s">
        <v>31</v>
      </c>
      <c r="E1036">
        <v>156</v>
      </c>
      <c r="F1036" s="1" t="s">
        <v>32</v>
      </c>
      <c r="G1036" s="1" t="s">
        <v>389</v>
      </c>
      <c r="H1036" s="1" t="s">
        <v>18</v>
      </c>
      <c r="I1036" s="1" t="s">
        <v>34</v>
      </c>
      <c r="J1036" s="1" t="s">
        <v>71</v>
      </c>
      <c r="K1036" s="1" t="s">
        <v>53</v>
      </c>
      <c r="L1036" s="1" t="s">
        <v>507</v>
      </c>
      <c r="M1036">
        <v>122899</v>
      </c>
    </row>
    <row r="1037" spans="1:13" x14ac:dyDescent="0.3">
      <c r="A1037">
        <v>1049</v>
      </c>
      <c r="B1037" s="1" t="s">
        <v>29</v>
      </c>
      <c r="C1037" s="1" t="s">
        <v>864</v>
      </c>
      <c r="D1037" s="1" t="s">
        <v>15</v>
      </c>
      <c r="E1037">
        <v>125</v>
      </c>
      <c r="F1037" s="1" t="s">
        <v>32</v>
      </c>
      <c r="G1037" s="1" t="s">
        <v>389</v>
      </c>
      <c r="H1037" s="1" t="s">
        <v>18</v>
      </c>
      <c r="I1037" s="1" t="s">
        <v>34</v>
      </c>
      <c r="J1037" s="1" t="s">
        <v>71</v>
      </c>
      <c r="K1037" s="1" t="s">
        <v>53</v>
      </c>
      <c r="L1037" s="1" t="s">
        <v>269</v>
      </c>
      <c r="M1037">
        <v>134900</v>
      </c>
    </row>
    <row r="1038" spans="1:13" x14ac:dyDescent="0.3">
      <c r="A1038">
        <v>1050</v>
      </c>
      <c r="B1038" s="1" t="s">
        <v>29</v>
      </c>
      <c r="C1038" s="1" t="s">
        <v>150</v>
      </c>
      <c r="D1038" s="1" t="s">
        <v>31</v>
      </c>
      <c r="E1038">
        <v>156</v>
      </c>
      <c r="F1038" s="1" t="s">
        <v>48</v>
      </c>
      <c r="G1038" s="1" t="s">
        <v>33</v>
      </c>
      <c r="H1038" s="1" t="s">
        <v>50</v>
      </c>
      <c r="I1038" s="1" t="s">
        <v>51</v>
      </c>
      <c r="J1038" s="1" t="s">
        <v>35</v>
      </c>
      <c r="K1038" s="1" t="s">
        <v>53</v>
      </c>
      <c r="L1038" s="1" t="s">
        <v>59</v>
      </c>
      <c r="M1038">
        <v>74200</v>
      </c>
    </row>
    <row r="1039" spans="1:13" x14ac:dyDescent="0.3">
      <c r="A1039">
        <v>1051</v>
      </c>
      <c r="B1039" s="1" t="s">
        <v>293</v>
      </c>
      <c r="C1039" s="1" t="s">
        <v>1016</v>
      </c>
      <c r="D1039" s="1" t="s">
        <v>15</v>
      </c>
      <c r="E1039">
        <v>14</v>
      </c>
      <c r="F1039" s="1" t="s">
        <v>66</v>
      </c>
      <c r="G1039" s="1" t="s">
        <v>442</v>
      </c>
      <c r="H1039" s="1" t="s">
        <v>18</v>
      </c>
      <c r="I1039" s="1" t="s">
        <v>34</v>
      </c>
      <c r="J1039" s="1" t="s">
        <v>71</v>
      </c>
      <c r="K1039" s="1" t="s">
        <v>53</v>
      </c>
      <c r="L1039" s="1" t="s">
        <v>610</v>
      </c>
      <c r="M1039">
        <v>172500</v>
      </c>
    </row>
    <row r="1040" spans="1:13" x14ac:dyDescent="0.3">
      <c r="A1040">
        <v>1052</v>
      </c>
      <c r="B1040" s="1" t="s">
        <v>74</v>
      </c>
      <c r="C1040" s="1" t="s">
        <v>1014</v>
      </c>
      <c r="D1040" s="1" t="s">
        <v>31</v>
      </c>
      <c r="E1040">
        <v>156</v>
      </c>
      <c r="F1040" s="1" t="s">
        <v>32</v>
      </c>
      <c r="G1040" s="1" t="s">
        <v>765</v>
      </c>
      <c r="H1040" s="1" t="s">
        <v>18</v>
      </c>
      <c r="I1040" s="1" t="s">
        <v>34</v>
      </c>
      <c r="J1040" s="1" t="s">
        <v>71</v>
      </c>
      <c r="K1040" s="1" t="s">
        <v>662</v>
      </c>
      <c r="L1040" s="1" t="s">
        <v>1015</v>
      </c>
      <c r="M1040">
        <v>106295</v>
      </c>
    </row>
    <row r="1041" spans="1:13" x14ac:dyDescent="0.3">
      <c r="A1041">
        <v>1053</v>
      </c>
      <c r="B1041" s="1" t="s">
        <v>29</v>
      </c>
      <c r="C1041" s="1" t="s">
        <v>226</v>
      </c>
      <c r="D1041" s="1" t="s">
        <v>31</v>
      </c>
      <c r="E1041">
        <v>14</v>
      </c>
      <c r="F1041" s="1" t="s">
        <v>32</v>
      </c>
      <c r="G1041" s="1" t="s">
        <v>33</v>
      </c>
      <c r="H1041" s="1" t="s">
        <v>18</v>
      </c>
      <c r="I1041" s="1" t="s">
        <v>34</v>
      </c>
      <c r="J1041" s="1" t="s">
        <v>35</v>
      </c>
      <c r="K1041" s="1" t="s">
        <v>53</v>
      </c>
      <c r="L1041" s="1" t="s">
        <v>599</v>
      </c>
      <c r="M1041">
        <v>101051</v>
      </c>
    </row>
    <row r="1042" spans="1:13" x14ac:dyDescent="0.3">
      <c r="A1042">
        <v>1054</v>
      </c>
      <c r="B1042" s="1" t="s">
        <v>86</v>
      </c>
      <c r="C1042" s="1" t="s">
        <v>1017</v>
      </c>
      <c r="D1042" s="1" t="s">
        <v>111</v>
      </c>
      <c r="E1042">
        <v>156</v>
      </c>
      <c r="F1042" s="1" t="s">
        <v>92</v>
      </c>
      <c r="G1042" s="1" t="s">
        <v>389</v>
      </c>
      <c r="H1042" s="1" t="s">
        <v>50</v>
      </c>
      <c r="I1042" s="1" t="s">
        <v>34</v>
      </c>
      <c r="J1042" s="1" t="s">
        <v>71</v>
      </c>
      <c r="K1042" s="1" t="s">
        <v>53</v>
      </c>
      <c r="L1042" s="1" t="s">
        <v>202</v>
      </c>
      <c r="M1042">
        <v>84700</v>
      </c>
    </row>
    <row r="1043" spans="1:13" x14ac:dyDescent="0.3">
      <c r="A1043">
        <v>1055</v>
      </c>
      <c r="B1043" s="1" t="s">
        <v>361</v>
      </c>
      <c r="C1043" s="1" t="s">
        <v>1018</v>
      </c>
      <c r="D1043" s="1" t="s">
        <v>31</v>
      </c>
      <c r="E1043">
        <v>14</v>
      </c>
      <c r="F1043" s="1" t="s">
        <v>48</v>
      </c>
      <c r="G1043" s="1" t="s">
        <v>1019</v>
      </c>
      <c r="H1043" s="1" t="s">
        <v>97</v>
      </c>
      <c r="I1043" s="1" t="s">
        <v>98</v>
      </c>
      <c r="J1043" s="1" t="s">
        <v>99</v>
      </c>
      <c r="K1043" s="1" t="s">
        <v>53</v>
      </c>
      <c r="L1043" s="1" t="s">
        <v>488</v>
      </c>
      <c r="M1043">
        <v>21080</v>
      </c>
    </row>
    <row r="1044" spans="1:13" x14ac:dyDescent="0.3">
      <c r="A1044">
        <v>1056</v>
      </c>
      <c r="B1044" s="1" t="s">
        <v>293</v>
      </c>
      <c r="C1044" s="1" t="s">
        <v>1020</v>
      </c>
      <c r="D1044" s="1" t="s">
        <v>31</v>
      </c>
      <c r="E1044">
        <v>156</v>
      </c>
      <c r="F1044" s="1" t="s">
        <v>66</v>
      </c>
      <c r="G1044" s="1" t="s">
        <v>389</v>
      </c>
      <c r="H1044" s="1" t="s">
        <v>40</v>
      </c>
      <c r="I1044" s="1" t="s">
        <v>34</v>
      </c>
      <c r="J1044" s="1" t="s">
        <v>444</v>
      </c>
      <c r="K1044" s="1" t="s">
        <v>53</v>
      </c>
      <c r="L1044" s="1" t="s">
        <v>183</v>
      </c>
      <c r="M1044">
        <v>142500</v>
      </c>
    </row>
    <row r="1045" spans="1:13" x14ac:dyDescent="0.3">
      <c r="A1045">
        <v>1057</v>
      </c>
      <c r="B1045" s="1" t="s">
        <v>86</v>
      </c>
      <c r="C1045" s="1" t="s">
        <v>1021</v>
      </c>
      <c r="D1045" s="1" t="s">
        <v>31</v>
      </c>
      <c r="E1045">
        <v>156</v>
      </c>
      <c r="F1045" s="1" t="s">
        <v>32</v>
      </c>
      <c r="G1045" s="1" t="s">
        <v>295</v>
      </c>
      <c r="H1045" s="1" t="s">
        <v>18</v>
      </c>
      <c r="I1045" s="1" t="s">
        <v>34</v>
      </c>
      <c r="J1045" s="1" t="s">
        <v>71</v>
      </c>
      <c r="K1045" s="1" t="s">
        <v>53</v>
      </c>
      <c r="L1045" s="1" t="s">
        <v>116</v>
      </c>
      <c r="M1045">
        <v>104960</v>
      </c>
    </row>
    <row r="1046" spans="1:13" x14ac:dyDescent="0.3">
      <c r="A1046">
        <v>1058</v>
      </c>
      <c r="B1046" s="1" t="s">
        <v>29</v>
      </c>
      <c r="C1046" s="1" t="s">
        <v>312</v>
      </c>
      <c r="D1046" s="1" t="s">
        <v>31</v>
      </c>
      <c r="E1046">
        <v>14</v>
      </c>
      <c r="F1046" s="1" t="s">
        <v>32</v>
      </c>
      <c r="G1046" s="1" t="s">
        <v>295</v>
      </c>
      <c r="H1046" s="1" t="s">
        <v>50</v>
      </c>
      <c r="I1046" s="1" t="s">
        <v>51</v>
      </c>
      <c r="J1046" s="1" t="s">
        <v>71</v>
      </c>
      <c r="K1046" s="1" t="s">
        <v>53</v>
      </c>
      <c r="L1046" s="1" t="s">
        <v>911</v>
      </c>
      <c r="M1046">
        <v>100000</v>
      </c>
    </row>
    <row r="1047" spans="1:13" x14ac:dyDescent="0.3">
      <c r="A1047">
        <v>1059</v>
      </c>
      <c r="B1047" s="1" t="s">
        <v>29</v>
      </c>
      <c r="C1047" s="1" t="s">
        <v>724</v>
      </c>
      <c r="D1047" s="1" t="s">
        <v>31</v>
      </c>
      <c r="E1047">
        <v>156</v>
      </c>
      <c r="F1047" s="1" t="s">
        <v>32</v>
      </c>
      <c r="G1047" s="1" t="s">
        <v>765</v>
      </c>
      <c r="H1047" s="1" t="s">
        <v>18</v>
      </c>
      <c r="I1047" s="1" t="s">
        <v>395</v>
      </c>
      <c r="J1047" s="1" t="s">
        <v>71</v>
      </c>
      <c r="K1047" s="1" t="s">
        <v>53</v>
      </c>
      <c r="L1047" s="1" t="s">
        <v>507</v>
      </c>
      <c r="M1047">
        <v>210334</v>
      </c>
    </row>
    <row r="1048" spans="1:13" x14ac:dyDescent="0.3">
      <c r="A1048">
        <v>1060</v>
      </c>
      <c r="B1048" s="1" t="s">
        <v>29</v>
      </c>
      <c r="C1048" s="1" t="s">
        <v>568</v>
      </c>
      <c r="D1048" s="1" t="s">
        <v>31</v>
      </c>
      <c r="E1048">
        <v>14</v>
      </c>
      <c r="F1048" s="1" t="s">
        <v>32</v>
      </c>
      <c r="G1048" s="1" t="s">
        <v>295</v>
      </c>
      <c r="H1048" s="1" t="s">
        <v>18</v>
      </c>
      <c r="I1048" s="1" t="s">
        <v>34</v>
      </c>
      <c r="J1048" s="1" t="s">
        <v>71</v>
      </c>
      <c r="K1048" s="1" t="s">
        <v>662</v>
      </c>
      <c r="L1048" s="1" t="s">
        <v>569</v>
      </c>
      <c r="M1048">
        <v>146900</v>
      </c>
    </row>
    <row r="1049" spans="1:13" x14ac:dyDescent="0.3">
      <c r="A1049">
        <v>1061</v>
      </c>
      <c r="B1049" s="1" t="s">
        <v>189</v>
      </c>
      <c r="C1049" s="1" t="s">
        <v>1022</v>
      </c>
      <c r="D1049" s="1" t="s">
        <v>102</v>
      </c>
      <c r="E1049">
        <v>173</v>
      </c>
      <c r="F1049" s="1" t="s">
        <v>66</v>
      </c>
      <c r="G1049" s="1" t="s">
        <v>706</v>
      </c>
      <c r="H1049" s="1" t="s">
        <v>40</v>
      </c>
      <c r="I1049" s="1" t="s">
        <v>156</v>
      </c>
      <c r="J1049" s="1" t="s">
        <v>420</v>
      </c>
      <c r="K1049" s="1" t="s">
        <v>53</v>
      </c>
      <c r="L1049" s="1" t="s">
        <v>619</v>
      </c>
      <c r="M1049">
        <v>154564</v>
      </c>
    </row>
    <row r="1050" spans="1:13" x14ac:dyDescent="0.3">
      <c r="A1050">
        <v>1062</v>
      </c>
      <c r="B1050" s="1" t="s">
        <v>86</v>
      </c>
      <c r="C1050" s="1" t="s">
        <v>1023</v>
      </c>
      <c r="D1050" s="1" t="s">
        <v>102</v>
      </c>
      <c r="E1050">
        <v>173</v>
      </c>
      <c r="F1050" s="1" t="s">
        <v>66</v>
      </c>
      <c r="G1050" s="1" t="s">
        <v>624</v>
      </c>
      <c r="H1050" s="1" t="s">
        <v>40</v>
      </c>
      <c r="I1050" s="1" t="s">
        <v>104</v>
      </c>
      <c r="J1050" s="1" t="s">
        <v>420</v>
      </c>
      <c r="K1050" s="1" t="s">
        <v>53</v>
      </c>
      <c r="L1050" s="1" t="s">
        <v>707</v>
      </c>
      <c r="M1050">
        <v>228999</v>
      </c>
    </row>
    <row r="1051" spans="1:13" x14ac:dyDescent="0.3">
      <c r="A1051">
        <v>1063</v>
      </c>
      <c r="B1051" s="1" t="s">
        <v>60</v>
      </c>
      <c r="C1051" s="1" t="s">
        <v>1024</v>
      </c>
      <c r="D1051" s="1" t="s">
        <v>95</v>
      </c>
      <c r="E1051">
        <v>116</v>
      </c>
      <c r="F1051" s="1" t="s">
        <v>48</v>
      </c>
      <c r="G1051" s="1" t="s">
        <v>204</v>
      </c>
      <c r="H1051" s="1" t="s">
        <v>50</v>
      </c>
      <c r="I1051" s="1" t="s">
        <v>486</v>
      </c>
      <c r="J1051" s="1" t="s">
        <v>99</v>
      </c>
      <c r="K1051" s="1" t="s">
        <v>456</v>
      </c>
      <c r="L1051" s="1" t="s">
        <v>141</v>
      </c>
      <c r="M1051">
        <v>28790</v>
      </c>
    </row>
    <row r="1052" spans="1:13" x14ac:dyDescent="0.3">
      <c r="A1052">
        <v>1064</v>
      </c>
      <c r="B1052" s="1" t="s">
        <v>86</v>
      </c>
      <c r="C1052" s="1" t="s">
        <v>441</v>
      </c>
      <c r="D1052" s="1" t="s">
        <v>31</v>
      </c>
      <c r="E1052">
        <v>14</v>
      </c>
      <c r="F1052" s="1" t="s">
        <v>539</v>
      </c>
      <c r="G1052" s="1" t="s">
        <v>442</v>
      </c>
      <c r="H1052" s="1" t="s">
        <v>40</v>
      </c>
      <c r="I1052" s="1" t="s">
        <v>34</v>
      </c>
      <c r="J1052" s="1" t="s">
        <v>71</v>
      </c>
      <c r="K1052" s="1" t="s">
        <v>662</v>
      </c>
      <c r="L1052" s="1" t="s">
        <v>319</v>
      </c>
      <c r="M1052">
        <v>262000</v>
      </c>
    </row>
    <row r="1053" spans="1:13" x14ac:dyDescent="0.3">
      <c r="A1053">
        <v>1065</v>
      </c>
      <c r="B1053" s="1" t="s">
        <v>29</v>
      </c>
      <c r="C1053" s="1" t="s">
        <v>1025</v>
      </c>
      <c r="D1053" s="1" t="s">
        <v>31</v>
      </c>
      <c r="E1053">
        <v>156</v>
      </c>
      <c r="F1053" s="1" t="s">
        <v>66</v>
      </c>
      <c r="G1053" s="1" t="s">
        <v>83</v>
      </c>
      <c r="H1053" s="1" t="s">
        <v>18</v>
      </c>
      <c r="I1053" s="1" t="s">
        <v>89</v>
      </c>
      <c r="J1053" s="1" t="s">
        <v>90</v>
      </c>
      <c r="K1053" s="1" t="s">
        <v>53</v>
      </c>
      <c r="L1053" s="1" t="s">
        <v>115</v>
      </c>
      <c r="M1053">
        <v>97900</v>
      </c>
    </row>
    <row r="1054" spans="1:13" x14ac:dyDescent="0.3">
      <c r="A1054">
        <v>1066</v>
      </c>
      <c r="B1054" s="1" t="s">
        <v>74</v>
      </c>
      <c r="C1054" s="1" t="s">
        <v>1026</v>
      </c>
      <c r="D1054" s="1" t="s">
        <v>111</v>
      </c>
      <c r="E1054">
        <v>156</v>
      </c>
      <c r="F1054" s="1" t="s">
        <v>92</v>
      </c>
      <c r="G1054" s="1" t="s">
        <v>1027</v>
      </c>
      <c r="H1054" s="1" t="s">
        <v>18</v>
      </c>
      <c r="I1054" s="1" t="s">
        <v>34</v>
      </c>
      <c r="J1054" s="1" t="s">
        <v>35</v>
      </c>
      <c r="K1054" s="1" t="s">
        <v>53</v>
      </c>
      <c r="L1054" s="1" t="s">
        <v>116</v>
      </c>
      <c r="M1054">
        <v>109400</v>
      </c>
    </row>
    <row r="1055" spans="1:13" x14ac:dyDescent="0.3">
      <c r="A1055">
        <v>1067</v>
      </c>
      <c r="B1055" s="1" t="s">
        <v>29</v>
      </c>
      <c r="C1055" s="1" t="s">
        <v>150</v>
      </c>
      <c r="D1055" s="1" t="s">
        <v>31</v>
      </c>
      <c r="E1055">
        <v>156</v>
      </c>
      <c r="F1055" s="1" t="s">
        <v>48</v>
      </c>
      <c r="G1055" s="1" t="s">
        <v>33</v>
      </c>
      <c r="H1055" s="1" t="s">
        <v>50</v>
      </c>
      <c r="I1055" s="1" t="s">
        <v>34</v>
      </c>
      <c r="J1055" s="1" t="s">
        <v>35</v>
      </c>
      <c r="K1055" s="1" t="s">
        <v>53</v>
      </c>
      <c r="L1055" s="1" t="s">
        <v>59</v>
      </c>
      <c r="M1055">
        <v>97900</v>
      </c>
    </row>
    <row r="1056" spans="1:13" x14ac:dyDescent="0.3">
      <c r="A1056">
        <v>1068</v>
      </c>
      <c r="B1056" s="1" t="s">
        <v>74</v>
      </c>
      <c r="C1056" s="1" t="s">
        <v>91</v>
      </c>
      <c r="D1056" s="1" t="s">
        <v>15</v>
      </c>
      <c r="E1056">
        <v>133</v>
      </c>
      <c r="F1056" s="1" t="s">
        <v>262</v>
      </c>
      <c r="G1056" s="1" t="s">
        <v>83</v>
      </c>
      <c r="H1056" s="1" t="s">
        <v>40</v>
      </c>
      <c r="I1056" s="1" t="s">
        <v>359</v>
      </c>
      <c r="J1056" s="1" t="s">
        <v>35</v>
      </c>
      <c r="K1056" s="1" t="s">
        <v>53</v>
      </c>
      <c r="L1056" s="1" t="s">
        <v>141</v>
      </c>
      <c r="M1056">
        <v>225400</v>
      </c>
    </row>
    <row r="1057" spans="1:13" x14ac:dyDescent="0.3">
      <c r="A1057">
        <v>1069</v>
      </c>
      <c r="B1057" s="1" t="s">
        <v>29</v>
      </c>
      <c r="C1057" s="1" t="s">
        <v>572</v>
      </c>
      <c r="D1057" s="1" t="s">
        <v>31</v>
      </c>
      <c r="E1057">
        <v>156</v>
      </c>
      <c r="F1057" s="1" t="s">
        <v>48</v>
      </c>
      <c r="G1057" s="1" t="s">
        <v>627</v>
      </c>
      <c r="H1057" s="1" t="s">
        <v>50</v>
      </c>
      <c r="I1057" s="1" t="s">
        <v>51</v>
      </c>
      <c r="J1057" s="1" t="s">
        <v>71</v>
      </c>
      <c r="K1057" s="1" t="s">
        <v>53</v>
      </c>
      <c r="L1057" s="1" t="s">
        <v>573</v>
      </c>
      <c r="M1057">
        <v>70515</v>
      </c>
    </row>
    <row r="1058" spans="1:13" x14ac:dyDescent="0.3">
      <c r="A1058">
        <v>1070</v>
      </c>
      <c r="B1058" s="1" t="s">
        <v>29</v>
      </c>
      <c r="C1058" s="1" t="s">
        <v>1028</v>
      </c>
      <c r="D1058" s="1" t="s">
        <v>31</v>
      </c>
      <c r="E1058">
        <v>156</v>
      </c>
      <c r="F1058" s="1" t="s">
        <v>48</v>
      </c>
      <c r="G1058" s="1" t="s">
        <v>33</v>
      </c>
      <c r="H1058" s="1" t="s">
        <v>50</v>
      </c>
      <c r="I1058" s="1" t="s">
        <v>51</v>
      </c>
      <c r="J1058" s="1" t="s">
        <v>35</v>
      </c>
      <c r="K1058" s="1" t="s">
        <v>36</v>
      </c>
      <c r="L1058" s="1" t="s">
        <v>232</v>
      </c>
      <c r="M1058">
        <v>49900</v>
      </c>
    </row>
    <row r="1059" spans="1:13" x14ac:dyDescent="0.3">
      <c r="A1059">
        <v>1071</v>
      </c>
      <c r="B1059" s="1" t="s">
        <v>46</v>
      </c>
      <c r="C1059" s="1" t="s">
        <v>1029</v>
      </c>
      <c r="D1059" s="1" t="s">
        <v>31</v>
      </c>
      <c r="E1059">
        <v>156</v>
      </c>
      <c r="F1059" s="1" t="s">
        <v>48</v>
      </c>
      <c r="G1059" s="1" t="s">
        <v>481</v>
      </c>
      <c r="H1059" s="1" t="s">
        <v>18</v>
      </c>
      <c r="I1059" s="1" t="s">
        <v>89</v>
      </c>
      <c r="J1059" s="1" t="s">
        <v>52</v>
      </c>
      <c r="K1059" s="1" t="s">
        <v>53</v>
      </c>
      <c r="L1059" s="1" t="s">
        <v>183</v>
      </c>
      <c r="M1059">
        <v>44900</v>
      </c>
    </row>
    <row r="1060" spans="1:13" x14ac:dyDescent="0.3">
      <c r="A1060">
        <v>1072</v>
      </c>
      <c r="B1060" s="1" t="s">
        <v>74</v>
      </c>
      <c r="C1060" s="1" t="s">
        <v>1030</v>
      </c>
      <c r="D1060" s="1" t="s">
        <v>111</v>
      </c>
      <c r="E1060">
        <v>133</v>
      </c>
      <c r="F1060" s="1" t="s">
        <v>92</v>
      </c>
      <c r="G1060" s="1" t="s">
        <v>83</v>
      </c>
      <c r="H1060" s="1" t="s">
        <v>162</v>
      </c>
      <c r="I1060" s="1" t="s">
        <v>34</v>
      </c>
      <c r="J1060" s="1" t="s">
        <v>35</v>
      </c>
      <c r="K1060" s="1" t="s">
        <v>53</v>
      </c>
      <c r="L1060" s="1" t="s">
        <v>69</v>
      </c>
      <c r="M1060">
        <v>129900</v>
      </c>
    </row>
    <row r="1061" spans="1:13" x14ac:dyDescent="0.3">
      <c r="A1061">
        <v>1073</v>
      </c>
      <c r="B1061" s="1" t="s">
        <v>189</v>
      </c>
      <c r="C1061" s="1" t="s">
        <v>1031</v>
      </c>
      <c r="D1061" s="1" t="s">
        <v>102</v>
      </c>
      <c r="E1061">
        <v>156</v>
      </c>
      <c r="F1061" s="1" t="s">
        <v>32</v>
      </c>
      <c r="G1061" s="1" t="s">
        <v>624</v>
      </c>
      <c r="H1061" s="1" t="s">
        <v>40</v>
      </c>
      <c r="I1061" s="1" t="s">
        <v>156</v>
      </c>
      <c r="J1061" s="1" t="s">
        <v>157</v>
      </c>
      <c r="K1061" s="1" t="s">
        <v>53</v>
      </c>
      <c r="L1061" s="1" t="s">
        <v>738</v>
      </c>
      <c r="M1061">
        <v>181900</v>
      </c>
    </row>
    <row r="1062" spans="1:13" x14ac:dyDescent="0.3">
      <c r="A1062">
        <v>1074</v>
      </c>
      <c r="B1062" s="1" t="s">
        <v>29</v>
      </c>
      <c r="C1062" s="1" t="s">
        <v>150</v>
      </c>
      <c r="D1062" s="1" t="s">
        <v>31</v>
      </c>
      <c r="E1062">
        <v>156</v>
      </c>
      <c r="F1062" s="1" t="s">
        <v>32</v>
      </c>
      <c r="G1062" s="1" t="s">
        <v>83</v>
      </c>
      <c r="H1062" s="1" t="s">
        <v>18</v>
      </c>
      <c r="I1062" s="1" t="s">
        <v>34</v>
      </c>
      <c r="J1062" s="1" t="s">
        <v>35</v>
      </c>
      <c r="K1062" s="1" t="s">
        <v>53</v>
      </c>
      <c r="L1062" s="1" t="s">
        <v>59</v>
      </c>
      <c r="M1062">
        <v>107000</v>
      </c>
    </row>
    <row r="1063" spans="1:13" x14ac:dyDescent="0.3">
      <c r="A1063">
        <v>1075</v>
      </c>
      <c r="B1063" s="1" t="s">
        <v>60</v>
      </c>
      <c r="C1063" s="1" t="s">
        <v>1032</v>
      </c>
      <c r="D1063" s="1" t="s">
        <v>102</v>
      </c>
      <c r="E1063">
        <v>173</v>
      </c>
      <c r="F1063" s="1" t="s">
        <v>66</v>
      </c>
      <c r="G1063" s="1" t="s">
        <v>624</v>
      </c>
      <c r="H1063" s="1" t="s">
        <v>40</v>
      </c>
      <c r="I1063" s="1" t="s">
        <v>89</v>
      </c>
      <c r="J1063" s="1" t="s">
        <v>641</v>
      </c>
      <c r="K1063" s="1" t="s">
        <v>36</v>
      </c>
      <c r="L1063" s="1" t="s">
        <v>1033</v>
      </c>
      <c r="M1063">
        <v>99800</v>
      </c>
    </row>
    <row r="1064" spans="1:13" x14ac:dyDescent="0.3">
      <c r="A1064">
        <v>1076</v>
      </c>
      <c r="B1064" s="1" t="s">
        <v>74</v>
      </c>
      <c r="C1064" s="1" t="s">
        <v>75</v>
      </c>
      <c r="D1064" s="1" t="s">
        <v>31</v>
      </c>
      <c r="E1064">
        <v>156</v>
      </c>
      <c r="F1064" s="1" t="s">
        <v>32</v>
      </c>
      <c r="G1064" s="1" t="s">
        <v>33</v>
      </c>
      <c r="H1064" s="1" t="s">
        <v>50</v>
      </c>
      <c r="I1064" s="1" t="s">
        <v>89</v>
      </c>
      <c r="J1064" s="1" t="s">
        <v>132</v>
      </c>
      <c r="K1064" s="1" t="s">
        <v>53</v>
      </c>
      <c r="L1064" s="1" t="s">
        <v>447</v>
      </c>
      <c r="M1064">
        <v>55900</v>
      </c>
    </row>
    <row r="1065" spans="1:13" x14ac:dyDescent="0.3">
      <c r="A1065">
        <v>1077</v>
      </c>
      <c r="B1065" s="1" t="s">
        <v>74</v>
      </c>
      <c r="C1065" s="1" t="s">
        <v>279</v>
      </c>
      <c r="D1065" s="1" t="s">
        <v>31</v>
      </c>
      <c r="E1065">
        <v>156</v>
      </c>
      <c r="F1065" s="1" t="s">
        <v>32</v>
      </c>
      <c r="G1065" s="1" t="s">
        <v>83</v>
      </c>
      <c r="H1065" s="1" t="s">
        <v>40</v>
      </c>
      <c r="I1065" s="1" t="s">
        <v>221</v>
      </c>
      <c r="J1065" s="1" t="s">
        <v>280</v>
      </c>
      <c r="K1065" s="1" t="s">
        <v>53</v>
      </c>
      <c r="L1065" s="1" t="s">
        <v>826</v>
      </c>
      <c r="M1065">
        <v>98999</v>
      </c>
    </row>
    <row r="1066" spans="1:13" x14ac:dyDescent="0.3">
      <c r="A1066">
        <v>1079</v>
      </c>
      <c r="B1066" s="1" t="s">
        <v>189</v>
      </c>
      <c r="C1066" s="1" t="s">
        <v>1034</v>
      </c>
      <c r="D1066" s="1" t="s">
        <v>102</v>
      </c>
      <c r="E1066">
        <v>156</v>
      </c>
      <c r="F1066" s="1" t="s">
        <v>32</v>
      </c>
      <c r="G1066" s="1" t="s">
        <v>624</v>
      </c>
      <c r="H1066" s="1" t="s">
        <v>40</v>
      </c>
      <c r="I1066" s="1" t="s">
        <v>156</v>
      </c>
      <c r="J1066" s="1" t="s">
        <v>157</v>
      </c>
      <c r="K1066" s="1" t="s">
        <v>53</v>
      </c>
      <c r="L1066" s="1" t="s">
        <v>202</v>
      </c>
      <c r="M1066">
        <v>192900</v>
      </c>
    </row>
    <row r="1067" spans="1:13" x14ac:dyDescent="0.3">
      <c r="A1067">
        <v>1080</v>
      </c>
      <c r="B1067" s="1" t="s">
        <v>74</v>
      </c>
      <c r="C1067" s="1" t="s">
        <v>91</v>
      </c>
      <c r="D1067" s="1" t="s">
        <v>15</v>
      </c>
      <c r="E1067">
        <v>133</v>
      </c>
      <c r="F1067" s="1" t="s">
        <v>32</v>
      </c>
      <c r="G1067" s="1" t="s">
        <v>83</v>
      </c>
      <c r="H1067" s="1" t="s">
        <v>18</v>
      </c>
      <c r="I1067" s="1" t="s">
        <v>34</v>
      </c>
      <c r="J1067" s="1" t="s">
        <v>35</v>
      </c>
      <c r="K1067" s="1" t="s">
        <v>53</v>
      </c>
      <c r="L1067" s="1" t="s">
        <v>345</v>
      </c>
      <c r="M1067">
        <v>145800</v>
      </c>
    </row>
    <row r="1068" spans="1:13" x14ac:dyDescent="0.3">
      <c r="A1068">
        <v>1081</v>
      </c>
      <c r="B1068" s="1" t="s">
        <v>60</v>
      </c>
      <c r="C1068" s="1" t="s">
        <v>1035</v>
      </c>
      <c r="D1068" s="1" t="s">
        <v>102</v>
      </c>
      <c r="E1068">
        <v>173</v>
      </c>
      <c r="F1068" s="1" t="s">
        <v>66</v>
      </c>
      <c r="G1068" s="1" t="s">
        <v>706</v>
      </c>
      <c r="H1068" s="1" t="s">
        <v>1036</v>
      </c>
      <c r="I1068" s="1" t="s">
        <v>359</v>
      </c>
      <c r="J1068" s="1" t="s">
        <v>1037</v>
      </c>
      <c r="K1068" s="1" t="s">
        <v>53</v>
      </c>
      <c r="L1068" s="1" t="s">
        <v>943</v>
      </c>
      <c r="M1068">
        <v>397500</v>
      </c>
    </row>
    <row r="1069" spans="1:13" x14ac:dyDescent="0.3">
      <c r="A1069">
        <v>1082</v>
      </c>
      <c r="B1069" s="1" t="s">
        <v>74</v>
      </c>
      <c r="C1069" s="1" t="s">
        <v>921</v>
      </c>
      <c r="D1069" s="1" t="s">
        <v>111</v>
      </c>
      <c r="E1069">
        <v>133</v>
      </c>
      <c r="F1069" s="1" t="s">
        <v>112</v>
      </c>
      <c r="G1069" s="1" t="s">
        <v>389</v>
      </c>
      <c r="H1069" s="1" t="s">
        <v>18</v>
      </c>
      <c r="I1069" s="1" t="s">
        <v>34</v>
      </c>
      <c r="J1069" s="1" t="s">
        <v>71</v>
      </c>
      <c r="K1069" s="1" t="s">
        <v>53</v>
      </c>
      <c r="L1069" s="1" t="s">
        <v>113</v>
      </c>
      <c r="M1069">
        <v>79801</v>
      </c>
    </row>
    <row r="1070" spans="1:13" x14ac:dyDescent="0.3">
      <c r="A1070">
        <v>1083</v>
      </c>
      <c r="B1070" s="1" t="s">
        <v>74</v>
      </c>
      <c r="C1070" s="1" t="s">
        <v>786</v>
      </c>
      <c r="D1070" s="1" t="s">
        <v>102</v>
      </c>
      <c r="E1070">
        <v>156</v>
      </c>
      <c r="F1070" s="1" t="s">
        <v>379</v>
      </c>
      <c r="G1070" s="1" t="s">
        <v>624</v>
      </c>
      <c r="H1070" s="1" t="s">
        <v>40</v>
      </c>
      <c r="I1070" s="1" t="s">
        <v>156</v>
      </c>
      <c r="J1070" s="1" t="s">
        <v>727</v>
      </c>
      <c r="K1070" s="1" t="s">
        <v>53</v>
      </c>
      <c r="L1070" s="1" t="s">
        <v>787</v>
      </c>
      <c r="M1070">
        <v>132900</v>
      </c>
    </row>
    <row r="1071" spans="1:13" x14ac:dyDescent="0.3">
      <c r="A1071">
        <v>1084</v>
      </c>
      <c r="B1071" s="1" t="s">
        <v>13</v>
      </c>
      <c r="C1071" s="1" t="s">
        <v>78</v>
      </c>
      <c r="D1071" s="1" t="s">
        <v>15</v>
      </c>
      <c r="E1071">
        <v>12</v>
      </c>
      <c r="F1071" s="1" t="s">
        <v>79</v>
      </c>
      <c r="G1071" s="1" t="s">
        <v>1038</v>
      </c>
      <c r="H1071" s="1" t="s">
        <v>18</v>
      </c>
      <c r="I1071" s="1" t="s">
        <v>56</v>
      </c>
      <c r="J1071" s="1" t="s">
        <v>300</v>
      </c>
      <c r="K1071" s="1" t="s">
        <v>58</v>
      </c>
      <c r="L1071" s="1" t="s">
        <v>884</v>
      </c>
      <c r="M1071">
        <v>130000</v>
      </c>
    </row>
    <row r="1072" spans="1:13" x14ac:dyDescent="0.3">
      <c r="A1072">
        <v>1085</v>
      </c>
      <c r="B1072" s="1" t="s">
        <v>74</v>
      </c>
      <c r="C1072" s="1" t="s">
        <v>1039</v>
      </c>
      <c r="D1072" s="1" t="s">
        <v>31</v>
      </c>
      <c r="E1072">
        <v>156</v>
      </c>
      <c r="F1072" s="1" t="s">
        <v>48</v>
      </c>
      <c r="G1072" s="1" t="s">
        <v>627</v>
      </c>
      <c r="H1072" s="1" t="s">
        <v>50</v>
      </c>
      <c r="I1072" s="1" t="s">
        <v>51</v>
      </c>
      <c r="J1072" s="1" t="s">
        <v>71</v>
      </c>
      <c r="K1072" s="1" t="s">
        <v>53</v>
      </c>
      <c r="L1072" s="1" t="s">
        <v>353</v>
      </c>
      <c r="M1072">
        <v>48198</v>
      </c>
    </row>
    <row r="1073" spans="1:13" x14ac:dyDescent="0.3">
      <c r="A1073">
        <v>1086</v>
      </c>
      <c r="B1073" s="1" t="s">
        <v>29</v>
      </c>
      <c r="C1073" s="1" t="s">
        <v>572</v>
      </c>
      <c r="D1073" s="1" t="s">
        <v>31</v>
      </c>
      <c r="E1073">
        <v>156</v>
      </c>
      <c r="F1073" s="1" t="s">
        <v>48</v>
      </c>
      <c r="G1073" s="1" t="s">
        <v>295</v>
      </c>
      <c r="H1073" s="1" t="s">
        <v>50</v>
      </c>
      <c r="I1073" s="1" t="s">
        <v>51</v>
      </c>
      <c r="J1073" s="1" t="s">
        <v>71</v>
      </c>
      <c r="K1073" s="1" t="s">
        <v>53</v>
      </c>
      <c r="L1073" s="1" t="s">
        <v>573</v>
      </c>
      <c r="M1073">
        <v>119900</v>
      </c>
    </row>
    <row r="1074" spans="1:13" x14ac:dyDescent="0.3">
      <c r="A1074">
        <v>1087</v>
      </c>
      <c r="B1074" s="1" t="s">
        <v>29</v>
      </c>
      <c r="C1074" s="1" t="s">
        <v>864</v>
      </c>
      <c r="D1074" s="1" t="s">
        <v>15</v>
      </c>
      <c r="E1074">
        <v>125</v>
      </c>
      <c r="F1074" s="1" t="s">
        <v>32</v>
      </c>
      <c r="G1074" s="1" t="s">
        <v>295</v>
      </c>
      <c r="H1074" s="1" t="s">
        <v>18</v>
      </c>
      <c r="I1074" s="1" t="s">
        <v>34</v>
      </c>
      <c r="J1074" s="1" t="s">
        <v>71</v>
      </c>
      <c r="K1074" s="1" t="s">
        <v>662</v>
      </c>
      <c r="L1074" s="1" t="s">
        <v>269</v>
      </c>
      <c r="M1074">
        <v>119900</v>
      </c>
    </row>
    <row r="1075" spans="1:13" x14ac:dyDescent="0.3">
      <c r="A1075">
        <v>1088</v>
      </c>
      <c r="B1075" s="1" t="s">
        <v>29</v>
      </c>
      <c r="C1075" s="1" t="s">
        <v>181</v>
      </c>
      <c r="D1075" s="1" t="s">
        <v>31</v>
      </c>
      <c r="E1075">
        <v>133</v>
      </c>
      <c r="F1075" s="1" t="s">
        <v>32</v>
      </c>
      <c r="G1075" s="1" t="s">
        <v>83</v>
      </c>
      <c r="H1075" s="1" t="s">
        <v>18</v>
      </c>
      <c r="I1075" s="1" t="s">
        <v>34</v>
      </c>
      <c r="J1075" s="1" t="s">
        <v>35</v>
      </c>
      <c r="K1075" s="1" t="s">
        <v>53</v>
      </c>
      <c r="L1075" s="1" t="s">
        <v>182</v>
      </c>
      <c r="M1075">
        <v>109000</v>
      </c>
    </row>
    <row r="1076" spans="1:13" x14ac:dyDescent="0.3">
      <c r="A1076">
        <v>1089</v>
      </c>
      <c r="B1076" s="1" t="s">
        <v>86</v>
      </c>
      <c r="C1076" s="1" t="s">
        <v>265</v>
      </c>
      <c r="D1076" s="1" t="s">
        <v>15</v>
      </c>
      <c r="E1076">
        <v>125</v>
      </c>
      <c r="F1076" s="1" t="s">
        <v>92</v>
      </c>
      <c r="G1076" s="1" t="s">
        <v>389</v>
      </c>
      <c r="H1076" s="1" t="s">
        <v>18</v>
      </c>
      <c r="I1076" s="1" t="s">
        <v>34</v>
      </c>
      <c r="J1076" s="1" t="s">
        <v>71</v>
      </c>
      <c r="K1076" s="1" t="s">
        <v>53</v>
      </c>
      <c r="L1076" s="1" t="s">
        <v>64</v>
      </c>
      <c r="M1076">
        <v>171349</v>
      </c>
    </row>
    <row r="1077" spans="1:13" x14ac:dyDescent="0.3">
      <c r="A1077">
        <v>1090</v>
      </c>
      <c r="B1077" s="1" t="s">
        <v>86</v>
      </c>
      <c r="C1077" s="1" t="s">
        <v>1040</v>
      </c>
      <c r="D1077" s="1" t="s">
        <v>31</v>
      </c>
      <c r="E1077">
        <v>173</v>
      </c>
      <c r="F1077" s="1" t="s">
        <v>364</v>
      </c>
      <c r="G1077" s="1" t="s">
        <v>295</v>
      </c>
      <c r="H1077" s="1" t="s">
        <v>18</v>
      </c>
      <c r="I1077" s="1" t="s">
        <v>1041</v>
      </c>
      <c r="J1077" s="1" t="s">
        <v>1042</v>
      </c>
      <c r="K1077" s="1" t="s">
        <v>53</v>
      </c>
      <c r="L1077" s="1" t="s">
        <v>1043</v>
      </c>
      <c r="M1077">
        <v>65900</v>
      </c>
    </row>
    <row r="1078" spans="1:13" x14ac:dyDescent="0.3">
      <c r="A1078">
        <v>1091</v>
      </c>
      <c r="B1078" s="1" t="s">
        <v>86</v>
      </c>
      <c r="C1078" s="1" t="s">
        <v>1044</v>
      </c>
      <c r="D1078" s="1" t="s">
        <v>31</v>
      </c>
      <c r="E1078">
        <v>156</v>
      </c>
      <c r="F1078" s="1" t="s">
        <v>66</v>
      </c>
      <c r="G1078" s="1" t="s">
        <v>811</v>
      </c>
      <c r="H1078" s="1" t="s">
        <v>50</v>
      </c>
      <c r="I1078" s="1" t="s">
        <v>89</v>
      </c>
      <c r="J1078" s="1" t="s">
        <v>396</v>
      </c>
      <c r="K1078" s="1" t="s">
        <v>53</v>
      </c>
      <c r="L1078" s="1" t="s">
        <v>116</v>
      </c>
      <c r="M1078">
        <v>97700</v>
      </c>
    </row>
    <row r="1079" spans="1:13" x14ac:dyDescent="0.3">
      <c r="A1079">
        <v>1092</v>
      </c>
      <c r="B1079" s="1" t="s">
        <v>189</v>
      </c>
      <c r="C1079" s="1" t="s">
        <v>1045</v>
      </c>
      <c r="D1079" s="1" t="s">
        <v>102</v>
      </c>
      <c r="E1079">
        <v>173</v>
      </c>
      <c r="F1079" s="1" t="s">
        <v>32</v>
      </c>
      <c r="G1079" s="1" t="s">
        <v>155</v>
      </c>
      <c r="H1079" s="1" t="s">
        <v>40</v>
      </c>
      <c r="I1079" s="1" t="s">
        <v>156</v>
      </c>
      <c r="J1079" s="1" t="s">
        <v>192</v>
      </c>
      <c r="K1079" s="1" t="s">
        <v>53</v>
      </c>
      <c r="L1079" s="1" t="s">
        <v>619</v>
      </c>
      <c r="M1079">
        <v>249900</v>
      </c>
    </row>
    <row r="1080" spans="1:13" x14ac:dyDescent="0.3">
      <c r="A1080">
        <v>1093</v>
      </c>
      <c r="B1080" s="1" t="s">
        <v>86</v>
      </c>
      <c r="C1080" s="1" t="s">
        <v>1046</v>
      </c>
      <c r="D1080" s="1" t="s">
        <v>31</v>
      </c>
      <c r="E1080">
        <v>156</v>
      </c>
      <c r="F1080" s="1" t="s">
        <v>48</v>
      </c>
      <c r="G1080" s="1" t="s">
        <v>295</v>
      </c>
      <c r="H1080" s="1" t="s">
        <v>50</v>
      </c>
      <c r="I1080" s="1" t="s">
        <v>51</v>
      </c>
      <c r="J1080" s="1" t="s">
        <v>71</v>
      </c>
      <c r="K1080" s="1" t="s">
        <v>53</v>
      </c>
      <c r="L1080" s="1" t="s">
        <v>54</v>
      </c>
      <c r="M1080">
        <v>54000</v>
      </c>
    </row>
    <row r="1081" spans="1:13" x14ac:dyDescent="0.3">
      <c r="A1081">
        <v>1094</v>
      </c>
      <c r="B1081" s="1" t="s">
        <v>29</v>
      </c>
      <c r="C1081" s="1" t="s">
        <v>956</v>
      </c>
      <c r="D1081" s="1" t="s">
        <v>31</v>
      </c>
      <c r="E1081">
        <v>156</v>
      </c>
      <c r="F1081" s="1" t="s">
        <v>32</v>
      </c>
      <c r="G1081" s="1" t="s">
        <v>295</v>
      </c>
      <c r="H1081" s="1" t="s">
        <v>50</v>
      </c>
      <c r="I1081" s="1" t="s">
        <v>51</v>
      </c>
      <c r="J1081" s="1" t="s">
        <v>71</v>
      </c>
      <c r="K1081" s="1" t="s">
        <v>662</v>
      </c>
      <c r="L1081" s="1" t="s">
        <v>573</v>
      </c>
      <c r="M1081">
        <v>94000</v>
      </c>
    </row>
    <row r="1082" spans="1:13" x14ac:dyDescent="0.3">
      <c r="A1082">
        <v>1095</v>
      </c>
      <c r="B1082" s="1" t="s">
        <v>86</v>
      </c>
      <c r="C1082" s="1" t="s">
        <v>1047</v>
      </c>
      <c r="D1082" s="1" t="s">
        <v>15</v>
      </c>
      <c r="E1082">
        <v>125</v>
      </c>
      <c r="F1082" s="1" t="s">
        <v>885</v>
      </c>
      <c r="G1082" s="1" t="s">
        <v>299</v>
      </c>
      <c r="H1082" s="1" t="s">
        <v>18</v>
      </c>
      <c r="I1082" s="1" t="s">
        <v>41</v>
      </c>
      <c r="J1082" s="1" t="s">
        <v>300</v>
      </c>
      <c r="K1082" s="1" t="s">
        <v>53</v>
      </c>
      <c r="L1082" s="1" t="s">
        <v>1048</v>
      </c>
      <c r="M1082">
        <v>139900</v>
      </c>
    </row>
    <row r="1083" spans="1:13" x14ac:dyDescent="0.3">
      <c r="A1083">
        <v>1096</v>
      </c>
      <c r="B1083" s="1" t="s">
        <v>86</v>
      </c>
      <c r="C1083" s="1" t="s">
        <v>1023</v>
      </c>
      <c r="D1083" s="1" t="s">
        <v>102</v>
      </c>
      <c r="E1083">
        <v>173</v>
      </c>
      <c r="F1083" s="1" t="s">
        <v>66</v>
      </c>
      <c r="G1083" s="1" t="s">
        <v>706</v>
      </c>
      <c r="H1083" s="1" t="s">
        <v>338</v>
      </c>
      <c r="I1083" s="1" t="s">
        <v>1049</v>
      </c>
      <c r="J1083" s="1" t="s">
        <v>420</v>
      </c>
      <c r="K1083" s="1" t="s">
        <v>53</v>
      </c>
      <c r="L1083" s="1" t="s">
        <v>707</v>
      </c>
      <c r="M1083">
        <v>324000</v>
      </c>
    </row>
    <row r="1084" spans="1:13" x14ac:dyDescent="0.3">
      <c r="A1084">
        <v>1097</v>
      </c>
      <c r="B1084" s="1" t="s">
        <v>86</v>
      </c>
      <c r="C1084" s="1" t="s">
        <v>175</v>
      </c>
      <c r="D1084" s="1" t="s">
        <v>111</v>
      </c>
      <c r="E1084">
        <v>101</v>
      </c>
      <c r="F1084" s="1" t="s">
        <v>176</v>
      </c>
      <c r="G1084" s="1" t="s">
        <v>177</v>
      </c>
      <c r="H1084" s="1" t="s">
        <v>50</v>
      </c>
      <c r="I1084" s="1" t="s">
        <v>131</v>
      </c>
      <c r="J1084" s="1" t="s">
        <v>99</v>
      </c>
      <c r="K1084" s="1" t="s">
        <v>53</v>
      </c>
      <c r="L1084" s="1" t="s">
        <v>179</v>
      </c>
      <c r="M1084">
        <v>64627</v>
      </c>
    </row>
    <row r="1085" spans="1:13" x14ac:dyDescent="0.3">
      <c r="A1085">
        <v>1098</v>
      </c>
      <c r="B1085" s="1" t="s">
        <v>29</v>
      </c>
      <c r="C1085" s="1" t="s">
        <v>268</v>
      </c>
      <c r="D1085" s="1" t="s">
        <v>15</v>
      </c>
      <c r="E1085">
        <v>133</v>
      </c>
      <c r="F1085" s="1" t="s">
        <v>372</v>
      </c>
      <c r="G1085" s="1" t="s">
        <v>83</v>
      </c>
      <c r="H1085" s="1" t="s">
        <v>40</v>
      </c>
      <c r="I1085" s="1" t="s">
        <v>41</v>
      </c>
      <c r="J1085" s="1" t="s">
        <v>35</v>
      </c>
      <c r="K1085" s="1" t="s">
        <v>53</v>
      </c>
      <c r="L1085" s="1" t="s">
        <v>64</v>
      </c>
      <c r="M1085">
        <v>204900</v>
      </c>
    </row>
    <row r="1086" spans="1:13" x14ac:dyDescent="0.3">
      <c r="A1086">
        <v>1099</v>
      </c>
      <c r="B1086" s="1" t="s">
        <v>74</v>
      </c>
      <c r="C1086" s="1" t="s">
        <v>432</v>
      </c>
      <c r="D1086" s="1" t="s">
        <v>31</v>
      </c>
      <c r="E1086">
        <v>156</v>
      </c>
      <c r="F1086" s="1" t="s">
        <v>32</v>
      </c>
      <c r="G1086" s="1" t="s">
        <v>33</v>
      </c>
      <c r="H1086" s="1" t="s">
        <v>18</v>
      </c>
      <c r="I1086" s="1" t="s">
        <v>34</v>
      </c>
      <c r="J1086" s="1" t="s">
        <v>35</v>
      </c>
      <c r="K1086" s="1" t="s">
        <v>53</v>
      </c>
      <c r="L1086" s="1" t="s">
        <v>433</v>
      </c>
      <c r="M1086">
        <v>75000</v>
      </c>
    </row>
    <row r="1087" spans="1:13" x14ac:dyDescent="0.3">
      <c r="A1087">
        <v>1100</v>
      </c>
      <c r="B1087" s="1" t="s">
        <v>29</v>
      </c>
      <c r="C1087" s="1" t="s">
        <v>312</v>
      </c>
      <c r="D1087" s="1" t="s">
        <v>31</v>
      </c>
      <c r="E1087">
        <v>14</v>
      </c>
      <c r="F1087" s="1" t="s">
        <v>32</v>
      </c>
      <c r="G1087" s="1" t="s">
        <v>295</v>
      </c>
      <c r="H1087" s="1" t="s">
        <v>50</v>
      </c>
      <c r="I1087" s="1" t="s">
        <v>51</v>
      </c>
      <c r="J1087" s="1" t="s">
        <v>71</v>
      </c>
      <c r="K1087" s="1" t="s">
        <v>662</v>
      </c>
      <c r="L1087" s="1" t="s">
        <v>911</v>
      </c>
      <c r="M1087">
        <v>103099</v>
      </c>
    </row>
    <row r="1088" spans="1:13" x14ac:dyDescent="0.3">
      <c r="A1088">
        <v>1101</v>
      </c>
      <c r="B1088" s="1" t="s">
        <v>29</v>
      </c>
      <c r="C1088" s="1" t="s">
        <v>398</v>
      </c>
      <c r="D1088" s="1" t="s">
        <v>378</v>
      </c>
      <c r="E1088">
        <v>156</v>
      </c>
      <c r="F1088" s="1" t="s">
        <v>32</v>
      </c>
      <c r="G1088" s="1" t="s">
        <v>389</v>
      </c>
      <c r="H1088" s="1" t="s">
        <v>18</v>
      </c>
      <c r="I1088" s="1" t="s">
        <v>34</v>
      </c>
      <c r="J1088" s="1" t="s">
        <v>1050</v>
      </c>
      <c r="K1088" s="1" t="s">
        <v>662</v>
      </c>
      <c r="L1088" s="1" t="s">
        <v>207</v>
      </c>
      <c r="M1088">
        <v>149500</v>
      </c>
    </row>
    <row r="1089" spans="1:13" x14ac:dyDescent="0.3">
      <c r="A1089">
        <v>1102</v>
      </c>
      <c r="B1089" s="1" t="s">
        <v>86</v>
      </c>
      <c r="C1089" s="1" t="s">
        <v>984</v>
      </c>
      <c r="D1089" s="1" t="s">
        <v>31</v>
      </c>
      <c r="E1089">
        <v>14</v>
      </c>
      <c r="F1089" s="1" t="s">
        <v>32</v>
      </c>
      <c r="G1089" s="1" t="s">
        <v>295</v>
      </c>
      <c r="H1089" s="1" t="s">
        <v>18</v>
      </c>
      <c r="I1089" s="1" t="s">
        <v>629</v>
      </c>
      <c r="J1089" s="1" t="s">
        <v>71</v>
      </c>
      <c r="K1089" s="1" t="s">
        <v>662</v>
      </c>
      <c r="L1089" s="1" t="s">
        <v>196</v>
      </c>
      <c r="M1089">
        <v>119900</v>
      </c>
    </row>
    <row r="1090" spans="1:13" x14ac:dyDescent="0.3">
      <c r="A1090">
        <v>1103</v>
      </c>
      <c r="B1090" s="1" t="s">
        <v>29</v>
      </c>
      <c r="C1090" s="1" t="s">
        <v>1051</v>
      </c>
      <c r="D1090" s="1" t="s">
        <v>31</v>
      </c>
      <c r="E1090">
        <v>133</v>
      </c>
      <c r="F1090" s="1" t="s">
        <v>976</v>
      </c>
      <c r="G1090" s="1" t="s">
        <v>1052</v>
      </c>
      <c r="H1090" s="1" t="s">
        <v>50</v>
      </c>
      <c r="I1090" s="1" t="s">
        <v>98</v>
      </c>
      <c r="J1090" s="1" t="s">
        <v>300</v>
      </c>
      <c r="K1090" s="1" t="s">
        <v>456</v>
      </c>
      <c r="L1090" s="1" t="s">
        <v>345</v>
      </c>
      <c r="M1090">
        <v>61500</v>
      </c>
    </row>
    <row r="1091" spans="1:13" x14ac:dyDescent="0.3">
      <c r="A1091">
        <v>1104</v>
      </c>
      <c r="B1091" s="1" t="s">
        <v>46</v>
      </c>
      <c r="C1091" s="1" t="s">
        <v>1029</v>
      </c>
      <c r="D1091" s="1" t="s">
        <v>31</v>
      </c>
      <c r="E1091">
        <v>156</v>
      </c>
      <c r="F1091" s="1" t="s">
        <v>48</v>
      </c>
      <c r="G1091" s="1" t="s">
        <v>481</v>
      </c>
      <c r="H1091" s="1" t="s">
        <v>50</v>
      </c>
      <c r="I1091" s="1" t="s">
        <v>51</v>
      </c>
      <c r="J1091" s="1" t="s">
        <v>52</v>
      </c>
      <c r="K1091" s="1" t="s">
        <v>53</v>
      </c>
      <c r="L1091" s="1" t="s">
        <v>183</v>
      </c>
      <c r="M1091">
        <v>38700</v>
      </c>
    </row>
    <row r="1092" spans="1:13" x14ac:dyDescent="0.3">
      <c r="A1092">
        <v>1105</v>
      </c>
      <c r="B1092" s="1" t="s">
        <v>74</v>
      </c>
      <c r="C1092" s="1" t="s">
        <v>509</v>
      </c>
      <c r="D1092" s="1" t="s">
        <v>31</v>
      </c>
      <c r="E1092">
        <v>156</v>
      </c>
      <c r="F1092" s="1" t="s">
        <v>48</v>
      </c>
      <c r="G1092" s="1" t="s">
        <v>1053</v>
      </c>
      <c r="H1092" s="1" t="s">
        <v>50</v>
      </c>
      <c r="I1092" s="1" t="s">
        <v>51</v>
      </c>
      <c r="J1092" s="1" t="s">
        <v>132</v>
      </c>
      <c r="K1092" s="1" t="s">
        <v>147</v>
      </c>
      <c r="L1092" s="1" t="s">
        <v>77</v>
      </c>
      <c r="M1092">
        <v>39349</v>
      </c>
    </row>
    <row r="1093" spans="1:13" x14ac:dyDescent="0.3">
      <c r="A1093">
        <v>1106</v>
      </c>
      <c r="B1093" s="1" t="s">
        <v>29</v>
      </c>
      <c r="C1093" s="1" t="s">
        <v>30</v>
      </c>
      <c r="D1093" s="1" t="s">
        <v>31</v>
      </c>
      <c r="E1093">
        <v>156</v>
      </c>
      <c r="F1093" s="1" t="s">
        <v>48</v>
      </c>
      <c r="G1093" s="1" t="s">
        <v>70</v>
      </c>
      <c r="H1093" s="1" t="s">
        <v>50</v>
      </c>
      <c r="I1093" s="1" t="s">
        <v>89</v>
      </c>
      <c r="J1093" s="1" t="s">
        <v>71</v>
      </c>
      <c r="K1093" s="1" t="s">
        <v>36</v>
      </c>
      <c r="L1093" s="1" t="s">
        <v>37</v>
      </c>
      <c r="M1093">
        <v>34599</v>
      </c>
    </row>
    <row r="1094" spans="1:13" x14ac:dyDescent="0.3">
      <c r="A1094">
        <v>1107</v>
      </c>
      <c r="B1094" s="1" t="s">
        <v>60</v>
      </c>
      <c r="C1094" s="1" t="s">
        <v>1054</v>
      </c>
      <c r="D1094" s="1" t="s">
        <v>102</v>
      </c>
      <c r="E1094">
        <v>173</v>
      </c>
      <c r="F1094" s="1" t="s">
        <v>66</v>
      </c>
      <c r="G1094" s="1" t="s">
        <v>155</v>
      </c>
      <c r="H1094" s="1" t="s">
        <v>18</v>
      </c>
      <c r="I1094" s="1" t="s">
        <v>156</v>
      </c>
      <c r="J1094" s="1" t="s">
        <v>157</v>
      </c>
      <c r="K1094" s="1" t="s">
        <v>53</v>
      </c>
      <c r="L1094" s="1" t="s">
        <v>217</v>
      </c>
      <c r="M1094">
        <v>159900</v>
      </c>
    </row>
    <row r="1095" spans="1:13" x14ac:dyDescent="0.3">
      <c r="A1095">
        <v>1108</v>
      </c>
      <c r="B1095" s="1" t="s">
        <v>74</v>
      </c>
      <c r="C1095" s="1" t="s">
        <v>215</v>
      </c>
      <c r="D1095" s="1" t="s">
        <v>15</v>
      </c>
      <c r="E1095">
        <v>133</v>
      </c>
      <c r="F1095" s="1" t="s">
        <v>66</v>
      </c>
      <c r="G1095" s="1" t="s">
        <v>67</v>
      </c>
      <c r="H1095" s="1" t="s">
        <v>50</v>
      </c>
      <c r="I1095" s="1" t="s">
        <v>34</v>
      </c>
      <c r="J1095" s="1" t="s">
        <v>121</v>
      </c>
      <c r="K1095" s="1" t="s">
        <v>53</v>
      </c>
      <c r="L1095" s="1" t="s">
        <v>199</v>
      </c>
      <c r="M1095">
        <v>81835</v>
      </c>
    </row>
    <row r="1096" spans="1:13" x14ac:dyDescent="0.3">
      <c r="A1096">
        <v>1109</v>
      </c>
      <c r="B1096" s="1" t="s">
        <v>29</v>
      </c>
      <c r="C1096" s="1" t="s">
        <v>500</v>
      </c>
      <c r="D1096" s="1" t="s">
        <v>95</v>
      </c>
      <c r="E1096">
        <v>125</v>
      </c>
      <c r="F1096" s="1" t="s">
        <v>48</v>
      </c>
      <c r="G1096" s="1" t="s">
        <v>295</v>
      </c>
      <c r="H1096" s="1" t="s">
        <v>50</v>
      </c>
      <c r="I1096" s="1" t="s">
        <v>19</v>
      </c>
      <c r="J1096" s="1" t="s">
        <v>71</v>
      </c>
      <c r="K1096" s="1" t="s">
        <v>662</v>
      </c>
      <c r="L1096" s="1" t="s">
        <v>183</v>
      </c>
      <c r="M1096">
        <v>159900</v>
      </c>
    </row>
    <row r="1097" spans="1:13" x14ac:dyDescent="0.3">
      <c r="A1097">
        <v>1110</v>
      </c>
      <c r="B1097" s="1" t="s">
        <v>46</v>
      </c>
      <c r="C1097" s="1" t="s">
        <v>1055</v>
      </c>
      <c r="D1097" s="1" t="s">
        <v>31</v>
      </c>
      <c r="E1097">
        <v>156</v>
      </c>
      <c r="F1097" s="1" t="s">
        <v>32</v>
      </c>
      <c r="G1097" s="1" t="s">
        <v>33</v>
      </c>
      <c r="H1097" s="1" t="s">
        <v>18</v>
      </c>
      <c r="I1097" s="1" t="s">
        <v>156</v>
      </c>
      <c r="J1097" s="1" t="s">
        <v>396</v>
      </c>
      <c r="K1097" s="1" t="s">
        <v>53</v>
      </c>
      <c r="L1097" s="1" t="s">
        <v>183</v>
      </c>
      <c r="M1097">
        <v>79900</v>
      </c>
    </row>
    <row r="1098" spans="1:13" x14ac:dyDescent="0.3">
      <c r="A1098">
        <v>1111</v>
      </c>
      <c r="B1098" s="1" t="s">
        <v>74</v>
      </c>
      <c r="C1098" s="1" t="s">
        <v>279</v>
      </c>
      <c r="D1098" s="1" t="s">
        <v>31</v>
      </c>
      <c r="E1098">
        <v>156</v>
      </c>
      <c r="F1098" s="1" t="s">
        <v>32</v>
      </c>
      <c r="G1098" s="1" t="s">
        <v>33</v>
      </c>
      <c r="H1098" s="1" t="s">
        <v>18</v>
      </c>
      <c r="I1098" s="1" t="s">
        <v>89</v>
      </c>
      <c r="J1098" s="1" t="s">
        <v>280</v>
      </c>
      <c r="K1098" s="1" t="s">
        <v>53</v>
      </c>
      <c r="L1098" s="1" t="s">
        <v>281</v>
      </c>
      <c r="M1098">
        <v>63880</v>
      </c>
    </row>
    <row r="1099" spans="1:13" x14ac:dyDescent="0.3">
      <c r="A1099">
        <v>1112</v>
      </c>
      <c r="B1099" s="1" t="s">
        <v>189</v>
      </c>
      <c r="C1099" s="1" t="s">
        <v>1056</v>
      </c>
      <c r="D1099" s="1" t="s">
        <v>102</v>
      </c>
      <c r="E1099">
        <v>173</v>
      </c>
      <c r="F1099" s="1" t="s">
        <v>32</v>
      </c>
      <c r="G1099" s="1" t="s">
        <v>624</v>
      </c>
      <c r="H1099" s="1" t="s">
        <v>18</v>
      </c>
      <c r="I1099" s="1" t="s">
        <v>34</v>
      </c>
      <c r="J1099" s="1" t="s">
        <v>641</v>
      </c>
      <c r="K1099" s="1" t="s">
        <v>53</v>
      </c>
      <c r="L1099" s="1" t="s">
        <v>516</v>
      </c>
      <c r="M1099">
        <v>159900</v>
      </c>
    </row>
    <row r="1100" spans="1:13" x14ac:dyDescent="0.3">
      <c r="A1100">
        <v>1113</v>
      </c>
      <c r="B1100" s="1" t="s">
        <v>29</v>
      </c>
      <c r="C1100" s="1" t="s">
        <v>1028</v>
      </c>
      <c r="D1100" s="1" t="s">
        <v>31</v>
      </c>
      <c r="E1100">
        <v>156</v>
      </c>
      <c r="F1100" s="1" t="s">
        <v>48</v>
      </c>
      <c r="G1100" s="1" t="s">
        <v>491</v>
      </c>
      <c r="H1100" s="1" t="s">
        <v>50</v>
      </c>
      <c r="I1100" s="1" t="s">
        <v>89</v>
      </c>
      <c r="J1100" s="1" t="s">
        <v>492</v>
      </c>
      <c r="K1100" s="1" t="s">
        <v>53</v>
      </c>
      <c r="L1100" s="1" t="s">
        <v>232</v>
      </c>
      <c r="M1100">
        <v>50000</v>
      </c>
    </row>
    <row r="1101" spans="1:13" x14ac:dyDescent="0.3">
      <c r="A1101">
        <v>1114</v>
      </c>
      <c r="B1101" s="1" t="s">
        <v>60</v>
      </c>
      <c r="C1101" s="1" t="s">
        <v>1057</v>
      </c>
      <c r="D1101" s="1" t="s">
        <v>102</v>
      </c>
      <c r="E1101">
        <v>173</v>
      </c>
      <c r="F1101" s="1" t="s">
        <v>66</v>
      </c>
      <c r="G1101" s="1" t="s">
        <v>624</v>
      </c>
      <c r="H1101" s="1" t="s">
        <v>40</v>
      </c>
      <c r="I1101" s="1" t="s">
        <v>104</v>
      </c>
      <c r="J1101" s="1" t="s">
        <v>420</v>
      </c>
      <c r="K1101" s="1" t="s">
        <v>53</v>
      </c>
      <c r="L1101" s="1" t="s">
        <v>421</v>
      </c>
      <c r="M1101">
        <v>229900</v>
      </c>
    </row>
    <row r="1102" spans="1:13" x14ac:dyDescent="0.3">
      <c r="A1102">
        <v>1115</v>
      </c>
      <c r="B1102" s="1" t="s">
        <v>74</v>
      </c>
      <c r="C1102" s="1" t="s">
        <v>1058</v>
      </c>
      <c r="D1102" s="1" t="s">
        <v>15</v>
      </c>
      <c r="E1102">
        <v>125</v>
      </c>
      <c r="F1102" s="1" t="s">
        <v>48</v>
      </c>
      <c r="G1102" s="1" t="s">
        <v>627</v>
      </c>
      <c r="H1102" s="1" t="s">
        <v>50</v>
      </c>
      <c r="I1102" s="1" t="s">
        <v>51</v>
      </c>
      <c r="J1102" s="1" t="s">
        <v>71</v>
      </c>
      <c r="K1102" s="1" t="s">
        <v>662</v>
      </c>
      <c r="L1102" s="1" t="s">
        <v>244</v>
      </c>
      <c r="M1102">
        <v>113515</v>
      </c>
    </row>
    <row r="1103" spans="1:13" x14ac:dyDescent="0.3">
      <c r="A1103">
        <v>1116</v>
      </c>
      <c r="B1103" s="1" t="s">
        <v>74</v>
      </c>
      <c r="C1103" s="1" t="s">
        <v>1058</v>
      </c>
      <c r="D1103" s="1" t="s">
        <v>15</v>
      </c>
      <c r="E1103">
        <v>125</v>
      </c>
      <c r="F1103" s="1" t="s">
        <v>48</v>
      </c>
      <c r="G1103" s="1" t="s">
        <v>627</v>
      </c>
      <c r="H1103" s="1" t="s">
        <v>50</v>
      </c>
      <c r="I1103" s="1" t="s">
        <v>19</v>
      </c>
      <c r="J1103" s="1" t="s">
        <v>71</v>
      </c>
      <c r="K1103" s="1" t="s">
        <v>662</v>
      </c>
      <c r="L1103" s="1" t="s">
        <v>244</v>
      </c>
      <c r="M1103">
        <v>116697</v>
      </c>
    </row>
    <row r="1104" spans="1:13" x14ac:dyDescent="0.3">
      <c r="A1104">
        <v>1117</v>
      </c>
      <c r="B1104" s="1" t="s">
        <v>46</v>
      </c>
      <c r="C1104" s="1" t="s">
        <v>1059</v>
      </c>
      <c r="D1104" s="1" t="s">
        <v>31</v>
      </c>
      <c r="E1104">
        <v>156</v>
      </c>
      <c r="F1104" s="1" t="s">
        <v>48</v>
      </c>
      <c r="G1104" s="1" t="s">
        <v>454</v>
      </c>
      <c r="H1104" s="1" t="s">
        <v>50</v>
      </c>
      <c r="I1104" s="1" t="s">
        <v>455</v>
      </c>
      <c r="J1104" s="1" t="s">
        <v>132</v>
      </c>
      <c r="K1104" s="1" t="s">
        <v>456</v>
      </c>
      <c r="L1104" s="1" t="s">
        <v>947</v>
      </c>
      <c r="M1104">
        <v>20900</v>
      </c>
    </row>
    <row r="1105" spans="1:13" x14ac:dyDescent="0.3">
      <c r="A1105">
        <v>1118</v>
      </c>
      <c r="B1105" s="1" t="s">
        <v>29</v>
      </c>
      <c r="C1105" s="1" t="s">
        <v>695</v>
      </c>
      <c r="D1105" s="1" t="s">
        <v>378</v>
      </c>
      <c r="E1105">
        <v>173</v>
      </c>
      <c r="F1105" s="1" t="s">
        <v>66</v>
      </c>
      <c r="G1105" s="1" t="s">
        <v>624</v>
      </c>
      <c r="H1105" s="1" t="s">
        <v>18</v>
      </c>
      <c r="I1105" s="1" t="s">
        <v>89</v>
      </c>
      <c r="J1105" s="1" t="s">
        <v>1060</v>
      </c>
      <c r="K1105" s="1" t="s">
        <v>662</v>
      </c>
      <c r="L1105" s="1" t="s">
        <v>1043</v>
      </c>
      <c r="M1105">
        <v>289900</v>
      </c>
    </row>
    <row r="1106" spans="1:13" x14ac:dyDescent="0.3">
      <c r="A1106">
        <v>1119</v>
      </c>
      <c r="B1106" s="1" t="s">
        <v>86</v>
      </c>
      <c r="C1106" s="1" t="s">
        <v>101</v>
      </c>
      <c r="D1106" s="1" t="s">
        <v>102</v>
      </c>
      <c r="E1106">
        <v>156</v>
      </c>
      <c r="F1106" s="1" t="s">
        <v>32</v>
      </c>
      <c r="G1106" s="1" t="s">
        <v>155</v>
      </c>
      <c r="H1106" s="1" t="s">
        <v>40</v>
      </c>
      <c r="I1106" s="1" t="s">
        <v>41</v>
      </c>
      <c r="J1106" s="1" t="s">
        <v>201</v>
      </c>
      <c r="K1106" s="1" t="s">
        <v>53</v>
      </c>
      <c r="L1106" s="1" t="s">
        <v>183</v>
      </c>
      <c r="M1106">
        <v>119900</v>
      </c>
    </row>
    <row r="1107" spans="1:13" x14ac:dyDescent="0.3">
      <c r="A1107">
        <v>1120</v>
      </c>
      <c r="B1107" s="1" t="s">
        <v>74</v>
      </c>
      <c r="C1107" s="1" t="s">
        <v>1058</v>
      </c>
      <c r="D1107" s="1" t="s">
        <v>15</v>
      </c>
      <c r="E1107">
        <v>125</v>
      </c>
      <c r="F1107" s="1" t="s">
        <v>48</v>
      </c>
      <c r="G1107" s="1" t="s">
        <v>295</v>
      </c>
      <c r="H1107" s="1" t="s">
        <v>18</v>
      </c>
      <c r="I1107" s="1" t="s">
        <v>34</v>
      </c>
      <c r="J1107" s="1" t="s">
        <v>71</v>
      </c>
      <c r="K1107" s="1" t="s">
        <v>662</v>
      </c>
      <c r="L1107" s="1" t="s">
        <v>244</v>
      </c>
      <c r="M1107">
        <v>141310</v>
      </c>
    </row>
    <row r="1108" spans="1:13" x14ac:dyDescent="0.3">
      <c r="A1108">
        <v>1121</v>
      </c>
      <c r="B1108" s="1" t="s">
        <v>189</v>
      </c>
      <c r="C1108" s="1" t="s">
        <v>1061</v>
      </c>
      <c r="D1108" s="1" t="s">
        <v>102</v>
      </c>
      <c r="E1108">
        <v>173</v>
      </c>
      <c r="F1108" s="1" t="s">
        <v>32</v>
      </c>
      <c r="G1108" s="1" t="s">
        <v>624</v>
      </c>
      <c r="H1108" s="1" t="s">
        <v>18</v>
      </c>
      <c r="I1108" s="1" t="s">
        <v>104</v>
      </c>
      <c r="J1108" s="1" t="s">
        <v>665</v>
      </c>
      <c r="K1108" s="1" t="s">
        <v>53</v>
      </c>
      <c r="L1108" s="1" t="s">
        <v>304</v>
      </c>
      <c r="M1108">
        <v>151119</v>
      </c>
    </row>
    <row r="1109" spans="1:13" x14ac:dyDescent="0.3">
      <c r="A1109">
        <v>1122</v>
      </c>
      <c r="B1109" s="1" t="s">
        <v>86</v>
      </c>
      <c r="C1109" s="1" t="s">
        <v>1017</v>
      </c>
      <c r="D1109" s="1" t="s">
        <v>111</v>
      </c>
      <c r="E1109">
        <v>156</v>
      </c>
      <c r="F1109" s="1" t="s">
        <v>92</v>
      </c>
      <c r="G1109" s="1" t="s">
        <v>295</v>
      </c>
      <c r="H1109" s="1" t="s">
        <v>50</v>
      </c>
      <c r="I1109" s="1" t="s">
        <v>34</v>
      </c>
      <c r="J1109" s="1" t="s">
        <v>71</v>
      </c>
      <c r="K1109" s="1" t="s">
        <v>53</v>
      </c>
      <c r="L1109" s="1" t="s">
        <v>54</v>
      </c>
      <c r="M1109">
        <v>86700</v>
      </c>
    </row>
    <row r="1110" spans="1:13" x14ac:dyDescent="0.3">
      <c r="A1110">
        <v>1123</v>
      </c>
      <c r="B1110" s="1" t="s">
        <v>29</v>
      </c>
      <c r="C1110" s="1" t="s">
        <v>1062</v>
      </c>
      <c r="D1110" s="1" t="s">
        <v>31</v>
      </c>
      <c r="E1110">
        <v>156</v>
      </c>
      <c r="F1110" s="1" t="s">
        <v>32</v>
      </c>
      <c r="G1110" s="1" t="s">
        <v>138</v>
      </c>
      <c r="H1110" s="1" t="s">
        <v>50</v>
      </c>
      <c r="I1110" s="1" t="s">
        <v>89</v>
      </c>
      <c r="J1110" s="1" t="s">
        <v>595</v>
      </c>
      <c r="K1110" s="1" t="s">
        <v>53</v>
      </c>
      <c r="L1110" s="1" t="s">
        <v>54</v>
      </c>
      <c r="M1110">
        <v>39800</v>
      </c>
    </row>
    <row r="1111" spans="1:13" x14ac:dyDescent="0.3">
      <c r="A1111">
        <v>1124</v>
      </c>
      <c r="B1111" s="1" t="s">
        <v>60</v>
      </c>
      <c r="C1111" s="1" t="s">
        <v>1063</v>
      </c>
      <c r="D1111" s="1" t="s">
        <v>102</v>
      </c>
      <c r="E1111">
        <v>156</v>
      </c>
      <c r="F1111" s="1" t="s">
        <v>66</v>
      </c>
      <c r="G1111" s="1" t="s">
        <v>624</v>
      </c>
      <c r="H1111" s="1" t="s">
        <v>40</v>
      </c>
      <c r="I1111" s="1" t="s">
        <v>104</v>
      </c>
      <c r="J1111" s="1" t="s">
        <v>665</v>
      </c>
      <c r="K1111" s="1" t="s">
        <v>53</v>
      </c>
      <c r="L1111" s="1" t="s">
        <v>735</v>
      </c>
      <c r="M1111">
        <v>133900</v>
      </c>
    </row>
    <row r="1112" spans="1:13" x14ac:dyDescent="0.3">
      <c r="A1112">
        <v>1125</v>
      </c>
      <c r="B1112" s="1" t="s">
        <v>29</v>
      </c>
      <c r="C1112" s="1" t="s">
        <v>687</v>
      </c>
      <c r="D1112" s="1" t="s">
        <v>31</v>
      </c>
      <c r="E1112">
        <v>133</v>
      </c>
      <c r="F1112" s="1" t="s">
        <v>262</v>
      </c>
      <c r="G1112" s="1" t="s">
        <v>1064</v>
      </c>
      <c r="H1112" s="1" t="s">
        <v>18</v>
      </c>
      <c r="I1112" s="1" t="s">
        <v>34</v>
      </c>
      <c r="J1112" s="1" t="s">
        <v>300</v>
      </c>
      <c r="K1112" s="1" t="s">
        <v>53</v>
      </c>
      <c r="L1112" s="1" t="s">
        <v>579</v>
      </c>
      <c r="M1112">
        <v>169900</v>
      </c>
    </row>
    <row r="1113" spans="1:13" x14ac:dyDescent="0.3">
      <c r="A1113">
        <v>1126</v>
      </c>
      <c r="B1113" s="1" t="s">
        <v>74</v>
      </c>
      <c r="C1113" s="1" t="s">
        <v>1065</v>
      </c>
      <c r="D1113" s="1" t="s">
        <v>31</v>
      </c>
      <c r="E1113">
        <v>156</v>
      </c>
      <c r="F1113" s="1" t="s">
        <v>48</v>
      </c>
      <c r="G1113" s="1" t="s">
        <v>295</v>
      </c>
      <c r="H1113" s="1" t="s">
        <v>50</v>
      </c>
      <c r="I1113" s="1" t="s">
        <v>51</v>
      </c>
      <c r="J1113" s="1" t="s">
        <v>1066</v>
      </c>
      <c r="K1113" s="1" t="s">
        <v>662</v>
      </c>
      <c r="L1113" s="1" t="s">
        <v>434</v>
      </c>
      <c r="M1113">
        <v>76915</v>
      </c>
    </row>
    <row r="1114" spans="1:13" x14ac:dyDescent="0.3">
      <c r="A1114">
        <v>1127</v>
      </c>
      <c r="B1114" s="1" t="s">
        <v>86</v>
      </c>
      <c r="C1114" s="1" t="s">
        <v>1067</v>
      </c>
      <c r="D1114" s="1" t="s">
        <v>31</v>
      </c>
      <c r="E1114">
        <v>156</v>
      </c>
      <c r="F1114" s="1" t="s">
        <v>48</v>
      </c>
      <c r="G1114" s="1" t="s">
        <v>446</v>
      </c>
      <c r="H1114" s="1" t="s">
        <v>50</v>
      </c>
      <c r="I1114" s="1" t="s">
        <v>19</v>
      </c>
      <c r="J1114" s="1" t="s">
        <v>71</v>
      </c>
      <c r="K1114" s="1" t="s">
        <v>53</v>
      </c>
      <c r="L1114" s="1" t="s">
        <v>54</v>
      </c>
      <c r="M1114">
        <v>42900</v>
      </c>
    </row>
    <row r="1115" spans="1:13" x14ac:dyDescent="0.3">
      <c r="A1115">
        <v>1128</v>
      </c>
      <c r="B1115" s="1" t="s">
        <v>29</v>
      </c>
      <c r="C1115" s="1" t="s">
        <v>1068</v>
      </c>
      <c r="D1115" s="1" t="s">
        <v>15</v>
      </c>
      <c r="E1115">
        <v>133</v>
      </c>
      <c r="F1115" s="1" t="s">
        <v>32</v>
      </c>
      <c r="G1115" s="1" t="s">
        <v>389</v>
      </c>
      <c r="H1115" s="1" t="s">
        <v>18</v>
      </c>
      <c r="I1115" s="1" t="s">
        <v>41</v>
      </c>
      <c r="J1115" s="1" t="s">
        <v>71</v>
      </c>
      <c r="K1115" s="1" t="s">
        <v>53</v>
      </c>
      <c r="L1115" s="1" t="s">
        <v>579</v>
      </c>
      <c r="M1115">
        <v>196900</v>
      </c>
    </row>
    <row r="1116" spans="1:13" x14ac:dyDescent="0.3">
      <c r="A1116">
        <v>1129</v>
      </c>
      <c r="B1116" s="1" t="s">
        <v>86</v>
      </c>
      <c r="C1116" s="1" t="s">
        <v>175</v>
      </c>
      <c r="D1116" s="1" t="s">
        <v>111</v>
      </c>
      <c r="E1116">
        <v>101</v>
      </c>
      <c r="F1116" s="1" t="s">
        <v>176</v>
      </c>
      <c r="G1116" s="1" t="s">
        <v>177</v>
      </c>
      <c r="H1116" s="1" t="s">
        <v>50</v>
      </c>
      <c r="I1116" s="1" t="s">
        <v>131</v>
      </c>
      <c r="J1116" s="1" t="s">
        <v>99</v>
      </c>
      <c r="K1116" s="1" t="s">
        <v>178</v>
      </c>
      <c r="L1116" s="1" t="s">
        <v>179</v>
      </c>
      <c r="M1116">
        <v>54900</v>
      </c>
    </row>
    <row r="1117" spans="1:13" x14ac:dyDescent="0.3">
      <c r="A1117">
        <v>1130</v>
      </c>
      <c r="B1117" s="1" t="s">
        <v>74</v>
      </c>
      <c r="C1117" s="1" t="s">
        <v>91</v>
      </c>
      <c r="D1117" s="1" t="s">
        <v>15</v>
      </c>
      <c r="E1117">
        <v>133</v>
      </c>
      <c r="F1117" s="1" t="s">
        <v>32</v>
      </c>
      <c r="G1117" s="1" t="s">
        <v>263</v>
      </c>
      <c r="H1117" s="1" t="s">
        <v>18</v>
      </c>
      <c r="I1117" s="1" t="s">
        <v>34</v>
      </c>
      <c r="J1117" s="1" t="s">
        <v>20</v>
      </c>
      <c r="K1117" s="1" t="s">
        <v>53</v>
      </c>
      <c r="L1117" s="1" t="s">
        <v>264</v>
      </c>
      <c r="M1117">
        <v>137900</v>
      </c>
    </row>
    <row r="1118" spans="1:13" x14ac:dyDescent="0.3">
      <c r="A1118">
        <v>1131</v>
      </c>
      <c r="B1118" s="1" t="s">
        <v>86</v>
      </c>
      <c r="C1118" s="1" t="s">
        <v>1023</v>
      </c>
      <c r="D1118" s="1" t="s">
        <v>102</v>
      </c>
      <c r="E1118">
        <v>173</v>
      </c>
      <c r="F1118" s="1" t="s">
        <v>66</v>
      </c>
      <c r="G1118" s="1" t="s">
        <v>706</v>
      </c>
      <c r="H1118" s="1" t="s">
        <v>40</v>
      </c>
      <c r="I1118" s="1" t="s">
        <v>1069</v>
      </c>
      <c r="J1118" s="1" t="s">
        <v>420</v>
      </c>
      <c r="K1118" s="1" t="s">
        <v>53</v>
      </c>
      <c r="L1118" s="1" t="s">
        <v>707</v>
      </c>
      <c r="M1118">
        <v>274999</v>
      </c>
    </row>
    <row r="1119" spans="1:13" x14ac:dyDescent="0.3">
      <c r="A1119">
        <v>1132</v>
      </c>
      <c r="B1119" s="1" t="s">
        <v>365</v>
      </c>
      <c r="C1119" s="1" t="s">
        <v>896</v>
      </c>
      <c r="D1119" s="1" t="s">
        <v>15</v>
      </c>
      <c r="E1119">
        <v>125</v>
      </c>
      <c r="F1119" s="1" t="s">
        <v>1070</v>
      </c>
      <c r="G1119" s="1" t="s">
        <v>389</v>
      </c>
      <c r="H1119" s="1" t="s">
        <v>18</v>
      </c>
      <c r="I1119" s="1" t="s">
        <v>34</v>
      </c>
      <c r="J1119" s="1" t="s">
        <v>71</v>
      </c>
      <c r="K1119" s="1" t="s">
        <v>53</v>
      </c>
      <c r="L1119" s="1" t="s">
        <v>242</v>
      </c>
      <c r="M1119">
        <v>102900</v>
      </c>
    </row>
    <row r="1120" spans="1:13" x14ac:dyDescent="0.3">
      <c r="A1120">
        <v>1133</v>
      </c>
      <c r="B1120" s="1" t="s">
        <v>293</v>
      </c>
      <c r="C1120" s="1" t="s">
        <v>1071</v>
      </c>
      <c r="D1120" s="1" t="s">
        <v>15</v>
      </c>
      <c r="E1120">
        <v>133</v>
      </c>
      <c r="F1120" s="1" t="s">
        <v>32</v>
      </c>
      <c r="G1120" s="1" t="s">
        <v>83</v>
      </c>
      <c r="H1120" s="1" t="s">
        <v>40</v>
      </c>
      <c r="I1120" s="1" t="s">
        <v>41</v>
      </c>
      <c r="J1120" s="1" t="s">
        <v>35</v>
      </c>
      <c r="K1120" s="1" t="s">
        <v>53</v>
      </c>
      <c r="L1120" s="1" t="s">
        <v>333</v>
      </c>
      <c r="M1120">
        <v>222600</v>
      </c>
    </row>
    <row r="1121" spans="1:13" x14ac:dyDescent="0.3">
      <c r="A1121">
        <v>1134</v>
      </c>
      <c r="B1121" s="1" t="s">
        <v>60</v>
      </c>
      <c r="C1121" s="1" t="s">
        <v>1072</v>
      </c>
      <c r="D1121" s="1" t="s">
        <v>102</v>
      </c>
      <c r="E1121">
        <v>173</v>
      </c>
      <c r="F1121" s="1" t="s">
        <v>32</v>
      </c>
      <c r="G1121" s="1" t="s">
        <v>624</v>
      </c>
      <c r="H1121" s="1" t="s">
        <v>18</v>
      </c>
      <c r="I1121" s="1" t="s">
        <v>104</v>
      </c>
      <c r="J1121" s="1" t="s">
        <v>665</v>
      </c>
      <c r="K1121" s="1" t="s">
        <v>53</v>
      </c>
      <c r="L1121" s="1" t="s">
        <v>1073</v>
      </c>
      <c r="M1121">
        <v>131249</v>
      </c>
    </row>
    <row r="1122" spans="1:13" x14ac:dyDescent="0.3">
      <c r="A1122">
        <v>1135</v>
      </c>
      <c r="B1122" s="1" t="s">
        <v>361</v>
      </c>
      <c r="C1122" s="1" t="s">
        <v>1074</v>
      </c>
      <c r="D1122" s="1" t="s">
        <v>31</v>
      </c>
      <c r="E1122">
        <v>133</v>
      </c>
      <c r="F1122" s="1" t="s">
        <v>32</v>
      </c>
      <c r="G1122" s="1" t="s">
        <v>1019</v>
      </c>
      <c r="H1122" s="1" t="s">
        <v>50</v>
      </c>
      <c r="I1122" s="1" t="s">
        <v>98</v>
      </c>
      <c r="J1122" s="1" t="s">
        <v>99</v>
      </c>
      <c r="K1122" s="1" t="s">
        <v>53</v>
      </c>
      <c r="L1122" s="1" t="s">
        <v>119</v>
      </c>
      <c r="M1122">
        <v>19600</v>
      </c>
    </row>
    <row r="1123" spans="1:13" x14ac:dyDescent="0.3">
      <c r="A1123">
        <v>1136</v>
      </c>
      <c r="B1123" s="1" t="s">
        <v>29</v>
      </c>
      <c r="C1123" s="1" t="s">
        <v>1068</v>
      </c>
      <c r="D1123" s="1" t="s">
        <v>31</v>
      </c>
      <c r="E1123">
        <v>133</v>
      </c>
      <c r="F1123" s="1" t="s">
        <v>32</v>
      </c>
      <c r="G1123" s="1" t="s">
        <v>295</v>
      </c>
      <c r="H1123" s="1" t="s">
        <v>18</v>
      </c>
      <c r="I1123" s="1" t="s">
        <v>34</v>
      </c>
      <c r="J1123" s="1" t="s">
        <v>71</v>
      </c>
      <c r="K1123" s="1" t="s">
        <v>53</v>
      </c>
      <c r="L1123" s="1" t="s">
        <v>579</v>
      </c>
      <c r="M1123">
        <v>169000</v>
      </c>
    </row>
    <row r="1124" spans="1:13" x14ac:dyDescent="0.3">
      <c r="A1124">
        <v>1137</v>
      </c>
      <c r="B1124" s="1" t="s">
        <v>29</v>
      </c>
      <c r="C1124" s="1" t="s">
        <v>568</v>
      </c>
      <c r="D1124" s="1" t="s">
        <v>31</v>
      </c>
      <c r="E1124">
        <v>14</v>
      </c>
      <c r="F1124" s="1" t="s">
        <v>32</v>
      </c>
      <c r="G1124" s="1" t="s">
        <v>295</v>
      </c>
      <c r="H1124" s="1" t="s">
        <v>18</v>
      </c>
      <c r="I1124" s="1" t="s">
        <v>34</v>
      </c>
      <c r="J1124" s="1" t="s">
        <v>71</v>
      </c>
      <c r="K1124" s="1" t="s">
        <v>662</v>
      </c>
      <c r="L1124" s="1" t="s">
        <v>569</v>
      </c>
      <c r="M1124">
        <v>151300</v>
      </c>
    </row>
    <row r="1125" spans="1:13" x14ac:dyDescent="0.3">
      <c r="A1125">
        <v>1138</v>
      </c>
      <c r="B1125" s="1" t="s">
        <v>74</v>
      </c>
      <c r="C1125" s="1" t="s">
        <v>1014</v>
      </c>
      <c r="D1125" s="1" t="s">
        <v>31</v>
      </c>
      <c r="E1125">
        <v>156</v>
      </c>
      <c r="F1125" s="1" t="s">
        <v>48</v>
      </c>
      <c r="G1125" s="1" t="s">
        <v>295</v>
      </c>
      <c r="H1125" s="1" t="s">
        <v>50</v>
      </c>
      <c r="I1125" s="1" t="s">
        <v>51</v>
      </c>
      <c r="J1125" s="1" t="s">
        <v>71</v>
      </c>
      <c r="K1125" s="1" t="s">
        <v>147</v>
      </c>
      <c r="L1125" s="1" t="s">
        <v>1015</v>
      </c>
      <c r="M1125">
        <v>52363</v>
      </c>
    </row>
    <row r="1126" spans="1:13" x14ac:dyDescent="0.3">
      <c r="A1126">
        <v>1139</v>
      </c>
      <c r="B1126" s="1" t="s">
        <v>60</v>
      </c>
      <c r="C1126" s="1" t="s">
        <v>188</v>
      </c>
      <c r="D1126" s="1" t="s">
        <v>31</v>
      </c>
      <c r="E1126">
        <v>156</v>
      </c>
      <c r="F1126" s="1" t="s">
        <v>48</v>
      </c>
      <c r="G1126" s="1" t="s">
        <v>88</v>
      </c>
      <c r="H1126" s="1" t="s">
        <v>50</v>
      </c>
      <c r="I1126" s="1" t="s">
        <v>89</v>
      </c>
      <c r="J1126" s="1" t="s">
        <v>35</v>
      </c>
      <c r="K1126" s="1" t="s">
        <v>53</v>
      </c>
      <c r="L1126" s="1" t="s">
        <v>153</v>
      </c>
      <c r="M1126">
        <v>43500</v>
      </c>
    </row>
    <row r="1127" spans="1:13" x14ac:dyDescent="0.3">
      <c r="A1127">
        <v>1140</v>
      </c>
      <c r="B1127" s="1" t="s">
        <v>86</v>
      </c>
      <c r="C1127" s="1" t="s">
        <v>265</v>
      </c>
      <c r="D1127" s="1" t="s">
        <v>111</v>
      </c>
      <c r="E1127">
        <v>14</v>
      </c>
      <c r="F1127" s="1" t="s">
        <v>92</v>
      </c>
      <c r="G1127" s="1" t="s">
        <v>389</v>
      </c>
      <c r="H1127" s="1" t="s">
        <v>18</v>
      </c>
      <c r="I1127" s="1" t="s">
        <v>34</v>
      </c>
      <c r="J1127" s="1" t="s">
        <v>71</v>
      </c>
      <c r="K1127" s="1" t="s">
        <v>53</v>
      </c>
      <c r="L1127" s="1" t="s">
        <v>202</v>
      </c>
      <c r="M1127">
        <v>166900</v>
      </c>
    </row>
    <row r="1128" spans="1:13" x14ac:dyDescent="0.3">
      <c r="A1128">
        <v>1141</v>
      </c>
      <c r="B1128" s="1" t="s">
        <v>86</v>
      </c>
      <c r="C1128" s="1" t="s">
        <v>175</v>
      </c>
      <c r="D1128" s="1" t="s">
        <v>111</v>
      </c>
      <c r="E1128">
        <v>101</v>
      </c>
      <c r="F1128" s="1" t="s">
        <v>176</v>
      </c>
      <c r="G1128" s="1" t="s">
        <v>177</v>
      </c>
      <c r="H1128" s="1" t="s">
        <v>50</v>
      </c>
      <c r="I1128" s="1" t="s">
        <v>131</v>
      </c>
      <c r="J1128" s="1" t="s">
        <v>99</v>
      </c>
      <c r="K1128" s="1" t="s">
        <v>53</v>
      </c>
      <c r="L1128" s="1" t="s">
        <v>179</v>
      </c>
      <c r="M1128">
        <v>47900</v>
      </c>
    </row>
    <row r="1129" spans="1:13" x14ac:dyDescent="0.3">
      <c r="A1129">
        <v>1142</v>
      </c>
      <c r="B1129" s="1" t="s">
        <v>29</v>
      </c>
      <c r="C1129" s="1" t="s">
        <v>864</v>
      </c>
      <c r="D1129" s="1" t="s">
        <v>15</v>
      </c>
      <c r="E1129">
        <v>125</v>
      </c>
      <c r="F1129" s="1" t="s">
        <v>48</v>
      </c>
      <c r="G1129" s="1" t="s">
        <v>765</v>
      </c>
      <c r="H1129" s="1" t="s">
        <v>18</v>
      </c>
      <c r="I1129" s="1" t="s">
        <v>34</v>
      </c>
      <c r="J1129" s="1" t="s">
        <v>71</v>
      </c>
      <c r="K1129" s="1" t="s">
        <v>662</v>
      </c>
      <c r="L1129" s="1" t="s">
        <v>269</v>
      </c>
      <c r="M1129">
        <v>189500</v>
      </c>
    </row>
    <row r="1130" spans="1:13" x14ac:dyDescent="0.3">
      <c r="A1130">
        <v>1143</v>
      </c>
      <c r="B1130" s="1" t="s">
        <v>86</v>
      </c>
      <c r="C1130" s="1" t="s">
        <v>101</v>
      </c>
      <c r="D1130" s="1" t="s">
        <v>102</v>
      </c>
      <c r="E1130">
        <v>156</v>
      </c>
      <c r="F1130" s="1" t="s">
        <v>66</v>
      </c>
      <c r="G1130" s="1" t="s">
        <v>103</v>
      </c>
      <c r="H1130" s="1" t="s">
        <v>18</v>
      </c>
      <c r="I1130" s="1" t="s">
        <v>104</v>
      </c>
      <c r="J1130" s="1" t="s">
        <v>157</v>
      </c>
      <c r="K1130" s="1" t="s">
        <v>36</v>
      </c>
      <c r="L1130" s="1" t="s">
        <v>183</v>
      </c>
      <c r="M1130">
        <v>98900</v>
      </c>
    </row>
    <row r="1131" spans="1:13" x14ac:dyDescent="0.3">
      <c r="A1131">
        <v>1144</v>
      </c>
      <c r="B1131" s="1" t="s">
        <v>29</v>
      </c>
      <c r="C1131" s="1" t="s">
        <v>1075</v>
      </c>
      <c r="D1131" s="1" t="s">
        <v>102</v>
      </c>
      <c r="E1131">
        <v>173</v>
      </c>
      <c r="F1131" s="1" t="s">
        <v>66</v>
      </c>
      <c r="G1131" s="1" t="s">
        <v>811</v>
      </c>
      <c r="H1131" s="1" t="s">
        <v>18</v>
      </c>
      <c r="I1131" s="1" t="s">
        <v>104</v>
      </c>
      <c r="J1131" s="1" t="s">
        <v>157</v>
      </c>
      <c r="K1131" s="1" t="s">
        <v>53</v>
      </c>
      <c r="L1131" s="1" t="s">
        <v>371</v>
      </c>
      <c r="M1131">
        <v>112900</v>
      </c>
    </row>
    <row r="1132" spans="1:13" x14ac:dyDescent="0.3">
      <c r="A1132">
        <v>1145</v>
      </c>
      <c r="B1132" s="1" t="s">
        <v>29</v>
      </c>
      <c r="C1132" s="1" t="s">
        <v>1076</v>
      </c>
      <c r="D1132" s="1" t="s">
        <v>31</v>
      </c>
      <c r="E1132">
        <v>156</v>
      </c>
      <c r="F1132" s="1" t="s">
        <v>48</v>
      </c>
      <c r="G1132" s="1" t="s">
        <v>83</v>
      </c>
      <c r="H1132" s="1" t="s">
        <v>18</v>
      </c>
      <c r="I1132" s="1" t="s">
        <v>221</v>
      </c>
      <c r="J1132" s="1" t="s">
        <v>35</v>
      </c>
      <c r="K1132" s="1" t="s">
        <v>53</v>
      </c>
      <c r="L1132" s="1" t="s">
        <v>59</v>
      </c>
      <c r="M1132">
        <v>62900</v>
      </c>
    </row>
    <row r="1133" spans="1:13" x14ac:dyDescent="0.3">
      <c r="A1133">
        <v>1146</v>
      </c>
      <c r="B1133" s="1" t="s">
        <v>86</v>
      </c>
      <c r="C1133" s="1" t="s">
        <v>1077</v>
      </c>
      <c r="D1133" s="1" t="s">
        <v>111</v>
      </c>
      <c r="E1133">
        <v>14</v>
      </c>
      <c r="F1133" s="1" t="s">
        <v>92</v>
      </c>
      <c r="G1133" s="1" t="s">
        <v>442</v>
      </c>
      <c r="H1133" s="1" t="s">
        <v>18</v>
      </c>
      <c r="I1133" s="1" t="s">
        <v>41</v>
      </c>
      <c r="J1133" s="1" t="s">
        <v>1078</v>
      </c>
      <c r="K1133" s="1" t="s">
        <v>662</v>
      </c>
      <c r="L1133" s="1" t="s">
        <v>202</v>
      </c>
      <c r="M1133">
        <v>205038</v>
      </c>
    </row>
    <row r="1134" spans="1:13" x14ac:dyDescent="0.3">
      <c r="A1134">
        <v>1147</v>
      </c>
      <c r="B1134" s="1" t="s">
        <v>60</v>
      </c>
      <c r="C1134" s="1" t="s">
        <v>1079</v>
      </c>
      <c r="D1134" s="1" t="s">
        <v>31</v>
      </c>
      <c r="E1134">
        <v>14</v>
      </c>
      <c r="F1134" s="1" t="s">
        <v>48</v>
      </c>
      <c r="G1134" s="1" t="s">
        <v>143</v>
      </c>
      <c r="H1134" s="1" t="s">
        <v>50</v>
      </c>
      <c r="I1134" s="1" t="s">
        <v>98</v>
      </c>
      <c r="J1134" s="1" t="s">
        <v>144</v>
      </c>
      <c r="K1134" s="1" t="s">
        <v>53</v>
      </c>
      <c r="L1134" s="1" t="s">
        <v>244</v>
      </c>
      <c r="M1134">
        <v>27800</v>
      </c>
    </row>
    <row r="1135" spans="1:13" x14ac:dyDescent="0.3">
      <c r="A1135">
        <v>1148</v>
      </c>
      <c r="B1135" s="1" t="s">
        <v>29</v>
      </c>
      <c r="C1135" s="1" t="s">
        <v>30</v>
      </c>
      <c r="D1135" s="1" t="s">
        <v>15</v>
      </c>
      <c r="E1135">
        <v>156</v>
      </c>
      <c r="F1135" s="1" t="s">
        <v>32</v>
      </c>
      <c r="G1135" s="1" t="s">
        <v>83</v>
      </c>
      <c r="H1135" s="1" t="s">
        <v>18</v>
      </c>
      <c r="I1135" s="1" t="s">
        <v>34</v>
      </c>
      <c r="J1135" s="1" t="s">
        <v>35</v>
      </c>
      <c r="K1135" s="1" t="s">
        <v>53</v>
      </c>
      <c r="L1135" s="1" t="s">
        <v>507</v>
      </c>
      <c r="M1135">
        <v>75200</v>
      </c>
    </row>
    <row r="1136" spans="1:13" x14ac:dyDescent="0.3">
      <c r="A1136">
        <v>1149</v>
      </c>
      <c r="B1136" s="1" t="s">
        <v>46</v>
      </c>
      <c r="C1136" s="1" t="s">
        <v>374</v>
      </c>
      <c r="D1136" s="1" t="s">
        <v>31</v>
      </c>
      <c r="E1136">
        <v>156</v>
      </c>
      <c r="F1136" s="1" t="s">
        <v>32</v>
      </c>
      <c r="G1136" s="1" t="s">
        <v>33</v>
      </c>
      <c r="H1136" s="1" t="s">
        <v>50</v>
      </c>
      <c r="I1136" s="1" t="s">
        <v>89</v>
      </c>
      <c r="J1136" s="1" t="s">
        <v>90</v>
      </c>
      <c r="K1136" s="1" t="s">
        <v>53</v>
      </c>
      <c r="L1136" s="1" t="s">
        <v>375</v>
      </c>
      <c r="M1136">
        <v>61600</v>
      </c>
    </row>
    <row r="1137" spans="1:13" x14ac:dyDescent="0.3">
      <c r="A1137">
        <v>1150</v>
      </c>
      <c r="B1137" s="1" t="s">
        <v>86</v>
      </c>
      <c r="C1137" s="1" t="s">
        <v>1080</v>
      </c>
      <c r="D1137" s="1" t="s">
        <v>31</v>
      </c>
      <c r="E1137">
        <v>156</v>
      </c>
      <c r="F1137" s="1" t="s">
        <v>32</v>
      </c>
      <c r="G1137" s="1" t="s">
        <v>389</v>
      </c>
      <c r="H1137" s="1" t="s">
        <v>40</v>
      </c>
      <c r="I1137" s="1" t="s">
        <v>309</v>
      </c>
      <c r="J1137" s="1" t="s">
        <v>1081</v>
      </c>
      <c r="K1137" s="1" t="s">
        <v>53</v>
      </c>
      <c r="L1137" s="1" t="s">
        <v>106</v>
      </c>
      <c r="M1137">
        <v>109900</v>
      </c>
    </row>
    <row r="1138" spans="1:13" x14ac:dyDescent="0.3">
      <c r="A1138">
        <v>1151</v>
      </c>
      <c r="B1138" s="1" t="s">
        <v>29</v>
      </c>
      <c r="C1138" s="1" t="s">
        <v>695</v>
      </c>
      <c r="D1138" s="1" t="s">
        <v>378</v>
      </c>
      <c r="E1138">
        <v>173</v>
      </c>
      <c r="F1138" s="1" t="s">
        <v>66</v>
      </c>
      <c r="G1138" s="1" t="s">
        <v>624</v>
      </c>
      <c r="H1138" s="1" t="s">
        <v>18</v>
      </c>
      <c r="I1138" s="1" t="s">
        <v>34</v>
      </c>
      <c r="J1138" s="1" t="s">
        <v>1082</v>
      </c>
      <c r="K1138" s="1" t="s">
        <v>662</v>
      </c>
      <c r="L1138" s="1" t="s">
        <v>209</v>
      </c>
      <c r="M1138">
        <v>394940</v>
      </c>
    </row>
    <row r="1139" spans="1:13" x14ac:dyDescent="0.3">
      <c r="A1139">
        <v>1153</v>
      </c>
      <c r="B1139" s="1" t="s">
        <v>74</v>
      </c>
      <c r="C1139" s="1" t="s">
        <v>279</v>
      </c>
      <c r="D1139" s="1" t="s">
        <v>31</v>
      </c>
      <c r="E1139">
        <v>156</v>
      </c>
      <c r="F1139" s="1" t="s">
        <v>48</v>
      </c>
      <c r="G1139" s="1" t="s">
        <v>33</v>
      </c>
      <c r="H1139" s="1" t="s">
        <v>18</v>
      </c>
      <c r="I1139" s="1" t="s">
        <v>89</v>
      </c>
      <c r="J1139" s="1" t="s">
        <v>280</v>
      </c>
      <c r="K1139" s="1" t="s">
        <v>53</v>
      </c>
      <c r="L1139" s="1" t="s">
        <v>106</v>
      </c>
      <c r="M1139">
        <v>78400</v>
      </c>
    </row>
    <row r="1140" spans="1:13" x14ac:dyDescent="0.3">
      <c r="A1140">
        <v>1154</v>
      </c>
      <c r="B1140" s="1" t="s">
        <v>189</v>
      </c>
      <c r="C1140" s="1" t="s">
        <v>1022</v>
      </c>
      <c r="D1140" s="1" t="s">
        <v>102</v>
      </c>
      <c r="E1140">
        <v>173</v>
      </c>
      <c r="F1140" s="1" t="s">
        <v>32</v>
      </c>
      <c r="G1140" s="1" t="s">
        <v>546</v>
      </c>
      <c r="H1140" s="1" t="s">
        <v>40</v>
      </c>
      <c r="I1140" s="1" t="s">
        <v>156</v>
      </c>
      <c r="J1140" s="1" t="s">
        <v>420</v>
      </c>
      <c r="K1140" s="1" t="s">
        <v>53</v>
      </c>
      <c r="L1140" s="1" t="s">
        <v>619</v>
      </c>
      <c r="M1140">
        <v>239900</v>
      </c>
    </row>
    <row r="1141" spans="1:13" x14ac:dyDescent="0.3">
      <c r="A1141">
        <v>1155</v>
      </c>
      <c r="B1141" s="1" t="s">
        <v>29</v>
      </c>
      <c r="C1141" s="1" t="s">
        <v>724</v>
      </c>
      <c r="D1141" s="1" t="s">
        <v>15</v>
      </c>
      <c r="E1141">
        <v>156</v>
      </c>
      <c r="F1141" s="1" t="s">
        <v>32</v>
      </c>
      <c r="G1141" s="1" t="s">
        <v>389</v>
      </c>
      <c r="H1141" s="1" t="s">
        <v>18</v>
      </c>
      <c r="I1141" s="1" t="s">
        <v>34</v>
      </c>
      <c r="J1141" s="1" t="s">
        <v>71</v>
      </c>
      <c r="K1141" s="1" t="s">
        <v>662</v>
      </c>
      <c r="L1141" s="1" t="s">
        <v>125</v>
      </c>
      <c r="M1141">
        <v>217172</v>
      </c>
    </row>
    <row r="1142" spans="1:13" x14ac:dyDescent="0.3">
      <c r="A1142">
        <v>1156</v>
      </c>
      <c r="B1142" s="1" t="s">
        <v>86</v>
      </c>
      <c r="C1142" s="1" t="s">
        <v>441</v>
      </c>
      <c r="D1142" s="1" t="s">
        <v>111</v>
      </c>
      <c r="E1142">
        <v>14</v>
      </c>
      <c r="F1142" s="1" t="s">
        <v>885</v>
      </c>
      <c r="G1142" s="1" t="s">
        <v>442</v>
      </c>
      <c r="H1142" s="1" t="s">
        <v>40</v>
      </c>
      <c r="I1142" s="1" t="s">
        <v>41</v>
      </c>
      <c r="J1142" s="1" t="s">
        <v>71</v>
      </c>
      <c r="K1142" s="1" t="s">
        <v>53</v>
      </c>
      <c r="L1142" s="1" t="s">
        <v>149</v>
      </c>
      <c r="M1142">
        <v>244000</v>
      </c>
    </row>
    <row r="1143" spans="1:13" x14ac:dyDescent="0.3">
      <c r="A1143">
        <v>1157</v>
      </c>
      <c r="B1143" s="1" t="s">
        <v>189</v>
      </c>
      <c r="C1143" s="1" t="s">
        <v>1083</v>
      </c>
      <c r="D1143" s="1" t="s">
        <v>102</v>
      </c>
      <c r="E1143">
        <v>156</v>
      </c>
      <c r="F1143" s="1" t="s">
        <v>32</v>
      </c>
      <c r="G1143" s="1" t="s">
        <v>155</v>
      </c>
      <c r="H1143" s="1" t="s">
        <v>18</v>
      </c>
      <c r="I1143" s="1" t="s">
        <v>104</v>
      </c>
      <c r="J1143" s="1" t="s">
        <v>105</v>
      </c>
      <c r="K1143" s="1" t="s">
        <v>53</v>
      </c>
      <c r="L1143" s="1" t="s">
        <v>183</v>
      </c>
      <c r="M1143">
        <v>114280</v>
      </c>
    </row>
    <row r="1144" spans="1:13" x14ac:dyDescent="0.3">
      <c r="A1144">
        <v>1160</v>
      </c>
      <c r="B1144" s="1" t="s">
        <v>29</v>
      </c>
      <c r="C1144" s="1" t="s">
        <v>1068</v>
      </c>
      <c r="D1144" s="1" t="s">
        <v>111</v>
      </c>
      <c r="E1144">
        <v>133</v>
      </c>
      <c r="F1144" s="1" t="s">
        <v>112</v>
      </c>
      <c r="G1144" s="1" t="s">
        <v>765</v>
      </c>
      <c r="H1144" s="1" t="s">
        <v>18</v>
      </c>
      <c r="I1144" s="1" t="s">
        <v>34</v>
      </c>
      <c r="J1144" s="1" t="s">
        <v>71</v>
      </c>
      <c r="K1144" s="1" t="s">
        <v>53</v>
      </c>
      <c r="L1144" s="1" t="s">
        <v>314</v>
      </c>
      <c r="M1144">
        <v>162900</v>
      </c>
    </row>
    <row r="1145" spans="1:13" x14ac:dyDescent="0.3">
      <c r="A1145">
        <v>1161</v>
      </c>
      <c r="B1145" s="1" t="s">
        <v>29</v>
      </c>
      <c r="C1145" s="1" t="s">
        <v>833</v>
      </c>
      <c r="D1145" s="1" t="s">
        <v>378</v>
      </c>
      <c r="E1145">
        <v>156</v>
      </c>
      <c r="F1145" s="1" t="s">
        <v>66</v>
      </c>
      <c r="G1145" s="1" t="s">
        <v>624</v>
      </c>
      <c r="H1145" s="1" t="s">
        <v>18</v>
      </c>
      <c r="I1145" s="1" t="s">
        <v>34</v>
      </c>
      <c r="J1145" s="1" t="s">
        <v>853</v>
      </c>
      <c r="K1145" s="1" t="s">
        <v>662</v>
      </c>
      <c r="L1145" s="1" t="s">
        <v>735</v>
      </c>
      <c r="M1145">
        <v>222900</v>
      </c>
    </row>
    <row r="1146" spans="1:13" x14ac:dyDescent="0.3">
      <c r="A1146">
        <v>1162</v>
      </c>
      <c r="B1146" s="1" t="s">
        <v>29</v>
      </c>
      <c r="C1146" s="1" t="s">
        <v>1068</v>
      </c>
      <c r="D1146" s="1" t="s">
        <v>111</v>
      </c>
      <c r="E1146">
        <v>133</v>
      </c>
      <c r="F1146" s="1" t="s">
        <v>358</v>
      </c>
      <c r="G1146" s="1" t="s">
        <v>442</v>
      </c>
      <c r="H1146" s="1" t="s">
        <v>18</v>
      </c>
      <c r="I1146" s="1" t="s">
        <v>34</v>
      </c>
      <c r="J1146" s="1" t="s">
        <v>71</v>
      </c>
      <c r="K1146" s="1" t="s">
        <v>53</v>
      </c>
      <c r="L1146" s="1" t="s">
        <v>314</v>
      </c>
      <c r="M1146">
        <v>179900</v>
      </c>
    </row>
    <row r="1147" spans="1:13" x14ac:dyDescent="0.3">
      <c r="A1147">
        <v>1163</v>
      </c>
      <c r="B1147" s="1" t="s">
        <v>29</v>
      </c>
      <c r="C1147" s="1" t="s">
        <v>971</v>
      </c>
      <c r="D1147" s="1" t="s">
        <v>378</v>
      </c>
      <c r="E1147">
        <v>156</v>
      </c>
      <c r="F1147" s="1" t="s">
        <v>32</v>
      </c>
      <c r="G1147" s="1" t="s">
        <v>624</v>
      </c>
      <c r="H1147" s="1" t="s">
        <v>18</v>
      </c>
      <c r="I1147" s="1" t="s">
        <v>34</v>
      </c>
      <c r="J1147" s="1" t="s">
        <v>853</v>
      </c>
      <c r="K1147" s="1" t="s">
        <v>662</v>
      </c>
      <c r="L1147" s="1" t="s">
        <v>347</v>
      </c>
      <c r="M1147">
        <v>189900</v>
      </c>
    </row>
    <row r="1148" spans="1:13" x14ac:dyDescent="0.3">
      <c r="A1148">
        <v>1164</v>
      </c>
      <c r="B1148" s="1" t="s">
        <v>29</v>
      </c>
      <c r="C1148" s="1" t="s">
        <v>864</v>
      </c>
      <c r="D1148" s="1" t="s">
        <v>15</v>
      </c>
      <c r="E1148">
        <v>125</v>
      </c>
      <c r="F1148" s="1" t="s">
        <v>32</v>
      </c>
      <c r="G1148" s="1" t="s">
        <v>1084</v>
      </c>
      <c r="H1148" s="1" t="s">
        <v>18</v>
      </c>
      <c r="I1148" s="1" t="s">
        <v>34</v>
      </c>
      <c r="J1148" s="1" t="s">
        <v>71</v>
      </c>
      <c r="K1148" s="1" t="s">
        <v>662</v>
      </c>
      <c r="L1148" s="1" t="s">
        <v>269</v>
      </c>
      <c r="M1148">
        <v>229695</v>
      </c>
    </row>
    <row r="1149" spans="1:13" x14ac:dyDescent="0.3">
      <c r="A1149">
        <v>1165</v>
      </c>
      <c r="B1149" s="1" t="s">
        <v>74</v>
      </c>
      <c r="C1149" s="1" t="s">
        <v>653</v>
      </c>
      <c r="D1149" s="1" t="s">
        <v>31</v>
      </c>
      <c r="E1149">
        <v>156</v>
      </c>
      <c r="F1149" s="1" t="s">
        <v>32</v>
      </c>
      <c r="G1149" s="1" t="s">
        <v>83</v>
      </c>
      <c r="H1149" s="1" t="s">
        <v>18</v>
      </c>
      <c r="I1149" s="1" t="s">
        <v>34</v>
      </c>
      <c r="J1149" s="1" t="s">
        <v>90</v>
      </c>
      <c r="K1149" s="1" t="s">
        <v>53</v>
      </c>
      <c r="L1149" s="1" t="s">
        <v>433</v>
      </c>
      <c r="M1149">
        <v>100990</v>
      </c>
    </row>
    <row r="1150" spans="1:13" x14ac:dyDescent="0.3">
      <c r="A1150">
        <v>1166</v>
      </c>
      <c r="B1150" s="1" t="s">
        <v>29</v>
      </c>
      <c r="C1150" s="1" t="s">
        <v>724</v>
      </c>
      <c r="D1150" s="1" t="s">
        <v>31</v>
      </c>
      <c r="E1150">
        <v>156</v>
      </c>
      <c r="F1150" s="1" t="s">
        <v>32</v>
      </c>
      <c r="G1150" s="1" t="s">
        <v>295</v>
      </c>
      <c r="H1150" s="1" t="s">
        <v>18</v>
      </c>
      <c r="I1150" s="1" t="s">
        <v>34</v>
      </c>
      <c r="J1150" s="1" t="s">
        <v>71</v>
      </c>
      <c r="K1150" s="1" t="s">
        <v>662</v>
      </c>
      <c r="L1150" s="1" t="s">
        <v>125</v>
      </c>
      <c r="M1150">
        <v>157900</v>
      </c>
    </row>
    <row r="1151" spans="1:13" x14ac:dyDescent="0.3">
      <c r="A1151">
        <v>1167</v>
      </c>
      <c r="B1151" s="1" t="s">
        <v>86</v>
      </c>
      <c r="C1151" s="1" t="s">
        <v>441</v>
      </c>
      <c r="D1151" s="1" t="s">
        <v>111</v>
      </c>
      <c r="E1151">
        <v>14</v>
      </c>
      <c r="F1151" s="1" t="s">
        <v>885</v>
      </c>
      <c r="G1151" s="1" t="s">
        <v>389</v>
      </c>
      <c r="H1151" s="1" t="s">
        <v>18</v>
      </c>
      <c r="I1151" s="1" t="s">
        <v>34</v>
      </c>
      <c r="J1151" s="1" t="s">
        <v>71</v>
      </c>
      <c r="K1151" s="1" t="s">
        <v>53</v>
      </c>
      <c r="L1151" s="1" t="s">
        <v>566</v>
      </c>
      <c r="M1151">
        <v>233900</v>
      </c>
    </row>
    <row r="1152" spans="1:13" x14ac:dyDescent="0.3">
      <c r="A1152">
        <v>1168</v>
      </c>
      <c r="B1152" s="1" t="s">
        <v>86</v>
      </c>
      <c r="C1152" s="1" t="s">
        <v>1085</v>
      </c>
      <c r="D1152" s="1" t="s">
        <v>31</v>
      </c>
      <c r="E1152">
        <v>156</v>
      </c>
      <c r="F1152" s="1" t="s">
        <v>48</v>
      </c>
      <c r="G1152" s="1" t="s">
        <v>446</v>
      </c>
      <c r="H1152" s="1" t="s">
        <v>50</v>
      </c>
      <c r="I1152" s="1" t="s">
        <v>89</v>
      </c>
      <c r="J1152" s="1" t="s">
        <v>71</v>
      </c>
      <c r="K1152" s="1" t="s">
        <v>36</v>
      </c>
      <c r="L1152" s="1" t="s">
        <v>207</v>
      </c>
      <c r="M1152">
        <v>33900</v>
      </c>
    </row>
    <row r="1153" spans="1:13" x14ac:dyDescent="0.3">
      <c r="A1153">
        <v>1169</v>
      </c>
      <c r="B1153" s="1" t="s">
        <v>29</v>
      </c>
      <c r="C1153" s="1" t="s">
        <v>1086</v>
      </c>
      <c r="D1153" s="1" t="s">
        <v>31</v>
      </c>
      <c r="E1153">
        <v>156</v>
      </c>
      <c r="F1153" s="1" t="s">
        <v>48</v>
      </c>
      <c r="G1153" s="1" t="s">
        <v>674</v>
      </c>
      <c r="H1153" s="1" t="s">
        <v>50</v>
      </c>
      <c r="I1153" s="1" t="s">
        <v>51</v>
      </c>
      <c r="J1153" s="1" t="s">
        <v>675</v>
      </c>
      <c r="K1153" s="1" t="s">
        <v>53</v>
      </c>
      <c r="L1153" s="1" t="s">
        <v>37</v>
      </c>
      <c r="M1153">
        <v>29700</v>
      </c>
    </row>
    <row r="1154" spans="1:13" x14ac:dyDescent="0.3">
      <c r="A1154">
        <v>1170</v>
      </c>
      <c r="B1154" s="1" t="s">
        <v>86</v>
      </c>
      <c r="C1154" s="1" t="s">
        <v>1087</v>
      </c>
      <c r="D1154" s="1" t="s">
        <v>31</v>
      </c>
      <c r="E1154">
        <v>156</v>
      </c>
      <c r="F1154" s="1" t="s">
        <v>32</v>
      </c>
      <c r="G1154" s="1" t="s">
        <v>295</v>
      </c>
      <c r="H1154" s="1" t="s">
        <v>18</v>
      </c>
      <c r="I1154" s="1" t="s">
        <v>89</v>
      </c>
      <c r="J1154" s="1" t="s">
        <v>1042</v>
      </c>
      <c r="K1154" s="1" t="s">
        <v>36</v>
      </c>
      <c r="L1154" s="1" t="s">
        <v>826</v>
      </c>
      <c r="M1154">
        <v>59900</v>
      </c>
    </row>
    <row r="1155" spans="1:13" x14ac:dyDescent="0.3">
      <c r="A1155">
        <v>1171</v>
      </c>
      <c r="B1155" s="1" t="s">
        <v>74</v>
      </c>
      <c r="C1155" s="1" t="s">
        <v>308</v>
      </c>
      <c r="D1155" s="1" t="s">
        <v>102</v>
      </c>
      <c r="E1155">
        <v>156</v>
      </c>
      <c r="F1155" s="1" t="s">
        <v>32</v>
      </c>
      <c r="G1155" s="1" t="s">
        <v>155</v>
      </c>
      <c r="H1155" s="1" t="s">
        <v>18</v>
      </c>
      <c r="I1155" s="1" t="s">
        <v>89</v>
      </c>
      <c r="J1155" s="1" t="s">
        <v>941</v>
      </c>
      <c r="K1155" s="1" t="s">
        <v>53</v>
      </c>
      <c r="L1155" s="1" t="s">
        <v>249</v>
      </c>
      <c r="M1155">
        <v>119900</v>
      </c>
    </row>
    <row r="1156" spans="1:13" x14ac:dyDescent="0.3">
      <c r="A1156">
        <v>1172</v>
      </c>
      <c r="B1156" s="1" t="s">
        <v>74</v>
      </c>
      <c r="C1156" s="1" t="s">
        <v>351</v>
      </c>
      <c r="D1156" s="1" t="s">
        <v>31</v>
      </c>
      <c r="E1156">
        <v>156</v>
      </c>
      <c r="F1156" s="1" t="s">
        <v>859</v>
      </c>
      <c r="G1156" s="1" t="s">
        <v>811</v>
      </c>
      <c r="H1156" s="1" t="s">
        <v>18</v>
      </c>
      <c r="I1156" s="1" t="s">
        <v>34</v>
      </c>
      <c r="J1156" s="1" t="s">
        <v>1088</v>
      </c>
      <c r="K1156" s="1" t="s">
        <v>53</v>
      </c>
      <c r="L1156" s="1" t="s">
        <v>59</v>
      </c>
      <c r="M1156">
        <v>225068</v>
      </c>
    </row>
    <row r="1157" spans="1:13" x14ac:dyDescent="0.3">
      <c r="A1157">
        <v>1173</v>
      </c>
      <c r="B1157" s="1" t="s">
        <v>29</v>
      </c>
      <c r="C1157" s="1" t="s">
        <v>1089</v>
      </c>
      <c r="D1157" s="1" t="s">
        <v>31</v>
      </c>
      <c r="E1157">
        <v>156</v>
      </c>
      <c r="F1157" s="1" t="s">
        <v>32</v>
      </c>
      <c r="G1157" s="1" t="s">
        <v>427</v>
      </c>
      <c r="H1157" s="1" t="s">
        <v>50</v>
      </c>
      <c r="I1157" s="1" t="s">
        <v>34</v>
      </c>
      <c r="J1157" s="1" t="s">
        <v>185</v>
      </c>
      <c r="K1157" s="1" t="s">
        <v>53</v>
      </c>
      <c r="L1157" s="1" t="s">
        <v>115</v>
      </c>
      <c r="M1157">
        <v>47889</v>
      </c>
    </row>
    <row r="1158" spans="1:13" x14ac:dyDescent="0.3">
      <c r="A1158">
        <v>1174</v>
      </c>
      <c r="B1158" s="1" t="s">
        <v>189</v>
      </c>
      <c r="C1158" s="1" t="s">
        <v>1090</v>
      </c>
      <c r="D1158" s="1" t="s">
        <v>102</v>
      </c>
      <c r="E1158">
        <v>173</v>
      </c>
      <c r="F1158" s="1" t="s">
        <v>32</v>
      </c>
      <c r="G1158" s="1" t="s">
        <v>155</v>
      </c>
      <c r="H1158" s="1" t="s">
        <v>40</v>
      </c>
      <c r="I1158" s="1" t="s">
        <v>156</v>
      </c>
      <c r="J1158" s="1" t="s">
        <v>201</v>
      </c>
      <c r="K1158" s="1" t="s">
        <v>53</v>
      </c>
      <c r="L1158" s="1" t="s">
        <v>217</v>
      </c>
      <c r="M1158">
        <v>149280</v>
      </c>
    </row>
    <row r="1159" spans="1:13" x14ac:dyDescent="0.3">
      <c r="A1159">
        <v>1175</v>
      </c>
      <c r="B1159" s="1" t="s">
        <v>86</v>
      </c>
      <c r="C1159" s="1" t="s">
        <v>1091</v>
      </c>
      <c r="D1159" s="1" t="s">
        <v>15</v>
      </c>
      <c r="E1159">
        <v>14</v>
      </c>
      <c r="F1159" s="1" t="s">
        <v>32</v>
      </c>
      <c r="G1159" s="1" t="s">
        <v>442</v>
      </c>
      <c r="H1159" s="1" t="s">
        <v>162</v>
      </c>
      <c r="I1159" s="1" t="s">
        <v>41</v>
      </c>
      <c r="J1159" s="1" t="s">
        <v>71</v>
      </c>
      <c r="K1159" s="1" t="s">
        <v>662</v>
      </c>
      <c r="L1159" s="1" t="s">
        <v>199</v>
      </c>
      <c r="M1159">
        <v>229900</v>
      </c>
    </row>
    <row r="1160" spans="1:13" x14ac:dyDescent="0.3">
      <c r="A1160">
        <v>1176</v>
      </c>
      <c r="B1160" s="1" t="s">
        <v>86</v>
      </c>
      <c r="C1160" s="1" t="s">
        <v>1092</v>
      </c>
      <c r="D1160" s="1" t="s">
        <v>31</v>
      </c>
      <c r="E1160">
        <v>156</v>
      </c>
      <c r="F1160" s="1" t="s">
        <v>32</v>
      </c>
      <c r="G1160" s="1" t="s">
        <v>295</v>
      </c>
      <c r="H1160" s="1" t="s">
        <v>18</v>
      </c>
      <c r="I1160" s="1" t="s">
        <v>309</v>
      </c>
      <c r="J1160" s="1" t="s">
        <v>1042</v>
      </c>
      <c r="K1160" s="1" t="s">
        <v>53</v>
      </c>
      <c r="L1160" s="1" t="s">
        <v>106</v>
      </c>
      <c r="M1160">
        <v>78849</v>
      </c>
    </row>
    <row r="1161" spans="1:13" x14ac:dyDescent="0.3">
      <c r="A1161">
        <v>1177</v>
      </c>
      <c r="B1161" s="1" t="s">
        <v>29</v>
      </c>
      <c r="C1161" s="1" t="s">
        <v>1068</v>
      </c>
      <c r="D1161" s="1" t="s">
        <v>111</v>
      </c>
      <c r="E1161">
        <v>133</v>
      </c>
      <c r="F1161" s="1" t="s">
        <v>358</v>
      </c>
      <c r="G1161" s="1" t="s">
        <v>442</v>
      </c>
      <c r="H1161" s="1" t="s">
        <v>18</v>
      </c>
      <c r="I1161" s="1" t="s">
        <v>41</v>
      </c>
      <c r="J1161" s="1" t="s">
        <v>71</v>
      </c>
      <c r="K1161" s="1" t="s">
        <v>53</v>
      </c>
      <c r="L1161" s="1" t="s">
        <v>314</v>
      </c>
      <c r="M1161">
        <v>204100</v>
      </c>
    </row>
    <row r="1162" spans="1:13" x14ac:dyDescent="0.3">
      <c r="A1162">
        <v>1178</v>
      </c>
      <c r="B1162" s="1" t="s">
        <v>86</v>
      </c>
      <c r="C1162" s="1" t="s">
        <v>984</v>
      </c>
      <c r="D1162" s="1" t="s">
        <v>15</v>
      </c>
      <c r="E1162">
        <v>14</v>
      </c>
      <c r="F1162" s="1" t="s">
        <v>32</v>
      </c>
      <c r="G1162" s="1" t="s">
        <v>442</v>
      </c>
      <c r="H1162" s="1" t="s">
        <v>18</v>
      </c>
      <c r="I1162" s="1" t="s">
        <v>34</v>
      </c>
      <c r="J1162" s="1" t="s">
        <v>71</v>
      </c>
      <c r="K1162" s="1" t="s">
        <v>662</v>
      </c>
      <c r="L1162" s="1" t="s">
        <v>196</v>
      </c>
      <c r="M1162">
        <v>149900</v>
      </c>
    </row>
    <row r="1163" spans="1:13" x14ac:dyDescent="0.3">
      <c r="A1163">
        <v>1179</v>
      </c>
      <c r="B1163" s="1" t="s">
        <v>189</v>
      </c>
      <c r="C1163" s="1" t="s">
        <v>1093</v>
      </c>
      <c r="D1163" s="1" t="s">
        <v>102</v>
      </c>
      <c r="E1163">
        <v>14</v>
      </c>
      <c r="F1163" s="1" t="s">
        <v>32</v>
      </c>
      <c r="G1163" s="1" t="s">
        <v>624</v>
      </c>
      <c r="H1163" s="1" t="s">
        <v>40</v>
      </c>
      <c r="I1163" s="1" t="s">
        <v>156</v>
      </c>
      <c r="J1163" s="1" t="s">
        <v>727</v>
      </c>
      <c r="K1163" s="1" t="s">
        <v>53</v>
      </c>
      <c r="L1163" s="1" t="s">
        <v>196</v>
      </c>
      <c r="M1163">
        <v>176900</v>
      </c>
    </row>
    <row r="1164" spans="1:13" x14ac:dyDescent="0.3">
      <c r="A1164">
        <v>1180</v>
      </c>
      <c r="B1164" s="1" t="s">
        <v>29</v>
      </c>
      <c r="C1164" s="1" t="s">
        <v>1094</v>
      </c>
      <c r="D1164" s="1" t="s">
        <v>102</v>
      </c>
      <c r="E1164">
        <v>156</v>
      </c>
      <c r="F1164" s="1" t="s">
        <v>66</v>
      </c>
      <c r="G1164" s="1" t="s">
        <v>155</v>
      </c>
      <c r="H1164" s="1" t="s">
        <v>18</v>
      </c>
      <c r="I1164" s="1" t="s">
        <v>89</v>
      </c>
      <c r="J1164" s="1" t="s">
        <v>105</v>
      </c>
      <c r="K1164" s="1" t="s">
        <v>53</v>
      </c>
      <c r="L1164" s="1" t="s">
        <v>249</v>
      </c>
      <c r="M1164">
        <v>89900</v>
      </c>
    </row>
    <row r="1165" spans="1:13" x14ac:dyDescent="0.3">
      <c r="A1165">
        <v>1181</v>
      </c>
      <c r="B1165" s="1" t="s">
        <v>86</v>
      </c>
      <c r="C1165" s="1" t="s">
        <v>1095</v>
      </c>
      <c r="D1165" s="1" t="s">
        <v>31</v>
      </c>
      <c r="E1165">
        <v>156</v>
      </c>
      <c r="F1165" s="1" t="s">
        <v>48</v>
      </c>
      <c r="G1165" s="1" t="s">
        <v>446</v>
      </c>
      <c r="H1165" s="1" t="s">
        <v>18</v>
      </c>
      <c r="I1165" s="1" t="s">
        <v>89</v>
      </c>
      <c r="J1165" s="1" t="s">
        <v>71</v>
      </c>
      <c r="K1165" s="1" t="s">
        <v>53</v>
      </c>
      <c r="L1165" s="1" t="s">
        <v>77</v>
      </c>
      <c r="M1165">
        <v>45900</v>
      </c>
    </row>
    <row r="1166" spans="1:13" x14ac:dyDescent="0.3">
      <c r="A1166">
        <v>1182</v>
      </c>
      <c r="B1166" s="1" t="s">
        <v>29</v>
      </c>
      <c r="C1166" s="1" t="s">
        <v>1096</v>
      </c>
      <c r="D1166" s="1" t="s">
        <v>31</v>
      </c>
      <c r="E1166">
        <v>156</v>
      </c>
      <c r="F1166" s="1" t="s">
        <v>48</v>
      </c>
      <c r="G1166" s="1" t="s">
        <v>295</v>
      </c>
      <c r="H1166" s="1" t="s">
        <v>50</v>
      </c>
      <c r="I1166" s="1" t="s">
        <v>51</v>
      </c>
      <c r="J1166" s="1" t="s">
        <v>71</v>
      </c>
      <c r="K1166" s="1" t="s">
        <v>36</v>
      </c>
      <c r="L1166" s="1" t="s">
        <v>54</v>
      </c>
      <c r="M1166">
        <v>47699</v>
      </c>
    </row>
    <row r="1167" spans="1:13" x14ac:dyDescent="0.3">
      <c r="A1167">
        <v>1183</v>
      </c>
      <c r="B1167" s="1" t="s">
        <v>74</v>
      </c>
      <c r="C1167" s="1" t="s">
        <v>308</v>
      </c>
      <c r="D1167" s="1" t="s">
        <v>102</v>
      </c>
      <c r="E1167">
        <v>156</v>
      </c>
      <c r="F1167" s="1" t="s">
        <v>379</v>
      </c>
      <c r="G1167" s="1" t="s">
        <v>155</v>
      </c>
      <c r="H1167" s="1" t="s">
        <v>18</v>
      </c>
      <c r="I1167" s="1" t="s">
        <v>104</v>
      </c>
      <c r="J1167" s="1" t="s">
        <v>201</v>
      </c>
      <c r="K1167" s="1" t="s">
        <v>53</v>
      </c>
      <c r="L1167" s="1" t="s">
        <v>249</v>
      </c>
      <c r="M1167">
        <v>149800</v>
      </c>
    </row>
    <row r="1168" spans="1:13" x14ac:dyDescent="0.3">
      <c r="A1168">
        <v>1184</v>
      </c>
      <c r="B1168" s="1" t="s">
        <v>86</v>
      </c>
      <c r="C1168" s="1" t="s">
        <v>678</v>
      </c>
      <c r="D1168" s="1" t="s">
        <v>31</v>
      </c>
      <c r="E1168">
        <v>156</v>
      </c>
      <c r="F1168" s="1" t="s">
        <v>66</v>
      </c>
      <c r="G1168" s="1" t="s">
        <v>33</v>
      </c>
      <c r="H1168" s="1" t="s">
        <v>18</v>
      </c>
      <c r="I1168" s="1" t="s">
        <v>34</v>
      </c>
      <c r="J1168" s="1" t="s">
        <v>35</v>
      </c>
      <c r="K1168" s="1" t="s">
        <v>53</v>
      </c>
      <c r="L1168" s="1" t="s">
        <v>350</v>
      </c>
      <c r="M1168">
        <v>139000</v>
      </c>
    </row>
    <row r="1169" spans="1:13" x14ac:dyDescent="0.3">
      <c r="A1169">
        <v>1185</v>
      </c>
      <c r="B1169" s="1" t="s">
        <v>86</v>
      </c>
      <c r="C1169" s="1" t="s">
        <v>1097</v>
      </c>
      <c r="D1169" s="1" t="s">
        <v>31</v>
      </c>
      <c r="E1169">
        <v>156</v>
      </c>
      <c r="F1169" s="1" t="s">
        <v>32</v>
      </c>
      <c r="G1169" s="1" t="s">
        <v>70</v>
      </c>
      <c r="H1169" s="1" t="s">
        <v>50</v>
      </c>
      <c r="I1169" s="1" t="s">
        <v>89</v>
      </c>
      <c r="J1169" s="1" t="s">
        <v>393</v>
      </c>
      <c r="K1169" s="1" t="s">
        <v>53</v>
      </c>
      <c r="L1169" s="1" t="s">
        <v>77</v>
      </c>
      <c r="M1169">
        <v>46800</v>
      </c>
    </row>
    <row r="1170" spans="1:13" x14ac:dyDescent="0.3">
      <c r="A1170">
        <v>1186</v>
      </c>
      <c r="B1170" s="1" t="s">
        <v>29</v>
      </c>
      <c r="C1170" s="1" t="s">
        <v>1098</v>
      </c>
      <c r="D1170" s="1" t="s">
        <v>31</v>
      </c>
      <c r="E1170">
        <v>14</v>
      </c>
      <c r="F1170" s="1" t="s">
        <v>48</v>
      </c>
      <c r="G1170" s="1" t="s">
        <v>204</v>
      </c>
      <c r="H1170" s="1" t="s">
        <v>97</v>
      </c>
      <c r="I1170" s="1" t="s">
        <v>98</v>
      </c>
      <c r="J1170" s="1" t="s">
        <v>99</v>
      </c>
      <c r="K1170" s="1" t="s">
        <v>53</v>
      </c>
      <c r="L1170" s="1" t="s">
        <v>145</v>
      </c>
      <c r="M1170">
        <v>24900</v>
      </c>
    </row>
    <row r="1171" spans="1:13" x14ac:dyDescent="0.3">
      <c r="A1171">
        <v>1187</v>
      </c>
      <c r="B1171" s="1" t="s">
        <v>189</v>
      </c>
      <c r="C1171" s="1" t="s">
        <v>1099</v>
      </c>
      <c r="D1171" s="1" t="s">
        <v>102</v>
      </c>
      <c r="E1171">
        <v>156</v>
      </c>
      <c r="F1171" s="1" t="s">
        <v>66</v>
      </c>
      <c r="G1171" s="1" t="s">
        <v>83</v>
      </c>
      <c r="H1171" s="1" t="s">
        <v>18</v>
      </c>
      <c r="I1171" s="1" t="s">
        <v>89</v>
      </c>
      <c r="J1171" s="1" t="s">
        <v>105</v>
      </c>
      <c r="K1171" s="1" t="s">
        <v>53</v>
      </c>
      <c r="L1171" s="1" t="s">
        <v>77</v>
      </c>
      <c r="M1171">
        <v>83900</v>
      </c>
    </row>
    <row r="1172" spans="1:13" x14ac:dyDescent="0.3">
      <c r="A1172">
        <v>1188</v>
      </c>
      <c r="B1172" s="1" t="s">
        <v>29</v>
      </c>
      <c r="C1172" s="1" t="s">
        <v>1028</v>
      </c>
      <c r="D1172" s="1" t="s">
        <v>31</v>
      </c>
      <c r="E1172">
        <v>156</v>
      </c>
      <c r="F1172" s="1" t="s">
        <v>32</v>
      </c>
      <c r="G1172" s="1" t="s">
        <v>389</v>
      </c>
      <c r="H1172" s="1" t="s">
        <v>18</v>
      </c>
      <c r="I1172" s="1" t="s">
        <v>34</v>
      </c>
      <c r="J1172" s="1" t="s">
        <v>71</v>
      </c>
      <c r="K1172" s="1" t="s">
        <v>53</v>
      </c>
      <c r="L1172" s="1" t="s">
        <v>232</v>
      </c>
      <c r="M1172">
        <v>67900</v>
      </c>
    </row>
    <row r="1173" spans="1:13" x14ac:dyDescent="0.3">
      <c r="A1173">
        <v>1189</v>
      </c>
      <c r="B1173" s="1" t="s">
        <v>29</v>
      </c>
      <c r="C1173" s="1" t="s">
        <v>150</v>
      </c>
      <c r="D1173" s="1" t="s">
        <v>31</v>
      </c>
      <c r="E1173">
        <v>156</v>
      </c>
      <c r="F1173" s="1" t="s">
        <v>32</v>
      </c>
      <c r="G1173" s="1" t="s">
        <v>62</v>
      </c>
      <c r="H1173" s="1" t="s">
        <v>40</v>
      </c>
      <c r="I1173" s="1" t="s">
        <v>41</v>
      </c>
      <c r="J1173" s="1" t="s">
        <v>68</v>
      </c>
      <c r="K1173" s="1" t="s">
        <v>53</v>
      </c>
      <c r="L1173" s="1" t="s">
        <v>54</v>
      </c>
      <c r="M1173">
        <v>115900</v>
      </c>
    </row>
    <row r="1174" spans="1:13" x14ac:dyDescent="0.3">
      <c r="A1174">
        <v>1190</v>
      </c>
      <c r="B1174" s="1" t="s">
        <v>60</v>
      </c>
      <c r="C1174" s="1" t="s">
        <v>1100</v>
      </c>
      <c r="D1174" s="1" t="s">
        <v>31</v>
      </c>
      <c r="E1174">
        <v>156</v>
      </c>
      <c r="F1174" s="1" t="s">
        <v>48</v>
      </c>
      <c r="G1174" s="1" t="s">
        <v>798</v>
      </c>
      <c r="H1174" s="1" t="s">
        <v>50</v>
      </c>
      <c r="I1174" s="1" t="s">
        <v>51</v>
      </c>
      <c r="J1174" s="1" t="s">
        <v>132</v>
      </c>
      <c r="K1174" s="1" t="s">
        <v>53</v>
      </c>
      <c r="L1174" s="1" t="s">
        <v>77</v>
      </c>
      <c r="M1174">
        <v>36900</v>
      </c>
    </row>
    <row r="1175" spans="1:13" x14ac:dyDescent="0.3">
      <c r="A1175">
        <v>1191</v>
      </c>
      <c r="B1175" s="1" t="s">
        <v>86</v>
      </c>
      <c r="C1175" s="1" t="s">
        <v>1101</v>
      </c>
      <c r="D1175" s="1" t="s">
        <v>31</v>
      </c>
      <c r="E1175">
        <v>156</v>
      </c>
      <c r="F1175" s="1" t="s">
        <v>48</v>
      </c>
      <c r="G1175" s="1" t="s">
        <v>295</v>
      </c>
      <c r="H1175" s="1" t="s">
        <v>50</v>
      </c>
      <c r="I1175" s="1" t="s">
        <v>51</v>
      </c>
      <c r="J1175" s="1" t="s">
        <v>71</v>
      </c>
      <c r="K1175" s="1" t="s">
        <v>36</v>
      </c>
      <c r="L1175" s="1" t="s">
        <v>54</v>
      </c>
      <c r="M1175">
        <v>39800</v>
      </c>
    </row>
    <row r="1176" spans="1:13" x14ac:dyDescent="0.3">
      <c r="A1176">
        <v>1192</v>
      </c>
      <c r="B1176" s="1" t="s">
        <v>86</v>
      </c>
      <c r="C1176" s="1" t="s">
        <v>951</v>
      </c>
      <c r="D1176" s="1" t="s">
        <v>31</v>
      </c>
      <c r="E1176">
        <v>156</v>
      </c>
      <c r="F1176" s="1" t="s">
        <v>32</v>
      </c>
      <c r="G1176" s="1" t="s">
        <v>83</v>
      </c>
      <c r="H1176" s="1" t="s">
        <v>18</v>
      </c>
      <c r="I1176" s="1" t="s">
        <v>89</v>
      </c>
      <c r="J1176" s="1" t="s">
        <v>90</v>
      </c>
      <c r="K1176" s="1" t="s">
        <v>36</v>
      </c>
      <c r="L1176" s="1" t="s">
        <v>77</v>
      </c>
      <c r="M1176">
        <v>70900</v>
      </c>
    </row>
    <row r="1177" spans="1:13" x14ac:dyDescent="0.3">
      <c r="A1177">
        <v>1193</v>
      </c>
      <c r="B1177" s="1" t="s">
        <v>60</v>
      </c>
      <c r="C1177" s="1" t="s">
        <v>1102</v>
      </c>
      <c r="D1177" s="1" t="s">
        <v>31</v>
      </c>
      <c r="E1177">
        <v>14</v>
      </c>
      <c r="F1177" s="1" t="s">
        <v>32</v>
      </c>
      <c r="G1177" s="1" t="s">
        <v>88</v>
      </c>
      <c r="H1177" s="1" t="s">
        <v>50</v>
      </c>
      <c r="I1177" s="1" t="s">
        <v>34</v>
      </c>
      <c r="J1177" s="1" t="s">
        <v>35</v>
      </c>
      <c r="K1177" s="1" t="s">
        <v>53</v>
      </c>
      <c r="L1177" s="1" t="s">
        <v>153</v>
      </c>
      <c r="M1177">
        <v>76900</v>
      </c>
    </row>
    <row r="1178" spans="1:13" x14ac:dyDescent="0.3">
      <c r="A1178">
        <v>1194</v>
      </c>
      <c r="B1178" s="1" t="s">
        <v>86</v>
      </c>
      <c r="C1178" s="1" t="s">
        <v>1103</v>
      </c>
      <c r="D1178" s="1" t="s">
        <v>31</v>
      </c>
      <c r="E1178">
        <v>156</v>
      </c>
      <c r="F1178" s="1" t="s">
        <v>32</v>
      </c>
      <c r="G1178" s="1" t="s">
        <v>389</v>
      </c>
      <c r="H1178" s="1" t="s">
        <v>50</v>
      </c>
      <c r="I1178" s="1" t="s">
        <v>309</v>
      </c>
      <c r="J1178" s="1" t="s">
        <v>71</v>
      </c>
      <c r="K1178" s="1" t="s">
        <v>662</v>
      </c>
      <c r="L1178" s="1" t="s">
        <v>826</v>
      </c>
      <c r="M1178">
        <v>82500</v>
      </c>
    </row>
    <row r="1179" spans="1:13" x14ac:dyDescent="0.3">
      <c r="A1179">
        <v>1195</v>
      </c>
      <c r="B1179" s="1" t="s">
        <v>86</v>
      </c>
      <c r="C1179" s="1" t="s">
        <v>761</v>
      </c>
      <c r="D1179" s="1" t="s">
        <v>102</v>
      </c>
      <c r="E1179">
        <v>156</v>
      </c>
      <c r="F1179" s="1" t="s">
        <v>66</v>
      </c>
      <c r="G1179" s="1" t="s">
        <v>624</v>
      </c>
      <c r="H1179" s="1" t="s">
        <v>40</v>
      </c>
      <c r="I1179" s="1" t="s">
        <v>41</v>
      </c>
      <c r="J1179" s="1" t="s">
        <v>762</v>
      </c>
      <c r="K1179" s="1" t="s">
        <v>53</v>
      </c>
      <c r="L1179" s="1" t="s">
        <v>763</v>
      </c>
      <c r="M1179">
        <v>130500</v>
      </c>
    </row>
    <row r="1180" spans="1:13" x14ac:dyDescent="0.3">
      <c r="A1180">
        <v>1196</v>
      </c>
      <c r="B1180" s="1" t="s">
        <v>189</v>
      </c>
      <c r="C1180" s="1" t="s">
        <v>1104</v>
      </c>
      <c r="D1180" s="1" t="s">
        <v>102</v>
      </c>
      <c r="E1180">
        <v>156</v>
      </c>
      <c r="F1180" s="1" t="s">
        <v>32</v>
      </c>
      <c r="G1180" s="1" t="s">
        <v>624</v>
      </c>
      <c r="H1180" s="1" t="s">
        <v>40</v>
      </c>
      <c r="I1180" s="1" t="s">
        <v>104</v>
      </c>
      <c r="J1180" s="1" t="s">
        <v>727</v>
      </c>
      <c r="K1180" s="1" t="s">
        <v>53</v>
      </c>
      <c r="L1180" s="1" t="s">
        <v>115</v>
      </c>
      <c r="M1180">
        <v>215337</v>
      </c>
    </row>
    <row r="1181" spans="1:13" x14ac:dyDescent="0.3">
      <c r="A1181">
        <v>1197</v>
      </c>
      <c r="B1181" s="1" t="s">
        <v>29</v>
      </c>
      <c r="C1181" s="1" t="s">
        <v>150</v>
      </c>
      <c r="D1181" s="1" t="s">
        <v>31</v>
      </c>
      <c r="E1181">
        <v>156</v>
      </c>
      <c r="F1181" s="1" t="s">
        <v>48</v>
      </c>
      <c r="G1181" s="1" t="s">
        <v>627</v>
      </c>
      <c r="H1181" s="1" t="s">
        <v>50</v>
      </c>
      <c r="I1181" s="1" t="s">
        <v>51</v>
      </c>
      <c r="J1181" s="1" t="s">
        <v>71</v>
      </c>
      <c r="K1181" s="1" t="s">
        <v>53</v>
      </c>
      <c r="L1181" s="1" t="s">
        <v>924</v>
      </c>
      <c r="M1181">
        <v>65000</v>
      </c>
    </row>
    <row r="1182" spans="1:13" x14ac:dyDescent="0.3">
      <c r="A1182">
        <v>1198</v>
      </c>
      <c r="B1182" s="1" t="s">
        <v>86</v>
      </c>
      <c r="C1182" s="1" t="s">
        <v>441</v>
      </c>
      <c r="D1182" s="1" t="s">
        <v>111</v>
      </c>
      <c r="E1182">
        <v>14</v>
      </c>
      <c r="F1182" s="1" t="s">
        <v>885</v>
      </c>
      <c r="G1182" s="1" t="s">
        <v>295</v>
      </c>
      <c r="H1182" s="1" t="s">
        <v>18</v>
      </c>
      <c r="I1182" s="1" t="s">
        <v>34</v>
      </c>
      <c r="J1182" s="1" t="s">
        <v>71</v>
      </c>
      <c r="K1182" s="1" t="s">
        <v>53</v>
      </c>
      <c r="L1182" s="1" t="s">
        <v>443</v>
      </c>
      <c r="M1182">
        <v>163700</v>
      </c>
    </row>
    <row r="1183" spans="1:13" x14ac:dyDescent="0.3">
      <c r="A1183">
        <v>1199</v>
      </c>
      <c r="B1183" s="1" t="s">
        <v>86</v>
      </c>
      <c r="C1183" s="1" t="s">
        <v>730</v>
      </c>
      <c r="D1183" s="1" t="s">
        <v>15</v>
      </c>
      <c r="E1183">
        <v>156</v>
      </c>
      <c r="F1183" s="1" t="s">
        <v>32</v>
      </c>
      <c r="G1183" s="1" t="s">
        <v>83</v>
      </c>
      <c r="H1183" s="1" t="s">
        <v>246</v>
      </c>
      <c r="I1183" s="1" t="s">
        <v>34</v>
      </c>
      <c r="J1183" s="1" t="s">
        <v>247</v>
      </c>
      <c r="K1183" s="1" t="s">
        <v>53</v>
      </c>
      <c r="L1183" s="1" t="s">
        <v>911</v>
      </c>
      <c r="M1183">
        <v>83100</v>
      </c>
    </row>
    <row r="1184" spans="1:13" x14ac:dyDescent="0.3">
      <c r="A1184">
        <v>1200</v>
      </c>
      <c r="B1184" s="1" t="s">
        <v>74</v>
      </c>
      <c r="C1184" s="1" t="s">
        <v>653</v>
      </c>
      <c r="D1184" s="1" t="s">
        <v>31</v>
      </c>
      <c r="E1184">
        <v>156</v>
      </c>
      <c r="F1184" s="1" t="s">
        <v>32</v>
      </c>
      <c r="G1184" s="1" t="s">
        <v>83</v>
      </c>
      <c r="H1184" s="1" t="s">
        <v>18</v>
      </c>
      <c r="I1184" s="1" t="s">
        <v>34</v>
      </c>
      <c r="J1184" s="1" t="s">
        <v>523</v>
      </c>
      <c r="K1184" s="1" t="s">
        <v>147</v>
      </c>
      <c r="L1184" s="1" t="s">
        <v>813</v>
      </c>
      <c r="M1184">
        <v>89501</v>
      </c>
    </row>
    <row r="1185" spans="1:13" x14ac:dyDescent="0.3">
      <c r="A1185">
        <v>1201</v>
      </c>
      <c r="B1185" s="1" t="s">
        <v>46</v>
      </c>
      <c r="C1185" s="1" t="s">
        <v>47</v>
      </c>
      <c r="D1185" s="1" t="s">
        <v>31</v>
      </c>
      <c r="E1185">
        <v>156</v>
      </c>
      <c r="F1185" s="1" t="s">
        <v>48</v>
      </c>
      <c r="G1185" s="1" t="s">
        <v>1105</v>
      </c>
      <c r="H1185" s="1" t="s">
        <v>50</v>
      </c>
      <c r="I1185" s="1" t="s">
        <v>51</v>
      </c>
      <c r="J1185" s="1" t="s">
        <v>144</v>
      </c>
      <c r="K1185" s="1" t="s">
        <v>53</v>
      </c>
      <c r="L1185" s="1" t="s">
        <v>54</v>
      </c>
      <c r="M1185">
        <v>33300</v>
      </c>
    </row>
    <row r="1186" spans="1:13" x14ac:dyDescent="0.3">
      <c r="A1186">
        <v>1202</v>
      </c>
      <c r="B1186" s="1" t="s">
        <v>29</v>
      </c>
      <c r="C1186" s="1" t="s">
        <v>1106</v>
      </c>
      <c r="D1186" s="1" t="s">
        <v>31</v>
      </c>
      <c r="E1186">
        <v>156</v>
      </c>
      <c r="F1186" s="1" t="s">
        <v>66</v>
      </c>
      <c r="G1186" s="1" t="s">
        <v>624</v>
      </c>
      <c r="H1186" s="1" t="s">
        <v>246</v>
      </c>
      <c r="I1186" s="1" t="s">
        <v>89</v>
      </c>
      <c r="J1186" s="1" t="s">
        <v>665</v>
      </c>
      <c r="K1186" s="1" t="s">
        <v>53</v>
      </c>
      <c r="L1186" s="1" t="s">
        <v>433</v>
      </c>
      <c r="M1186">
        <v>79900</v>
      </c>
    </row>
    <row r="1187" spans="1:13" x14ac:dyDescent="0.3">
      <c r="A1187">
        <v>1203</v>
      </c>
      <c r="B1187" s="1" t="s">
        <v>60</v>
      </c>
      <c r="C1187" s="1" t="s">
        <v>1107</v>
      </c>
      <c r="D1187" s="1" t="s">
        <v>102</v>
      </c>
      <c r="E1187">
        <v>156</v>
      </c>
      <c r="F1187" s="1" t="s">
        <v>66</v>
      </c>
      <c r="G1187" s="1" t="s">
        <v>624</v>
      </c>
      <c r="H1187" s="1" t="s">
        <v>18</v>
      </c>
      <c r="I1187" s="1" t="s">
        <v>156</v>
      </c>
      <c r="J1187" s="1" t="s">
        <v>665</v>
      </c>
      <c r="K1187" s="1" t="s">
        <v>53</v>
      </c>
      <c r="L1187" s="1" t="s">
        <v>1108</v>
      </c>
      <c r="M1187">
        <v>90900</v>
      </c>
    </row>
    <row r="1188" spans="1:13" x14ac:dyDescent="0.3">
      <c r="A1188">
        <v>1204</v>
      </c>
      <c r="B1188" s="1" t="s">
        <v>74</v>
      </c>
      <c r="C1188" s="1" t="s">
        <v>1026</v>
      </c>
      <c r="D1188" s="1" t="s">
        <v>111</v>
      </c>
      <c r="E1188">
        <v>156</v>
      </c>
      <c r="F1188" s="1" t="s">
        <v>112</v>
      </c>
      <c r="G1188" s="1" t="s">
        <v>83</v>
      </c>
      <c r="H1188" s="1" t="s">
        <v>40</v>
      </c>
      <c r="I1188" s="1" t="s">
        <v>41</v>
      </c>
      <c r="J1188" s="1" t="s">
        <v>35</v>
      </c>
      <c r="K1188" s="1" t="s">
        <v>53</v>
      </c>
      <c r="L1188" s="1" t="s">
        <v>1015</v>
      </c>
      <c r="M1188">
        <v>117900</v>
      </c>
    </row>
    <row r="1189" spans="1:13" x14ac:dyDescent="0.3">
      <c r="A1189">
        <v>1205</v>
      </c>
      <c r="B1189" s="1" t="s">
        <v>46</v>
      </c>
      <c r="C1189" s="1" t="s">
        <v>374</v>
      </c>
      <c r="D1189" s="1" t="s">
        <v>31</v>
      </c>
      <c r="E1189">
        <v>156</v>
      </c>
      <c r="F1189" s="1" t="s">
        <v>32</v>
      </c>
      <c r="G1189" s="1" t="s">
        <v>33</v>
      </c>
      <c r="H1189" s="1" t="s">
        <v>50</v>
      </c>
      <c r="I1189" s="1" t="s">
        <v>34</v>
      </c>
      <c r="J1189" s="1" t="s">
        <v>90</v>
      </c>
      <c r="K1189" s="1" t="s">
        <v>53</v>
      </c>
      <c r="L1189" s="1" t="s">
        <v>375</v>
      </c>
      <c r="M1189">
        <v>69100</v>
      </c>
    </row>
    <row r="1190" spans="1:13" x14ac:dyDescent="0.3">
      <c r="A1190">
        <v>1206</v>
      </c>
      <c r="B1190" s="1" t="s">
        <v>74</v>
      </c>
      <c r="C1190" s="1" t="s">
        <v>91</v>
      </c>
      <c r="D1190" s="1" t="s">
        <v>15</v>
      </c>
      <c r="E1190">
        <v>133</v>
      </c>
      <c r="F1190" s="1" t="s">
        <v>262</v>
      </c>
      <c r="G1190" s="1" t="s">
        <v>765</v>
      </c>
      <c r="H1190" s="1" t="s">
        <v>18</v>
      </c>
      <c r="I1190" s="1" t="s">
        <v>34</v>
      </c>
      <c r="J1190" s="1" t="s">
        <v>71</v>
      </c>
      <c r="K1190" s="1" t="s">
        <v>147</v>
      </c>
      <c r="L1190" s="1" t="s">
        <v>264</v>
      </c>
      <c r="M1190">
        <v>109900</v>
      </c>
    </row>
    <row r="1191" spans="1:13" x14ac:dyDescent="0.3">
      <c r="A1191">
        <v>1207</v>
      </c>
      <c r="B1191" s="1" t="s">
        <v>46</v>
      </c>
      <c r="C1191" s="1" t="s">
        <v>876</v>
      </c>
      <c r="D1191" s="1" t="s">
        <v>102</v>
      </c>
      <c r="E1191">
        <v>173</v>
      </c>
      <c r="F1191" s="1" t="s">
        <v>66</v>
      </c>
      <c r="G1191" s="1" t="s">
        <v>155</v>
      </c>
      <c r="H1191" s="1" t="s">
        <v>40</v>
      </c>
      <c r="I1191" s="1" t="s">
        <v>156</v>
      </c>
      <c r="J1191" s="1" t="s">
        <v>192</v>
      </c>
      <c r="K1191" s="1" t="s">
        <v>53</v>
      </c>
      <c r="L1191" s="1" t="s">
        <v>829</v>
      </c>
      <c r="M1191">
        <v>259900</v>
      </c>
    </row>
    <row r="1192" spans="1:13" x14ac:dyDescent="0.3">
      <c r="A1192">
        <v>1208</v>
      </c>
      <c r="B1192" s="1" t="s">
        <v>86</v>
      </c>
      <c r="C1192" s="1" t="s">
        <v>101</v>
      </c>
      <c r="D1192" s="1" t="s">
        <v>102</v>
      </c>
      <c r="E1192">
        <v>156</v>
      </c>
      <c r="F1192" s="1" t="s">
        <v>66</v>
      </c>
      <c r="G1192" s="1" t="s">
        <v>103</v>
      </c>
      <c r="H1192" s="1" t="s">
        <v>18</v>
      </c>
      <c r="I1192" s="1" t="s">
        <v>89</v>
      </c>
      <c r="J1192" s="1" t="s">
        <v>105</v>
      </c>
      <c r="K1192" s="1" t="s">
        <v>53</v>
      </c>
      <c r="L1192" s="1" t="s">
        <v>183</v>
      </c>
      <c r="M1192">
        <v>81900</v>
      </c>
    </row>
    <row r="1193" spans="1:13" x14ac:dyDescent="0.3">
      <c r="A1193">
        <v>1209</v>
      </c>
      <c r="B1193" s="1" t="s">
        <v>580</v>
      </c>
      <c r="C1193" s="1" t="s">
        <v>1109</v>
      </c>
      <c r="D1193" s="1" t="s">
        <v>111</v>
      </c>
      <c r="E1193">
        <v>123</v>
      </c>
      <c r="F1193" s="1" t="s">
        <v>1110</v>
      </c>
      <c r="G1193" s="1" t="s">
        <v>1111</v>
      </c>
      <c r="H1193" s="1" t="s">
        <v>50</v>
      </c>
      <c r="I1193" s="1" t="s">
        <v>98</v>
      </c>
      <c r="J1193" s="1" t="s">
        <v>1112</v>
      </c>
      <c r="K1193" s="1" t="s">
        <v>456</v>
      </c>
      <c r="L1193" s="1" t="s">
        <v>561</v>
      </c>
      <c r="M1193">
        <v>65900</v>
      </c>
    </row>
    <row r="1194" spans="1:13" x14ac:dyDescent="0.3">
      <c r="A1194">
        <v>1210</v>
      </c>
      <c r="B1194" s="1" t="s">
        <v>29</v>
      </c>
      <c r="C1194" s="1" t="s">
        <v>30</v>
      </c>
      <c r="D1194" s="1" t="s">
        <v>31</v>
      </c>
      <c r="E1194">
        <v>156</v>
      </c>
      <c r="F1194" s="1" t="s">
        <v>48</v>
      </c>
      <c r="G1194" s="1" t="s">
        <v>33</v>
      </c>
      <c r="H1194" s="1" t="s">
        <v>50</v>
      </c>
      <c r="I1194" s="1" t="s">
        <v>51</v>
      </c>
      <c r="J1194" s="1" t="s">
        <v>35</v>
      </c>
      <c r="K1194" s="1" t="s">
        <v>53</v>
      </c>
      <c r="L1194" s="1" t="s">
        <v>37</v>
      </c>
      <c r="M1194">
        <v>48500</v>
      </c>
    </row>
    <row r="1195" spans="1:13" x14ac:dyDescent="0.3">
      <c r="A1195">
        <v>1211</v>
      </c>
      <c r="B1195" s="1" t="s">
        <v>13</v>
      </c>
      <c r="C1195" s="1" t="s">
        <v>78</v>
      </c>
      <c r="D1195" s="1" t="s">
        <v>15</v>
      </c>
      <c r="E1195">
        <v>12</v>
      </c>
      <c r="F1195" s="1" t="s">
        <v>79</v>
      </c>
      <c r="G1195" s="1" t="s">
        <v>1038</v>
      </c>
      <c r="H1195" s="1" t="s">
        <v>18</v>
      </c>
      <c r="I1195" s="1" t="s">
        <v>56</v>
      </c>
      <c r="J1195" s="1" t="s">
        <v>883</v>
      </c>
      <c r="K1195" s="1" t="s">
        <v>58</v>
      </c>
      <c r="L1195" s="1" t="s">
        <v>884</v>
      </c>
      <c r="M1195">
        <v>116300</v>
      </c>
    </row>
    <row r="1196" spans="1:13" x14ac:dyDescent="0.3">
      <c r="A1196">
        <v>1212</v>
      </c>
      <c r="B1196" s="1" t="s">
        <v>74</v>
      </c>
      <c r="C1196" s="1" t="s">
        <v>1030</v>
      </c>
      <c r="D1196" s="1" t="s">
        <v>111</v>
      </c>
      <c r="E1196">
        <v>133</v>
      </c>
      <c r="F1196" s="1" t="s">
        <v>92</v>
      </c>
      <c r="G1196" s="1" t="s">
        <v>33</v>
      </c>
      <c r="H1196" s="1" t="s">
        <v>18</v>
      </c>
      <c r="I1196" s="1" t="s">
        <v>34</v>
      </c>
      <c r="J1196" s="1" t="s">
        <v>35</v>
      </c>
      <c r="K1196" s="1" t="s">
        <v>53</v>
      </c>
      <c r="L1196" s="1" t="s">
        <v>69</v>
      </c>
      <c r="M1196">
        <v>119900</v>
      </c>
    </row>
    <row r="1197" spans="1:13" x14ac:dyDescent="0.3">
      <c r="A1197">
        <v>1213</v>
      </c>
      <c r="B1197" s="1" t="s">
        <v>29</v>
      </c>
      <c r="C1197" s="1" t="s">
        <v>1113</v>
      </c>
      <c r="D1197" s="1" t="s">
        <v>31</v>
      </c>
      <c r="E1197">
        <v>156</v>
      </c>
      <c r="F1197" s="1" t="s">
        <v>66</v>
      </c>
      <c r="G1197" s="1" t="s">
        <v>155</v>
      </c>
      <c r="H1197" s="1" t="s">
        <v>162</v>
      </c>
      <c r="I1197" s="1" t="s">
        <v>104</v>
      </c>
      <c r="J1197" s="1" t="s">
        <v>105</v>
      </c>
      <c r="K1197" s="1" t="s">
        <v>53</v>
      </c>
      <c r="L1197" s="1" t="s">
        <v>1114</v>
      </c>
      <c r="M1197">
        <v>132700</v>
      </c>
    </row>
    <row r="1198" spans="1:13" x14ac:dyDescent="0.3">
      <c r="A1198">
        <v>1214</v>
      </c>
      <c r="B1198" s="1" t="s">
        <v>86</v>
      </c>
      <c r="C1198" s="1" t="s">
        <v>1115</v>
      </c>
      <c r="D1198" s="1" t="s">
        <v>31</v>
      </c>
      <c r="E1198">
        <v>156</v>
      </c>
      <c r="F1198" s="1" t="s">
        <v>48</v>
      </c>
      <c r="G1198" s="1" t="s">
        <v>70</v>
      </c>
      <c r="H1198" s="1" t="s">
        <v>50</v>
      </c>
      <c r="I1198" s="1" t="s">
        <v>89</v>
      </c>
      <c r="J1198" s="1" t="s">
        <v>76</v>
      </c>
      <c r="K1198" s="1" t="s">
        <v>36</v>
      </c>
      <c r="L1198" s="1" t="s">
        <v>207</v>
      </c>
      <c r="M1198">
        <v>36800</v>
      </c>
    </row>
    <row r="1199" spans="1:13" x14ac:dyDescent="0.3">
      <c r="A1199">
        <v>1215</v>
      </c>
      <c r="B1199" s="1" t="s">
        <v>60</v>
      </c>
      <c r="C1199" s="1" t="s">
        <v>1116</v>
      </c>
      <c r="D1199" s="1" t="s">
        <v>102</v>
      </c>
      <c r="E1199">
        <v>173</v>
      </c>
      <c r="F1199" s="1" t="s">
        <v>66</v>
      </c>
      <c r="G1199" s="1" t="s">
        <v>624</v>
      </c>
      <c r="H1199" s="1" t="s">
        <v>40</v>
      </c>
      <c r="I1199" s="1" t="s">
        <v>339</v>
      </c>
      <c r="J1199" s="1" t="s">
        <v>420</v>
      </c>
      <c r="K1199" s="1" t="s">
        <v>53</v>
      </c>
      <c r="L1199" s="1" t="s">
        <v>421</v>
      </c>
      <c r="M1199">
        <v>215000</v>
      </c>
    </row>
    <row r="1200" spans="1:13" x14ac:dyDescent="0.3">
      <c r="A1200">
        <v>1216</v>
      </c>
      <c r="B1200" s="1" t="s">
        <v>46</v>
      </c>
      <c r="C1200" s="1" t="s">
        <v>47</v>
      </c>
      <c r="D1200" s="1" t="s">
        <v>31</v>
      </c>
      <c r="E1200">
        <v>156</v>
      </c>
      <c r="F1200" s="1" t="s">
        <v>48</v>
      </c>
      <c r="G1200" s="1" t="s">
        <v>1105</v>
      </c>
      <c r="H1200" s="1" t="s">
        <v>50</v>
      </c>
      <c r="I1200" s="1" t="s">
        <v>89</v>
      </c>
      <c r="J1200" s="1" t="s">
        <v>144</v>
      </c>
      <c r="K1200" s="1" t="s">
        <v>147</v>
      </c>
      <c r="L1200" s="1" t="s">
        <v>54</v>
      </c>
      <c r="M1200">
        <v>27200</v>
      </c>
    </row>
    <row r="1201" spans="1:13" x14ac:dyDescent="0.3">
      <c r="A1201">
        <v>1217</v>
      </c>
      <c r="B1201" s="1" t="s">
        <v>189</v>
      </c>
      <c r="C1201" s="1" t="s">
        <v>1117</v>
      </c>
      <c r="D1201" s="1" t="s">
        <v>102</v>
      </c>
      <c r="E1201">
        <v>173</v>
      </c>
      <c r="F1201" s="1" t="s">
        <v>32</v>
      </c>
      <c r="G1201" s="1" t="s">
        <v>155</v>
      </c>
      <c r="H1201" s="1" t="s">
        <v>40</v>
      </c>
      <c r="I1201" s="1" t="s">
        <v>156</v>
      </c>
      <c r="J1201" s="1" t="s">
        <v>157</v>
      </c>
      <c r="K1201" s="1" t="s">
        <v>53</v>
      </c>
      <c r="L1201" s="1" t="s">
        <v>193</v>
      </c>
      <c r="M1201">
        <v>204890</v>
      </c>
    </row>
    <row r="1202" spans="1:13" x14ac:dyDescent="0.3">
      <c r="A1202">
        <v>1218</v>
      </c>
      <c r="B1202" s="1" t="s">
        <v>74</v>
      </c>
      <c r="C1202" s="1" t="s">
        <v>279</v>
      </c>
      <c r="D1202" s="1" t="s">
        <v>31</v>
      </c>
      <c r="E1202">
        <v>156</v>
      </c>
      <c r="F1202" s="1" t="s">
        <v>48</v>
      </c>
      <c r="G1202" s="1" t="s">
        <v>446</v>
      </c>
      <c r="H1202" s="1" t="s">
        <v>50</v>
      </c>
      <c r="I1202" s="1" t="s">
        <v>19</v>
      </c>
      <c r="J1202" s="1" t="s">
        <v>793</v>
      </c>
      <c r="K1202" s="1" t="s">
        <v>53</v>
      </c>
      <c r="L1202" s="1" t="s">
        <v>116</v>
      </c>
      <c r="M1202">
        <v>49900</v>
      </c>
    </row>
    <row r="1203" spans="1:13" x14ac:dyDescent="0.3">
      <c r="A1203">
        <v>1219</v>
      </c>
      <c r="B1203" s="1" t="s">
        <v>86</v>
      </c>
      <c r="C1203" s="1" t="s">
        <v>1095</v>
      </c>
      <c r="D1203" s="1" t="s">
        <v>31</v>
      </c>
      <c r="E1203">
        <v>156</v>
      </c>
      <c r="F1203" s="1" t="s">
        <v>48</v>
      </c>
      <c r="G1203" s="1" t="s">
        <v>389</v>
      </c>
      <c r="H1203" s="1" t="s">
        <v>18</v>
      </c>
      <c r="I1203" s="1" t="s">
        <v>51</v>
      </c>
      <c r="J1203" s="1" t="s">
        <v>174</v>
      </c>
      <c r="K1203" s="1" t="s">
        <v>36</v>
      </c>
      <c r="L1203" s="1" t="s">
        <v>77</v>
      </c>
      <c r="M1203">
        <v>62900</v>
      </c>
    </row>
    <row r="1204" spans="1:13" x14ac:dyDescent="0.3">
      <c r="A1204">
        <v>1220</v>
      </c>
      <c r="B1204" s="1" t="s">
        <v>74</v>
      </c>
      <c r="C1204" s="1" t="s">
        <v>320</v>
      </c>
      <c r="D1204" s="1" t="s">
        <v>111</v>
      </c>
      <c r="E1204">
        <v>156</v>
      </c>
      <c r="F1204" s="1" t="s">
        <v>112</v>
      </c>
      <c r="G1204" s="1" t="s">
        <v>62</v>
      </c>
      <c r="H1204" s="1" t="s">
        <v>40</v>
      </c>
      <c r="I1204" s="1" t="s">
        <v>41</v>
      </c>
      <c r="J1204" s="1" t="s">
        <v>68</v>
      </c>
      <c r="K1204" s="1" t="s">
        <v>53</v>
      </c>
      <c r="L1204" s="1" t="s">
        <v>153</v>
      </c>
      <c r="M1204">
        <v>128500</v>
      </c>
    </row>
    <row r="1205" spans="1:13" x14ac:dyDescent="0.3">
      <c r="A1205">
        <v>1221</v>
      </c>
      <c r="B1205" s="1" t="s">
        <v>74</v>
      </c>
      <c r="C1205" s="1" t="s">
        <v>91</v>
      </c>
      <c r="D1205" s="1" t="s">
        <v>15</v>
      </c>
      <c r="E1205">
        <v>133</v>
      </c>
      <c r="F1205" s="1" t="s">
        <v>262</v>
      </c>
      <c r="G1205" s="1" t="s">
        <v>83</v>
      </c>
      <c r="H1205" s="1" t="s">
        <v>40</v>
      </c>
      <c r="I1205" s="1" t="s">
        <v>41</v>
      </c>
      <c r="J1205" s="1" t="s">
        <v>35</v>
      </c>
      <c r="K1205" s="1" t="s">
        <v>53</v>
      </c>
      <c r="L1205" s="1" t="s">
        <v>141</v>
      </c>
      <c r="M1205">
        <v>268000</v>
      </c>
    </row>
    <row r="1206" spans="1:13" x14ac:dyDescent="0.3">
      <c r="A1206">
        <v>1222</v>
      </c>
      <c r="B1206" s="1" t="s">
        <v>60</v>
      </c>
      <c r="C1206" s="1" t="s">
        <v>1118</v>
      </c>
      <c r="D1206" s="1" t="s">
        <v>102</v>
      </c>
      <c r="E1206">
        <v>156</v>
      </c>
      <c r="F1206" s="1" t="s">
        <v>32</v>
      </c>
      <c r="G1206" s="1" t="s">
        <v>624</v>
      </c>
      <c r="H1206" s="1" t="s">
        <v>18</v>
      </c>
      <c r="I1206" s="1" t="s">
        <v>89</v>
      </c>
      <c r="J1206" s="1" t="s">
        <v>157</v>
      </c>
      <c r="K1206" s="1" t="s">
        <v>53</v>
      </c>
      <c r="L1206" s="1" t="s">
        <v>77</v>
      </c>
      <c r="M1206">
        <v>116900</v>
      </c>
    </row>
    <row r="1207" spans="1:13" x14ac:dyDescent="0.3">
      <c r="A1207">
        <v>1223</v>
      </c>
      <c r="B1207" s="1" t="s">
        <v>74</v>
      </c>
      <c r="C1207" s="1" t="s">
        <v>279</v>
      </c>
      <c r="D1207" s="1" t="s">
        <v>31</v>
      </c>
      <c r="E1207">
        <v>156</v>
      </c>
      <c r="F1207" s="1" t="s">
        <v>32</v>
      </c>
      <c r="G1207" s="1" t="s">
        <v>33</v>
      </c>
      <c r="H1207" s="1" t="s">
        <v>18</v>
      </c>
      <c r="I1207" s="1" t="s">
        <v>34</v>
      </c>
      <c r="J1207" s="1" t="s">
        <v>280</v>
      </c>
      <c r="K1207" s="1" t="s">
        <v>53</v>
      </c>
      <c r="L1207" s="1" t="s">
        <v>281</v>
      </c>
      <c r="M1207">
        <v>88900</v>
      </c>
    </row>
    <row r="1208" spans="1:13" x14ac:dyDescent="0.3">
      <c r="A1208">
        <v>1224</v>
      </c>
      <c r="B1208" s="1" t="s">
        <v>29</v>
      </c>
      <c r="C1208" s="1" t="s">
        <v>1119</v>
      </c>
      <c r="D1208" s="1" t="s">
        <v>31</v>
      </c>
      <c r="E1208">
        <v>156</v>
      </c>
      <c r="F1208" s="1" t="s">
        <v>48</v>
      </c>
      <c r="G1208" s="1" t="s">
        <v>33</v>
      </c>
      <c r="H1208" s="1" t="s">
        <v>18</v>
      </c>
      <c r="I1208" s="1" t="s">
        <v>34</v>
      </c>
      <c r="J1208" s="1" t="s">
        <v>35</v>
      </c>
      <c r="K1208" s="1" t="s">
        <v>53</v>
      </c>
      <c r="L1208" s="1" t="s">
        <v>115</v>
      </c>
      <c r="M1208">
        <v>57900</v>
      </c>
    </row>
    <row r="1209" spans="1:13" x14ac:dyDescent="0.3">
      <c r="A1209">
        <v>1225</v>
      </c>
      <c r="B1209" s="1" t="s">
        <v>86</v>
      </c>
      <c r="C1209" s="1" t="s">
        <v>228</v>
      </c>
      <c r="D1209" s="1" t="s">
        <v>31</v>
      </c>
      <c r="E1209">
        <v>156</v>
      </c>
      <c r="F1209" s="1" t="s">
        <v>48</v>
      </c>
      <c r="G1209" s="1" t="s">
        <v>1120</v>
      </c>
      <c r="H1209" s="1" t="s">
        <v>50</v>
      </c>
      <c r="I1209" s="1" t="s">
        <v>51</v>
      </c>
      <c r="J1209" s="1" t="s">
        <v>675</v>
      </c>
      <c r="K1209" s="1" t="s">
        <v>53</v>
      </c>
      <c r="L1209" s="1" t="s">
        <v>77</v>
      </c>
      <c r="M1209">
        <v>29900</v>
      </c>
    </row>
    <row r="1210" spans="1:13" x14ac:dyDescent="0.3">
      <c r="A1210">
        <v>1226</v>
      </c>
      <c r="B1210" s="1" t="s">
        <v>46</v>
      </c>
      <c r="C1210" s="1" t="s">
        <v>1121</v>
      </c>
      <c r="D1210" s="1" t="s">
        <v>31</v>
      </c>
      <c r="E1210">
        <v>173</v>
      </c>
      <c r="F1210" s="1" t="s">
        <v>364</v>
      </c>
      <c r="G1210" s="1" t="s">
        <v>446</v>
      </c>
      <c r="H1210" s="1" t="s">
        <v>18</v>
      </c>
      <c r="I1210" s="1" t="s">
        <v>89</v>
      </c>
      <c r="J1210" s="1" t="s">
        <v>90</v>
      </c>
      <c r="K1210" s="1" t="s">
        <v>53</v>
      </c>
      <c r="L1210" s="1" t="s">
        <v>1122</v>
      </c>
      <c r="M1210">
        <v>62900</v>
      </c>
    </row>
    <row r="1211" spans="1:13" x14ac:dyDescent="0.3">
      <c r="A1211">
        <v>1227</v>
      </c>
      <c r="B1211" s="1" t="s">
        <v>60</v>
      </c>
      <c r="C1211" s="1" t="s">
        <v>168</v>
      </c>
      <c r="D1211" s="1" t="s">
        <v>102</v>
      </c>
      <c r="E1211">
        <v>156</v>
      </c>
      <c r="F1211" s="1" t="s">
        <v>32</v>
      </c>
      <c r="G1211" s="1" t="s">
        <v>155</v>
      </c>
      <c r="H1211" s="1" t="s">
        <v>40</v>
      </c>
      <c r="I1211" s="1" t="s">
        <v>156</v>
      </c>
      <c r="J1211" s="1" t="s">
        <v>192</v>
      </c>
      <c r="K1211" s="1" t="s">
        <v>53</v>
      </c>
      <c r="L1211" s="1" t="s">
        <v>77</v>
      </c>
      <c r="M1211">
        <v>244900</v>
      </c>
    </row>
    <row r="1212" spans="1:13" x14ac:dyDescent="0.3">
      <c r="A1212">
        <v>1228</v>
      </c>
      <c r="B1212" s="1" t="s">
        <v>13</v>
      </c>
      <c r="C1212" s="1" t="s">
        <v>78</v>
      </c>
      <c r="D1212" s="1" t="s">
        <v>15</v>
      </c>
      <c r="E1212">
        <v>12</v>
      </c>
      <c r="F1212" s="1" t="s">
        <v>79</v>
      </c>
      <c r="G1212" s="1" t="s">
        <v>881</v>
      </c>
      <c r="H1212" s="1" t="s">
        <v>18</v>
      </c>
      <c r="I1212" s="1" t="s">
        <v>882</v>
      </c>
      <c r="J1212" s="1" t="s">
        <v>300</v>
      </c>
      <c r="K1212" s="1" t="s">
        <v>58</v>
      </c>
      <c r="L1212" s="1" t="s">
        <v>884</v>
      </c>
      <c r="M1212">
        <v>127900</v>
      </c>
    </row>
    <row r="1213" spans="1:13" x14ac:dyDescent="0.3">
      <c r="A1213">
        <v>1229</v>
      </c>
      <c r="B1213" s="1" t="s">
        <v>60</v>
      </c>
      <c r="C1213" s="1" t="s">
        <v>1123</v>
      </c>
      <c r="D1213" s="1" t="s">
        <v>31</v>
      </c>
      <c r="E1213">
        <v>156</v>
      </c>
      <c r="F1213" s="1" t="s">
        <v>32</v>
      </c>
      <c r="G1213" s="1" t="s">
        <v>155</v>
      </c>
      <c r="H1213" s="1" t="s">
        <v>40</v>
      </c>
      <c r="I1213" s="1" t="s">
        <v>104</v>
      </c>
      <c r="J1213" s="1" t="s">
        <v>157</v>
      </c>
      <c r="K1213" s="1" t="s">
        <v>53</v>
      </c>
      <c r="L1213" s="1" t="s">
        <v>77</v>
      </c>
      <c r="M1213">
        <v>174900</v>
      </c>
    </row>
    <row r="1214" spans="1:13" x14ac:dyDescent="0.3">
      <c r="A1214">
        <v>1230</v>
      </c>
      <c r="B1214" s="1" t="s">
        <v>189</v>
      </c>
      <c r="C1214" s="1" t="s">
        <v>939</v>
      </c>
      <c r="D1214" s="1" t="s">
        <v>102</v>
      </c>
      <c r="E1214">
        <v>173</v>
      </c>
      <c r="F1214" s="1" t="s">
        <v>66</v>
      </c>
      <c r="G1214" s="1" t="s">
        <v>624</v>
      </c>
      <c r="H1214" s="1" t="s">
        <v>40</v>
      </c>
      <c r="I1214" s="1" t="s">
        <v>156</v>
      </c>
      <c r="J1214" s="1" t="s">
        <v>157</v>
      </c>
      <c r="K1214" s="1" t="s">
        <v>53</v>
      </c>
      <c r="L1214" s="1" t="s">
        <v>193</v>
      </c>
      <c r="M1214">
        <v>194899</v>
      </c>
    </row>
    <row r="1215" spans="1:13" x14ac:dyDescent="0.3">
      <c r="A1215">
        <v>1231</v>
      </c>
      <c r="B1215" s="1" t="s">
        <v>74</v>
      </c>
      <c r="C1215" s="1" t="s">
        <v>991</v>
      </c>
      <c r="D1215" s="1" t="s">
        <v>111</v>
      </c>
      <c r="E1215">
        <v>156</v>
      </c>
      <c r="F1215" s="1" t="s">
        <v>92</v>
      </c>
      <c r="G1215" s="1" t="s">
        <v>33</v>
      </c>
      <c r="H1215" s="1" t="s">
        <v>18</v>
      </c>
      <c r="I1215" s="1" t="s">
        <v>34</v>
      </c>
      <c r="J1215" s="1" t="s">
        <v>35</v>
      </c>
      <c r="K1215" s="1" t="s">
        <v>53</v>
      </c>
      <c r="L1215" s="1" t="s">
        <v>1124</v>
      </c>
      <c r="M1215">
        <v>99900</v>
      </c>
    </row>
    <row r="1216" spans="1:13" x14ac:dyDescent="0.3">
      <c r="A1216">
        <v>1232</v>
      </c>
      <c r="B1216" s="1" t="s">
        <v>60</v>
      </c>
      <c r="C1216" s="1" t="s">
        <v>535</v>
      </c>
      <c r="D1216" s="1" t="s">
        <v>102</v>
      </c>
      <c r="E1216">
        <v>173</v>
      </c>
      <c r="F1216" s="1" t="s">
        <v>32</v>
      </c>
      <c r="G1216" s="1" t="s">
        <v>155</v>
      </c>
      <c r="H1216" s="1" t="s">
        <v>40</v>
      </c>
      <c r="I1216" s="1" t="s">
        <v>156</v>
      </c>
      <c r="J1216" s="1" t="s">
        <v>157</v>
      </c>
      <c r="K1216" s="1" t="s">
        <v>53</v>
      </c>
      <c r="L1216" s="1" t="s">
        <v>304</v>
      </c>
      <c r="M1216">
        <v>194900</v>
      </c>
    </row>
    <row r="1217" spans="1:13" x14ac:dyDescent="0.3">
      <c r="A1217">
        <v>1233</v>
      </c>
      <c r="B1217" s="1" t="s">
        <v>46</v>
      </c>
      <c r="C1217" s="1" t="s">
        <v>1125</v>
      </c>
      <c r="D1217" s="1" t="s">
        <v>95</v>
      </c>
      <c r="E1217">
        <v>116</v>
      </c>
      <c r="F1217" s="1" t="s">
        <v>48</v>
      </c>
      <c r="G1217" s="1" t="s">
        <v>454</v>
      </c>
      <c r="H1217" s="1" t="s">
        <v>97</v>
      </c>
      <c r="I1217" s="1" t="s">
        <v>205</v>
      </c>
      <c r="J1217" s="1" t="s">
        <v>132</v>
      </c>
      <c r="K1217" s="1" t="s">
        <v>456</v>
      </c>
      <c r="L1217" s="1" t="s">
        <v>64</v>
      </c>
      <c r="M1217">
        <v>17400</v>
      </c>
    </row>
    <row r="1218" spans="1:13" x14ac:dyDescent="0.3">
      <c r="A1218">
        <v>1234</v>
      </c>
      <c r="B1218" s="1" t="s">
        <v>46</v>
      </c>
      <c r="C1218" s="1" t="s">
        <v>1126</v>
      </c>
      <c r="D1218" s="1" t="s">
        <v>31</v>
      </c>
      <c r="E1218">
        <v>173</v>
      </c>
      <c r="F1218" s="1" t="s">
        <v>364</v>
      </c>
      <c r="G1218" s="1" t="s">
        <v>70</v>
      </c>
      <c r="H1218" s="1" t="s">
        <v>50</v>
      </c>
      <c r="I1218" s="1" t="s">
        <v>89</v>
      </c>
      <c r="J1218" s="1" t="s">
        <v>90</v>
      </c>
      <c r="K1218" s="1" t="s">
        <v>53</v>
      </c>
      <c r="L1218" s="1" t="s">
        <v>1122</v>
      </c>
      <c r="M1218">
        <v>59800</v>
      </c>
    </row>
    <row r="1219" spans="1:13" x14ac:dyDescent="0.3">
      <c r="A1219">
        <v>1235</v>
      </c>
      <c r="B1219" s="1" t="s">
        <v>86</v>
      </c>
      <c r="C1219" s="1" t="s">
        <v>386</v>
      </c>
      <c r="D1219" s="1" t="s">
        <v>31</v>
      </c>
      <c r="E1219">
        <v>173</v>
      </c>
      <c r="F1219" s="1" t="s">
        <v>364</v>
      </c>
      <c r="G1219" s="1" t="s">
        <v>33</v>
      </c>
      <c r="H1219" s="1" t="s">
        <v>18</v>
      </c>
      <c r="I1219" s="1" t="s">
        <v>89</v>
      </c>
      <c r="J1219" s="1" t="s">
        <v>35</v>
      </c>
      <c r="K1219" s="1" t="s">
        <v>36</v>
      </c>
      <c r="L1219" s="1" t="s">
        <v>149</v>
      </c>
      <c r="M1219">
        <v>53900</v>
      </c>
    </row>
    <row r="1220" spans="1:13" x14ac:dyDescent="0.3">
      <c r="A1220">
        <v>1236</v>
      </c>
      <c r="B1220" s="1" t="s">
        <v>86</v>
      </c>
      <c r="C1220" s="1" t="s">
        <v>761</v>
      </c>
      <c r="D1220" s="1" t="s">
        <v>102</v>
      </c>
      <c r="E1220">
        <v>156</v>
      </c>
      <c r="F1220" s="1" t="s">
        <v>66</v>
      </c>
      <c r="G1220" s="1" t="s">
        <v>624</v>
      </c>
      <c r="H1220" s="1" t="s">
        <v>18</v>
      </c>
      <c r="I1220" s="1" t="s">
        <v>104</v>
      </c>
      <c r="J1220" s="1" t="s">
        <v>734</v>
      </c>
      <c r="K1220" s="1" t="s">
        <v>53</v>
      </c>
      <c r="L1220" s="1" t="s">
        <v>516</v>
      </c>
      <c r="M1220">
        <v>127200</v>
      </c>
    </row>
    <row r="1221" spans="1:13" x14ac:dyDescent="0.3">
      <c r="A1221">
        <v>1237</v>
      </c>
      <c r="B1221" s="1" t="s">
        <v>46</v>
      </c>
      <c r="C1221" s="1" t="s">
        <v>1127</v>
      </c>
      <c r="D1221" s="1" t="s">
        <v>111</v>
      </c>
      <c r="E1221">
        <v>14</v>
      </c>
      <c r="F1221" s="1" t="s">
        <v>92</v>
      </c>
      <c r="G1221" s="1" t="s">
        <v>591</v>
      </c>
      <c r="H1221" s="1" t="s">
        <v>18</v>
      </c>
      <c r="I1221" s="1" t="s">
        <v>34</v>
      </c>
      <c r="J1221" s="1" t="s">
        <v>81</v>
      </c>
      <c r="K1221" s="1" t="s">
        <v>53</v>
      </c>
      <c r="L1221" s="1" t="s">
        <v>141</v>
      </c>
      <c r="M1221">
        <v>114900</v>
      </c>
    </row>
    <row r="1222" spans="1:13" x14ac:dyDescent="0.3">
      <c r="A1222">
        <v>1238</v>
      </c>
      <c r="B1222" s="1" t="s">
        <v>86</v>
      </c>
      <c r="C1222" s="1" t="s">
        <v>1128</v>
      </c>
      <c r="D1222" s="1" t="s">
        <v>31</v>
      </c>
      <c r="E1222">
        <v>156</v>
      </c>
      <c r="F1222" s="1" t="s">
        <v>66</v>
      </c>
      <c r="G1222" s="1" t="s">
        <v>442</v>
      </c>
      <c r="H1222" s="1" t="s">
        <v>18</v>
      </c>
      <c r="I1222" s="1" t="s">
        <v>34</v>
      </c>
      <c r="J1222" s="1" t="s">
        <v>71</v>
      </c>
      <c r="K1222" s="1" t="s">
        <v>53</v>
      </c>
      <c r="L1222" s="1" t="s">
        <v>116</v>
      </c>
      <c r="M1222">
        <v>152900</v>
      </c>
    </row>
    <row r="1223" spans="1:13" x14ac:dyDescent="0.3">
      <c r="A1223">
        <v>1239</v>
      </c>
      <c r="B1223" s="1" t="s">
        <v>189</v>
      </c>
      <c r="C1223" s="1" t="s">
        <v>1129</v>
      </c>
      <c r="D1223" s="1" t="s">
        <v>102</v>
      </c>
      <c r="E1223">
        <v>156</v>
      </c>
      <c r="F1223" s="1" t="s">
        <v>32</v>
      </c>
      <c r="G1223" s="1" t="s">
        <v>624</v>
      </c>
      <c r="H1223" s="1" t="s">
        <v>18</v>
      </c>
      <c r="I1223" s="1" t="s">
        <v>104</v>
      </c>
      <c r="J1223" s="1" t="s">
        <v>157</v>
      </c>
      <c r="K1223" s="1" t="s">
        <v>53</v>
      </c>
      <c r="L1223" s="1" t="s">
        <v>77</v>
      </c>
      <c r="M1223">
        <v>147611</v>
      </c>
    </row>
    <row r="1224" spans="1:13" x14ac:dyDescent="0.3">
      <c r="A1224">
        <v>1240</v>
      </c>
      <c r="B1224" s="1" t="s">
        <v>29</v>
      </c>
      <c r="C1224" s="1" t="s">
        <v>1130</v>
      </c>
      <c r="D1224" s="1" t="s">
        <v>31</v>
      </c>
      <c r="E1224">
        <v>156</v>
      </c>
      <c r="F1224" s="1" t="s">
        <v>32</v>
      </c>
      <c r="G1224" s="1" t="s">
        <v>497</v>
      </c>
      <c r="H1224" s="1" t="s">
        <v>246</v>
      </c>
      <c r="I1224" s="1" t="s">
        <v>89</v>
      </c>
      <c r="J1224" s="1" t="s">
        <v>121</v>
      </c>
      <c r="K1224" s="1" t="s">
        <v>53</v>
      </c>
      <c r="L1224" s="1" t="s">
        <v>54</v>
      </c>
      <c r="M1224">
        <v>52900</v>
      </c>
    </row>
    <row r="1225" spans="1:13" x14ac:dyDescent="0.3">
      <c r="A1225">
        <v>1241</v>
      </c>
      <c r="B1225" s="1" t="s">
        <v>74</v>
      </c>
      <c r="C1225" s="1" t="s">
        <v>1131</v>
      </c>
      <c r="D1225" s="1" t="s">
        <v>15</v>
      </c>
      <c r="E1225">
        <v>125</v>
      </c>
      <c r="F1225" s="1" t="s">
        <v>112</v>
      </c>
      <c r="G1225" s="1" t="s">
        <v>765</v>
      </c>
      <c r="H1225" s="1" t="s">
        <v>18</v>
      </c>
      <c r="I1225" s="1" t="s">
        <v>34</v>
      </c>
      <c r="J1225" s="1" t="s">
        <v>71</v>
      </c>
      <c r="K1225" s="1" t="s">
        <v>662</v>
      </c>
      <c r="L1225" s="1" t="s">
        <v>269</v>
      </c>
      <c r="M1225">
        <v>171337</v>
      </c>
    </row>
    <row r="1226" spans="1:13" x14ac:dyDescent="0.3">
      <c r="A1226">
        <v>1242</v>
      </c>
      <c r="B1226" s="1" t="s">
        <v>74</v>
      </c>
      <c r="C1226" s="1" t="s">
        <v>1026</v>
      </c>
      <c r="D1226" s="1" t="s">
        <v>111</v>
      </c>
      <c r="E1226">
        <v>15</v>
      </c>
      <c r="F1226" s="1" t="s">
        <v>112</v>
      </c>
      <c r="G1226" s="1" t="s">
        <v>88</v>
      </c>
      <c r="H1226" s="1" t="s">
        <v>50</v>
      </c>
      <c r="I1226" s="1" t="s">
        <v>51</v>
      </c>
      <c r="J1226" s="1" t="s">
        <v>35</v>
      </c>
      <c r="K1226" s="1" t="s">
        <v>53</v>
      </c>
      <c r="L1226" s="1" t="s">
        <v>418</v>
      </c>
      <c r="M1226">
        <v>50900</v>
      </c>
    </row>
    <row r="1227" spans="1:13" x14ac:dyDescent="0.3">
      <c r="A1227">
        <v>1243</v>
      </c>
      <c r="B1227" s="1" t="s">
        <v>60</v>
      </c>
      <c r="C1227" s="1" t="s">
        <v>1132</v>
      </c>
      <c r="D1227" s="1" t="s">
        <v>31</v>
      </c>
      <c r="E1227">
        <v>156</v>
      </c>
      <c r="F1227" s="1" t="s">
        <v>48</v>
      </c>
      <c r="G1227" s="1" t="s">
        <v>491</v>
      </c>
      <c r="H1227" s="1" t="s">
        <v>50</v>
      </c>
      <c r="I1227" s="1" t="s">
        <v>89</v>
      </c>
      <c r="J1227" s="1" t="s">
        <v>492</v>
      </c>
      <c r="K1227" s="1" t="s">
        <v>53</v>
      </c>
      <c r="L1227" s="1" t="s">
        <v>158</v>
      </c>
      <c r="M1227">
        <v>30900</v>
      </c>
    </row>
    <row r="1228" spans="1:13" x14ac:dyDescent="0.3">
      <c r="A1228">
        <v>1244</v>
      </c>
      <c r="B1228" s="1" t="s">
        <v>74</v>
      </c>
      <c r="C1228" s="1" t="s">
        <v>91</v>
      </c>
      <c r="D1228" s="1" t="s">
        <v>15</v>
      </c>
      <c r="E1228">
        <v>133</v>
      </c>
      <c r="F1228" s="1" t="s">
        <v>262</v>
      </c>
      <c r="G1228" s="1" t="s">
        <v>83</v>
      </c>
      <c r="H1228" s="1" t="s">
        <v>18</v>
      </c>
      <c r="I1228" s="1" t="s">
        <v>34</v>
      </c>
      <c r="J1228" s="1" t="s">
        <v>35</v>
      </c>
      <c r="K1228" s="1" t="s">
        <v>53</v>
      </c>
      <c r="L1228" s="1" t="s">
        <v>345</v>
      </c>
      <c r="M1228">
        <v>147700</v>
      </c>
    </row>
    <row r="1229" spans="1:13" x14ac:dyDescent="0.3">
      <c r="A1229">
        <v>1245</v>
      </c>
      <c r="B1229" s="1" t="s">
        <v>74</v>
      </c>
      <c r="C1229" s="1" t="s">
        <v>432</v>
      </c>
      <c r="D1229" s="1" t="s">
        <v>31</v>
      </c>
      <c r="E1229">
        <v>156</v>
      </c>
      <c r="F1229" s="1" t="s">
        <v>48</v>
      </c>
      <c r="G1229" s="1" t="s">
        <v>33</v>
      </c>
      <c r="H1229" s="1" t="s">
        <v>50</v>
      </c>
      <c r="I1229" s="1" t="s">
        <v>89</v>
      </c>
      <c r="J1229" s="1" t="s">
        <v>71</v>
      </c>
      <c r="K1229" s="1" t="s">
        <v>147</v>
      </c>
      <c r="L1229" s="1" t="s">
        <v>433</v>
      </c>
      <c r="M1229">
        <v>52186</v>
      </c>
    </row>
    <row r="1230" spans="1:13" x14ac:dyDescent="0.3">
      <c r="A1230">
        <v>1246</v>
      </c>
      <c r="B1230" s="1" t="s">
        <v>86</v>
      </c>
      <c r="C1230" s="1" t="s">
        <v>761</v>
      </c>
      <c r="D1230" s="1" t="s">
        <v>102</v>
      </c>
      <c r="E1230">
        <v>156</v>
      </c>
      <c r="F1230" s="1" t="s">
        <v>92</v>
      </c>
      <c r="G1230" s="1" t="s">
        <v>624</v>
      </c>
      <c r="H1230" s="1" t="s">
        <v>40</v>
      </c>
      <c r="I1230" s="1" t="s">
        <v>104</v>
      </c>
      <c r="J1230" s="1" t="s">
        <v>665</v>
      </c>
      <c r="K1230" s="1" t="s">
        <v>53</v>
      </c>
      <c r="L1230" s="1" t="s">
        <v>516</v>
      </c>
      <c r="M1230">
        <v>102900</v>
      </c>
    </row>
    <row r="1231" spans="1:13" x14ac:dyDescent="0.3">
      <c r="A1231">
        <v>1247</v>
      </c>
      <c r="B1231" s="1" t="s">
        <v>189</v>
      </c>
      <c r="C1231" s="1" t="s">
        <v>1133</v>
      </c>
      <c r="D1231" s="1" t="s">
        <v>102</v>
      </c>
      <c r="E1231">
        <v>156</v>
      </c>
      <c r="F1231" s="1" t="s">
        <v>32</v>
      </c>
      <c r="G1231" s="1" t="s">
        <v>155</v>
      </c>
      <c r="H1231" s="1" t="s">
        <v>18</v>
      </c>
      <c r="I1231" s="1" t="s">
        <v>104</v>
      </c>
      <c r="J1231" s="1" t="s">
        <v>105</v>
      </c>
      <c r="K1231" s="1" t="s">
        <v>53</v>
      </c>
      <c r="L1231" s="1" t="s">
        <v>77</v>
      </c>
      <c r="M1231">
        <v>114900</v>
      </c>
    </row>
    <row r="1232" spans="1:13" x14ac:dyDescent="0.3">
      <c r="A1232">
        <v>1248</v>
      </c>
      <c r="B1232" s="1" t="s">
        <v>86</v>
      </c>
      <c r="C1232" s="1" t="s">
        <v>265</v>
      </c>
      <c r="D1232" s="1" t="s">
        <v>95</v>
      </c>
      <c r="E1232">
        <v>125</v>
      </c>
      <c r="F1232" s="1" t="s">
        <v>92</v>
      </c>
      <c r="G1232" s="1" t="s">
        <v>1084</v>
      </c>
      <c r="H1232" s="1" t="s">
        <v>40</v>
      </c>
      <c r="I1232" s="1" t="s">
        <v>41</v>
      </c>
      <c r="J1232" s="1" t="s">
        <v>71</v>
      </c>
      <c r="K1232" s="1" t="s">
        <v>53</v>
      </c>
      <c r="L1232" s="1" t="s">
        <v>64</v>
      </c>
      <c r="M1232">
        <v>165000</v>
      </c>
    </row>
    <row r="1233" spans="1:13" x14ac:dyDescent="0.3">
      <c r="A1233">
        <v>1249</v>
      </c>
      <c r="B1233" s="1" t="s">
        <v>365</v>
      </c>
      <c r="C1233" s="1" t="s">
        <v>366</v>
      </c>
      <c r="D1233" s="1" t="s">
        <v>102</v>
      </c>
      <c r="E1233">
        <v>14</v>
      </c>
      <c r="F1233" s="1" t="s">
        <v>32</v>
      </c>
      <c r="G1233" s="1" t="s">
        <v>155</v>
      </c>
      <c r="H1233" s="1" t="s">
        <v>40</v>
      </c>
      <c r="I1233" s="1" t="s">
        <v>359</v>
      </c>
      <c r="J1233" s="1" t="s">
        <v>157</v>
      </c>
      <c r="K1233" s="1" t="s">
        <v>53</v>
      </c>
      <c r="L1233" s="1" t="s">
        <v>350</v>
      </c>
      <c r="M1233">
        <v>349900</v>
      </c>
    </row>
    <row r="1234" spans="1:13" x14ac:dyDescent="0.3">
      <c r="A1234">
        <v>1250</v>
      </c>
      <c r="B1234" s="1" t="s">
        <v>74</v>
      </c>
      <c r="C1234" s="1" t="s">
        <v>75</v>
      </c>
      <c r="D1234" s="1" t="s">
        <v>31</v>
      </c>
      <c r="E1234">
        <v>156</v>
      </c>
      <c r="F1234" s="1" t="s">
        <v>382</v>
      </c>
      <c r="G1234" s="1" t="s">
        <v>88</v>
      </c>
      <c r="H1234" s="1" t="s">
        <v>18</v>
      </c>
      <c r="I1234" s="1" t="s">
        <v>89</v>
      </c>
      <c r="J1234" s="1" t="s">
        <v>35</v>
      </c>
      <c r="K1234" s="1" t="s">
        <v>53</v>
      </c>
      <c r="L1234" s="1" t="s">
        <v>116</v>
      </c>
      <c r="M1234">
        <v>46901</v>
      </c>
    </row>
    <row r="1235" spans="1:13" x14ac:dyDescent="0.3">
      <c r="A1235">
        <v>1251</v>
      </c>
      <c r="B1235" s="1" t="s">
        <v>189</v>
      </c>
      <c r="C1235" s="1" t="s">
        <v>1134</v>
      </c>
      <c r="D1235" s="1" t="s">
        <v>102</v>
      </c>
      <c r="E1235">
        <v>173</v>
      </c>
      <c r="F1235" s="1" t="s">
        <v>32</v>
      </c>
      <c r="G1235" s="1" t="s">
        <v>155</v>
      </c>
      <c r="H1235" s="1" t="s">
        <v>40</v>
      </c>
      <c r="I1235" s="1" t="s">
        <v>156</v>
      </c>
      <c r="J1235" s="1" t="s">
        <v>157</v>
      </c>
      <c r="K1235" s="1" t="s">
        <v>53</v>
      </c>
      <c r="L1235" s="1" t="s">
        <v>217</v>
      </c>
      <c r="M1235">
        <v>159800</v>
      </c>
    </row>
    <row r="1236" spans="1:13" x14ac:dyDescent="0.3">
      <c r="A1236">
        <v>1252</v>
      </c>
      <c r="B1236" s="1" t="s">
        <v>13</v>
      </c>
      <c r="C1236" s="1" t="s">
        <v>117</v>
      </c>
      <c r="D1236" s="1" t="s">
        <v>15</v>
      </c>
      <c r="E1236">
        <v>116</v>
      </c>
      <c r="F1236" s="1" t="s">
        <v>48</v>
      </c>
      <c r="G1236" s="1" t="s">
        <v>118</v>
      </c>
      <c r="H1236" s="1" t="s">
        <v>50</v>
      </c>
      <c r="I1236" s="1" t="s">
        <v>56</v>
      </c>
      <c r="J1236" s="1" t="s">
        <v>27</v>
      </c>
      <c r="K1236" s="1" t="s">
        <v>58</v>
      </c>
      <c r="L1236" s="1" t="s">
        <v>945</v>
      </c>
      <c r="M1236">
        <v>95900</v>
      </c>
    </row>
    <row r="1237" spans="1:13" x14ac:dyDescent="0.3">
      <c r="A1237">
        <v>1253</v>
      </c>
      <c r="B1237" s="1" t="s">
        <v>29</v>
      </c>
      <c r="C1237" s="1" t="s">
        <v>1135</v>
      </c>
      <c r="D1237" s="1" t="s">
        <v>31</v>
      </c>
      <c r="E1237">
        <v>156</v>
      </c>
      <c r="F1237" s="1" t="s">
        <v>32</v>
      </c>
      <c r="G1237" s="1" t="s">
        <v>70</v>
      </c>
      <c r="H1237" s="1" t="s">
        <v>50</v>
      </c>
      <c r="I1237" s="1" t="s">
        <v>89</v>
      </c>
      <c r="J1237" s="1" t="s">
        <v>71</v>
      </c>
      <c r="K1237" s="1" t="s">
        <v>53</v>
      </c>
      <c r="L1237" s="1" t="s">
        <v>54</v>
      </c>
      <c r="M1237">
        <v>47800</v>
      </c>
    </row>
    <row r="1238" spans="1:13" x14ac:dyDescent="0.3">
      <c r="A1238">
        <v>1254</v>
      </c>
      <c r="B1238" s="1" t="s">
        <v>29</v>
      </c>
      <c r="C1238" s="1" t="s">
        <v>312</v>
      </c>
      <c r="D1238" s="1" t="s">
        <v>15</v>
      </c>
      <c r="E1238">
        <v>14</v>
      </c>
      <c r="F1238" s="1" t="s">
        <v>593</v>
      </c>
      <c r="G1238" s="1" t="s">
        <v>389</v>
      </c>
      <c r="H1238" s="1" t="s">
        <v>18</v>
      </c>
      <c r="I1238" s="1" t="s">
        <v>34</v>
      </c>
      <c r="J1238" s="1" t="s">
        <v>71</v>
      </c>
      <c r="K1238" s="1" t="s">
        <v>662</v>
      </c>
      <c r="L1238" s="1" t="s">
        <v>911</v>
      </c>
      <c r="M1238">
        <v>219819</v>
      </c>
    </row>
    <row r="1239" spans="1:13" x14ac:dyDescent="0.3">
      <c r="A1239">
        <v>1255</v>
      </c>
      <c r="B1239" s="1" t="s">
        <v>74</v>
      </c>
      <c r="C1239" s="1" t="s">
        <v>1065</v>
      </c>
      <c r="D1239" s="1" t="s">
        <v>31</v>
      </c>
      <c r="E1239">
        <v>156</v>
      </c>
      <c r="F1239" s="1" t="s">
        <v>48</v>
      </c>
      <c r="G1239" s="1" t="s">
        <v>295</v>
      </c>
      <c r="H1239" s="1" t="s">
        <v>50</v>
      </c>
      <c r="I1239" s="1" t="s">
        <v>51</v>
      </c>
      <c r="J1239" s="1" t="s">
        <v>71</v>
      </c>
      <c r="K1239" s="1" t="s">
        <v>662</v>
      </c>
      <c r="L1239" s="1" t="s">
        <v>434</v>
      </c>
      <c r="M1239">
        <v>73700</v>
      </c>
    </row>
    <row r="1240" spans="1:13" x14ac:dyDescent="0.3">
      <c r="A1240">
        <v>1256</v>
      </c>
      <c r="B1240" s="1" t="s">
        <v>189</v>
      </c>
      <c r="C1240" s="1" t="s">
        <v>1136</v>
      </c>
      <c r="D1240" s="1" t="s">
        <v>102</v>
      </c>
      <c r="E1240">
        <v>156</v>
      </c>
      <c r="F1240" s="1" t="s">
        <v>32</v>
      </c>
      <c r="G1240" s="1" t="s">
        <v>624</v>
      </c>
      <c r="H1240" s="1" t="s">
        <v>18</v>
      </c>
      <c r="I1240" s="1" t="s">
        <v>104</v>
      </c>
      <c r="J1240" s="1" t="s">
        <v>665</v>
      </c>
      <c r="K1240" s="1" t="s">
        <v>53</v>
      </c>
      <c r="L1240" s="1" t="s">
        <v>116</v>
      </c>
      <c r="M1240">
        <v>116900</v>
      </c>
    </row>
    <row r="1241" spans="1:13" x14ac:dyDescent="0.3">
      <c r="A1241">
        <v>1257</v>
      </c>
      <c r="B1241" s="1" t="s">
        <v>86</v>
      </c>
      <c r="C1241" s="1" t="s">
        <v>484</v>
      </c>
      <c r="D1241" s="1" t="s">
        <v>31</v>
      </c>
      <c r="E1241">
        <v>133</v>
      </c>
      <c r="F1241" s="1" t="s">
        <v>66</v>
      </c>
      <c r="G1241" s="1" t="s">
        <v>83</v>
      </c>
      <c r="H1241" s="1" t="s">
        <v>40</v>
      </c>
      <c r="I1241" s="1" t="s">
        <v>41</v>
      </c>
      <c r="J1241" s="1" t="s">
        <v>35</v>
      </c>
      <c r="K1241" s="1" t="s">
        <v>53</v>
      </c>
      <c r="L1241" s="1" t="s">
        <v>199</v>
      </c>
      <c r="M1241">
        <v>149900</v>
      </c>
    </row>
    <row r="1242" spans="1:13" x14ac:dyDescent="0.3">
      <c r="A1242">
        <v>1258</v>
      </c>
      <c r="B1242" s="1" t="s">
        <v>86</v>
      </c>
      <c r="C1242" s="1" t="s">
        <v>510</v>
      </c>
      <c r="D1242" s="1" t="s">
        <v>31</v>
      </c>
      <c r="E1242">
        <v>156</v>
      </c>
      <c r="F1242" s="1" t="s">
        <v>32</v>
      </c>
      <c r="G1242" s="1" t="s">
        <v>511</v>
      </c>
      <c r="H1242" s="1" t="s">
        <v>246</v>
      </c>
      <c r="I1242" s="1" t="s">
        <v>34</v>
      </c>
      <c r="J1242" s="1" t="s">
        <v>121</v>
      </c>
      <c r="K1242" s="1" t="s">
        <v>53</v>
      </c>
      <c r="L1242" s="1" t="s">
        <v>77</v>
      </c>
      <c r="M1242">
        <v>59757</v>
      </c>
    </row>
    <row r="1243" spans="1:13" x14ac:dyDescent="0.3">
      <c r="A1243">
        <v>1259</v>
      </c>
      <c r="B1243" s="1" t="s">
        <v>60</v>
      </c>
      <c r="C1243" s="1" t="s">
        <v>1137</v>
      </c>
      <c r="D1243" s="1" t="s">
        <v>15</v>
      </c>
      <c r="E1243">
        <v>133</v>
      </c>
      <c r="F1243" s="1" t="s">
        <v>32</v>
      </c>
      <c r="G1243" s="1" t="s">
        <v>389</v>
      </c>
      <c r="H1243" s="1" t="s">
        <v>18</v>
      </c>
      <c r="I1243" s="1" t="s">
        <v>34</v>
      </c>
      <c r="J1243" s="1" t="s">
        <v>71</v>
      </c>
      <c r="K1243" s="1" t="s">
        <v>53</v>
      </c>
      <c r="L1243" s="1" t="s">
        <v>488</v>
      </c>
      <c r="M1243">
        <v>128000</v>
      </c>
    </row>
    <row r="1244" spans="1:13" x14ac:dyDescent="0.3">
      <c r="A1244">
        <v>1260</v>
      </c>
      <c r="B1244" s="1" t="s">
        <v>46</v>
      </c>
      <c r="C1244" s="1" t="s">
        <v>600</v>
      </c>
      <c r="D1244" s="1" t="s">
        <v>31</v>
      </c>
      <c r="E1244">
        <v>156</v>
      </c>
      <c r="F1244" s="1" t="s">
        <v>48</v>
      </c>
      <c r="G1244" s="1" t="s">
        <v>446</v>
      </c>
      <c r="H1244" s="1" t="s">
        <v>50</v>
      </c>
      <c r="I1244" s="1" t="s">
        <v>51</v>
      </c>
      <c r="J1244" s="1" t="s">
        <v>71</v>
      </c>
      <c r="K1244" s="1" t="s">
        <v>147</v>
      </c>
      <c r="L1244" s="1" t="s">
        <v>183</v>
      </c>
      <c r="M1244">
        <v>36180</v>
      </c>
    </row>
    <row r="1245" spans="1:13" x14ac:dyDescent="0.3">
      <c r="A1245">
        <v>1261</v>
      </c>
      <c r="B1245" s="1" t="s">
        <v>74</v>
      </c>
      <c r="C1245" s="1" t="s">
        <v>1138</v>
      </c>
      <c r="D1245" s="1" t="s">
        <v>111</v>
      </c>
      <c r="E1245">
        <v>173</v>
      </c>
      <c r="F1245" s="1" t="s">
        <v>112</v>
      </c>
      <c r="G1245" s="1" t="s">
        <v>83</v>
      </c>
      <c r="H1245" s="1" t="s">
        <v>40</v>
      </c>
      <c r="I1245" s="1" t="s">
        <v>41</v>
      </c>
      <c r="J1245" s="1" t="s">
        <v>90</v>
      </c>
      <c r="K1245" s="1" t="s">
        <v>53</v>
      </c>
      <c r="L1245" s="1" t="s">
        <v>164</v>
      </c>
      <c r="M1245">
        <v>179900</v>
      </c>
    </row>
    <row r="1246" spans="1:13" x14ac:dyDescent="0.3">
      <c r="A1246">
        <v>1262</v>
      </c>
      <c r="B1246" s="1" t="s">
        <v>29</v>
      </c>
      <c r="C1246" s="1" t="s">
        <v>312</v>
      </c>
      <c r="D1246" s="1" t="s">
        <v>31</v>
      </c>
      <c r="E1246">
        <v>14</v>
      </c>
      <c r="F1246" s="1" t="s">
        <v>32</v>
      </c>
      <c r="G1246" s="1" t="s">
        <v>295</v>
      </c>
      <c r="H1246" s="1" t="s">
        <v>50</v>
      </c>
      <c r="I1246" s="1" t="s">
        <v>34</v>
      </c>
      <c r="J1246" s="1" t="s">
        <v>71</v>
      </c>
      <c r="K1246" s="1" t="s">
        <v>662</v>
      </c>
      <c r="L1246" s="1" t="s">
        <v>911</v>
      </c>
      <c r="M1246">
        <v>109999</v>
      </c>
    </row>
    <row r="1247" spans="1:13" x14ac:dyDescent="0.3">
      <c r="A1247">
        <v>1263</v>
      </c>
      <c r="B1247" s="1" t="s">
        <v>60</v>
      </c>
      <c r="C1247" s="1" t="s">
        <v>1139</v>
      </c>
      <c r="D1247" s="1" t="s">
        <v>102</v>
      </c>
      <c r="E1247">
        <v>156</v>
      </c>
      <c r="F1247" s="1" t="s">
        <v>66</v>
      </c>
      <c r="G1247" s="1" t="s">
        <v>155</v>
      </c>
      <c r="H1247" s="1" t="s">
        <v>40</v>
      </c>
      <c r="I1247" s="1" t="s">
        <v>156</v>
      </c>
      <c r="J1247" s="1" t="s">
        <v>201</v>
      </c>
      <c r="K1247" s="1" t="s">
        <v>53</v>
      </c>
      <c r="L1247" s="1" t="s">
        <v>106</v>
      </c>
      <c r="M1247">
        <v>160000</v>
      </c>
    </row>
    <row r="1248" spans="1:13" x14ac:dyDescent="0.3">
      <c r="A1248">
        <v>1264</v>
      </c>
      <c r="B1248" s="1" t="s">
        <v>74</v>
      </c>
      <c r="C1248" s="1" t="s">
        <v>575</v>
      </c>
      <c r="D1248" s="1" t="s">
        <v>31</v>
      </c>
      <c r="E1248">
        <v>14</v>
      </c>
      <c r="F1248" s="1" t="s">
        <v>48</v>
      </c>
      <c r="G1248" s="1" t="s">
        <v>33</v>
      </c>
      <c r="H1248" s="1" t="s">
        <v>50</v>
      </c>
      <c r="I1248" s="1" t="s">
        <v>51</v>
      </c>
      <c r="J1248" s="1" t="s">
        <v>35</v>
      </c>
      <c r="K1248" s="1" t="s">
        <v>53</v>
      </c>
      <c r="L1248" s="1" t="s">
        <v>69</v>
      </c>
      <c r="M1248">
        <v>87500</v>
      </c>
    </row>
    <row r="1249" spans="1:13" x14ac:dyDescent="0.3">
      <c r="A1249">
        <v>1265</v>
      </c>
      <c r="B1249" s="1" t="s">
        <v>60</v>
      </c>
      <c r="C1249" s="1" t="s">
        <v>1140</v>
      </c>
      <c r="D1249" s="1" t="s">
        <v>102</v>
      </c>
      <c r="E1249">
        <v>156</v>
      </c>
      <c r="F1249" s="1" t="s">
        <v>66</v>
      </c>
      <c r="G1249" s="1" t="s">
        <v>624</v>
      </c>
      <c r="H1249" s="1" t="s">
        <v>40</v>
      </c>
      <c r="I1249" s="1" t="s">
        <v>156</v>
      </c>
      <c r="J1249" s="1" t="s">
        <v>192</v>
      </c>
      <c r="K1249" s="1" t="s">
        <v>53</v>
      </c>
      <c r="L1249" s="1" t="s">
        <v>1141</v>
      </c>
      <c r="M1249">
        <v>232500</v>
      </c>
    </row>
    <row r="1250" spans="1:13" x14ac:dyDescent="0.3">
      <c r="A1250">
        <v>1266</v>
      </c>
      <c r="B1250" s="1" t="s">
        <v>86</v>
      </c>
      <c r="C1250" s="1" t="s">
        <v>1142</v>
      </c>
      <c r="D1250" s="1" t="s">
        <v>31</v>
      </c>
      <c r="E1250">
        <v>156</v>
      </c>
      <c r="F1250" s="1" t="s">
        <v>66</v>
      </c>
      <c r="G1250" s="1" t="s">
        <v>33</v>
      </c>
      <c r="H1250" s="1" t="s">
        <v>18</v>
      </c>
      <c r="I1250" s="1" t="s">
        <v>34</v>
      </c>
      <c r="J1250" s="1" t="s">
        <v>35</v>
      </c>
      <c r="K1250" s="1" t="s">
        <v>36</v>
      </c>
      <c r="L1250" s="1" t="s">
        <v>116</v>
      </c>
      <c r="M1250">
        <v>57300</v>
      </c>
    </row>
    <row r="1251" spans="1:13" x14ac:dyDescent="0.3">
      <c r="A1251">
        <v>1267</v>
      </c>
      <c r="B1251" s="1" t="s">
        <v>74</v>
      </c>
      <c r="C1251" s="1" t="s">
        <v>91</v>
      </c>
      <c r="D1251" s="1" t="s">
        <v>111</v>
      </c>
      <c r="E1251">
        <v>133</v>
      </c>
      <c r="F1251" s="1" t="s">
        <v>262</v>
      </c>
      <c r="G1251" s="1" t="s">
        <v>355</v>
      </c>
      <c r="H1251" s="1" t="s">
        <v>18</v>
      </c>
      <c r="I1251" s="1" t="s">
        <v>34</v>
      </c>
      <c r="J1251" s="1" t="s">
        <v>81</v>
      </c>
      <c r="K1251" s="1" t="s">
        <v>53</v>
      </c>
      <c r="L1251" s="1" t="s">
        <v>704</v>
      </c>
      <c r="M1251">
        <v>181300</v>
      </c>
    </row>
    <row r="1252" spans="1:13" x14ac:dyDescent="0.3">
      <c r="A1252">
        <v>1268</v>
      </c>
      <c r="B1252" s="1" t="s">
        <v>74</v>
      </c>
      <c r="C1252" s="1" t="s">
        <v>509</v>
      </c>
      <c r="D1252" s="1" t="s">
        <v>31</v>
      </c>
      <c r="E1252">
        <v>156</v>
      </c>
      <c r="F1252" s="1" t="s">
        <v>48</v>
      </c>
      <c r="G1252" s="1" t="s">
        <v>491</v>
      </c>
      <c r="H1252" s="1" t="s">
        <v>50</v>
      </c>
      <c r="I1252" s="1" t="s">
        <v>51</v>
      </c>
      <c r="J1252" s="1" t="s">
        <v>132</v>
      </c>
      <c r="K1252" s="1" t="s">
        <v>147</v>
      </c>
      <c r="L1252" s="1" t="s">
        <v>77</v>
      </c>
      <c r="M1252">
        <v>32400</v>
      </c>
    </row>
    <row r="1253" spans="1:13" x14ac:dyDescent="0.3">
      <c r="A1253">
        <v>1269</v>
      </c>
      <c r="B1253" s="1" t="s">
        <v>29</v>
      </c>
      <c r="C1253" s="1" t="s">
        <v>107</v>
      </c>
      <c r="D1253" s="1" t="s">
        <v>31</v>
      </c>
      <c r="E1253">
        <v>156</v>
      </c>
      <c r="F1253" s="1" t="s">
        <v>48</v>
      </c>
      <c r="G1253" s="1" t="s">
        <v>138</v>
      </c>
      <c r="H1253" s="1" t="s">
        <v>50</v>
      </c>
      <c r="I1253" s="1" t="s">
        <v>51</v>
      </c>
      <c r="J1253" s="1" t="s">
        <v>180</v>
      </c>
      <c r="K1253" s="1" t="s">
        <v>53</v>
      </c>
      <c r="L1253" s="1" t="s">
        <v>37</v>
      </c>
      <c r="M1253">
        <v>39900</v>
      </c>
    </row>
    <row r="1254" spans="1:13" x14ac:dyDescent="0.3">
      <c r="A1254">
        <v>1270</v>
      </c>
      <c r="B1254" s="1" t="s">
        <v>86</v>
      </c>
      <c r="C1254" s="1" t="s">
        <v>1095</v>
      </c>
      <c r="D1254" s="1" t="s">
        <v>31</v>
      </c>
      <c r="E1254">
        <v>156</v>
      </c>
      <c r="F1254" s="1" t="s">
        <v>32</v>
      </c>
      <c r="G1254" s="1" t="s">
        <v>627</v>
      </c>
      <c r="H1254" s="1" t="s">
        <v>246</v>
      </c>
      <c r="I1254" s="1" t="s">
        <v>19</v>
      </c>
      <c r="J1254" s="1" t="s">
        <v>174</v>
      </c>
      <c r="K1254" s="1" t="s">
        <v>53</v>
      </c>
      <c r="L1254" s="1" t="s">
        <v>183</v>
      </c>
      <c r="M1254">
        <v>56900</v>
      </c>
    </row>
    <row r="1255" spans="1:13" x14ac:dyDescent="0.3">
      <c r="A1255">
        <v>1271</v>
      </c>
      <c r="B1255" s="1" t="s">
        <v>86</v>
      </c>
      <c r="C1255" s="1" t="s">
        <v>1143</v>
      </c>
      <c r="D1255" s="1" t="s">
        <v>31</v>
      </c>
      <c r="E1255">
        <v>14</v>
      </c>
      <c r="F1255" s="1" t="s">
        <v>66</v>
      </c>
      <c r="G1255" s="1" t="s">
        <v>295</v>
      </c>
      <c r="H1255" s="1" t="s">
        <v>18</v>
      </c>
      <c r="I1255" s="1" t="s">
        <v>34</v>
      </c>
      <c r="J1255" s="1" t="s">
        <v>71</v>
      </c>
      <c r="K1255" s="1" t="s">
        <v>53</v>
      </c>
      <c r="L1255" s="1" t="s">
        <v>207</v>
      </c>
      <c r="M1255">
        <v>107200</v>
      </c>
    </row>
    <row r="1256" spans="1:13" x14ac:dyDescent="0.3">
      <c r="A1256">
        <v>1272</v>
      </c>
      <c r="B1256" s="1" t="s">
        <v>74</v>
      </c>
      <c r="C1256" s="1" t="s">
        <v>509</v>
      </c>
      <c r="D1256" s="1" t="s">
        <v>31</v>
      </c>
      <c r="E1256">
        <v>156</v>
      </c>
      <c r="F1256" s="1" t="s">
        <v>48</v>
      </c>
      <c r="G1256" s="1" t="s">
        <v>1053</v>
      </c>
      <c r="H1256" s="1" t="s">
        <v>50</v>
      </c>
      <c r="I1256" s="1" t="s">
        <v>51</v>
      </c>
      <c r="J1256" s="1" t="s">
        <v>132</v>
      </c>
      <c r="K1256" s="1" t="s">
        <v>53</v>
      </c>
      <c r="L1256" s="1" t="s">
        <v>77</v>
      </c>
      <c r="M1256">
        <v>44399</v>
      </c>
    </row>
    <row r="1257" spans="1:13" x14ac:dyDescent="0.3">
      <c r="A1257">
        <v>1273</v>
      </c>
      <c r="B1257" s="1" t="s">
        <v>60</v>
      </c>
      <c r="C1257" s="1" t="s">
        <v>1144</v>
      </c>
      <c r="D1257" s="1" t="s">
        <v>31</v>
      </c>
      <c r="E1257">
        <v>156</v>
      </c>
      <c r="F1257" s="1" t="s">
        <v>48</v>
      </c>
      <c r="G1257" s="1" t="s">
        <v>143</v>
      </c>
      <c r="H1257" s="1" t="s">
        <v>50</v>
      </c>
      <c r="I1257" s="1" t="s">
        <v>89</v>
      </c>
      <c r="J1257" s="1" t="s">
        <v>144</v>
      </c>
      <c r="K1257" s="1" t="s">
        <v>53</v>
      </c>
      <c r="L1257" s="1" t="s">
        <v>153</v>
      </c>
      <c r="M1257">
        <v>33900</v>
      </c>
    </row>
    <row r="1258" spans="1:13" x14ac:dyDescent="0.3">
      <c r="A1258">
        <v>1274</v>
      </c>
      <c r="B1258" s="1" t="s">
        <v>60</v>
      </c>
      <c r="C1258" s="1" t="s">
        <v>1145</v>
      </c>
      <c r="D1258" s="1" t="s">
        <v>102</v>
      </c>
      <c r="E1258">
        <v>173</v>
      </c>
      <c r="F1258" s="1" t="s">
        <v>66</v>
      </c>
      <c r="G1258" s="1" t="s">
        <v>624</v>
      </c>
      <c r="H1258" s="1" t="s">
        <v>40</v>
      </c>
      <c r="I1258" s="1" t="s">
        <v>104</v>
      </c>
      <c r="J1258" s="1" t="s">
        <v>727</v>
      </c>
      <c r="K1258" s="1" t="s">
        <v>53</v>
      </c>
      <c r="L1258" s="1" t="s">
        <v>1146</v>
      </c>
      <c r="M1258">
        <v>190000</v>
      </c>
    </row>
    <row r="1259" spans="1:13" x14ac:dyDescent="0.3">
      <c r="A1259">
        <v>1275</v>
      </c>
      <c r="B1259" s="1" t="s">
        <v>74</v>
      </c>
      <c r="C1259" s="1" t="s">
        <v>432</v>
      </c>
      <c r="D1259" s="1" t="s">
        <v>31</v>
      </c>
      <c r="E1259">
        <v>156</v>
      </c>
      <c r="F1259" s="1" t="s">
        <v>48</v>
      </c>
      <c r="G1259" s="1" t="s">
        <v>70</v>
      </c>
      <c r="H1259" s="1" t="s">
        <v>50</v>
      </c>
      <c r="I1259" s="1" t="s">
        <v>51</v>
      </c>
      <c r="J1259" s="1" t="s">
        <v>71</v>
      </c>
      <c r="K1259" s="1" t="s">
        <v>53</v>
      </c>
      <c r="L1259" s="1" t="s">
        <v>722</v>
      </c>
      <c r="M1259">
        <v>49000</v>
      </c>
    </row>
    <row r="1260" spans="1:13" x14ac:dyDescent="0.3">
      <c r="A1260">
        <v>1276</v>
      </c>
      <c r="B1260" s="1" t="s">
        <v>86</v>
      </c>
      <c r="C1260" s="1" t="s">
        <v>1147</v>
      </c>
      <c r="D1260" s="1" t="s">
        <v>31</v>
      </c>
      <c r="E1260">
        <v>156</v>
      </c>
      <c r="F1260" s="1" t="s">
        <v>32</v>
      </c>
      <c r="G1260" s="1" t="s">
        <v>389</v>
      </c>
      <c r="H1260" s="1" t="s">
        <v>18</v>
      </c>
      <c r="I1260" s="1" t="s">
        <v>309</v>
      </c>
      <c r="J1260" s="1" t="s">
        <v>1042</v>
      </c>
      <c r="K1260" s="1" t="s">
        <v>662</v>
      </c>
      <c r="L1260" s="1" t="s">
        <v>826</v>
      </c>
      <c r="M1260">
        <v>89500</v>
      </c>
    </row>
    <row r="1261" spans="1:13" x14ac:dyDescent="0.3">
      <c r="A1261">
        <v>1277</v>
      </c>
      <c r="B1261" s="1" t="s">
        <v>189</v>
      </c>
      <c r="C1261" s="1" t="s">
        <v>1148</v>
      </c>
      <c r="D1261" s="1" t="s">
        <v>102</v>
      </c>
      <c r="E1261">
        <v>156</v>
      </c>
      <c r="F1261" s="1" t="s">
        <v>32</v>
      </c>
      <c r="G1261" s="1" t="s">
        <v>624</v>
      </c>
      <c r="H1261" s="1" t="s">
        <v>18</v>
      </c>
      <c r="I1261" s="1" t="s">
        <v>104</v>
      </c>
      <c r="J1261" s="1" t="s">
        <v>665</v>
      </c>
      <c r="K1261" s="1" t="s">
        <v>53</v>
      </c>
      <c r="L1261" s="1" t="s">
        <v>183</v>
      </c>
      <c r="M1261">
        <v>122900</v>
      </c>
    </row>
    <row r="1262" spans="1:13" x14ac:dyDescent="0.3">
      <c r="A1262">
        <v>1278</v>
      </c>
      <c r="B1262" s="1" t="s">
        <v>86</v>
      </c>
      <c r="C1262" s="1" t="s">
        <v>1149</v>
      </c>
      <c r="D1262" s="1" t="s">
        <v>111</v>
      </c>
      <c r="E1262">
        <v>14</v>
      </c>
      <c r="F1262" s="1" t="s">
        <v>112</v>
      </c>
      <c r="G1262" s="1" t="s">
        <v>295</v>
      </c>
      <c r="H1262" s="1" t="s">
        <v>50</v>
      </c>
      <c r="I1262" s="1" t="s">
        <v>19</v>
      </c>
      <c r="J1262" s="1" t="s">
        <v>71</v>
      </c>
      <c r="K1262" s="1" t="s">
        <v>53</v>
      </c>
      <c r="L1262" s="1" t="s">
        <v>202</v>
      </c>
      <c r="M1262">
        <v>83301</v>
      </c>
    </row>
    <row r="1263" spans="1:13" x14ac:dyDescent="0.3">
      <c r="A1263">
        <v>1279</v>
      </c>
      <c r="B1263" s="1" t="s">
        <v>60</v>
      </c>
      <c r="C1263" s="1" t="s">
        <v>1150</v>
      </c>
      <c r="D1263" s="1" t="s">
        <v>15</v>
      </c>
      <c r="E1263">
        <v>133</v>
      </c>
      <c r="F1263" s="1" t="s">
        <v>66</v>
      </c>
      <c r="G1263" s="1" t="s">
        <v>1151</v>
      </c>
      <c r="H1263" s="1" t="s">
        <v>18</v>
      </c>
      <c r="I1263" s="1" t="s">
        <v>41</v>
      </c>
      <c r="J1263" s="1" t="s">
        <v>300</v>
      </c>
      <c r="K1263" s="1" t="s">
        <v>53</v>
      </c>
      <c r="L1263" s="1" t="s">
        <v>141</v>
      </c>
      <c r="M1263">
        <v>72900</v>
      </c>
    </row>
    <row r="1264" spans="1:13" x14ac:dyDescent="0.3">
      <c r="A1264">
        <v>1280</v>
      </c>
      <c r="B1264" s="1" t="s">
        <v>74</v>
      </c>
      <c r="C1264" s="1" t="s">
        <v>75</v>
      </c>
      <c r="D1264" s="1" t="s">
        <v>31</v>
      </c>
      <c r="E1264">
        <v>156</v>
      </c>
      <c r="F1264" s="1" t="s">
        <v>48</v>
      </c>
      <c r="G1264" s="1" t="s">
        <v>88</v>
      </c>
      <c r="H1264" s="1" t="s">
        <v>246</v>
      </c>
      <c r="I1264" s="1" t="s">
        <v>89</v>
      </c>
      <c r="J1264" s="1" t="s">
        <v>35</v>
      </c>
      <c r="K1264" s="1" t="s">
        <v>53</v>
      </c>
      <c r="L1264" s="1" t="s">
        <v>116</v>
      </c>
      <c r="M1264">
        <v>45900</v>
      </c>
    </row>
    <row r="1265" spans="1:13" x14ac:dyDescent="0.3">
      <c r="A1265">
        <v>1281</v>
      </c>
      <c r="B1265" s="1" t="s">
        <v>46</v>
      </c>
      <c r="C1265" s="1" t="s">
        <v>1152</v>
      </c>
      <c r="D1265" s="1" t="s">
        <v>31</v>
      </c>
      <c r="E1265">
        <v>156</v>
      </c>
      <c r="F1265" s="1" t="s">
        <v>48</v>
      </c>
      <c r="G1265" s="1" t="s">
        <v>204</v>
      </c>
      <c r="H1265" s="1" t="s">
        <v>50</v>
      </c>
      <c r="I1265" s="1" t="s">
        <v>51</v>
      </c>
      <c r="J1265" s="1" t="s">
        <v>99</v>
      </c>
      <c r="K1265" s="1" t="s">
        <v>147</v>
      </c>
      <c r="L1265" s="1" t="s">
        <v>183</v>
      </c>
      <c r="M1265">
        <v>28900</v>
      </c>
    </row>
    <row r="1266" spans="1:13" x14ac:dyDescent="0.3">
      <c r="A1266">
        <v>1282</v>
      </c>
      <c r="B1266" s="1" t="s">
        <v>74</v>
      </c>
      <c r="C1266" s="1" t="s">
        <v>509</v>
      </c>
      <c r="D1266" s="1" t="s">
        <v>31</v>
      </c>
      <c r="E1266">
        <v>156</v>
      </c>
      <c r="F1266" s="1" t="s">
        <v>48</v>
      </c>
      <c r="G1266" s="1" t="s">
        <v>798</v>
      </c>
      <c r="H1266" s="1" t="s">
        <v>97</v>
      </c>
      <c r="I1266" s="1" t="s">
        <v>51</v>
      </c>
      <c r="J1266" s="1" t="s">
        <v>132</v>
      </c>
      <c r="K1266" s="1" t="s">
        <v>53</v>
      </c>
      <c r="L1266" s="1" t="s">
        <v>947</v>
      </c>
      <c r="M1266">
        <v>37900</v>
      </c>
    </row>
    <row r="1267" spans="1:13" x14ac:dyDescent="0.3">
      <c r="A1267">
        <v>1283</v>
      </c>
      <c r="B1267" s="1" t="s">
        <v>86</v>
      </c>
      <c r="C1267" s="1" t="s">
        <v>761</v>
      </c>
      <c r="D1267" s="1" t="s">
        <v>31</v>
      </c>
      <c r="E1267">
        <v>156</v>
      </c>
      <c r="F1267" s="1" t="s">
        <v>66</v>
      </c>
      <c r="G1267" s="1" t="s">
        <v>624</v>
      </c>
      <c r="H1267" s="1" t="s">
        <v>18</v>
      </c>
      <c r="I1267" s="1" t="s">
        <v>89</v>
      </c>
      <c r="J1267" s="1" t="s">
        <v>665</v>
      </c>
      <c r="K1267" s="1" t="s">
        <v>53</v>
      </c>
      <c r="L1267" s="1" t="s">
        <v>516</v>
      </c>
      <c r="M1267">
        <v>89900</v>
      </c>
    </row>
    <row r="1268" spans="1:13" x14ac:dyDescent="0.3">
      <c r="A1268">
        <v>1284</v>
      </c>
      <c r="B1268" s="1" t="s">
        <v>29</v>
      </c>
      <c r="C1268" s="1" t="s">
        <v>1153</v>
      </c>
      <c r="D1268" s="1" t="s">
        <v>31</v>
      </c>
      <c r="E1268">
        <v>156</v>
      </c>
      <c r="F1268" s="1" t="s">
        <v>32</v>
      </c>
      <c r="G1268" s="1" t="s">
        <v>1154</v>
      </c>
      <c r="H1268" s="1" t="s">
        <v>246</v>
      </c>
      <c r="I1268" s="1" t="s">
        <v>309</v>
      </c>
      <c r="J1268" s="1" t="s">
        <v>793</v>
      </c>
      <c r="K1268" s="1" t="s">
        <v>53</v>
      </c>
      <c r="L1268" s="1" t="s">
        <v>59</v>
      </c>
      <c r="M1268">
        <v>54999</v>
      </c>
    </row>
    <row r="1269" spans="1:13" x14ac:dyDescent="0.3">
      <c r="A1269">
        <v>1285</v>
      </c>
      <c r="B1269" s="1" t="s">
        <v>74</v>
      </c>
      <c r="C1269" s="1" t="s">
        <v>75</v>
      </c>
      <c r="D1269" s="1" t="s">
        <v>31</v>
      </c>
      <c r="E1269">
        <v>156</v>
      </c>
      <c r="F1269" s="1" t="s">
        <v>48</v>
      </c>
      <c r="G1269" s="1" t="s">
        <v>83</v>
      </c>
      <c r="H1269" s="1" t="s">
        <v>18</v>
      </c>
      <c r="I1269" s="1" t="s">
        <v>89</v>
      </c>
      <c r="J1269" s="1" t="s">
        <v>76</v>
      </c>
      <c r="K1269" s="1" t="s">
        <v>147</v>
      </c>
      <c r="L1269" s="1" t="s">
        <v>116</v>
      </c>
      <c r="M1269">
        <v>80599</v>
      </c>
    </row>
    <row r="1270" spans="1:13" x14ac:dyDescent="0.3">
      <c r="A1270">
        <v>1286</v>
      </c>
      <c r="B1270" s="1" t="s">
        <v>29</v>
      </c>
      <c r="C1270" s="1" t="s">
        <v>1155</v>
      </c>
      <c r="D1270" s="1" t="s">
        <v>95</v>
      </c>
      <c r="E1270">
        <v>116</v>
      </c>
      <c r="F1270" s="1" t="s">
        <v>48</v>
      </c>
      <c r="G1270" s="1" t="s">
        <v>204</v>
      </c>
      <c r="H1270" s="1" t="s">
        <v>97</v>
      </c>
      <c r="I1270" s="1" t="s">
        <v>98</v>
      </c>
      <c r="J1270" s="1" t="s">
        <v>99</v>
      </c>
      <c r="K1270" s="1" t="s">
        <v>53</v>
      </c>
      <c r="L1270" s="1" t="s">
        <v>820</v>
      </c>
      <c r="M1270">
        <v>20900</v>
      </c>
    </row>
    <row r="1271" spans="1:13" x14ac:dyDescent="0.3">
      <c r="A1271">
        <v>1287</v>
      </c>
      <c r="B1271" s="1" t="s">
        <v>60</v>
      </c>
      <c r="C1271" s="1" t="s">
        <v>1156</v>
      </c>
      <c r="D1271" s="1" t="s">
        <v>31</v>
      </c>
      <c r="E1271">
        <v>156</v>
      </c>
      <c r="F1271" s="1" t="s">
        <v>48</v>
      </c>
      <c r="G1271" s="1" t="s">
        <v>389</v>
      </c>
      <c r="H1271" s="1" t="s">
        <v>50</v>
      </c>
      <c r="I1271" s="1" t="s">
        <v>51</v>
      </c>
      <c r="J1271" s="1" t="s">
        <v>247</v>
      </c>
      <c r="K1271" s="1" t="s">
        <v>53</v>
      </c>
      <c r="L1271" s="1" t="s">
        <v>77</v>
      </c>
      <c r="M1271">
        <v>72032</v>
      </c>
    </row>
    <row r="1272" spans="1:13" x14ac:dyDescent="0.3">
      <c r="A1272">
        <v>1288</v>
      </c>
      <c r="B1272" s="1" t="s">
        <v>86</v>
      </c>
      <c r="C1272" s="1" t="s">
        <v>1157</v>
      </c>
      <c r="D1272" s="1" t="s">
        <v>111</v>
      </c>
      <c r="E1272">
        <v>14</v>
      </c>
      <c r="F1272" s="1" t="s">
        <v>92</v>
      </c>
      <c r="G1272" s="1" t="s">
        <v>389</v>
      </c>
      <c r="H1272" s="1" t="s">
        <v>50</v>
      </c>
      <c r="I1272" s="1" t="s">
        <v>19</v>
      </c>
      <c r="J1272" s="1" t="s">
        <v>71</v>
      </c>
      <c r="K1272" s="1" t="s">
        <v>53</v>
      </c>
      <c r="L1272" s="1" t="s">
        <v>202</v>
      </c>
      <c r="M1272">
        <v>63800</v>
      </c>
    </row>
    <row r="1273" spans="1:13" x14ac:dyDescent="0.3">
      <c r="A1273">
        <v>1289</v>
      </c>
      <c r="B1273" s="1" t="s">
        <v>86</v>
      </c>
      <c r="C1273" s="1" t="s">
        <v>849</v>
      </c>
      <c r="D1273" s="1" t="s">
        <v>111</v>
      </c>
      <c r="E1273">
        <v>133</v>
      </c>
      <c r="F1273" s="1" t="s">
        <v>688</v>
      </c>
      <c r="G1273" s="1" t="s">
        <v>389</v>
      </c>
      <c r="H1273" s="1" t="s">
        <v>40</v>
      </c>
      <c r="I1273" s="1" t="s">
        <v>41</v>
      </c>
      <c r="J1273" s="1" t="s">
        <v>71</v>
      </c>
      <c r="K1273" s="1" t="s">
        <v>53</v>
      </c>
      <c r="L1273" s="1" t="s">
        <v>64</v>
      </c>
      <c r="M1273">
        <v>149900</v>
      </c>
    </row>
    <row r="1274" spans="1:13" x14ac:dyDescent="0.3">
      <c r="A1274">
        <v>1290</v>
      </c>
      <c r="B1274" s="1" t="s">
        <v>86</v>
      </c>
      <c r="C1274" s="1" t="s">
        <v>749</v>
      </c>
      <c r="D1274" s="1" t="s">
        <v>31</v>
      </c>
      <c r="E1274">
        <v>14</v>
      </c>
      <c r="F1274" s="1" t="s">
        <v>48</v>
      </c>
      <c r="G1274" s="1" t="s">
        <v>798</v>
      </c>
      <c r="H1274" s="1" t="s">
        <v>97</v>
      </c>
      <c r="I1274" s="1" t="s">
        <v>131</v>
      </c>
      <c r="J1274" s="1" t="s">
        <v>132</v>
      </c>
      <c r="K1274" s="1" t="s">
        <v>53</v>
      </c>
      <c r="L1274" s="1" t="s">
        <v>244</v>
      </c>
      <c r="M1274">
        <v>22900</v>
      </c>
    </row>
    <row r="1275" spans="1:13" x14ac:dyDescent="0.3">
      <c r="A1275">
        <v>1291</v>
      </c>
      <c r="B1275" s="1" t="s">
        <v>29</v>
      </c>
      <c r="C1275" s="1" t="s">
        <v>1158</v>
      </c>
      <c r="D1275" s="1" t="s">
        <v>31</v>
      </c>
      <c r="E1275">
        <v>156</v>
      </c>
      <c r="F1275" s="1" t="s">
        <v>48</v>
      </c>
      <c r="G1275" s="1" t="s">
        <v>389</v>
      </c>
      <c r="H1275" s="1" t="s">
        <v>246</v>
      </c>
      <c r="I1275" s="1" t="s">
        <v>89</v>
      </c>
      <c r="J1275" s="1" t="s">
        <v>1042</v>
      </c>
      <c r="K1275" s="1" t="s">
        <v>53</v>
      </c>
      <c r="L1275" s="1" t="s">
        <v>457</v>
      </c>
      <c r="M1275">
        <v>76400</v>
      </c>
    </row>
    <row r="1276" spans="1:13" x14ac:dyDescent="0.3">
      <c r="A1276">
        <v>1292</v>
      </c>
      <c r="B1276" s="1" t="s">
        <v>60</v>
      </c>
      <c r="C1276" s="1" t="s">
        <v>1159</v>
      </c>
      <c r="D1276" s="1" t="s">
        <v>31</v>
      </c>
      <c r="E1276">
        <v>156</v>
      </c>
      <c r="F1276" s="1" t="s">
        <v>48</v>
      </c>
      <c r="G1276" s="1" t="s">
        <v>798</v>
      </c>
      <c r="H1276" s="1" t="s">
        <v>50</v>
      </c>
      <c r="I1276" s="1" t="s">
        <v>51</v>
      </c>
      <c r="J1276" s="1" t="s">
        <v>132</v>
      </c>
      <c r="K1276" s="1" t="s">
        <v>53</v>
      </c>
      <c r="L1276" s="1" t="s">
        <v>77</v>
      </c>
      <c r="M1276">
        <v>36900</v>
      </c>
    </row>
    <row r="1277" spans="1:13" x14ac:dyDescent="0.3">
      <c r="A1277">
        <v>1293</v>
      </c>
      <c r="B1277" s="1" t="s">
        <v>60</v>
      </c>
      <c r="C1277" s="1" t="s">
        <v>1150</v>
      </c>
      <c r="D1277" s="1" t="s">
        <v>15</v>
      </c>
      <c r="E1277">
        <v>133</v>
      </c>
      <c r="F1277" s="1" t="s">
        <v>66</v>
      </c>
      <c r="G1277" s="1" t="s">
        <v>1151</v>
      </c>
      <c r="H1277" s="1" t="s">
        <v>18</v>
      </c>
      <c r="I1277" s="1" t="s">
        <v>41</v>
      </c>
      <c r="J1277" s="1" t="s">
        <v>300</v>
      </c>
      <c r="K1277" s="1" t="s">
        <v>53</v>
      </c>
      <c r="L1277" s="1" t="s">
        <v>141</v>
      </c>
      <c r="M1277">
        <v>72900</v>
      </c>
    </row>
    <row r="1278" spans="1:13" x14ac:dyDescent="0.3">
      <c r="A1278">
        <v>1294</v>
      </c>
      <c r="B1278" s="1" t="s">
        <v>74</v>
      </c>
      <c r="C1278" s="1" t="s">
        <v>75</v>
      </c>
      <c r="D1278" s="1" t="s">
        <v>31</v>
      </c>
      <c r="E1278">
        <v>156</v>
      </c>
      <c r="F1278" s="1" t="s">
        <v>48</v>
      </c>
      <c r="G1278" s="1" t="s">
        <v>88</v>
      </c>
      <c r="H1278" s="1" t="s">
        <v>246</v>
      </c>
      <c r="I1278" s="1" t="s">
        <v>89</v>
      </c>
      <c r="J1278" s="1" t="s">
        <v>35</v>
      </c>
      <c r="K1278" s="1" t="s">
        <v>53</v>
      </c>
      <c r="L1278" s="1" t="s">
        <v>116</v>
      </c>
      <c r="M1278">
        <v>45900</v>
      </c>
    </row>
    <row r="1279" spans="1:13" x14ac:dyDescent="0.3">
      <c r="A1279">
        <v>1295</v>
      </c>
      <c r="B1279" s="1" t="s">
        <v>46</v>
      </c>
      <c r="C1279" s="1" t="s">
        <v>1152</v>
      </c>
      <c r="D1279" s="1" t="s">
        <v>31</v>
      </c>
      <c r="E1279">
        <v>156</v>
      </c>
      <c r="F1279" s="1" t="s">
        <v>48</v>
      </c>
      <c r="G1279" s="1" t="s">
        <v>204</v>
      </c>
      <c r="H1279" s="1" t="s">
        <v>50</v>
      </c>
      <c r="I1279" s="1" t="s">
        <v>51</v>
      </c>
      <c r="J1279" s="1" t="s">
        <v>99</v>
      </c>
      <c r="K1279" s="1" t="s">
        <v>147</v>
      </c>
      <c r="L1279" s="1" t="s">
        <v>183</v>
      </c>
      <c r="M1279">
        <v>28900</v>
      </c>
    </row>
    <row r="1280" spans="1:13" x14ac:dyDescent="0.3">
      <c r="A1280">
        <v>1296</v>
      </c>
      <c r="B1280" s="1" t="s">
        <v>74</v>
      </c>
      <c r="C1280" s="1" t="s">
        <v>509</v>
      </c>
      <c r="D1280" s="1" t="s">
        <v>31</v>
      </c>
      <c r="E1280">
        <v>156</v>
      </c>
      <c r="F1280" s="1" t="s">
        <v>48</v>
      </c>
      <c r="G1280" s="1" t="s">
        <v>798</v>
      </c>
      <c r="H1280" s="1" t="s">
        <v>97</v>
      </c>
      <c r="I1280" s="1" t="s">
        <v>51</v>
      </c>
      <c r="J1280" s="1" t="s">
        <v>132</v>
      </c>
      <c r="K1280" s="1" t="s">
        <v>53</v>
      </c>
      <c r="L1280" s="1" t="s">
        <v>947</v>
      </c>
      <c r="M1280">
        <v>37900</v>
      </c>
    </row>
    <row r="1281" spans="1:13" x14ac:dyDescent="0.3">
      <c r="A1281">
        <v>1297</v>
      </c>
      <c r="B1281" s="1" t="s">
        <v>86</v>
      </c>
      <c r="C1281" s="1" t="s">
        <v>761</v>
      </c>
      <c r="D1281" s="1" t="s">
        <v>31</v>
      </c>
      <c r="E1281">
        <v>156</v>
      </c>
      <c r="F1281" s="1" t="s">
        <v>66</v>
      </c>
      <c r="G1281" s="1" t="s">
        <v>624</v>
      </c>
      <c r="H1281" s="1" t="s">
        <v>18</v>
      </c>
      <c r="I1281" s="1" t="s">
        <v>89</v>
      </c>
      <c r="J1281" s="1" t="s">
        <v>665</v>
      </c>
      <c r="K1281" s="1" t="s">
        <v>53</v>
      </c>
      <c r="L1281" s="1" t="s">
        <v>516</v>
      </c>
      <c r="M1281">
        <v>89900</v>
      </c>
    </row>
    <row r="1282" spans="1:13" x14ac:dyDescent="0.3">
      <c r="A1282">
        <v>1298</v>
      </c>
      <c r="B1282" s="1" t="s">
        <v>29</v>
      </c>
      <c r="C1282" s="1" t="s">
        <v>1153</v>
      </c>
      <c r="D1282" s="1" t="s">
        <v>31</v>
      </c>
      <c r="E1282">
        <v>156</v>
      </c>
      <c r="F1282" s="1" t="s">
        <v>32</v>
      </c>
      <c r="G1282" s="1" t="s">
        <v>1154</v>
      </c>
      <c r="H1282" s="1" t="s">
        <v>246</v>
      </c>
      <c r="I1282" s="1" t="s">
        <v>309</v>
      </c>
      <c r="J1282" s="1" t="s">
        <v>793</v>
      </c>
      <c r="K1282" s="1" t="s">
        <v>53</v>
      </c>
      <c r="L1282" s="1" t="s">
        <v>59</v>
      </c>
      <c r="M1282">
        <v>54999</v>
      </c>
    </row>
    <row r="1283" spans="1:13" x14ac:dyDescent="0.3">
      <c r="A1283">
        <v>1299</v>
      </c>
      <c r="B1283" s="1" t="s">
        <v>74</v>
      </c>
      <c r="C1283" s="1" t="s">
        <v>75</v>
      </c>
      <c r="D1283" s="1" t="s">
        <v>31</v>
      </c>
      <c r="E1283">
        <v>156</v>
      </c>
      <c r="F1283" s="1" t="s">
        <v>48</v>
      </c>
      <c r="G1283" s="1" t="s">
        <v>83</v>
      </c>
      <c r="H1283" s="1" t="s">
        <v>18</v>
      </c>
      <c r="I1283" s="1" t="s">
        <v>89</v>
      </c>
      <c r="J1283" s="1" t="s">
        <v>76</v>
      </c>
      <c r="K1283" s="1" t="s">
        <v>147</v>
      </c>
      <c r="L1283" s="1" t="s">
        <v>116</v>
      </c>
      <c r="M1283">
        <v>80599</v>
      </c>
    </row>
    <row r="1284" spans="1:13" x14ac:dyDescent="0.3">
      <c r="A1284">
        <v>1300</v>
      </c>
      <c r="B1284" s="1" t="s">
        <v>29</v>
      </c>
      <c r="C1284" s="1" t="s">
        <v>1155</v>
      </c>
      <c r="D1284" s="1" t="s">
        <v>95</v>
      </c>
      <c r="E1284">
        <v>116</v>
      </c>
      <c r="F1284" s="1" t="s">
        <v>48</v>
      </c>
      <c r="G1284" s="1" t="s">
        <v>204</v>
      </c>
      <c r="H1284" s="1" t="s">
        <v>97</v>
      </c>
      <c r="I1284" s="1" t="s">
        <v>98</v>
      </c>
      <c r="J1284" s="1" t="s">
        <v>99</v>
      </c>
      <c r="K1284" s="1" t="s">
        <v>53</v>
      </c>
      <c r="L1284" s="1" t="s">
        <v>820</v>
      </c>
      <c r="M1284">
        <v>20900</v>
      </c>
    </row>
    <row r="1285" spans="1:13" x14ac:dyDescent="0.3">
      <c r="A1285">
        <v>1301</v>
      </c>
      <c r="B1285" s="1" t="s">
        <v>60</v>
      </c>
      <c r="C1285" s="1" t="s">
        <v>1156</v>
      </c>
      <c r="D1285" s="1" t="s">
        <v>31</v>
      </c>
      <c r="E1285">
        <v>156</v>
      </c>
      <c r="F1285" s="1" t="s">
        <v>48</v>
      </c>
      <c r="G1285" s="1" t="s">
        <v>389</v>
      </c>
      <c r="H1285" s="1" t="s">
        <v>50</v>
      </c>
      <c r="I1285" s="1" t="s">
        <v>51</v>
      </c>
      <c r="J1285" s="1" t="s">
        <v>247</v>
      </c>
      <c r="K1285" s="1" t="s">
        <v>53</v>
      </c>
      <c r="L1285" s="1" t="s">
        <v>77</v>
      </c>
      <c r="M1285">
        <v>72032</v>
      </c>
    </row>
    <row r="1286" spans="1:13" x14ac:dyDescent="0.3">
      <c r="A1286">
        <v>1302</v>
      </c>
      <c r="B1286" s="1" t="s">
        <v>86</v>
      </c>
      <c r="C1286" s="1" t="s">
        <v>1157</v>
      </c>
      <c r="D1286" s="1" t="s">
        <v>111</v>
      </c>
      <c r="E1286">
        <v>14</v>
      </c>
      <c r="F1286" s="1" t="s">
        <v>92</v>
      </c>
      <c r="G1286" s="1" t="s">
        <v>389</v>
      </c>
      <c r="H1286" s="1" t="s">
        <v>50</v>
      </c>
      <c r="I1286" s="1" t="s">
        <v>19</v>
      </c>
      <c r="J1286" s="1" t="s">
        <v>71</v>
      </c>
      <c r="K1286" s="1" t="s">
        <v>53</v>
      </c>
      <c r="L1286" s="1" t="s">
        <v>202</v>
      </c>
      <c r="M1286">
        <v>63800</v>
      </c>
    </row>
    <row r="1287" spans="1:13" x14ac:dyDescent="0.3">
      <c r="A1287">
        <v>1303</v>
      </c>
      <c r="B1287" s="1" t="s">
        <v>86</v>
      </c>
      <c r="C1287" s="1" t="s">
        <v>849</v>
      </c>
      <c r="D1287" s="1" t="s">
        <v>111</v>
      </c>
      <c r="E1287">
        <v>133</v>
      </c>
      <c r="F1287" s="1" t="s">
        <v>688</v>
      </c>
      <c r="G1287" s="1" t="s">
        <v>389</v>
      </c>
      <c r="H1287" s="1" t="s">
        <v>40</v>
      </c>
      <c r="I1287" s="1" t="s">
        <v>41</v>
      </c>
      <c r="J1287" s="1" t="s">
        <v>71</v>
      </c>
      <c r="K1287" s="1" t="s">
        <v>53</v>
      </c>
      <c r="L1287" s="1" t="s">
        <v>64</v>
      </c>
      <c r="M1287">
        <v>149900</v>
      </c>
    </row>
    <row r="1288" spans="1:13" x14ac:dyDescent="0.3">
      <c r="A1288">
        <v>1304</v>
      </c>
      <c r="B1288" s="1" t="s">
        <v>86</v>
      </c>
      <c r="C1288" s="1" t="s">
        <v>749</v>
      </c>
      <c r="D1288" s="1" t="s">
        <v>31</v>
      </c>
      <c r="E1288">
        <v>14</v>
      </c>
      <c r="F1288" s="1" t="s">
        <v>48</v>
      </c>
      <c r="G1288" s="1" t="s">
        <v>798</v>
      </c>
      <c r="H1288" s="1" t="s">
        <v>97</v>
      </c>
      <c r="I1288" s="1" t="s">
        <v>131</v>
      </c>
      <c r="J1288" s="1" t="s">
        <v>132</v>
      </c>
      <c r="K1288" s="1" t="s">
        <v>53</v>
      </c>
      <c r="L1288" s="1" t="s">
        <v>244</v>
      </c>
      <c r="M1288">
        <v>22900</v>
      </c>
    </row>
    <row r="1289" spans="1:13" x14ac:dyDescent="0.3">
      <c r="A1289">
        <v>1305</v>
      </c>
      <c r="B1289" s="1" t="s">
        <v>29</v>
      </c>
      <c r="C1289" s="1" t="s">
        <v>1158</v>
      </c>
      <c r="D1289" s="1" t="s">
        <v>31</v>
      </c>
      <c r="E1289">
        <v>156</v>
      </c>
      <c r="F1289" s="1" t="s">
        <v>48</v>
      </c>
      <c r="G1289" s="1" t="s">
        <v>389</v>
      </c>
      <c r="H1289" s="1" t="s">
        <v>246</v>
      </c>
      <c r="I1289" s="1" t="s">
        <v>89</v>
      </c>
      <c r="J1289" s="1" t="s">
        <v>1042</v>
      </c>
      <c r="K1289" s="1" t="s">
        <v>53</v>
      </c>
      <c r="L1289" s="1" t="s">
        <v>457</v>
      </c>
      <c r="M1289">
        <v>76400</v>
      </c>
    </row>
    <row r="1290" spans="1:13" x14ac:dyDescent="0.3">
      <c r="A1290">
        <v>1306</v>
      </c>
      <c r="B1290" s="1" t="s">
        <v>60</v>
      </c>
      <c r="C1290" s="1" t="s">
        <v>1159</v>
      </c>
      <c r="D1290" s="1" t="s">
        <v>31</v>
      </c>
      <c r="E1290">
        <v>156</v>
      </c>
      <c r="F1290" s="1" t="s">
        <v>48</v>
      </c>
      <c r="G1290" s="1" t="s">
        <v>798</v>
      </c>
      <c r="H1290" s="1" t="s">
        <v>50</v>
      </c>
      <c r="I1290" s="1" t="s">
        <v>51</v>
      </c>
      <c r="J1290" s="1" t="s">
        <v>132</v>
      </c>
      <c r="K1290" s="1" t="s">
        <v>53</v>
      </c>
      <c r="L1290" s="1" t="s">
        <v>77</v>
      </c>
      <c r="M1290">
        <v>36900</v>
      </c>
    </row>
    <row r="1291" spans="1:13" x14ac:dyDescent="0.3">
      <c r="A1291">
        <v>1307</v>
      </c>
      <c r="B1291" s="1" t="s">
        <v>60</v>
      </c>
      <c r="C1291" s="1" t="s">
        <v>1150</v>
      </c>
      <c r="D1291" s="1" t="s">
        <v>15</v>
      </c>
      <c r="E1291">
        <v>133</v>
      </c>
      <c r="F1291" s="1" t="s">
        <v>66</v>
      </c>
      <c r="G1291" s="1" t="s">
        <v>1151</v>
      </c>
      <c r="H1291" s="1" t="s">
        <v>18</v>
      </c>
      <c r="I1291" s="1" t="s">
        <v>41</v>
      </c>
      <c r="J1291" s="1" t="s">
        <v>300</v>
      </c>
      <c r="K1291" s="1" t="s">
        <v>53</v>
      </c>
      <c r="L1291" s="1" t="s">
        <v>141</v>
      </c>
      <c r="M1291">
        <v>72900</v>
      </c>
    </row>
    <row r="1292" spans="1:13" x14ac:dyDescent="0.3">
      <c r="A1292">
        <v>1308</v>
      </c>
      <c r="B1292" s="1" t="s">
        <v>74</v>
      </c>
      <c r="C1292" s="1" t="s">
        <v>75</v>
      </c>
      <c r="D1292" s="1" t="s">
        <v>31</v>
      </c>
      <c r="E1292">
        <v>156</v>
      </c>
      <c r="F1292" s="1" t="s">
        <v>48</v>
      </c>
      <c r="G1292" s="1" t="s">
        <v>88</v>
      </c>
      <c r="H1292" s="1" t="s">
        <v>246</v>
      </c>
      <c r="I1292" s="1" t="s">
        <v>89</v>
      </c>
      <c r="J1292" s="1" t="s">
        <v>35</v>
      </c>
      <c r="K1292" s="1" t="s">
        <v>53</v>
      </c>
      <c r="L1292" s="1" t="s">
        <v>116</v>
      </c>
      <c r="M1292">
        <v>45900</v>
      </c>
    </row>
    <row r="1293" spans="1:13" x14ac:dyDescent="0.3">
      <c r="A1293">
        <v>1309</v>
      </c>
      <c r="B1293" s="1" t="s">
        <v>46</v>
      </c>
      <c r="C1293" s="1" t="s">
        <v>1152</v>
      </c>
      <c r="D1293" s="1" t="s">
        <v>31</v>
      </c>
      <c r="E1293">
        <v>156</v>
      </c>
      <c r="F1293" s="1" t="s">
        <v>48</v>
      </c>
      <c r="G1293" s="1" t="s">
        <v>204</v>
      </c>
      <c r="H1293" s="1" t="s">
        <v>50</v>
      </c>
      <c r="I1293" s="1" t="s">
        <v>51</v>
      </c>
      <c r="J1293" s="1" t="s">
        <v>99</v>
      </c>
      <c r="K1293" s="1" t="s">
        <v>147</v>
      </c>
      <c r="L1293" s="1" t="s">
        <v>183</v>
      </c>
      <c r="M1293">
        <v>28900</v>
      </c>
    </row>
    <row r="1294" spans="1:13" x14ac:dyDescent="0.3">
      <c r="A1294">
        <v>1310</v>
      </c>
      <c r="B1294" s="1" t="s">
        <v>74</v>
      </c>
      <c r="C1294" s="1" t="s">
        <v>509</v>
      </c>
      <c r="D1294" s="1" t="s">
        <v>31</v>
      </c>
      <c r="E1294">
        <v>156</v>
      </c>
      <c r="F1294" s="1" t="s">
        <v>48</v>
      </c>
      <c r="G1294" s="1" t="s">
        <v>798</v>
      </c>
      <c r="H1294" s="1" t="s">
        <v>97</v>
      </c>
      <c r="I1294" s="1" t="s">
        <v>51</v>
      </c>
      <c r="J1294" s="1" t="s">
        <v>132</v>
      </c>
      <c r="K1294" s="1" t="s">
        <v>53</v>
      </c>
      <c r="L1294" s="1" t="s">
        <v>947</v>
      </c>
      <c r="M1294">
        <v>37900</v>
      </c>
    </row>
    <row r="1295" spans="1:13" x14ac:dyDescent="0.3">
      <c r="A1295">
        <v>1311</v>
      </c>
      <c r="B1295" s="1" t="s">
        <v>86</v>
      </c>
      <c r="C1295" s="1" t="s">
        <v>761</v>
      </c>
      <c r="D1295" s="1" t="s">
        <v>31</v>
      </c>
      <c r="E1295">
        <v>156</v>
      </c>
      <c r="F1295" s="1" t="s">
        <v>66</v>
      </c>
      <c r="G1295" s="1" t="s">
        <v>624</v>
      </c>
      <c r="H1295" s="1" t="s">
        <v>18</v>
      </c>
      <c r="I1295" s="1" t="s">
        <v>89</v>
      </c>
      <c r="J1295" s="1" t="s">
        <v>665</v>
      </c>
      <c r="K1295" s="1" t="s">
        <v>53</v>
      </c>
      <c r="L1295" s="1" t="s">
        <v>516</v>
      </c>
      <c r="M1295">
        <v>89900</v>
      </c>
    </row>
    <row r="1296" spans="1:13" x14ac:dyDescent="0.3">
      <c r="A1296">
        <v>1312</v>
      </c>
      <c r="B1296" s="1" t="s">
        <v>29</v>
      </c>
      <c r="C1296" s="1" t="s">
        <v>1153</v>
      </c>
      <c r="D1296" s="1" t="s">
        <v>31</v>
      </c>
      <c r="E1296">
        <v>156</v>
      </c>
      <c r="F1296" s="1" t="s">
        <v>32</v>
      </c>
      <c r="G1296" s="1" t="s">
        <v>1154</v>
      </c>
      <c r="H1296" s="1" t="s">
        <v>246</v>
      </c>
      <c r="I1296" s="1" t="s">
        <v>309</v>
      </c>
      <c r="J1296" s="1" t="s">
        <v>793</v>
      </c>
      <c r="K1296" s="1" t="s">
        <v>53</v>
      </c>
      <c r="L1296" s="1" t="s">
        <v>59</v>
      </c>
      <c r="M1296">
        <v>54999</v>
      </c>
    </row>
    <row r="1297" spans="1:13" x14ac:dyDescent="0.3">
      <c r="A1297">
        <v>1313</v>
      </c>
      <c r="B1297" s="1" t="s">
        <v>74</v>
      </c>
      <c r="C1297" s="1" t="s">
        <v>75</v>
      </c>
      <c r="D1297" s="1" t="s">
        <v>31</v>
      </c>
      <c r="E1297">
        <v>156</v>
      </c>
      <c r="F1297" s="1" t="s">
        <v>48</v>
      </c>
      <c r="G1297" s="1" t="s">
        <v>83</v>
      </c>
      <c r="H1297" s="1" t="s">
        <v>18</v>
      </c>
      <c r="I1297" s="1" t="s">
        <v>89</v>
      </c>
      <c r="J1297" s="1" t="s">
        <v>76</v>
      </c>
      <c r="K1297" s="1" t="s">
        <v>147</v>
      </c>
      <c r="L1297" s="1" t="s">
        <v>116</v>
      </c>
      <c r="M1297">
        <v>80599</v>
      </c>
    </row>
    <row r="1298" spans="1:13" x14ac:dyDescent="0.3">
      <c r="A1298">
        <v>1314</v>
      </c>
      <c r="B1298" s="1" t="s">
        <v>29</v>
      </c>
      <c r="C1298" s="1" t="s">
        <v>1155</v>
      </c>
      <c r="D1298" s="1" t="s">
        <v>95</v>
      </c>
      <c r="E1298">
        <v>116</v>
      </c>
      <c r="F1298" s="1" t="s">
        <v>48</v>
      </c>
      <c r="G1298" s="1" t="s">
        <v>204</v>
      </c>
      <c r="H1298" s="1" t="s">
        <v>97</v>
      </c>
      <c r="I1298" s="1" t="s">
        <v>98</v>
      </c>
      <c r="J1298" s="1" t="s">
        <v>99</v>
      </c>
      <c r="K1298" s="1" t="s">
        <v>53</v>
      </c>
      <c r="L1298" s="1" t="s">
        <v>820</v>
      </c>
      <c r="M1298">
        <v>20900</v>
      </c>
    </row>
    <row r="1299" spans="1:13" x14ac:dyDescent="0.3">
      <c r="A1299">
        <v>1315</v>
      </c>
      <c r="B1299" s="1" t="s">
        <v>60</v>
      </c>
      <c r="C1299" s="1" t="s">
        <v>1156</v>
      </c>
      <c r="D1299" s="1" t="s">
        <v>31</v>
      </c>
      <c r="E1299">
        <v>156</v>
      </c>
      <c r="F1299" s="1" t="s">
        <v>48</v>
      </c>
      <c r="G1299" s="1" t="s">
        <v>389</v>
      </c>
      <c r="H1299" s="1" t="s">
        <v>50</v>
      </c>
      <c r="I1299" s="1" t="s">
        <v>51</v>
      </c>
      <c r="J1299" s="1" t="s">
        <v>247</v>
      </c>
      <c r="K1299" s="1" t="s">
        <v>53</v>
      </c>
      <c r="L1299" s="1" t="s">
        <v>77</v>
      </c>
      <c r="M1299">
        <v>72032</v>
      </c>
    </row>
    <row r="1300" spans="1:13" x14ac:dyDescent="0.3">
      <c r="A1300">
        <v>1316</v>
      </c>
      <c r="B1300" s="1" t="s">
        <v>86</v>
      </c>
      <c r="C1300" s="1" t="s">
        <v>1157</v>
      </c>
      <c r="D1300" s="1" t="s">
        <v>111</v>
      </c>
      <c r="E1300">
        <v>14</v>
      </c>
      <c r="F1300" s="1" t="s">
        <v>92</v>
      </c>
      <c r="G1300" s="1" t="s">
        <v>389</v>
      </c>
      <c r="H1300" s="1" t="s">
        <v>50</v>
      </c>
      <c r="I1300" s="1" t="s">
        <v>19</v>
      </c>
      <c r="J1300" s="1" t="s">
        <v>71</v>
      </c>
      <c r="K1300" s="1" t="s">
        <v>53</v>
      </c>
      <c r="L1300" s="1" t="s">
        <v>202</v>
      </c>
      <c r="M1300">
        <v>63800</v>
      </c>
    </row>
    <row r="1301" spans="1:13" x14ac:dyDescent="0.3">
      <c r="A1301">
        <v>1317</v>
      </c>
      <c r="B1301" s="1" t="s">
        <v>86</v>
      </c>
      <c r="C1301" s="1" t="s">
        <v>849</v>
      </c>
      <c r="D1301" s="1" t="s">
        <v>111</v>
      </c>
      <c r="E1301">
        <v>133</v>
      </c>
      <c r="F1301" s="1" t="s">
        <v>688</v>
      </c>
      <c r="G1301" s="1" t="s">
        <v>389</v>
      </c>
      <c r="H1301" s="1" t="s">
        <v>40</v>
      </c>
      <c r="I1301" s="1" t="s">
        <v>41</v>
      </c>
      <c r="J1301" s="1" t="s">
        <v>71</v>
      </c>
      <c r="K1301" s="1" t="s">
        <v>53</v>
      </c>
      <c r="L1301" s="1" t="s">
        <v>64</v>
      </c>
      <c r="M1301">
        <v>149900</v>
      </c>
    </row>
    <row r="1302" spans="1:13" x14ac:dyDescent="0.3">
      <c r="A1302">
        <v>1318</v>
      </c>
      <c r="B1302" s="1" t="s">
        <v>86</v>
      </c>
      <c r="C1302" s="1" t="s">
        <v>749</v>
      </c>
      <c r="D1302" s="1" t="s">
        <v>31</v>
      </c>
      <c r="E1302">
        <v>14</v>
      </c>
      <c r="F1302" s="1" t="s">
        <v>48</v>
      </c>
      <c r="G1302" s="1" t="s">
        <v>798</v>
      </c>
      <c r="H1302" s="1" t="s">
        <v>97</v>
      </c>
      <c r="I1302" s="1" t="s">
        <v>131</v>
      </c>
      <c r="J1302" s="1" t="s">
        <v>132</v>
      </c>
      <c r="K1302" s="1" t="s">
        <v>53</v>
      </c>
      <c r="L1302" s="1" t="s">
        <v>244</v>
      </c>
      <c r="M1302">
        <v>22900</v>
      </c>
    </row>
    <row r="1303" spans="1:13" x14ac:dyDescent="0.3">
      <c r="A1303">
        <v>1319</v>
      </c>
      <c r="B1303" s="1" t="s">
        <v>29</v>
      </c>
      <c r="C1303" s="1" t="s">
        <v>1158</v>
      </c>
      <c r="D1303" s="1" t="s">
        <v>31</v>
      </c>
      <c r="E1303">
        <v>156</v>
      </c>
      <c r="F1303" s="1" t="s">
        <v>48</v>
      </c>
      <c r="G1303" s="1" t="s">
        <v>389</v>
      </c>
      <c r="H1303" s="1" t="s">
        <v>246</v>
      </c>
      <c r="I1303" s="1" t="s">
        <v>89</v>
      </c>
      <c r="J1303" s="1" t="s">
        <v>1042</v>
      </c>
      <c r="K1303" s="1" t="s">
        <v>53</v>
      </c>
      <c r="L1303" s="1" t="s">
        <v>457</v>
      </c>
      <c r="M1303">
        <v>76400</v>
      </c>
    </row>
    <row r="1304" spans="1:13" x14ac:dyDescent="0.3">
      <c r="A1304">
        <v>1320</v>
      </c>
      <c r="B1304" s="1" t="s">
        <v>60</v>
      </c>
      <c r="C1304" s="1" t="s">
        <v>1159</v>
      </c>
      <c r="D1304" s="1" t="s">
        <v>31</v>
      </c>
      <c r="E1304">
        <v>156</v>
      </c>
      <c r="F1304" s="1" t="s">
        <v>48</v>
      </c>
      <c r="G1304" s="1" t="s">
        <v>798</v>
      </c>
      <c r="H1304" s="1" t="s">
        <v>50</v>
      </c>
      <c r="I1304" s="1" t="s">
        <v>51</v>
      </c>
      <c r="J1304" s="1" t="s">
        <v>132</v>
      </c>
      <c r="K1304" s="1" t="s">
        <v>53</v>
      </c>
      <c r="L1304" s="1" t="s">
        <v>77</v>
      </c>
      <c r="M1304">
        <v>36900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2332D-1C42-49BF-BE61-DEA5058673F4}">
  <sheetPr codeName="Sheet1"/>
  <dimension ref="A2:G1310"/>
  <sheetViews>
    <sheetView workbookViewId="0">
      <selection activeCell="D14" sqref="D14"/>
    </sheetView>
  </sheetViews>
  <sheetFormatPr defaultRowHeight="14.4" x14ac:dyDescent="0.3"/>
  <cols>
    <col min="2" max="2" width="11" bestFit="1" customWidth="1"/>
    <col min="3" max="3" width="15.109375" bestFit="1" customWidth="1"/>
    <col min="5" max="5" width="9.44140625" bestFit="1" customWidth="1"/>
    <col min="6" max="6" width="14.44140625" bestFit="1" customWidth="1"/>
    <col min="7" max="7" width="11.109375" bestFit="1" customWidth="1"/>
  </cols>
  <sheetData>
    <row r="2" spans="2:7" x14ac:dyDescent="0.3">
      <c r="B2" t="s">
        <v>1206</v>
      </c>
      <c r="C2" t="s">
        <v>1207</v>
      </c>
      <c r="D2" t="s">
        <v>1208</v>
      </c>
      <c r="E2" t="s">
        <v>1244</v>
      </c>
      <c r="F2" t="s">
        <v>1247</v>
      </c>
      <c r="G2" t="s">
        <v>1248</v>
      </c>
    </row>
    <row r="3" spans="2:7" x14ac:dyDescent="0.3">
      <c r="B3">
        <f>IF(Sheet2!E2&gt;99,Sheet2!E2/10,Sheet2!E2/1)</f>
        <v>13.3</v>
      </c>
      <c r="C3" t="str">
        <f>SUBSTITUTE(SUBSTITUTE(RIGHT(Sheet2!F2,9),"",""),"x","*")</f>
        <v>2560*1600</v>
      </c>
      <c r="D3" t="str">
        <f>RIGHT(Sheet2!G2,7)</f>
        <v xml:space="preserve"> 2.3GHz</v>
      </c>
      <c r="E3" t="str">
        <f>IF(ISNUMBER(SEARCH("intel",Sheet2!G2))=TRUE,"intel",IF(ISNUMBER(SEARCH("amd",Sheet2!G2))=TRUE,"amd","lainnya"))</f>
        <v>intel</v>
      </c>
    </row>
    <row r="4" spans="2:7" x14ac:dyDescent="0.3">
      <c r="B4">
        <f>IF(Sheet2!E3&gt;99,Sheet2!E3/10,Sheet2!E3/1)</f>
        <v>13.3</v>
      </c>
      <c r="C4" t="str">
        <f>SUBSTITUTE(SUBSTITUTE(RIGHT(Sheet2!F3,9),"",""),"x","*")</f>
        <v>1440*900</v>
      </c>
      <c r="D4" t="str">
        <f>RIGHT(Sheet2!G3,7)</f>
        <v xml:space="preserve"> 1.8GHz</v>
      </c>
      <c r="E4" t="str">
        <f>IF(ISNUMBER(SEARCH("intel",Sheet2!G3))=TRUE,"intel",IF(ISNUMBER(SEARCH("amd",Sheet2!G3))=TRUE,"amd","lainnya"))</f>
        <v>intel</v>
      </c>
    </row>
    <row r="5" spans="2:7" x14ac:dyDescent="0.3">
      <c r="B5">
        <f>IF(Sheet2!E4&gt;99,Sheet2!E4/10,Sheet2!E4/1)</f>
        <v>15.6</v>
      </c>
      <c r="C5" t="str">
        <f>SUBSTITUTE(SUBSTITUTE(RIGHT(Sheet2!F4,9),"",""),"x","*")</f>
        <v>1920*1080</v>
      </c>
      <c r="D5" t="str">
        <f>RIGHT(Sheet2!G4,7)</f>
        <v xml:space="preserve"> 2.5GHz</v>
      </c>
      <c r="E5" t="str">
        <f>IF(ISNUMBER(SEARCH("intel",Sheet2!G4))=TRUE,"intel",IF(ISNUMBER(SEARCH("amd",Sheet2!G4))=TRUE,"amd","lainnya"))</f>
        <v>intel</v>
      </c>
    </row>
    <row r="6" spans="2:7" x14ac:dyDescent="0.3">
      <c r="B6">
        <f>IF(Sheet2!E5&gt;99,Sheet2!E5/10,Sheet2!E5/1)</f>
        <v>15.4</v>
      </c>
      <c r="C6" t="str">
        <f>SUBSTITUTE(SUBSTITUTE(RIGHT(Sheet2!F5,9),"",""),"x","*")</f>
        <v>2880*1800</v>
      </c>
      <c r="D6" t="str">
        <f>RIGHT(Sheet2!G5,7)</f>
        <v xml:space="preserve"> 2.7GHz</v>
      </c>
      <c r="E6" t="str">
        <f>IF(ISNUMBER(SEARCH("intel",Sheet2!G5))=TRUE,"intel",IF(ISNUMBER(SEARCH("amd",Sheet2!G5))=TRUE,"amd","lainnya"))</f>
        <v>intel</v>
      </c>
    </row>
    <row r="7" spans="2:7" x14ac:dyDescent="0.3">
      <c r="B7">
        <f>IF(Sheet2!E6&gt;99,Sheet2!E6/10,Sheet2!E6/1)</f>
        <v>13.3</v>
      </c>
      <c r="C7" t="str">
        <f>SUBSTITUTE(SUBSTITUTE(RIGHT(Sheet2!F6,9),"",""),"x","*")</f>
        <v>2560*1600</v>
      </c>
      <c r="D7" t="str">
        <f>RIGHT(Sheet2!G6,7)</f>
        <v xml:space="preserve"> 3.1GHz</v>
      </c>
      <c r="E7" t="str">
        <f>IF(ISNUMBER(SEARCH("intel",Sheet2!G6))=TRUE,"intel",IF(ISNUMBER(SEARCH("amd",Sheet2!G6))=TRUE,"amd","lainnya"))</f>
        <v>intel</v>
      </c>
    </row>
    <row r="8" spans="2:7" x14ac:dyDescent="0.3">
      <c r="B8">
        <f>IF(Sheet2!E7&gt;99,Sheet2!E7/10,Sheet2!E7/1)</f>
        <v>15.6</v>
      </c>
      <c r="C8" t="str">
        <f>SUBSTITUTE(SUBSTITUTE(RIGHT(Sheet2!F7,9),"",""),"x","*")</f>
        <v>1366*768</v>
      </c>
      <c r="D8" t="str">
        <f>RIGHT(Sheet2!G7,7)</f>
        <v>20 3GHz</v>
      </c>
      <c r="E8" t="str">
        <f>IF(ISNUMBER(SEARCH("intel",Sheet2!G7))=TRUE,"intel",IF(ISNUMBER(SEARCH("amd",Sheet2!G7))=TRUE,"amd","lainnya"))</f>
        <v>amd</v>
      </c>
    </row>
    <row r="9" spans="2:7" x14ac:dyDescent="0.3">
      <c r="B9">
        <f>IF(Sheet2!E8&gt;99,Sheet2!E8/10,Sheet2!E8/1)</f>
        <v>15.4</v>
      </c>
      <c r="C9" t="str">
        <f>SUBSTITUTE(SUBSTITUTE(RIGHT(Sheet2!F8,9),"",""),"x","*")</f>
        <v>2880*1800</v>
      </c>
      <c r="D9" t="str">
        <f>RIGHT(Sheet2!G8,7)</f>
        <v xml:space="preserve"> 2.2GHz</v>
      </c>
      <c r="E9" t="str">
        <f>IF(ISNUMBER(SEARCH("intel",Sheet2!G8))=TRUE,"intel",IF(ISNUMBER(SEARCH("amd",Sheet2!G8))=TRUE,"amd","lainnya"))</f>
        <v>intel</v>
      </c>
    </row>
    <row r="10" spans="2:7" x14ac:dyDescent="0.3">
      <c r="B10">
        <f>IF(Sheet2!E9&gt;99,Sheet2!E9/10,Sheet2!E9/1)</f>
        <v>13.3</v>
      </c>
      <c r="C10" t="str">
        <f>SUBSTITUTE(SUBSTITUTE(RIGHT(Sheet2!F9,9),"",""),"x","*")</f>
        <v>1440*900</v>
      </c>
      <c r="D10" t="str">
        <f>RIGHT(Sheet2!G9,7)</f>
        <v xml:space="preserve"> 1.8GHz</v>
      </c>
      <c r="E10" t="str">
        <f>IF(ISNUMBER(SEARCH("intel",Sheet2!G9))=TRUE,"intel",IF(ISNUMBER(SEARCH("amd",Sheet2!G9))=TRUE,"amd","lainnya"))</f>
        <v>intel</v>
      </c>
    </row>
    <row r="11" spans="2:7" x14ac:dyDescent="0.3">
      <c r="B11">
        <f>IF(Sheet2!E10&gt;99,Sheet2!E10/10,Sheet2!E10/1)</f>
        <v>14</v>
      </c>
      <c r="C11" t="str">
        <f>SUBSTITUTE(SUBSTITUTE(RIGHT(Sheet2!F10,9),"",""),"x","*")</f>
        <v>1920*1080</v>
      </c>
      <c r="D11" t="str">
        <f>RIGHT(Sheet2!G10,7)</f>
        <v xml:space="preserve"> 1.8GHz</v>
      </c>
      <c r="E11" t="str">
        <f>IF(ISNUMBER(SEARCH("intel",Sheet2!G10))=TRUE,"intel",IF(ISNUMBER(SEARCH("amd",Sheet2!G10))=TRUE,"amd","lainnya"))</f>
        <v>intel</v>
      </c>
    </row>
    <row r="12" spans="2:7" x14ac:dyDescent="0.3">
      <c r="B12">
        <f>IF(Sheet2!E11&gt;99,Sheet2!E11/10,Sheet2!E11/1)</f>
        <v>14</v>
      </c>
      <c r="C12" t="str">
        <f>SUBSTITUTE(SUBSTITUTE(RIGHT(Sheet2!F11,9),"",""),"x","*")</f>
        <v>1920*1080</v>
      </c>
      <c r="D12" t="str">
        <f>RIGHT(Sheet2!G11,7)</f>
        <v xml:space="preserve"> 1.6GHz</v>
      </c>
      <c r="E12" t="str">
        <f>IF(ISNUMBER(SEARCH("intel",Sheet2!G11))=TRUE,"intel",IF(ISNUMBER(SEARCH("amd",Sheet2!G11))=TRUE,"amd","lainnya"))</f>
        <v>intel</v>
      </c>
    </row>
    <row r="13" spans="2:7" x14ac:dyDescent="0.3">
      <c r="B13">
        <f>IF(Sheet2!E12&gt;99,Sheet2!E12/10,Sheet2!E12/1)</f>
        <v>15.6</v>
      </c>
      <c r="C13" t="str">
        <f>SUBSTITUTE(SUBSTITUTE(RIGHT(Sheet2!F12,9),"",""),"x","*")</f>
        <v>1366*768</v>
      </c>
      <c r="D13" t="str">
        <f>RIGHT(Sheet2!G12,7)</f>
        <v xml:space="preserve"> 2.5GHz</v>
      </c>
      <c r="E13" t="str">
        <f>IF(ISNUMBER(SEARCH("intel",Sheet2!G12))=TRUE,"intel",IF(ISNUMBER(SEARCH("amd",Sheet2!G12))=TRUE,"amd","lainnya"))</f>
        <v>intel</v>
      </c>
    </row>
    <row r="14" spans="2:7" x14ac:dyDescent="0.3">
      <c r="B14">
        <f>IF(Sheet2!E13&gt;99,Sheet2!E13/10,Sheet2!E13/1)</f>
        <v>15.6</v>
      </c>
      <c r="C14" t="str">
        <f>SUBSTITUTE(SUBSTITUTE(RIGHT(Sheet2!F13,9),"",""),"x","*")</f>
        <v>1920*1080</v>
      </c>
      <c r="D14" t="str">
        <f>RIGHT(Sheet2!G13,7)</f>
        <v>6U 2GHz</v>
      </c>
      <c r="E14" t="str">
        <f>IF(ISNUMBER(SEARCH("intel",Sheet2!G13))=TRUE,"intel",IF(ISNUMBER(SEARCH("amd",Sheet2!G13))=TRUE,"amd","lainnya"))</f>
        <v>intel</v>
      </c>
    </row>
    <row r="15" spans="2:7" x14ac:dyDescent="0.3">
      <c r="B15">
        <f>IF(Sheet2!E14&gt;99,Sheet2!E14/10,Sheet2!E14/1)</f>
        <v>15.4</v>
      </c>
      <c r="C15" t="str">
        <f>SUBSTITUTE(SUBSTITUTE(RIGHT(Sheet2!F14,9),"",""),"x","*")</f>
        <v>2880*1800</v>
      </c>
      <c r="D15" t="str">
        <f>RIGHT(Sheet2!G14,7)</f>
        <v xml:space="preserve"> 2.8GHz</v>
      </c>
      <c r="E15" t="str">
        <f>IF(ISNUMBER(SEARCH("intel",Sheet2!G14))=TRUE,"intel",IF(ISNUMBER(SEARCH("amd",Sheet2!G14))=TRUE,"amd","lainnya"))</f>
        <v>intel</v>
      </c>
    </row>
    <row r="16" spans="2:7" x14ac:dyDescent="0.3">
      <c r="B16">
        <f>IF(Sheet2!E15&gt;99,Sheet2!E15/10,Sheet2!E15/1)</f>
        <v>15.6</v>
      </c>
      <c r="C16" t="str">
        <f>SUBSTITUTE(SUBSTITUTE(RIGHT(Sheet2!F15,9),"",""),"x","*")</f>
        <v>1920*1080</v>
      </c>
      <c r="D16" t="str">
        <f>RIGHT(Sheet2!G15,7)</f>
        <v>6U 2GHz</v>
      </c>
      <c r="E16" t="str">
        <f>IF(ISNUMBER(SEARCH("intel",Sheet2!G15))=TRUE,"intel",IF(ISNUMBER(SEARCH("amd",Sheet2!G15))=TRUE,"amd","lainnya"))</f>
        <v>intel</v>
      </c>
    </row>
    <row r="17" spans="2:5" x14ac:dyDescent="0.3">
      <c r="B17">
        <f>IF(Sheet2!E16&gt;99,Sheet2!E16/10,Sheet2!E16/1)</f>
        <v>12</v>
      </c>
      <c r="C17" t="str">
        <f>SUBSTITUTE(SUBSTITUTE(RIGHT(Sheet2!F16,9),"",""),"x","*")</f>
        <v>2304*1440</v>
      </c>
      <c r="D17" t="str">
        <f>RIGHT(Sheet2!G16,7)</f>
        <v xml:space="preserve"> 1.2GHz</v>
      </c>
      <c r="E17" t="str">
        <f>IF(ISNUMBER(SEARCH("intel",Sheet2!G16))=TRUE,"intel",IF(ISNUMBER(SEARCH("amd",Sheet2!G16))=TRUE,"amd","lainnya"))</f>
        <v>intel</v>
      </c>
    </row>
    <row r="18" spans="2:5" x14ac:dyDescent="0.3">
      <c r="B18">
        <f>IF(Sheet2!E17&gt;99,Sheet2!E17/10,Sheet2!E17/1)</f>
        <v>13.3</v>
      </c>
      <c r="C18" t="str">
        <f>SUBSTITUTE(SUBSTITUTE(RIGHT(Sheet2!F17,9),"",""),"x","*")</f>
        <v>2560*1600</v>
      </c>
      <c r="D18" t="str">
        <f>RIGHT(Sheet2!G17,7)</f>
        <v xml:space="preserve"> 2.3GHz</v>
      </c>
      <c r="E18" t="str">
        <f>IF(ISNUMBER(SEARCH("intel",Sheet2!G17))=TRUE,"intel",IF(ISNUMBER(SEARCH("amd",Sheet2!G17))=TRUE,"amd","lainnya"))</f>
        <v>intel</v>
      </c>
    </row>
    <row r="19" spans="2:5" x14ac:dyDescent="0.3">
      <c r="B19">
        <f>IF(Sheet2!E18&gt;99,Sheet2!E18/10,Sheet2!E18/1)</f>
        <v>15.6</v>
      </c>
      <c r="C19" t="str">
        <f>SUBSTITUTE(SUBSTITUTE(RIGHT(Sheet2!F18,9),"",""),"x","*")</f>
        <v>1920*1080</v>
      </c>
      <c r="D19" t="str">
        <f>RIGHT(Sheet2!G18,7)</f>
        <v xml:space="preserve"> 2.7GHz</v>
      </c>
      <c r="E19" t="str">
        <f>IF(ISNUMBER(SEARCH("intel",Sheet2!G18))=TRUE,"intel",IF(ISNUMBER(SEARCH("amd",Sheet2!G18))=TRUE,"amd","lainnya"))</f>
        <v>intel</v>
      </c>
    </row>
    <row r="20" spans="2:5" x14ac:dyDescent="0.3">
      <c r="B20">
        <f>IF(Sheet2!E19&gt;99,Sheet2!E19/10,Sheet2!E19/1)</f>
        <v>15.4</v>
      </c>
      <c r="C20" t="str">
        <f>SUBSTITUTE(SUBSTITUTE(RIGHT(Sheet2!F19,9),"",""),"x","*")</f>
        <v>2880*1800</v>
      </c>
      <c r="D20" t="str">
        <f>RIGHT(Sheet2!G19,7)</f>
        <v xml:space="preserve"> 2.9GHz</v>
      </c>
      <c r="E20" t="str">
        <f>IF(ISNUMBER(SEARCH("intel",Sheet2!G19))=TRUE,"intel",IF(ISNUMBER(SEARCH("amd",Sheet2!G19))=TRUE,"amd","lainnya"))</f>
        <v>intel</v>
      </c>
    </row>
    <row r="21" spans="2:5" x14ac:dyDescent="0.3">
      <c r="B21">
        <f>IF(Sheet2!E20&gt;99,Sheet2!E20/10,Sheet2!E20/1)</f>
        <v>15.6</v>
      </c>
      <c r="C21" t="str">
        <f>SUBSTITUTE(SUBSTITUTE(RIGHT(Sheet2!F20,9),"",""),"x","*")</f>
        <v>1920*1080</v>
      </c>
      <c r="D21" t="str">
        <f>RIGHT(Sheet2!G20,7)</f>
        <v xml:space="preserve"> 2.4GHz</v>
      </c>
      <c r="E21" t="str">
        <f>IF(ISNUMBER(SEARCH("intel",Sheet2!G20))=TRUE,"intel",IF(ISNUMBER(SEARCH("amd",Sheet2!G20))=TRUE,"amd","lainnya"))</f>
        <v>intel</v>
      </c>
    </row>
    <row r="22" spans="2:5" x14ac:dyDescent="0.3">
      <c r="B22">
        <f>IF(Sheet2!E21&gt;99,Sheet2!E21/10,Sheet2!E21/1)</f>
        <v>13.3</v>
      </c>
      <c r="C22" t="str">
        <f>SUBSTITUTE(SUBSTITUTE(RIGHT(Sheet2!F21,9),"",""),"x","*")</f>
        <v>1920*1080</v>
      </c>
      <c r="D22" t="str">
        <f>RIGHT(Sheet2!G21,7)</f>
        <v xml:space="preserve"> 1.6GHz</v>
      </c>
      <c r="E22" t="str">
        <f>IF(ISNUMBER(SEARCH("intel",Sheet2!G21))=TRUE,"intel",IF(ISNUMBER(SEARCH("amd",Sheet2!G21))=TRUE,"amd","lainnya"))</f>
        <v>intel</v>
      </c>
    </row>
    <row r="23" spans="2:5" x14ac:dyDescent="0.3">
      <c r="B23">
        <f>IF(Sheet2!E22&gt;99,Sheet2!E22/10,Sheet2!E22/1)</f>
        <v>11.6</v>
      </c>
      <c r="C23" t="str">
        <f>SUBSTITUTE(SUBSTITUTE(RIGHT(Sheet2!F22,9),"",""),"x","*")</f>
        <v>1366*768</v>
      </c>
      <c r="D23" t="str">
        <f>RIGHT(Sheet2!G22,7)</f>
        <v>1.44GHz</v>
      </c>
      <c r="E23" t="str">
        <f>IF(ISNUMBER(SEARCH("intel",Sheet2!G22))=TRUE,"intel",IF(ISNUMBER(SEARCH("amd",Sheet2!G22))=TRUE,"amd","lainnya"))</f>
        <v>intel</v>
      </c>
    </row>
    <row r="24" spans="2:5" x14ac:dyDescent="0.3">
      <c r="B24">
        <f>IF(Sheet2!E23&gt;99,Sheet2!E23/10,Sheet2!E23/1)</f>
        <v>15.6</v>
      </c>
      <c r="C24" t="str">
        <f>SUBSTITUTE(SUBSTITUTE(RIGHT(Sheet2!F23,9),"",""),"x","*")</f>
        <v>1920*1080</v>
      </c>
      <c r="D24" t="str">
        <f>RIGHT(Sheet2!G23,7)</f>
        <v xml:space="preserve"> 2.5GHz</v>
      </c>
      <c r="E24" t="str">
        <f>IF(ISNUMBER(SEARCH("intel",Sheet2!G23))=TRUE,"intel",IF(ISNUMBER(SEARCH("amd",Sheet2!G23))=TRUE,"amd","lainnya"))</f>
        <v>intel</v>
      </c>
    </row>
    <row r="25" spans="2:5" x14ac:dyDescent="0.3">
      <c r="B25">
        <f>IF(Sheet2!E24&gt;99,Sheet2!E24/10,Sheet2!E24/1)</f>
        <v>15.6</v>
      </c>
      <c r="C25" t="str">
        <f>SUBSTITUTE(SUBSTITUTE(RIGHT(Sheet2!F24,9),"",""),"x","*")</f>
        <v>1366*768</v>
      </c>
      <c r="D25" t="str">
        <f>RIGHT(Sheet2!G24,7)</f>
        <v xml:space="preserve"> 1.5GHz</v>
      </c>
      <c r="E25" t="str">
        <f>IF(ISNUMBER(SEARCH("intel",Sheet2!G24))=TRUE,"intel",IF(ISNUMBER(SEARCH("amd",Sheet2!G24))=TRUE,"amd","lainnya"))</f>
        <v>amd</v>
      </c>
    </row>
    <row r="26" spans="2:5" x14ac:dyDescent="0.3">
      <c r="B26">
        <f>IF(Sheet2!E25&gt;99,Sheet2!E25/10,Sheet2!E25/1)</f>
        <v>13.3</v>
      </c>
      <c r="C26" t="str">
        <f>SUBSTITUTE(SUBSTITUTE(RIGHT(Sheet2!F25,9),"",""),"x","*")</f>
        <v>1920*1080</v>
      </c>
      <c r="D26" t="str">
        <f>RIGHT(Sheet2!G25,7)</f>
        <v xml:space="preserve"> 1.6GHz</v>
      </c>
      <c r="E26" t="str">
        <f>IF(ISNUMBER(SEARCH("intel",Sheet2!G25))=TRUE,"intel",IF(ISNUMBER(SEARCH("amd",Sheet2!G25))=TRUE,"amd","lainnya"))</f>
        <v>intel</v>
      </c>
    </row>
    <row r="27" spans="2:5" x14ac:dyDescent="0.3">
      <c r="B27">
        <f>IF(Sheet2!E26&gt;99,Sheet2!E26/10,Sheet2!E26/1)</f>
        <v>15.6</v>
      </c>
      <c r="C27" t="str">
        <f>SUBSTITUTE(SUBSTITUTE(RIGHT(Sheet2!F26,9),"",""),"x","*")</f>
        <v>1920*1080</v>
      </c>
      <c r="D27" t="str">
        <f>RIGHT(Sheet2!G26,7)</f>
        <v xml:space="preserve"> 1.8GHz</v>
      </c>
      <c r="E27" t="str">
        <f>IF(ISNUMBER(SEARCH("intel",Sheet2!G26))=TRUE,"intel",IF(ISNUMBER(SEARCH("amd",Sheet2!G26))=TRUE,"amd","lainnya"))</f>
        <v>intel</v>
      </c>
    </row>
    <row r="28" spans="2:5" x14ac:dyDescent="0.3">
      <c r="B28">
        <f>IF(Sheet2!E27&gt;99,Sheet2!E27/10,Sheet2!E27/1)</f>
        <v>15.6</v>
      </c>
      <c r="C28" t="str">
        <f>SUBSTITUTE(SUBSTITUTE(RIGHT(Sheet2!F27,9),"",""),"x","*")</f>
        <v>1366*768</v>
      </c>
      <c r="D28" t="str">
        <f>RIGHT(Sheet2!G27,7)</f>
        <v>6U 2GHz</v>
      </c>
      <c r="E28" t="str">
        <f>IF(ISNUMBER(SEARCH("intel",Sheet2!G27))=TRUE,"intel",IF(ISNUMBER(SEARCH("amd",Sheet2!G27))=TRUE,"amd","lainnya"))</f>
        <v>intel</v>
      </c>
    </row>
    <row r="29" spans="2:5" x14ac:dyDescent="0.3">
      <c r="B29">
        <f>IF(Sheet2!E28&gt;99,Sheet2!E28/10,Sheet2!E28/1)</f>
        <v>13.3</v>
      </c>
      <c r="C29" t="str">
        <f>SUBSTITUTE(SUBSTITUTE(RIGHT(Sheet2!F28,9),"",""),"x","*")</f>
        <v>1440*900</v>
      </c>
      <c r="D29" t="str">
        <f>RIGHT(Sheet2!G28,7)</f>
        <v xml:space="preserve"> 1.6GHz</v>
      </c>
      <c r="E29" t="str">
        <f>IF(ISNUMBER(SEARCH("intel",Sheet2!G28))=TRUE,"intel",IF(ISNUMBER(SEARCH("amd",Sheet2!G28))=TRUE,"amd","lainnya"))</f>
        <v>intel</v>
      </c>
    </row>
    <row r="30" spans="2:5" x14ac:dyDescent="0.3">
      <c r="B30">
        <f>IF(Sheet2!E29&gt;99,Sheet2!E29/10,Sheet2!E29/1)</f>
        <v>15.6</v>
      </c>
      <c r="C30" t="str">
        <f>SUBSTITUTE(SUBSTITUTE(RIGHT(Sheet2!F29,9),"",""),"x","*")</f>
        <v>1920*1080</v>
      </c>
      <c r="D30" t="str">
        <f>RIGHT(Sheet2!G29,7)</f>
        <v xml:space="preserve"> 1.6GHz</v>
      </c>
      <c r="E30" t="str">
        <f>IF(ISNUMBER(SEARCH("intel",Sheet2!G29))=TRUE,"intel",IF(ISNUMBER(SEARCH("amd",Sheet2!G29))=TRUE,"amd","lainnya"))</f>
        <v>intel</v>
      </c>
    </row>
    <row r="31" spans="2:5" x14ac:dyDescent="0.3">
      <c r="B31">
        <f>IF(Sheet2!E30&gt;99,Sheet2!E30/10,Sheet2!E30/1)</f>
        <v>15.6</v>
      </c>
      <c r="C31" t="str">
        <f>SUBSTITUTE(SUBSTITUTE(RIGHT(Sheet2!F30,9),"",""),"x","*")</f>
        <v>1920*1080</v>
      </c>
      <c r="D31" t="str">
        <f>RIGHT(Sheet2!G30,7)</f>
        <v xml:space="preserve"> 1.9GHz</v>
      </c>
      <c r="E31" t="str">
        <f>IF(ISNUMBER(SEARCH("intel",Sheet2!G30))=TRUE,"intel",IF(ISNUMBER(SEARCH("amd",Sheet2!G30))=TRUE,"amd","lainnya"))</f>
        <v>intel</v>
      </c>
    </row>
    <row r="32" spans="2:5" x14ac:dyDescent="0.3">
      <c r="B32">
        <f>IF(Sheet2!E31&gt;99,Sheet2!E31/10,Sheet2!E31/1)</f>
        <v>17.3</v>
      </c>
      <c r="C32" t="str">
        <f>SUBSTITUTE(SUBSTITUTE(RIGHT(Sheet2!F31,9),"",""),"x","*")</f>
        <v>1920*1080</v>
      </c>
      <c r="D32" t="str">
        <f>RIGHT(Sheet2!G31,7)</f>
        <v xml:space="preserve"> 1.6GHz</v>
      </c>
      <c r="E32" t="str">
        <f>IF(ISNUMBER(SEARCH("intel",Sheet2!G31))=TRUE,"intel",IF(ISNUMBER(SEARCH("amd",Sheet2!G31))=TRUE,"amd","lainnya"))</f>
        <v>intel</v>
      </c>
    </row>
    <row r="33" spans="2:5" x14ac:dyDescent="0.3">
      <c r="B33">
        <f>IF(Sheet2!E32&gt;99,Sheet2!E32/10,Sheet2!E32/1)</f>
        <v>15.6</v>
      </c>
      <c r="C33" t="str">
        <f>SUBSTITUTE(SUBSTITUTE(RIGHT(Sheet2!F32,9),"",""),"x","*")</f>
        <v>1920*1080</v>
      </c>
      <c r="D33" t="str">
        <f>RIGHT(Sheet2!G32,7)</f>
        <v>1.44GHz</v>
      </c>
      <c r="E33" t="str">
        <f>IF(ISNUMBER(SEARCH("intel",Sheet2!G32))=TRUE,"intel",IF(ISNUMBER(SEARCH("amd",Sheet2!G32))=TRUE,"amd","lainnya"))</f>
        <v>intel</v>
      </c>
    </row>
    <row r="34" spans="2:5" x14ac:dyDescent="0.3">
      <c r="B34">
        <f>IF(Sheet2!E33&gt;99,Sheet2!E33/10,Sheet2!E33/1)</f>
        <v>14</v>
      </c>
      <c r="C34" t="str">
        <f>SUBSTITUTE(SUBSTITUTE(RIGHT(Sheet2!F33,9),"",""),"x","*")</f>
        <v>1366*768</v>
      </c>
      <c r="D34" t="str">
        <f>RIGHT(Sheet2!G33,7)</f>
        <v xml:space="preserve"> 1.5GHz</v>
      </c>
      <c r="E34" t="str">
        <f>IF(ISNUMBER(SEARCH("intel",Sheet2!G33))=TRUE,"intel",IF(ISNUMBER(SEARCH("amd",Sheet2!G33))=TRUE,"amd","lainnya"))</f>
        <v>amd</v>
      </c>
    </row>
    <row r="35" spans="2:5" x14ac:dyDescent="0.3">
      <c r="B35">
        <f>IF(Sheet2!E34&gt;99,Sheet2!E34/10,Sheet2!E34/1)</f>
        <v>17.3</v>
      </c>
      <c r="C35" t="str">
        <f>SUBSTITUTE(SUBSTITUTE(RIGHT(Sheet2!F34,9),"",""),"x","*")</f>
        <v>1920*1080</v>
      </c>
      <c r="D35" t="str">
        <f>RIGHT(Sheet2!G34,7)</f>
        <v xml:space="preserve"> 2.5GHz</v>
      </c>
      <c r="E35" t="str">
        <f>IF(ISNUMBER(SEARCH("intel",Sheet2!G34))=TRUE,"intel",IF(ISNUMBER(SEARCH("amd",Sheet2!G34))=TRUE,"amd","lainnya"))</f>
        <v>amd</v>
      </c>
    </row>
    <row r="36" spans="2:5" x14ac:dyDescent="0.3">
      <c r="B36">
        <f>IF(Sheet2!E35&gt;99,Sheet2!E35/10,Sheet2!E35/1)</f>
        <v>13.3</v>
      </c>
      <c r="C36" t="str">
        <f>SUBSTITUTE(SUBSTITUTE(RIGHT(Sheet2!F35,9),"",""),"x","*")</f>
        <v>3200*1800</v>
      </c>
      <c r="D36" t="str">
        <f>RIGHT(Sheet2!G35,7)</f>
        <v xml:space="preserve"> 1.8GHz</v>
      </c>
      <c r="E36" t="str">
        <f>IF(ISNUMBER(SEARCH("intel",Sheet2!G35))=TRUE,"intel",IF(ISNUMBER(SEARCH("amd",Sheet2!G35))=TRUE,"amd","lainnya"))</f>
        <v>intel</v>
      </c>
    </row>
    <row r="37" spans="2:5" x14ac:dyDescent="0.3">
      <c r="B37">
        <f>IF(Sheet2!E36&gt;99,Sheet2!E36/10,Sheet2!E36/1)</f>
        <v>13.3</v>
      </c>
      <c r="C37" t="str">
        <f>SUBSTITUTE(SUBSTITUTE(RIGHT(Sheet2!F36,9),"",""),"x","*")</f>
        <v>1440*900</v>
      </c>
      <c r="D37" t="str">
        <f>RIGHT(Sheet2!G36,7)</f>
        <v xml:space="preserve"> 1.6GHz</v>
      </c>
      <c r="E37" t="str">
        <f>IF(ISNUMBER(SEARCH("intel",Sheet2!G36))=TRUE,"intel",IF(ISNUMBER(SEARCH("amd",Sheet2!G36))=TRUE,"amd","lainnya"))</f>
        <v>intel</v>
      </c>
    </row>
    <row r="38" spans="2:5" x14ac:dyDescent="0.3">
      <c r="B38">
        <f>IF(Sheet2!E37&gt;99,Sheet2!E37/10,Sheet2!E37/1)</f>
        <v>14</v>
      </c>
      <c r="C38" t="str">
        <f>SUBSTITUTE(SUBSTITUTE(RIGHT(Sheet2!F37,9),"",""),"x","*")</f>
        <v>1366*768</v>
      </c>
      <c r="D38" t="str">
        <f>RIGHT(Sheet2!G37,7)</f>
        <v xml:space="preserve"> 1.1GHz</v>
      </c>
      <c r="E38" t="str">
        <f>IF(ISNUMBER(SEARCH("intel",Sheet2!G37))=TRUE,"intel",IF(ISNUMBER(SEARCH("amd",Sheet2!G37))=TRUE,"amd","lainnya"))</f>
        <v>intel</v>
      </c>
    </row>
    <row r="39" spans="2:5" x14ac:dyDescent="0.3">
      <c r="B39">
        <f>IF(Sheet2!E38&gt;99,Sheet2!E38/10,Sheet2!E38/1)</f>
        <v>15.6</v>
      </c>
      <c r="C39" t="str">
        <f>SUBSTITUTE(SUBSTITUTE(RIGHT(Sheet2!F38,9),"",""),"x","*")</f>
        <v>1366*768</v>
      </c>
      <c r="D39" t="str">
        <f>RIGHT(Sheet2!G38,7)</f>
        <v xml:space="preserve"> 2.7GHz</v>
      </c>
      <c r="E39" t="str">
        <f>IF(ISNUMBER(SEARCH("intel",Sheet2!G38))=TRUE,"intel",IF(ISNUMBER(SEARCH("amd",Sheet2!G38))=TRUE,"amd","lainnya"))</f>
        <v>intel</v>
      </c>
    </row>
    <row r="40" spans="2:5" x14ac:dyDescent="0.3">
      <c r="B40">
        <f>IF(Sheet2!E39&gt;99,Sheet2!E39/10,Sheet2!E39/1)</f>
        <v>17.3</v>
      </c>
      <c r="C40" t="str">
        <f>SUBSTITUTE(SUBSTITUTE(RIGHT(Sheet2!F39,9),"",""),"x","*")</f>
        <v>1920*1080</v>
      </c>
      <c r="D40" t="str">
        <f>RIGHT(Sheet2!G39,7)</f>
        <v xml:space="preserve"> 1.6GHz</v>
      </c>
      <c r="E40" t="str">
        <f>IF(ISNUMBER(SEARCH("intel",Sheet2!G39))=TRUE,"intel",IF(ISNUMBER(SEARCH("amd",Sheet2!G39))=TRUE,"amd","lainnya"))</f>
        <v>intel</v>
      </c>
    </row>
    <row r="41" spans="2:5" x14ac:dyDescent="0.3">
      <c r="B41">
        <f>IF(Sheet2!E40&gt;99,Sheet2!E40/10,Sheet2!E40/1)</f>
        <v>15.6</v>
      </c>
      <c r="C41" t="str">
        <f>SUBSTITUTE(SUBSTITUTE(RIGHT(Sheet2!F40,9),"",""),"x","*")</f>
        <v>1366*768</v>
      </c>
      <c r="D41" t="str">
        <f>RIGHT(Sheet2!G40,7)</f>
        <v xml:space="preserve"> 2.5GHz</v>
      </c>
      <c r="E41" t="str">
        <f>IF(ISNUMBER(SEARCH("intel",Sheet2!G40))=TRUE,"intel",IF(ISNUMBER(SEARCH("amd",Sheet2!G40))=TRUE,"amd","lainnya"))</f>
        <v>intel</v>
      </c>
    </row>
    <row r="42" spans="2:5" x14ac:dyDescent="0.3">
      <c r="B42">
        <f>IF(Sheet2!E41&gt;99,Sheet2!E41/10,Sheet2!E41/1)</f>
        <v>15.6</v>
      </c>
      <c r="C42" t="str">
        <f>SUBSTITUTE(SUBSTITUTE(RIGHT(Sheet2!F41,9),"",""),"x","*")</f>
        <v>1920*1080</v>
      </c>
      <c r="D42" t="str">
        <f>RIGHT(Sheet2!G41,7)</f>
        <v xml:space="preserve"> 1.6GHz</v>
      </c>
      <c r="E42" t="str">
        <f>IF(ISNUMBER(SEARCH("intel",Sheet2!G41))=TRUE,"intel",IF(ISNUMBER(SEARCH("amd",Sheet2!G41))=TRUE,"amd","lainnya"))</f>
        <v>intel</v>
      </c>
    </row>
    <row r="43" spans="2:5" x14ac:dyDescent="0.3">
      <c r="B43">
        <f>IF(Sheet2!E42&gt;99,Sheet2!E42/10,Sheet2!E42/1)</f>
        <v>15.6</v>
      </c>
      <c r="C43" t="str">
        <f>SUBSTITUTE(SUBSTITUTE(RIGHT(Sheet2!F42,9),"",""),"x","*")</f>
        <v>1920*1080</v>
      </c>
      <c r="D43" t="str">
        <f>RIGHT(Sheet2!G42,7)</f>
        <v>6U 2GHz</v>
      </c>
      <c r="E43" t="str">
        <f>IF(ISNUMBER(SEARCH("intel",Sheet2!G42))=TRUE,"intel",IF(ISNUMBER(SEARCH("amd",Sheet2!G42))=TRUE,"amd","lainnya"))</f>
        <v>intel</v>
      </c>
    </row>
    <row r="44" spans="2:5" x14ac:dyDescent="0.3">
      <c r="B44">
        <f>IF(Sheet2!E43&gt;99,Sheet2!E43/10,Sheet2!E43/1)</f>
        <v>15.6</v>
      </c>
      <c r="C44" t="str">
        <f>SUBSTITUTE(SUBSTITUTE(RIGHT(Sheet2!F43,9),"",""),"x","*")</f>
        <v>1920*1080</v>
      </c>
      <c r="D44" t="str">
        <f>RIGHT(Sheet2!G43,7)</f>
        <v xml:space="preserve"> 2.8GHz</v>
      </c>
      <c r="E44" t="str">
        <f>IF(ISNUMBER(SEARCH("intel",Sheet2!G43))=TRUE,"intel",IF(ISNUMBER(SEARCH("amd",Sheet2!G43))=TRUE,"amd","lainnya"))</f>
        <v>intel</v>
      </c>
    </row>
    <row r="45" spans="2:5" x14ac:dyDescent="0.3">
      <c r="B45">
        <f>IF(Sheet2!E44&gt;99,Sheet2!E44/10,Sheet2!E44/1)</f>
        <v>15.6</v>
      </c>
      <c r="C45" t="str">
        <f>SUBSTITUTE(SUBSTITUTE(RIGHT(Sheet2!F44,9),"",""),"x","*")</f>
        <v>1366*768</v>
      </c>
      <c r="D45" t="str">
        <f>RIGHT(Sheet2!G44,7)</f>
        <v xml:space="preserve"> 2.5GHz</v>
      </c>
      <c r="E45" t="str">
        <f>IF(ISNUMBER(SEARCH("intel",Sheet2!G44))=TRUE,"intel",IF(ISNUMBER(SEARCH("amd",Sheet2!G44))=TRUE,"amd","lainnya"))</f>
        <v>intel</v>
      </c>
    </row>
    <row r="46" spans="2:5" x14ac:dyDescent="0.3">
      <c r="B46">
        <f>IF(Sheet2!E45&gt;99,Sheet2!E45/10,Sheet2!E45/1)</f>
        <v>15.6</v>
      </c>
      <c r="C46" t="str">
        <f>SUBSTITUTE(SUBSTITUTE(RIGHT(Sheet2!F45,9),"",""),"x","*")</f>
        <v>1920*1080</v>
      </c>
      <c r="D46" t="str">
        <f>RIGHT(Sheet2!G45,7)</f>
        <v xml:space="preserve"> 1.6GHz</v>
      </c>
      <c r="E46" t="str">
        <f>IF(ISNUMBER(SEARCH("intel",Sheet2!G45))=TRUE,"intel",IF(ISNUMBER(SEARCH("amd",Sheet2!G45))=TRUE,"amd","lainnya"))</f>
        <v>intel</v>
      </c>
    </row>
    <row r="47" spans="2:5" x14ac:dyDescent="0.3">
      <c r="B47">
        <f>IF(Sheet2!E46&gt;99,Sheet2!E46/10,Sheet2!E46/1)</f>
        <v>17.3</v>
      </c>
      <c r="C47" t="str">
        <f>SUBSTITUTE(SUBSTITUTE(RIGHT(Sheet2!F46,9),"",""),"x","*")</f>
        <v>1920*1080</v>
      </c>
      <c r="D47" t="str">
        <f>RIGHT(Sheet2!G46,7)</f>
        <v xml:space="preserve"> 1.6GHz</v>
      </c>
      <c r="E47" t="str">
        <f>IF(ISNUMBER(SEARCH("intel",Sheet2!G46))=TRUE,"intel",IF(ISNUMBER(SEARCH("amd",Sheet2!G46))=TRUE,"amd","lainnya"))</f>
        <v>intel</v>
      </c>
    </row>
    <row r="48" spans="2:5" x14ac:dyDescent="0.3">
      <c r="B48">
        <f>IF(Sheet2!E47&gt;99,Sheet2!E47/10,Sheet2!E47/1)</f>
        <v>13.3</v>
      </c>
      <c r="C48" t="str">
        <f>SUBSTITUTE(SUBSTITUTE(RIGHT(Sheet2!F47,9),"",""),"x","*")</f>
        <v>2560*1600</v>
      </c>
      <c r="D48" t="str">
        <f>RIGHT(Sheet2!G47,7)</f>
        <v xml:space="preserve"> 2.0GHz</v>
      </c>
      <c r="E48" t="str">
        <f>IF(ISNUMBER(SEARCH("intel",Sheet2!G47))=TRUE,"intel",IF(ISNUMBER(SEARCH("amd",Sheet2!G47))=TRUE,"amd","lainnya"))</f>
        <v>intel</v>
      </c>
    </row>
    <row r="49" spans="2:5" x14ac:dyDescent="0.3">
      <c r="B49">
        <f>IF(Sheet2!E48&gt;99,Sheet2!E48/10,Sheet2!E48/1)</f>
        <v>15.6</v>
      </c>
      <c r="C49" t="str">
        <f>SUBSTITUTE(SUBSTITUTE(RIGHT(Sheet2!F48,9),"",""),"x","*")</f>
        <v>1366*768</v>
      </c>
      <c r="D49" t="str">
        <f>RIGHT(Sheet2!G48,7)</f>
        <v>6U 2GHz</v>
      </c>
      <c r="E49" t="str">
        <f>IF(ISNUMBER(SEARCH("intel",Sheet2!G48))=TRUE,"intel",IF(ISNUMBER(SEARCH("amd",Sheet2!G48))=TRUE,"amd","lainnya"))</f>
        <v>intel</v>
      </c>
    </row>
    <row r="50" spans="2:5" x14ac:dyDescent="0.3">
      <c r="B50">
        <f>IF(Sheet2!E49&gt;99,Sheet2!E49/10,Sheet2!E49/1)</f>
        <v>17.3</v>
      </c>
      <c r="C50" t="str">
        <f>SUBSTITUTE(SUBSTITUTE(RIGHT(Sheet2!F49,9),"",""),"x","*")</f>
        <v>1920*1080</v>
      </c>
      <c r="D50" t="str">
        <f>RIGHT(Sheet2!G49,7)</f>
        <v>00 3GHz</v>
      </c>
      <c r="E50" t="str">
        <f>IF(ISNUMBER(SEARCH("intel",Sheet2!G49))=TRUE,"intel",IF(ISNUMBER(SEARCH("amd",Sheet2!G49))=TRUE,"amd","lainnya"))</f>
        <v>amd</v>
      </c>
    </row>
    <row r="51" spans="2:5" x14ac:dyDescent="0.3">
      <c r="B51">
        <f>IF(Sheet2!E50&gt;99,Sheet2!E50/10,Sheet2!E50/1)</f>
        <v>15.6</v>
      </c>
      <c r="C51" t="str">
        <f>SUBSTITUTE(SUBSTITUTE(RIGHT(Sheet2!F50,9),"",""),"x","*")</f>
        <v>1920*1080</v>
      </c>
      <c r="D51" t="str">
        <f>RIGHT(Sheet2!G50,7)</f>
        <v xml:space="preserve"> 2.5GHz</v>
      </c>
      <c r="E51" t="str">
        <f>IF(ISNUMBER(SEARCH("intel",Sheet2!G50))=TRUE,"intel",IF(ISNUMBER(SEARCH("amd",Sheet2!G50))=TRUE,"amd","lainnya"))</f>
        <v>intel</v>
      </c>
    </row>
    <row r="52" spans="2:5" x14ac:dyDescent="0.3">
      <c r="B52">
        <f>IF(Sheet2!E51&gt;99,Sheet2!E51/10,Sheet2!E51/1)</f>
        <v>17.3</v>
      </c>
      <c r="C52" t="str">
        <f>SUBSTITUTE(SUBSTITUTE(RIGHT(Sheet2!F51,9),"",""),"x","*")</f>
        <v>1366*768</v>
      </c>
      <c r="D52" t="str">
        <f>RIGHT(Sheet2!G51,7)</f>
        <v xml:space="preserve"> 1.1GHz</v>
      </c>
      <c r="E52" t="str">
        <f>IF(ISNUMBER(SEARCH("intel",Sheet2!G51))=TRUE,"intel",IF(ISNUMBER(SEARCH("amd",Sheet2!G51))=TRUE,"amd","lainnya"))</f>
        <v>intel</v>
      </c>
    </row>
    <row r="53" spans="2:5" x14ac:dyDescent="0.3">
      <c r="B53">
        <f>IF(Sheet2!E52&gt;99,Sheet2!E52/10,Sheet2!E52/1)</f>
        <v>10.1</v>
      </c>
      <c r="C53" t="str">
        <f>SUBSTITUTE(SUBSTITUTE(RIGHT(Sheet2!F52,9),"",""),"x","*")</f>
        <v>1920*1200</v>
      </c>
      <c r="D53" t="str">
        <f>RIGHT(Sheet2!G52,7)</f>
        <v>1.44GHz</v>
      </c>
      <c r="E53" t="str">
        <f>IF(ISNUMBER(SEARCH("intel",Sheet2!G52))=TRUE,"intel",IF(ISNUMBER(SEARCH("amd",Sheet2!G52))=TRUE,"amd","lainnya"))</f>
        <v>intel</v>
      </c>
    </row>
    <row r="54" spans="2:5" x14ac:dyDescent="0.3">
      <c r="B54">
        <f>IF(Sheet2!E53&gt;99,Sheet2!E53/10,Sheet2!E53/1)</f>
        <v>15.6</v>
      </c>
      <c r="C54" t="str">
        <f>SUBSTITUTE(SUBSTITUTE(RIGHT(Sheet2!F53,9),"",""),"x","*")</f>
        <v>1920*1080</v>
      </c>
      <c r="D54" t="str">
        <f>RIGHT(Sheet2!G53,7)</f>
        <v xml:space="preserve"> 1.8GHz</v>
      </c>
      <c r="E54" t="str">
        <f>IF(ISNUMBER(SEARCH("intel",Sheet2!G53))=TRUE,"intel",IF(ISNUMBER(SEARCH("amd",Sheet2!G53))=TRUE,"amd","lainnya"))</f>
        <v>intel</v>
      </c>
    </row>
    <row r="55" spans="2:5" x14ac:dyDescent="0.3">
      <c r="B55">
        <f>IF(Sheet2!E54&gt;99,Sheet2!E54/10,Sheet2!E54/1)</f>
        <v>15.6</v>
      </c>
      <c r="C55" t="str">
        <f>SUBSTITUTE(SUBSTITUTE(RIGHT(Sheet2!F54,9),"",""),"x","*")</f>
        <v>1920*1080</v>
      </c>
      <c r="D55" t="str">
        <f>RIGHT(Sheet2!G54,7)</f>
        <v xml:space="preserve"> 2.5GHz</v>
      </c>
      <c r="E55" t="str">
        <f>IF(ISNUMBER(SEARCH("intel",Sheet2!G54))=TRUE,"intel",IF(ISNUMBER(SEARCH("amd",Sheet2!G54))=TRUE,"amd","lainnya"))</f>
        <v>amd</v>
      </c>
    </row>
    <row r="56" spans="2:5" x14ac:dyDescent="0.3">
      <c r="B56">
        <f>IF(Sheet2!E55&gt;99,Sheet2!E55/10,Sheet2!E55/1)</f>
        <v>13.3</v>
      </c>
      <c r="C56" t="str">
        <f>SUBSTITUTE(SUBSTITUTE(RIGHT(Sheet2!F55,9),"",""),"x","*")</f>
        <v>1920*1080</v>
      </c>
      <c r="D56" t="str">
        <f>RIGHT(Sheet2!G55,7)</f>
        <v xml:space="preserve"> 1.8GHz</v>
      </c>
      <c r="E56" t="str">
        <f>IF(ISNUMBER(SEARCH("intel",Sheet2!G55))=TRUE,"intel",IF(ISNUMBER(SEARCH("amd",Sheet2!G55))=TRUE,"amd","lainnya"))</f>
        <v>intel</v>
      </c>
    </row>
    <row r="57" spans="2:5" x14ac:dyDescent="0.3">
      <c r="B57">
        <f>IF(Sheet2!E56&gt;99,Sheet2!E56/10,Sheet2!E56/1)</f>
        <v>15.6</v>
      </c>
      <c r="C57" t="str">
        <f>SUBSTITUTE(SUBSTITUTE(RIGHT(Sheet2!F56,9),"",""),"x","*")</f>
        <v>1366*768</v>
      </c>
      <c r="D57" t="str">
        <f>RIGHT(Sheet2!G56,7)</f>
        <v xml:space="preserve"> 2.4GHz</v>
      </c>
      <c r="E57" t="str">
        <f>IF(ISNUMBER(SEARCH("intel",Sheet2!G56))=TRUE,"intel",IF(ISNUMBER(SEARCH("amd",Sheet2!G56))=TRUE,"amd","lainnya"))</f>
        <v>intel</v>
      </c>
    </row>
    <row r="58" spans="2:5" x14ac:dyDescent="0.3">
      <c r="B58">
        <f>IF(Sheet2!E57&gt;99,Sheet2!E57/10,Sheet2!E57/1)</f>
        <v>15.6</v>
      </c>
      <c r="C58" t="str">
        <f>SUBSTITUTE(SUBSTITUTE(RIGHT(Sheet2!F57,9),"",""),"x","*")</f>
        <v>1920*1080</v>
      </c>
      <c r="D58" t="str">
        <f>RIGHT(Sheet2!G57,7)</f>
        <v xml:space="preserve"> 1.8GHz</v>
      </c>
      <c r="E58" t="str">
        <f>IF(ISNUMBER(SEARCH("intel",Sheet2!G57))=TRUE,"intel",IF(ISNUMBER(SEARCH("amd",Sheet2!G57))=TRUE,"amd","lainnya"))</f>
        <v>intel</v>
      </c>
    </row>
    <row r="59" spans="2:5" x14ac:dyDescent="0.3">
      <c r="B59">
        <f>IF(Sheet2!E58&gt;99,Sheet2!E58/10,Sheet2!E58/1)</f>
        <v>15.6</v>
      </c>
      <c r="C59" t="str">
        <f>SUBSTITUTE(SUBSTITUTE(RIGHT(Sheet2!F58,9),"",""),"x","*")</f>
        <v>1920*1080</v>
      </c>
      <c r="D59" t="str">
        <f>RIGHT(Sheet2!G58,7)</f>
        <v>6U 2GHz</v>
      </c>
      <c r="E59" t="str">
        <f>IF(ISNUMBER(SEARCH("intel",Sheet2!G58))=TRUE,"intel",IF(ISNUMBER(SEARCH("amd",Sheet2!G58))=TRUE,"amd","lainnya"))</f>
        <v>intel</v>
      </c>
    </row>
    <row r="60" spans="2:5" x14ac:dyDescent="0.3">
      <c r="B60">
        <f>IF(Sheet2!E59&gt;99,Sheet2!E59/10,Sheet2!E59/1)</f>
        <v>15.6</v>
      </c>
      <c r="C60" t="str">
        <f>SUBSTITUTE(SUBSTITUTE(RIGHT(Sheet2!F59,9),"",""),"x","*")</f>
        <v>1366*768</v>
      </c>
      <c r="D60" t="str">
        <f>RIGHT(Sheet2!G59,7)</f>
        <v xml:space="preserve"> 2.5GHz</v>
      </c>
      <c r="E60" t="str">
        <f>IF(ISNUMBER(SEARCH("intel",Sheet2!G59))=TRUE,"intel",IF(ISNUMBER(SEARCH("amd",Sheet2!G59))=TRUE,"amd","lainnya"))</f>
        <v>intel</v>
      </c>
    </row>
    <row r="61" spans="2:5" x14ac:dyDescent="0.3">
      <c r="B61">
        <f>IF(Sheet2!E60&gt;99,Sheet2!E60/10,Sheet2!E60/1)</f>
        <v>17.3</v>
      </c>
      <c r="C61" t="str">
        <f>SUBSTITUTE(SUBSTITUTE(RIGHT(Sheet2!F60,9),"",""),"x","*")</f>
        <v>1920*1080</v>
      </c>
      <c r="D61" t="str">
        <f>RIGHT(Sheet2!G60,7)</f>
        <v xml:space="preserve"> 2.8GHz</v>
      </c>
      <c r="E61" t="str">
        <f>IF(ISNUMBER(SEARCH("intel",Sheet2!G60))=TRUE,"intel",IF(ISNUMBER(SEARCH("amd",Sheet2!G60))=TRUE,"amd","lainnya"))</f>
        <v>intel</v>
      </c>
    </row>
    <row r="62" spans="2:5" x14ac:dyDescent="0.3">
      <c r="B62">
        <f>IF(Sheet2!E61&gt;99,Sheet2!E61/10,Sheet2!E61/1)</f>
        <v>15.6</v>
      </c>
      <c r="C62" t="str">
        <f>SUBSTITUTE(SUBSTITUTE(RIGHT(Sheet2!F61,9),"",""),"x","*")</f>
        <v>1920*1080</v>
      </c>
      <c r="D62" t="str">
        <f>RIGHT(Sheet2!G61,7)</f>
        <v>6U 2GHz</v>
      </c>
      <c r="E62" t="str">
        <f>IF(ISNUMBER(SEARCH("intel",Sheet2!G61))=TRUE,"intel",IF(ISNUMBER(SEARCH("amd",Sheet2!G61))=TRUE,"amd","lainnya"))</f>
        <v>intel</v>
      </c>
    </row>
    <row r="63" spans="2:5" x14ac:dyDescent="0.3">
      <c r="B63">
        <f>IF(Sheet2!E62&gt;99,Sheet2!E62/10,Sheet2!E62/1)</f>
        <v>17.3</v>
      </c>
      <c r="C63" t="str">
        <f>SUBSTITUTE(SUBSTITUTE(RIGHT(Sheet2!F62,9),"",""),"x","*")</f>
        <v>1920*1080</v>
      </c>
      <c r="D63" t="str">
        <f>RIGHT(Sheet2!G62,7)</f>
        <v xml:space="preserve"> 1.8GHz</v>
      </c>
      <c r="E63" t="str">
        <f>IF(ISNUMBER(SEARCH("intel",Sheet2!G62))=TRUE,"intel",IF(ISNUMBER(SEARCH("amd",Sheet2!G62))=TRUE,"amd","lainnya"))</f>
        <v>intel</v>
      </c>
    </row>
    <row r="64" spans="2:5" x14ac:dyDescent="0.3">
      <c r="B64">
        <f>IF(Sheet2!E63&gt;99,Sheet2!E63/10,Sheet2!E63/1)</f>
        <v>14</v>
      </c>
      <c r="C64" t="str">
        <f>SUBSTITUTE(SUBSTITUTE(RIGHT(Sheet2!F63,9),"",""),"x","*")</f>
        <v>1920*1080</v>
      </c>
      <c r="D64" t="str">
        <f>RIGHT(Sheet2!G63,7)</f>
        <v xml:space="preserve"> 1.6GHz</v>
      </c>
      <c r="E64" t="str">
        <f>IF(ISNUMBER(SEARCH("intel",Sheet2!G63))=TRUE,"intel",IF(ISNUMBER(SEARCH("amd",Sheet2!G63))=TRUE,"amd","lainnya"))</f>
        <v>intel</v>
      </c>
    </row>
    <row r="65" spans="2:5" x14ac:dyDescent="0.3">
      <c r="B65">
        <f>IF(Sheet2!E64&gt;99,Sheet2!E64/10,Sheet2!E64/1)</f>
        <v>14</v>
      </c>
      <c r="C65" t="str">
        <f>SUBSTITUTE(SUBSTITUTE(RIGHT(Sheet2!F64,9),"",""),"x","*")</f>
        <v>1920*1080</v>
      </c>
      <c r="D65" t="str">
        <f>RIGHT(Sheet2!G64,7)</f>
        <v xml:space="preserve"> 2.7GHz</v>
      </c>
      <c r="E65" t="str">
        <f>IF(ISNUMBER(SEARCH("intel",Sheet2!G64))=TRUE,"intel",IF(ISNUMBER(SEARCH("amd",Sheet2!G64))=TRUE,"amd","lainnya"))</f>
        <v>intel</v>
      </c>
    </row>
    <row r="66" spans="2:5" x14ac:dyDescent="0.3">
      <c r="B66">
        <f>IF(Sheet2!E65&gt;99,Sheet2!E65/10,Sheet2!E65/1)</f>
        <v>14</v>
      </c>
      <c r="C66" t="str">
        <f>SUBSTITUTE(SUBSTITUTE(RIGHT(Sheet2!F65,9),"",""),"x","*")</f>
        <v>1920*1080</v>
      </c>
      <c r="D66" t="str">
        <f>RIGHT(Sheet2!G65,7)</f>
        <v xml:space="preserve"> 1.6GHz</v>
      </c>
      <c r="E66" t="str">
        <f>IF(ISNUMBER(SEARCH("intel",Sheet2!G65))=TRUE,"intel",IF(ISNUMBER(SEARCH("amd",Sheet2!G65))=TRUE,"amd","lainnya"))</f>
        <v>intel</v>
      </c>
    </row>
    <row r="67" spans="2:5" x14ac:dyDescent="0.3">
      <c r="B67">
        <f>IF(Sheet2!E66&gt;99,Sheet2!E66/10,Sheet2!E66/1)</f>
        <v>15.6</v>
      </c>
      <c r="C67" t="str">
        <f>SUBSTITUTE(SUBSTITUTE(RIGHT(Sheet2!F66,9),"",""),"x","*")</f>
        <v>1920*1080</v>
      </c>
      <c r="D67" t="str">
        <f>RIGHT(Sheet2!G66,7)</f>
        <v xml:space="preserve"> 2.5GHz</v>
      </c>
      <c r="E67" t="str">
        <f>IF(ISNUMBER(SEARCH("intel",Sheet2!G66))=TRUE,"intel",IF(ISNUMBER(SEARCH("amd",Sheet2!G66))=TRUE,"amd","lainnya"))</f>
        <v>intel</v>
      </c>
    </row>
    <row r="68" spans="2:5" x14ac:dyDescent="0.3">
      <c r="B68">
        <f>IF(Sheet2!E67&gt;99,Sheet2!E67/10,Sheet2!E67/1)</f>
        <v>15.6</v>
      </c>
      <c r="C68" t="str">
        <f>SUBSTITUTE(SUBSTITUTE(RIGHT(Sheet2!F67,9),"",""),"x","*")</f>
        <v>1920*1080</v>
      </c>
      <c r="D68" t="str">
        <f>RIGHT(Sheet2!G67,7)</f>
        <v xml:space="preserve"> 2.8GHz</v>
      </c>
      <c r="E68" t="str">
        <f>IF(ISNUMBER(SEARCH("intel",Sheet2!G67))=TRUE,"intel",IF(ISNUMBER(SEARCH("amd",Sheet2!G67))=TRUE,"amd","lainnya"))</f>
        <v>intel</v>
      </c>
    </row>
    <row r="69" spans="2:5" x14ac:dyDescent="0.3">
      <c r="B69">
        <f>IF(Sheet2!E68&gt;99,Sheet2!E68/10,Sheet2!E68/1)</f>
        <v>15.6</v>
      </c>
      <c r="C69" t="str">
        <f>SUBSTITUTE(SUBSTITUTE(RIGHT(Sheet2!F68,9),"",""),"x","*")</f>
        <v>1366*768</v>
      </c>
      <c r="D69" t="str">
        <f>RIGHT(Sheet2!G68,7)</f>
        <v>6U 2GHz</v>
      </c>
      <c r="E69" t="str">
        <f>IF(ISNUMBER(SEARCH("intel",Sheet2!G68))=TRUE,"intel",IF(ISNUMBER(SEARCH("amd",Sheet2!G68))=TRUE,"amd","lainnya"))</f>
        <v>intel</v>
      </c>
    </row>
    <row r="70" spans="2:5" x14ac:dyDescent="0.3">
      <c r="B70">
        <f>IF(Sheet2!E69&gt;99,Sheet2!E69/10,Sheet2!E69/1)</f>
        <v>14</v>
      </c>
      <c r="C70" t="str">
        <f>SUBSTITUTE(SUBSTITUTE(RIGHT(Sheet2!F69,9),"",""),"x","*")</f>
        <v>1366*768</v>
      </c>
      <c r="D70" t="str">
        <f>RIGHT(Sheet2!G69,7)</f>
        <v xml:space="preserve"> 1.6GHz</v>
      </c>
      <c r="E70" t="str">
        <f>IF(ISNUMBER(SEARCH("intel",Sheet2!G69))=TRUE,"intel",IF(ISNUMBER(SEARCH("amd",Sheet2!G69))=TRUE,"amd","lainnya"))</f>
        <v>intel</v>
      </c>
    </row>
    <row r="71" spans="2:5" x14ac:dyDescent="0.3">
      <c r="B71">
        <f>IF(Sheet2!E70&gt;99,Sheet2!E70/10,Sheet2!E70/1)</f>
        <v>15.6</v>
      </c>
      <c r="C71" t="str">
        <f>SUBSTITUTE(SUBSTITUTE(RIGHT(Sheet2!F70,9),"",""),"x","*")</f>
        <v>1920*1080</v>
      </c>
      <c r="D71" t="str">
        <f>RIGHT(Sheet2!G70,7)</f>
        <v xml:space="preserve"> 2.5GHz</v>
      </c>
      <c r="E71" t="str">
        <f>IF(ISNUMBER(SEARCH("intel",Sheet2!G70))=TRUE,"intel",IF(ISNUMBER(SEARCH("amd",Sheet2!G70))=TRUE,"amd","lainnya"))</f>
        <v>intel</v>
      </c>
    </row>
    <row r="72" spans="2:5" x14ac:dyDescent="0.3">
      <c r="B72">
        <f>IF(Sheet2!E71&gt;99,Sheet2!E71/10,Sheet2!E71/1)</f>
        <v>17.3</v>
      </c>
      <c r="C72" t="str">
        <f>SUBSTITUTE(SUBSTITUTE(RIGHT(Sheet2!F71,9),"",""),"x","*")</f>
        <v>1920*1080</v>
      </c>
      <c r="D72" t="str">
        <f>RIGHT(Sheet2!G71,7)</f>
        <v xml:space="preserve"> 2.8GHz</v>
      </c>
      <c r="E72" t="str">
        <f>IF(ISNUMBER(SEARCH("intel",Sheet2!G71))=TRUE,"intel",IF(ISNUMBER(SEARCH("amd",Sheet2!G71))=TRUE,"amd","lainnya"))</f>
        <v>intel</v>
      </c>
    </row>
    <row r="73" spans="2:5" x14ac:dyDescent="0.3">
      <c r="B73">
        <f>IF(Sheet2!E72&gt;99,Sheet2!E72/10,Sheet2!E72/1)</f>
        <v>13.5</v>
      </c>
      <c r="C73" t="str">
        <f>SUBSTITUTE(SUBSTITUTE(RIGHT(Sheet2!F72,9),"",""),"x","*")</f>
        <v>2256*1504</v>
      </c>
      <c r="D73" t="str">
        <f>RIGHT(Sheet2!G72,7)</f>
        <v xml:space="preserve"> 2.5GHz</v>
      </c>
      <c r="E73" t="str">
        <f>IF(ISNUMBER(SEARCH("intel",Sheet2!G72))=TRUE,"intel",IF(ISNUMBER(SEARCH("amd",Sheet2!G72))=TRUE,"amd","lainnya"))</f>
        <v>intel</v>
      </c>
    </row>
    <row r="74" spans="2:5" x14ac:dyDescent="0.3">
      <c r="B74">
        <f>IF(Sheet2!E73&gt;99,Sheet2!E73/10,Sheet2!E73/1)</f>
        <v>13.3</v>
      </c>
      <c r="C74" t="str">
        <f>SUBSTITUTE(SUBSTITUTE(RIGHT(Sheet2!F73,9),"",""),"x","*")</f>
        <v>1920*1080</v>
      </c>
      <c r="D74" t="str">
        <f>RIGHT(Sheet2!G73,7)</f>
        <v xml:space="preserve"> 1.8GHz</v>
      </c>
      <c r="E74" t="str">
        <f>IF(ISNUMBER(SEARCH("intel",Sheet2!G73))=TRUE,"intel",IF(ISNUMBER(SEARCH("amd",Sheet2!G73))=TRUE,"amd","lainnya"))</f>
        <v>intel</v>
      </c>
    </row>
    <row r="75" spans="2:5" x14ac:dyDescent="0.3">
      <c r="B75">
        <f>IF(Sheet2!E74&gt;99,Sheet2!E74/10,Sheet2!E74/1)</f>
        <v>15.6</v>
      </c>
      <c r="C75" t="str">
        <f>SUBSTITUTE(SUBSTITUTE(RIGHT(Sheet2!F74,9),"",""),"x","*")</f>
        <v>1920*1080</v>
      </c>
      <c r="D75" t="str">
        <f>RIGHT(Sheet2!G74,7)</f>
        <v xml:space="preserve"> 1.8GHz</v>
      </c>
      <c r="E75" t="str">
        <f>IF(ISNUMBER(SEARCH("intel",Sheet2!G74))=TRUE,"intel",IF(ISNUMBER(SEARCH("amd",Sheet2!G74))=TRUE,"amd","lainnya"))</f>
        <v>intel</v>
      </c>
    </row>
    <row r="76" spans="2:5" x14ac:dyDescent="0.3">
      <c r="B76">
        <f>IF(Sheet2!E75&gt;99,Sheet2!E75/10,Sheet2!E75/1)</f>
        <v>17.3</v>
      </c>
      <c r="C76" t="str">
        <f>SUBSTITUTE(SUBSTITUTE(RIGHT(Sheet2!F75,9),"",""),"x","*")</f>
        <v>1920*1080</v>
      </c>
      <c r="D76" t="str">
        <f>RIGHT(Sheet2!G75,7)</f>
        <v xml:space="preserve"> 2.5GHz</v>
      </c>
      <c r="E76" t="str">
        <f>IF(ISNUMBER(SEARCH("intel",Sheet2!G75))=TRUE,"intel",IF(ISNUMBER(SEARCH("amd",Sheet2!G75))=TRUE,"amd","lainnya"))</f>
        <v>intel</v>
      </c>
    </row>
    <row r="77" spans="2:5" x14ac:dyDescent="0.3">
      <c r="B77">
        <f>IF(Sheet2!E76&gt;99,Sheet2!E76/10,Sheet2!E76/1)</f>
        <v>14</v>
      </c>
      <c r="C77" t="str">
        <f>SUBSTITUTE(SUBSTITUTE(RIGHT(Sheet2!F76,9),"",""),"x","*")</f>
        <v>1366*768</v>
      </c>
      <c r="D77" t="str">
        <f>RIGHT(Sheet2!G76,7)</f>
        <v>6U 2GHz</v>
      </c>
      <c r="E77" t="str">
        <f>IF(ISNUMBER(SEARCH("intel",Sheet2!G76))=TRUE,"intel",IF(ISNUMBER(SEARCH("amd",Sheet2!G76))=TRUE,"amd","lainnya"))</f>
        <v>intel</v>
      </c>
    </row>
    <row r="78" spans="2:5" x14ac:dyDescent="0.3">
      <c r="B78">
        <f>IF(Sheet2!E77&gt;99,Sheet2!E77/10,Sheet2!E77/1)</f>
        <v>15.6</v>
      </c>
      <c r="C78" t="str">
        <f>SUBSTITUTE(SUBSTITUTE(RIGHT(Sheet2!F77,9),"",""),"x","*")</f>
        <v>1920*1080</v>
      </c>
      <c r="D78" t="str">
        <f>RIGHT(Sheet2!G77,7)</f>
        <v xml:space="preserve"> 2.8GHz</v>
      </c>
      <c r="E78" t="str">
        <f>IF(ISNUMBER(SEARCH("intel",Sheet2!G77))=TRUE,"intel",IF(ISNUMBER(SEARCH("amd",Sheet2!G77))=TRUE,"amd","lainnya"))</f>
        <v>intel</v>
      </c>
    </row>
    <row r="79" spans="2:5" x14ac:dyDescent="0.3">
      <c r="B79">
        <f>IF(Sheet2!E78&gt;99,Sheet2!E78/10,Sheet2!E78/1)</f>
        <v>15.6</v>
      </c>
      <c r="C79" t="str">
        <f>SUBSTITUTE(SUBSTITUTE(RIGHT(Sheet2!F78,9),"",""),"x","*")</f>
        <v>1920*1080</v>
      </c>
      <c r="D79" t="str">
        <f>RIGHT(Sheet2!G78,7)</f>
        <v xml:space="preserve"> 2.5GHz</v>
      </c>
      <c r="E79" t="str">
        <f>IF(ISNUMBER(SEARCH("intel",Sheet2!G78))=TRUE,"intel",IF(ISNUMBER(SEARCH("amd",Sheet2!G78))=TRUE,"amd","lainnya"))</f>
        <v>intel</v>
      </c>
    </row>
    <row r="80" spans="2:5" x14ac:dyDescent="0.3">
      <c r="B80">
        <f>IF(Sheet2!E79&gt;99,Sheet2!E79/10,Sheet2!E79/1)</f>
        <v>15.6</v>
      </c>
      <c r="C80" t="str">
        <f>SUBSTITUTE(SUBSTITUTE(RIGHT(Sheet2!F79,9),"",""),"x","*")</f>
        <v>1920*1080</v>
      </c>
      <c r="D80" t="str">
        <f>RIGHT(Sheet2!G79,7)</f>
        <v xml:space="preserve"> 1.8GHz</v>
      </c>
      <c r="E80" t="str">
        <f>IF(ISNUMBER(SEARCH("intel",Sheet2!G79))=TRUE,"intel",IF(ISNUMBER(SEARCH("amd",Sheet2!G79))=TRUE,"amd","lainnya"))</f>
        <v>intel</v>
      </c>
    </row>
    <row r="81" spans="2:5" x14ac:dyDescent="0.3">
      <c r="B81">
        <f>IF(Sheet2!E80&gt;99,Sheet2!E80/10,Sheet2!E80/1)</f>
        <v>15.6</v>
      </c>
      <c r="C81" t="str">
        <f>SUBSTITUTE(SUBSTITUTE(RIGHT(Sheet2!F80,9),"",""),"x","*")</f>
        <v>1920*1080</v>
      </c>
      <c r="D81" t="str">
        <f>RIGHT(Sheet2!G80,7)</f>
        <v xml:space="preserve"> 2.7GHz</v>
      </c>
      <c r="E81" t="str">
        <f>IF(ISNUMBER(SEARCH("intel",Sheet2!G80))=TRUE,"intel",IF(ISNUMBER(SEARCH("amd",Sheet2!G80))=TRUE,"amd","lainnya"))</f>
        <v>intel</v>
      </c>
    </row>
    <row r="82" spans="2:5" x14ac:dyDescent="0.3">
      <c r="B82">
        <f>IF(Sheet2!E81&gt;99,Sheet2!E81/10,Sheet2!E81/1)</f>
        <v>17.3</v>
      </c>
      <c r="C82" t="str">
        <f>SUBSTITUTE(SUBSTITUTE(RIGHT(Sheet2!F81,9),"",""),"x","*")</f>
        <v>1920*1080</v>
      </c>
      <c r="D82" t="str">
        <f>RIGHT(Sheet2!G81,7)</f>
        <v xml:space="preserve"> 1.6GHz</v>
      </c>
      <c r="E82" t="str">
        <f>IF(ISNUMBER(SEARCH("intel",Sheet2!G81))=TRUE,"intel",IF(ISNUMBER(SEARCH("amd",Sheet2!G81))=TRUE,"amd","lainnya"))</f>
        <v>intel</v>
      </c>
    </row>
    <row r="83" spans="2:5" x14ac:dyDescent="0.3">
      <c r="B83">
        <f>IF(Sheet2!E82&gt;99,Sheet2!E82/10,Sheet2!E82/1)</f>
        <v>15.6</v>
      </c>
      <c r="C83" t="str">
        <f>SUBSTITUTE(SUBSTITUTE(RIGHT(Sheet2!F82,9),"",""),"x","*")</f>
        <v>1920*1080</v>
      </c>
      <c r="D83" t="str">
        <f>RIGHT(Sheet2!G82,7)</f>
        <v xml:space="preserve"> 1.6GHz</v>
      </c>
      <c r="E83" t="str">
        <f>IF(ISNUMBER(SEARCH("intel",Sheet2!G82))=TRUE,"intel",IF(ISNUMBER(SEARCH("amd",Sheet2!G82))=TRUE,"amd","lainnya"))</f>
        <v>intel</v>
      </c>
    </row>
    <row r="84" spans="2:5" x14ac:dyDescent="0.3">
      <c r="B84">
        <f>IF(Sheet2!E83&gt;99,Sheet2!E83/10,Sheet2!E83/1)</f>
        <v>12</v>
      </c>
      <c r="C84" t="str">
        <f>SUBSTITUTE(SUBSTITUTE(RIGHT(Sheet2!F83,9),"",""),"x","*")</f>
        <v>2304*1440</v>
      </c>
      <c r="D84" t="str">
        <f>RIGHT(Sheet2!G83,7)</f>
        <v xml:space="preserve"> 1.3GHz</v>
      </c>
      <c r="E84" t="str">
        <f>IF(ISNUMBER(SEARCH("intel",Sheet2!G83))=TRUE,"intel",IF(ISNUMBER(SEARCH("amd",Sheet2!G83))=TRUE,"amd","lainnya"))</f>
        <v>intel</v>
      </c>
    </row>
    <row r="85" spans="2:5" x14ac:dyDescent="0.3">
      <c r="B85">
        <f>IF(Sheet2!E84&gt;99,Sheet2!E84/10,Sheet2!E84/1)</f>
        <v>14</v>
      </c>
      <c r="C85" t="str">
        <f>SUBSTITUTE(SUBSTITUTE(RIGHT(Sheet2!F84,9),"",""),"x","*")</f>
        <v>1920*1080</v>
      </c>
      <c r="D85" t="str">
        <f>RIGHT(Sheet2!G84,7)</f>
        <v xml:space="preserve"> 1.6GHz</v>
      </c>
      <c r="E85" t="str">
        <f>IF(ISNUMBER(SEARCH("intel",Sheet2!G84))=TRUE,"intel",IF(ISNUMBER(SEARCH("amd",Sheet2!G84))=TRUE,"amd","lainnya"))</f>
        <v>intel</v>
      </c>
    </row>
    <row r="86" spans="2:5" x14ac:dyDescent="0.3">
      <c r="B86">
        <f>IF(Sheet2!E85&gt;99,Sheet2!E85/10,Sheet2!E85/1)</f>
        <v>15.6</v>
      </c>
      <c r="C86" t="str">
        <f>SUBSTITUTE(SUBSTITUTE(RIGHT(Sheet2!F85,9),"",""),"x","*")</f>
        <v>1920*1080</v>
      </c>
      <c r="D86" t="str">
        <f>RIGHT(Sheet2!G85,7)</f>
        <v xml:space="preserve"> 2.5GHz</v>
      </c>
      <c r="E86" t="str">
        <f>IF(ISNUMBER(SEARCH("intel",Sheet2!G85))=TRUE,"intel",IF(ISNUMBER(SEARCH("amd",Sheet2!G85))=TRUE,"amd","lainnya"))</f>
        <v>amd</v>
      </c>
    </row>
    <row r="87" spans="2:5" x14ac:dyDescent="0.3">
      <c r="B87">
        <f>IF(Sheet2!E86&gt;99,Sheet2!E86/10,Sheet2!E86/1)</f>
        <v>15.6</v>
      </c>
      <c r="C87" t="str">
        <f>SUBSTITUTE(SUBSTITUTE(RIGHT(Sheet2!F86,9),"",""),"x","*")</f>
        <v>1366*768</v>
      </c>
      <c r="D87" t="str">
        <f>RIGHT(Sheet2!G86,7)</f>
        <v>20 3GHz</v>
      </c>
      <c r="E87" t="str">
        <f>IF(ISNUMBER(SEARCH("intel",Sheet2!G86))=TRUE,"intel",IF(ISNUMBER(SEARCH("amd",Sheet2!G86))=TRUE,"amd","lainnya"))</f>
        <v>amd</v>
      </c>
    </row>
    <row r="88" spans="2:5" x14ac:dyDescent="0.3">
      <c r="B88">
        <f>IF(Sheet2!E87&gt;99,Sheet2!E87/10,Sheet2!E87/1)</f>
        <v>15.6</v>
      </c>
      <c r="C88" t="str">
        <f>SUBSTITUTE(SUBSTITUTE(RIGHT(Sheet2!F87,9),"",""),"x","*")</f>
        <v>1920*1080</v>
      </c>
      <c r="D88" t="str">
        <f>RIGHT(Sheet2!G87,7)</f>
        <v xml:space="preserve"> 2.8GHz</v>
      </c>
      <c r="E88" t="str">
        <f>IF(ISNUMBER(SEARCH("intel",Sheet2!G87))=TRUE,"intel",IF(ISNUMBER(SEARCH("amd",Sheet2!G87))=TRUE,"amd","lainnya"))</f>
        <v>intel</v>
      </c>
    </row>
    <row r="89" spans="2:5" x14ac:dyDescent="0.3">
      <c r="B89">
        <f>IF(Sheet2!E88&gt;99,Sheet2!E88/10,Sheet2!E88/1)</f>
        <v>15.6</v>
      </c>
      <c r="C89" t="str">
        <f>SUBSTITUTE(SUBSTITUTE(RIGHT(Sheet2!F88,9),"",""),"x","*")</f>
        <v>1920*1080</v>
      </c>
      <c r="D89" t="str">
        <f>RIGHT(Sheet2!G88,7)</f>
        <v xml:space="preserve"> 1.8GHz</v>
      </c>
      <c r="E89" t="str">
        <f>IF(ISNUMBER(SEARCH("intel",Sheet2!G88))=TRUE,"intel",IF(ISNUMBER(SEARCH("amd",Sheet2!G88))=TRUE,"amd","lainnya"))</f>
        <v>intel</v>
      </c>
    </row>
    <row r="90" spans="2:5" x14ac:dyDescent="0.3">
      <c r="B90">
        <f>IF(Sheet2!E89&gt;99,Sheet2!E89/10,Sheet2!E89/1)</f>
        <v>15.6</v>
      </c>
      <c r="C90" t="str">
        <f>SUBSTITUTE(SUBSTITUTE(RIGHT(Sheet2!F89,9),"",""),"x","*")</f>
        <v>1920*1080</v>
      </c>
      <c r="D90" t="str">
        <f>RIGHT(Sheet2!G89,7)</f>
        <v xml:space="preserve"> 2.5GHz</v>
      </c>
      <c r="E90" t="str">
        <f>IF(ISNUMBER(SEARCH("intel",Sheet2!G89))=TRUE,"intel",IF(ISNUMBER(SEARCH("amd",Sheet2!G89))=TRUE,"amd","lainnya"))</f>
        <v>intel</v>
      </c>
    </row>
    <row r="91" spans="2:5" x14ac:dyDescent="0.3">
      <c r="B91">
        <f>IF(Sheet2!E90&gt;99,Sheet2!E90/10,Sheet2!E90/1)</f>
        <v>15.6</v>
      </c>
      <c r="C91" t="str">
        <f>SUBSTITUTE(SUBSTITUTE(RIGHT(Sheet2!F90,9),"",""),"x","*")</f>
        <v>1920*1080</v>
      </c>
      <c r="D91" t="str">
        <f>RIGHT(Sheet2!G90,7)</f>
        <v xml:space="preserve"> 2.8GHz</v>
      </c>
      <c r="E91" t="str">
        <f>IF(ISNUMBER(SEARCH("intel",Sheet2!G90))=TRUE,"intel",IF(ISNUMBER(SEARCH("amd",Sheet2!G90))=TRUE,"amd","lainnya"))</f>
        <v>intel</v>
      </c>
    </row>
    <row r="92" spans="2:5" x14ac:dyDescent="0.3">
      <c r="B92">
        <f>IF(Sheet2!E91&gt;99,Sheet2!E91/10,Sheet2!E91/1)</f>
        <v>13.3</v>
      </c>
      <c r="C92" t="str">
        <f>SUBSTITUTE(SUBSTITUTE(RIGHT(Sheet2!F91,9),"",""),"x","*")</f>
        <v>1920*1080</v>
      </c>
      <c r="D92" t="str">
        <f>RIGHT(Sheet2!G91,7)</f>
        <v xml:space="preserve"> 1.8GHz</v>
      </c>
      <c r="E92" t="str">
        <f>IF(ISNUMBER(SEARCH("intel",Sheet2!G91))=TRUE,"intel",IF(ISNUMBER(SEARCH("amd",Sheet2!G91))=TRUE,"amd","lainnya"))</f>
        <v>intel</v>
      </c>
    </row>
    <row r="93" spans="2:5" x14ac:dyDescent="0.3">
      <c r="B93">
        <f>IF(Sheet2!E92&gt;99,Sheet2!E92/10,Sheet2!E92/1)</f>
        <v>15.6</v>
      </c>
      <c r="C93" t="str">
        <f>SUBSTITUTE(SUBSTITUTE(RIGHT(Sheet2!F92,9),"",""),"x","*")</f>
        <v>1920*1080</v>
      </c>
      <c r="D93" t="str">
        <f>RIGHT(Sheet2!G92,7)</f>
        <v>0P 3GHz</v>
      </c>
      <c r="E93" t="str">
        <f>IF(ISNUMBER(SEARCH("intel",Sheet2!G92))=TRUE,"intel",IF(ISNUMBER(SEARCH("amd",Sheet2!G92))=TRUE,"amd","lainnya"))</f>
        <v>amd</v>
      </c>
    </row>
    <row r="94" spans="2:5" x14ac:dyDescent="0.3">
      <c r="B94">
        <f>IF(Sheet2!E93&gt;99,Sheet2!E93/10,Sheet2!E93/1)</f>
        <v>15.6</v>
      </c>
      <c r="C94" t="str">
        <f>SUBSTITUTE(SUBSTITUTE(RIGHT(Sheet2!F93,9),"",""),"x","*")</f>
        <v>1920*1080</v>
      </c>
      <c r="D94" t="str">
        <f>RIGHT(Sheet2!G93,7)</f>
        <v xml:space="preserve"> 1.8GHz</v>
      </c>
      <c r="E94" t="str">
        <f>IF(ISNUMBER(SEARCH("intel",Sheet2!G93))=TRUE,"intel",IF(ISNUMBER(SEARCH("amd",Sheet2!G93))=TRUE,"amd","lainnya"))</f>
        <v>intel</v>
      </c>
    </row>
    <row r="95" spans="2:5" x14ac:dyDescent="0.3">
      <c r="B95">
        <f>IF(Sheet2!E94&gt;99,Sheet2!E94/10,Sheet2!E94/1)</f>
        <v>13.3</v>
      </c>
      <c r="C95" t="str">
        <f>SUBSTITUTE(SUBSTITUTE(RIGHT(Sheet2!F94,9),"",""),"x","*")</f>
        <v>1920*1080</v>
      </c>
      <c r="D95" t="str">
        <f>RIGHT(Sheet2!G94,7)</f>
        <v xml:space="preserve"> 1.8GHz</v>
      </c>
      <c r="E95" t="str">
        <f>IF(ISNUMBER(SEARCH("intel",Sheet2!G94))=TRUE,"intel",IF(ISNUMBER(SEARCH("amd",Sheet2!G94))=TRUE,"amd","lainnya"))</f>
        <v>intel</v>
      </c>
    </row>
    <row r="96" spans="2:5" x14ac:dyDescent="0.3">
      <c r="B96">
        <f>IF(Sheet2!E95&gt;99,Sheet2!E95/10,Sheet2!E95/1)</f>
        <v>15.6</v>
      </c>
      <c r="C96" t="str">
        <f>SUBSTITUTE(SUBSTITUTE(RIGHT(Sheet2!F95,9),"",""),"x","*")</f>
        <v>1920*1080</v>
      </c>
      <c r="D96" t="str">
        <f>RIGHT(Sheet2!G95,7)</f>
        <v xml:space="preserve"> 2.5GHz</v>
      </c>
      <c r="E96" t="str">
        <f>IF(ISNUMBER(SEARCH("intel",Sheet2!G95))=TRUE,"intel",IF(ISNUMBER(SEARCH("amd",Sheet2!G95))=TRUE,"amd","lainnya"))</f>
        <v>intel</v>
      </c>
    </row>
    <row r="97" spans="2:5" x14ac:dyDescent="0.3">
      <c r="B97">
        <f>IF(Sheet2!E96&gt;99,Sheet2!E96/10,Sheet2!E96/1)</f>
        <v>14</v>
      </c>
      <c r="C97" t="str">
        <f>SUBSTITUTE(SUBSTITUTE(RIGHT(Sheet2!F96,9),"",""),"x","*")</f>
        <v>1920*1080</v>
      </c>
      <c r="D97" t="str">
        <f>RIGHT(Sheet2!G96,7)</f>
        <v xml:space="preserve"> 2.7GHz</v>
      </c>
      <c r="E97" t="str">
        <f>IF(ISNUMBER(SEARCH("intel",Sheet2!G96))=TRUE,"intel",IF(ISNUMBER(SEARCH("amd",Sheet2!G96))=TRUE,"amd","lainnya"))</f>
        <v>intel</v>
      </c>
    </row>
    <row r="98" spans="2:5" x14ac:dyDescent="0.3">
      <c r="B98">
        <f>IF(Sheet2!E97&gt;99,Sheet2!E97/10,Sheet2!E97/1)</f>
        <v>13.3</v>
      </c>
      <c r="C98" t="str">
        <f>SUBSTITUTE(SUBSTITUTE(RIGHT(Sheet2!F97,9),"",""),"x","*")</f>
        <v>1920*1080</v>
      </c>
      <c r="D98" t="str">
        <f>RIGHT(Sheet2!G97,7)</f>
        <v xml:space="preserve"> 1.6GHz</v>
      </c>
      <c r="E98" t="str">
        <f>IF(ISNUMBER(SEARCH("intel",Sheet2!G97))=TRUE,"intel",IF(ISNUMBER(SEARCH("amd",Sheet2!G97))=TRUE,"amd","lainnya"))</f>
        <v>intel</v>
      </c>
    </row>
    <row r="99" spans="2:5" x14ac:dyDescent="0.3">
      <c r="B99">
        <f>IF(Sheet2!E98&gt;99,Sheet2!E98/10,Sheet2!E98/1)</f>
        <v>15.6</v>
      </c>
      <c r="C99" t="str">
        <f>SUBSTITUTE(SUBSTITUTE(RIGHT(Sheet2!F98,9),"",""),"x","*")</f>
        <v>1920*1080</v>
      </c>
      <c r="D99" t="str">
        <f>RIGHT(Sheet2!G98,7)</f>
        <v xml:space="preserve"> 2.7GHz</v>
      </c>
      <c r="E99" t="str">
        <f>IF(ISNUMBER(SEARCH("intel",Sheet2!G98))=TRUE,"intel",IF(ISNUMBER(SEARCH("amd",Sheet2!G98))=TRUE,"amd","lainnya"))</f>
        <v>intel</v>
      </c>
    </row>
    <row r="100" spans="2:5" x14ac:dyDescent="0.3">
      <c r="B100">
        <f>IF(Sheet2!E99&gt;99,Sheet2!E99/10,Sheet2!E99/1)</f>
        <v>15.6</v>
      </c>
      <c r="C100" t="str">
        <f>SUBSTITUTE(SUBSTITUTE(RIGHT(Sheet2!F99,9),"",""),"x","*")</f>
        <v>1920*1080</v>
      </c>
      <c r="D100" t="str">
        <f>RIGHT(Sheet2!G99,7)</f>
        <v>6U 2GHz</v>
      </c>
      <c r="E100" t="str">
        <f>IF(ISNUMBER(SEARCH("intel",Sheet2!G99))=TRUE,"intel",IF(ISNUMBER(SEARCH("amd",Sheet2!G99))=TRUE,"amd","lainnya"))</f>
        <v>intel</v>
      </c>
    </row>
    <row r="101" spans="2:5" x14ac:dyDescent="0.3">
      <c r="B101">
        <f>IF(Sheet2!E100&gt;99,Sheet2!E100/10,Sheet2!E100/1)</f>
        <v>15.6</v>
      </c>
      <c r="C101" t="str">
        <f>SUBSTITUTE(SUBSTITUTE(RIGHT(Sheet2!F100,9),"",""),"x","*")</f>
        <v>1920*1080</v>
      </c>
      <c r="D101" t="str">
        <f>RIGHT(Sheet2!G100,7)</f>
        <v xml:space="preserve"> 2.4GHz</v>
      </c>
      <c r="E101" t="str">
        <f>IF(ISNUMBER(SEARCH("intel",Sheet2!G100))=TRUE,"intel",IF(ISNUMBER(SEARCH("amd",Sheet2!G100))=TRUE,"amd","lainnya"))</f>
        <v>intel</v>
      </c>
    </row>
    <row r="102" spans="2:5" x14ac:dyDescent="0.3">
      <c r="B102">
        <f>IF(Sheet2!E101&gt;99,Sheet2!E101/10,Sheet2!E101/1)</f>
        <v>15.6</v>
      </c>
      <c r="C102" t="str">
        <f>SUBSTITUTE(SUBSTITUTE(RIGHT(Sheet2!F101,9),"",""),"x","*")</f>
        <v>1920*1080</v>
      </c>
      <c r="D102" t="str">
        <f>RIGHT(Sheet2!G101,7)</f>
        <v xml:space="preserve"> 2.8GHz</v>
      </c>
      <c r="E102" t="str">
        <f>IF(ISNUMBER(SEARCH("intel",Sheet2!G101))=TRUE,"intel",IF(ISNUMBER(SEARCH("amd",Sheet2!G101))=TRUE,"amd","lainnya"))</f>
        <v>intel</v>
      </c>
    </row>
    <row r="103" spans="2:5" x14ac:dyDescent="0.3">
      <c r="B103">
        <f>IF(Sheet2!E102&gt;99,Sheet2!E102/10,Sheet2!E102/1)</f>
        <v>15.6</v>
      </c>
      <c r="C103" t="str">
        <f>SUBSTITUTE(SUBSTITUTE(RIGHT(Sheet2!F102,9),"",""),"x","*")</f>
        <v>1920*1080</v>
      </c>
      <c r="D103" t="str">
        <f>RIGHT(Sheet2!G102,7)</f>
        <v xml:space="preserve"> 2.7GHz</v>
      </c>
      <c r="E103" t="str">
        <f>IF(ISNUMBER(SEARCH("intel",Sheet2!G102))=TRUE,"intel",IF(ISNUMBER(SEARCH("amd",Sheet2!G102))=TRUE,"amd","lainnya"))</f>
        <v>intel</v>
      </c>
    </row>
    <row r="104" spans="2:5" x14ac:dyDescent="0.3">
      <c r="B104">
        <f>IF(Sheet2!E103&gt;99,Sheet2!E103/10,Sheet2!E103/1)</f>
        <v>15.6</v>
      </c>
      <c r="C104" t="str">
        <f>SUBSTITUTE(SUBSTITUTE(RIGHT(Sheet2!F103,9),"",""),"x","*")</f>
        <v>1920*1080</v>
      </c>
      <c r="D104" t="str">
        <f>RIGHT(Sheet2!G103,7)</f>
        <v xml:space="preserve"> 1.5GHz</v>
      </c>
      <c r="E104" t="str">
        <f>IF(ISNUMBER(SEARCH("intel",Sheet2!G103))=TRUE,"intel",IF(ISNUMBER(SEARCH("amd",Sheet2!G103))=TRUE,"amd","lainnya"))</f>
        <v>amd</v>
      </c>
    </row>
    <row r="105" spans="2:5" x14ac:dyDescent="0.3">
      <c r="B105">
        <f>IF(Sheet2!E104&gt;99,Sheet2!E104/10,Sheet2!E104/1)</f>
        <v>15.6</v>
      </c>
      <c r="C105" t="str">
        <f>SUBSTITUTE(SUBSTITUTE(RIGHT(Sheet2!F104,9),"",""),"x","*")</f>
        <v>1920*1080</v>
      </c>
      <c r="D105" t="str">
        <f>RIGHT(Sheet2!G104,7)</f>
        <v xml:space="preserve"> 1.6GHz</v>
      </c>
      <c r="E105" t="str">
        <f>IF(ISNUMBER(SEARCH("intel",Sheet2!G104))=TRUE,"intel",IF(ISNUMBER(SEARCH("amd",Sheet2!G104))=TRUE,"amd","lainnya"))</f>
        <v>intel</v>
      </c>
    </row>
    <row r="106" spans="2:5" x14ac:dyDescent="0.3">
      <c r="B106">
        <f>IF(Sheet2!E105&gt;99,Sheet2!E105/10,Sheet2!E105/1)</f>
        <v>13.3</v>
      </c>
      <c r="C106" t="str">
        <f>SUBSTITUTE(SUBSTITUTE(RIGHT(Sheet2!F105,9),"",""),"x","*")</f>
        <v>1920*1080</v>
      </c>
      <c r="D106" t="str">
        <f>RIGHT(Sheet2!G105,7)</f>
        <v xml:space="preserve"> 2.7GHz</v>
      </c>
      <c r="E106" t="str">
        <f>IF(ISNUMBER(SEARCH("intel",Sheet2!G105))=TRUE,"intel",IF(ISNUMBER(SEARCH("amd",Sheet2!G105))=TRUE,"amd","lainnya"))</f>
        <v>intel</v>
      </c>
    </row>
    <row r="107" spans="2:5" x14ac:dyDescent="0.3">
      <c r="B107">
        <f>IF(Sheet2!E106&gt;99,Sheet2!E106/10,Sheet2!E106/1)</f>
        <v>13.5</v>
      </c>
      <c r="C107" t="str">
        <f>SUBSTITUTE(SUBSTITUTE(RIGHT(Sheet2!F106,9),"",""),"x","*")</f>
        <v>2256*1504</v>
      </c>
      <c r="D107" t="str">
        <f>RIGHT(Sheet2!G106,7)</f>
        <v xml:space="preserve"> 2.5GHz</v>
      </c>
      <c r="E107" t="str">
        <f>IF(ISNUMBER(SEARCH("intel",Sheet2!G106))=TRUE,"intel",IF(ISNUMBER(SEARCH("amd",Sheet2!G106))=TRUE,"amd","lainnya"))</f>
        <v>intel</v>
      </c>
    </row>
    <row r="108" spans="2:5" x14ac:dyDescent="0.3">
      <c r="B108">
        <f>IF(Sheet2!E107&gt;99,Sheet2!E107/10,Sheet2!E107/1)</f>
        <v>14</v>
      </c>
      <c r="C108" t="str">
        <f>SUBSTITUTE(SUBSTITUTE(RIGHT(Sheet2!F107,9),"",""),"x","*")</f>
        <v>1920*1080</v>
      </c>
      <c r="D108" t="str">
        <f>RIGHT(Sheet2!G107,7)</f>
        <v xml:space="preserve"> 2.5GHz</v>
      </c>
      <c r="E108" t="str">
        <f>IF(ISNUMBER(SEARCH("intel",Sheet2!G107))=TRUE,"intel",IF(ISNUMBER(SEARCH("amd",Sheet2!G107))=TRUE,"amd","lainnya"))</f>
        <v>intel</v>
      </c>
    </row>
    <row r="109" spans="2:5" x14ac:dyDescent="0.3">
      <c r="B109">
        <f>IF(Sheet2!E108&gt;99,Sheet2!E108/10,Sheet2!E108/1)</f>
        <v>15.6</v>
      </c>
      <c r="C109" t="str">
        <f>SUBSTITUTE(SUBSTITUTE(RIGHT(Sheet2!F108,9),"",""),"x","*")</f>
        <v>1920*1080</v>
      </c>
      <c r="D109" t="str">
        <f>RIGHT(Sheet2!G108,7)</f>
        <v>6U 2GHz</v>
      </c>
      <c r="E109" t="str">
        <f>IF(ISNUMBER(SEARCH("intel",Sheet2!G108))=TRUE,"intel",IF(ISNUMBER(SEARCH("amd",Sheet2!G108))=TRUE,"amd","lainnya"))</f>
        <v>intel</v>
      </c>
    </row>
    <row r="110" spans="2:5" x14ac:dyDescent="0.3">
      <c r="B110">
        <f>IF(Sheet2!E109&gt;99,Sheet2!E109/10,Sheet2!E109/1)</f>
        <v>14</v>
      </c>
      <c r="C110" t="str">
        <f>SUBSTITUTE(SUBSTITUTE(RIGHT(Sheet2!F109,9),"",""),"x","*")</f>
        <v>1920*1080</v>
      </c>
      <c r="D110" t="str">
        <f>RIGHT(Sheet2!G109,7)</f>
        <v xml:space="preserve"> 2.7GHz</v>
      </c>
      <c r="E110" t="str">
        <f>IF(ISNUMBER(SEARCH("intel",Sheet2!G109))=TRUE,"intel",IF(ISNUMBER(SEARCH("amd",Sheet2!G109))=TRUE,"amd","lainnya"))</f>
        <v>intel</v>
      </c>
    </row>
    <row r="111" spans="2:5" x14ac:dyDescent="0.3">
      <c r="B111">
        <f>IF(Sheet2!E110&gt;99,Sheet2!E110/10,Sheet2!E110/1)</f>
        <v>15.6</v>
      </c>
      <c r="C111" t="str">
        <f>SUBSTITUTE(SUBSTITUTE(RIGHT(Sheet2!F110,9),"",""),"x","*")</f>
        <v>1920*1080</v>
      </c>
      <c r="D111" t="str">
        <f>RIGHT(Sheet2!G110,7)</f>
        <v xml:space="preserve"> 2.8GHz</v>
      </c>
      <c r="E111" t="str">
        <f>IF(ISNUMBER(SEARCH("intel",Sheet2!G110))=TRUE,"intel",IF(ISNUMBER(SEARCH("amd",Sheet2!G110))=TRUE,"amd","lainnya"))</f>
        <v>intel</v>
      </c>
    </row>
    <row r="112" spans="2:5" x14ac:dyDescent="0.3">
      <c r="B112">
        <f>IF(Sheet2!E111&gt;99,Sheet2!E111/10,Sheet2!E111/1)</f>
        <v>14</v>
      </c>
      <c r="C112" t="str">
        <f>SUBSTITUTE(SUBSTITUTE(RIGHT(Sheet2!F111,9),"",""),"x","*")</f>
        <v>1920*1080</v>
      </c>
      <c r="D112" t="str">
        <f>RIGHT(Sheet2!G111,7)</f>
        <v xml:space="preserve"> 2.7GHz</v>
      </c>
      <c r="E112" t="str">
        <f>IF(ISNUMBER(SEARCH("intel",Sheet2!G111))=TRUE,"intel",IF(ISNUMBER(SEARCH("amd",Sheet2!G111))=TRUE,"amd","lainnya"))</f>
        <v>intel</v>
      </c>
    </row>
    <row r="113" spans="2:5" x14ac:dyDescent="0.3">
      <c r="B113">
        <f>IF(Sheet2!E112&gt;99,Sheet2!E112/10,Sheet2!E112/1)</f>
        <v>15.6</v>
      </c>
      <c r="C113" t="str">
        <f>SUBSTITUTE(SUBSTITUTE(RIGHT(Sheet2!F112,9),"",""),"x","*")</f>
        <v>1920*1080</v>
      </c>
      <c r="D113" t="str">
        <f>RIGHT(Sheet2!G112,7)</f>
        <v xml:space="preserve"> 1.8GHz</v>
      </c>
      <c r="E113" t="str">
        <f>IF(ISNUMBER(SEARCH("intel",Sheet2!G112))=TRUE,"intel",IF(ISNUMBER(SEARCH("amd",Sheet2!G112))=TRUE,"amd","lainnya"))</f>
        <v>intel</v>
      </c>
    </row>
    <row r="114" spans="2:5" x14ac:dyDescent="0.3">
      <c r="B114">
        <f>IF(Sheet2!E113&gt;99,Sheet2!E113/10,Sheet2!E113/1)</f>
        <v>13.3</v>
      </c>
      <c r="C114" t="str">
        <f>SUBSTITUTE(SUBSTITUTE(RIGHT(Sheet2!F113,9),"",""),"x","*")</f>
        <v>3200*1800</v>
      </c>
      <c r="D114" t="str">
        <f>RIGHT(Sheet2!G113,7)</f>
        <v xml:space="preserve"> 2.4GHz</v>
      </c>
      <c r="E114" t="str">
        <f>IF(ISNUMBER(SEARCH("intel",Sheet2!G113))=TRUE,"intel",IF(ISNUMBER(SEARCH("amd",Sheet2!G113))=TRUE,"amd","lainnya"))</f>
        <v>intel</v>
      </c>
    </row>
    <row r="115" spans="2:5" x14ac:dyDescent="0.3">
      <c r="B115">
        <f>IF(Sheet2!E114&gt;99,Sheet2!E114/10,Sheet2!E114/1)</f>
        <v>13.3</v>
      </c>
      <c r="C115" t="str">
        <f>SUBSTITUTE(SUBSTITUTE(RIGHT(Sheet2!F114,9),"",""),"x","*")</f>
        <v>1920*1080</v>
      </c>
      <c r="D115" t="str">
        <f>RIGHT(Sheet2!G114,7)</f>
        <v xml:space="preserve"> 2.5GHz</v>
      </c>
      <c r="E115" t="str">
        <f>IF(ISNUMBER(SEARCH("intel",Sheet2!G114))=TRUE,"intel",IF(ISNUMBER(SEARCH("amd",Sheet2!G114))=TRUE,"amd","lainnya"))</f>
        <v>intel</v>
      </c>
    </row>
    <row r="116" spans="2:5" x14ac:dyDescent="0.3">
      <c r="B116">
        <f>IF(Sheet2!E115&gt;99,Sheet2!E115/10,Sheet2!E115/1)</f>
        <v>14</v>
      </c>
      <c r="C116" t="str">
        <f>SUBSTITUTE(SUBSTITUTE(RIGHT(Sheet2!F115,9),"",""),"x","*")</f>
        <v xml:space="preserve"> 1366*768</v>
      </c>
      <c r="D116" t="str">
        <f>RIGHT(Sheet2!G115,7)</f>
        <v xml:space="preserve"> 1.6GHz</v>
      </c>
      <c r="E116" t="str">
        <f>IF(ISNUMBER(SEARCH("intel",Sheet2!G115))=TRUE,"intel",IF(ISNUMBER(SEARCH("amd",Sheet2!G115))=TRUE,"amd","lainnya"))</f>
        <v>intel</v>
      </c>
    </row>
    <row r="117" spans="2:5" x14ac:dyDescent="0.3">
      <c r="B117">
        <f>IF(Sheet2!E116&gt;99,Sheet2!E116/10,Sheet2!E116/1)</f>
        <v>13.3</v>
      </c>
      <c r="C117" t="str">
        <f>SUBSTITUTE(SUBSTITUTE(RIGHT(Sheet2!F116,9),"",""),"x","*")</f>
        <v>1920*1080</v>
      </c>
      <c r="D117" t="str">
        <f>RIGHT(Sheet2!G116,7)</f>
        <v xml:space="preserve"> 1.6GHz</v>
      </c>
      <c r="E117" t="str">
        <f>IF(ISNUMBER(SEARCH("intel",Sheet2!G116))=TRUE,"intel",IF(ISNUMBER(SEARCH("amd",Sheet2!G116))=TRUE,"amd","lainnya"))</f>
        <v>intel</v>
      </c>
    </row>
    <row r="118" spans="2:5" x14ac:dyDescent="0.3">
      <c r="B118">
        <f>IF(Sheet2!E117&gt;99,Sheet2!E117/10,Sheet2!E117/1)</f>
        <v>13.3</v>
      </c>
      <c r="C118" t="str">
        <f>SUBSTITUTE(SUBSTITUTE(RIGHT(Sheet2!F117,9),"",""),"x","*")</f>
        <v>1920*1080</v>
      </c>
      <c r="D118" t="str">
        <f>RIGHT(Sheet2!G117,7)</f>
        <v xml:space="preserve"> 1.6GHz</v>
      </c>
      <c r="E118" t="str">
        <f>IF(ISNUMBER(SEARCH("intel",Sheet2!G117))=TRUE,"intel",IF(ISNUMBER(SEARCH("amd",Sheet2!G117))=TRUE,"amd","lainnya"))</f>
        <v>intel</v>
      </c>
    </row>
    <row r="119" spans="2:5" x14ac:dyDescent="0.3">
      <c r="B119">
        <f>IF(Sheet2!E118&gt;99,Sheet2!E118/10,Sheet2!E118/1)</f>
        <v>14</v>
      </c>
      <c r="C119" t="str">
        <f>SUBSTITUTE(SUBSTITUTE(RIGHT(Sheet2!F118,9),"",""),"x","*")</f>
        <v>1920*1080</v>
      </c>
      <c r="D119" t="str">
        <f>RIGHT(Sheet2!G118,7)</f>
        <v xml:space="preserve"> 1.8GHz</v>
      </c>
      <c r="E119" t="str">
        <f>IF(ISNUMBER(SEARCH("intel",Sheet2!G118))=TRUE,"intel",IF(ISNUMBER(SEARCH("amd",Sheet2!G118))=TRUE,"amd","lainnya"))</f>
        <v>intel</v>
      </c>
    </row>
    <row r="120" spans="2:5" x14ac:dyDescent="0.3">
      <c r="B120">
        <f>IF(Sheet2!E119&gt;99,Sheet2!E119/10,Sheet2!E119/1)</f>
        <v>15.6</v>
      </c>
      <c r="C120" t="str">
        <f>SUBSTITUTE(SUBSTITUTE(RIGHT(Sheet2!F119,9),"",""),"x","*")</f>
        <v>1920*1080</v>
      </c>
      <c r="D120" t="str">
        <f>RIGHT(Sheet2!G119,7)</f>
        <v xml:space="preserve"> 1.8GHz</v>
      </c>
      <c r="E120" t="str">
        <f>IF(ISNUMBER(SEARCH("intel",Sheet2!G119))=TRUE,"intel",IF(ISNUMBER(SEARCH("amd",Sheet2!G119))=TRUE,"amd","lainnya"))</f>
        <v>intel</v>
      </c>
    </row>
    <row r="121" spans="2:5" x14ac:dyDescent="0.3">
      <c r="B121">
        <f>IF(Sheet2!E120&gt;99,Sheet2!E120/10,Sheet2!E120/1)</f>
        <v>17.3</v>
      </c>
      <c r="C121" t="str">
        <f>SUBSTITUTE(SUBSTITUTE(RIGHT(Sheet2!F120,9),"",""),"x","*")</f>
        <v>1920*1080</v>
      </c>
      <c r="D121" t="str">
        <f>RIGHT(Sheet2!G120,7)</f>
        <v>6U 2GHz</v>
      </c>
      <c r="E121" t="str">
        <f>IF(ISNUMBER(SEARCH("intel",Sheet2!G120))=TRUE,"intel",IF(ISNUMBER(SEARCH("amd",Sheet2!G120))=TRUE,"amd","lainnya"))</f>
        <v>intel</v>
      </c>
    </row>
    <row r="122" spans="2:5" x14ac:dyDescent="0.3">
      <c r="B122">
        <f>IF(Sheet2!E121&gt;99,Sheet2!E121/10,Sheet2!E121/1)</f>
        <v>15.6</v>
      </c>
      <c r="C122" t="str">
        <f>SUBSTITUTE(SUBSTITUTE(RIGHT(Sheet2!F121,9),"",""),"x","*")</f>
        <v>1920*1080</v>
      </c>
      <c r="D122" t="str">
        <f>RIGHT(Sheet2!G121,7)</f>
        <v xml:space="preserve"> 1.8GHz</v>
      </c>
      <c r="E122" t="str">
        <f>IF(ISNUMBER(SEARCH("intel",Sheet2!G121))=TRUE,"intel",IF(ISNUMBER(SEARCH("amd",Sheet2!G121))=TRUE,"amd","lainnya"))</f>
        <v>intel</v>
      </c>
    </row>
    <row r="123" spans="2:5" x14ac:dyDescent="0.3">
      <c r="B123">
        <f>IF(Sheet2!E122&gt;99,Sheet2!E122/10,Sheet2!E122/1)</f>
        <v>15.6</v>
      </c>
      <c r="C123" t="str">
        <f>SUBSTITUTE(SUBSTITUTE(RIGHT(Sheet2!F122,9),"",""),"x","*")</f>
        <v>1920*1080</v>
      </c>
      <c r="D123" t="str">
        <f>RIGHT(Sheet2!G122,7)</f>
        <v xml:space="preserve"> 2.4GHz</v>
      </c>
      <c r="E123" t="str">
        <f>IF(ISNUMBER(SEARCH("intel",Sheet2!G122))=TRUE,"intel",IF(ISNUMBER(SEARCH("amd",Sheet2!G122))=TRUE,"amd","lainnya"))</f>
        <v>intel</v>
      </c>
    </row>
    <row r="124" spans="2:5" x14ac:dyDescent="0.3">
      <c r="B124">
        <f>IF(Sheet2!E123&gt;99,Sheet2!E123/10,Sheet2!E123/1)</f>
        <v>15.6</v>
      </c>
      <c r="C124" t="str">
        <f>SUBSTITUTE(SUBSTITUTE(RIGHT(Sheet2!F123,9),"",""),"x","*")</f>
        <v>1920*1080</v>
      </c>
      <c r="D124" t="str">
        <f>RIGHT(Sheet2!G123,7)</f>
        <v xml:space="preserve"> 2.8GHz</v>
      </c>
      <c r="E124" t="str">
        <f>IF(ISNUMBER(SEARCH("intel",Sheet2!G123))=TRUE,"intel",IF(ISNUMBER(SEARCH("amd",Sheet2!G123))=TRUE,"amd","lainnya"))</f>
        <v>intel</v>
      </c>
    </row>
    <row r="125" spans="2:5" x14ac:dyDescent="0.3">
      <c r="B125">
        <f>IF(Sheet2!E124&gt;99,Sheet2!E124/10,Sheet2!E124/1)</f>
        <v>15.6</v>
      </c>
      <c r="C125" t="str">
        <f>SUBSTITUTE(SUBSTITUTE(RIGHT(Sheet2!F124,9),"",""),"x","*")</f>
        <v>1920*1080</v>
      </c>
      <c r="D125" t="str">
        <f>RIGHT(Sheet2!G124,7)</f>
        <v xml:space="preserve"> 2.5GHz</v>
      </c>
      <c r="E125" t="str">
        <f>IF(ISNUMBER(SEARCH("intel",Sheet2!G124))=TRUE,"intel",IF(ISNUMBER(SEARCH("amd",Sheet2!G124))=TRUE,"amd","lainnya"))</f>
        <v>intel</v>
      </c>
    </row>
    <row r="126" spans="2:5" x14ac:dyDescent="0.3">
      <c r="B126">
        <f>IF(Sheet2!E125&gt;99,Sheet2!E125/10,Sheet2!E125/1)</f>
        <v>17.3</v>
      </c>
      <c r="C126" t="str">
        <f>SUBSTITUTE(SUBSTITUTE(RIGHT(Sheet2!F125,9),"",""),"x","*")</f>
        <v>1920*1080</v>
      </c>
      <c r="D126" t="str">
        <f>RIGHT(Sheet2!G125,7)</f>
        <v xml:space="preserve"> 1.8GHz</v>
      </c>
      <c r="E126" t="str">
        <f>IF(ISNUMBER(SEARCH("intel",Sheet2!G125))=TRUE,"intel",IF(ISNUMBER(SEARCH("amd",Sheet2!G125))=TRUE,"amd","lainnya"))</f>
        <v>intel</v>
      </c>
    </row>
    <row r="127" spans="2:5" x14ac:dyDescent="0.3">
      <c r="B127">
        <f>IF(Sheet2!E126&gt;99,Sheet2!E126/10,Sheet2!E126/1)</f>
        <v>15.6</v>
      </c>
      <c r="C127" t="str">
        <f>SUBSTITUTE(SUBSTITUTE(RIGHT(Sheet2!F126,9),"",""),"x","*")</f>
        <v>1366*768</v>
      </c>
      <c r="D127" t="str">
        <f>RIGHT(Sheet2!G126,7)</f>
        <v>20 3GHz</v>
      </c>
      <c r="E127" t="str">
        <f>IF(ISNUMBER(SEARCH("intel",Sheet2!G126))=TRUE,"intel",IF(ISNUMBER(SEARCH("amd",Sheet2!G126))=TRUE,"amd","lainnya"))</f>
        <v>amd</v>
      </c>
    </row>
    <row r="128" spans="2:5" x14ac:dyDescent="0.3">
      <c r="B128">
        <f>IF(Sheet2!E127&gt;99,Sheet2!E127/10,Sheet2!E127/1)</f>
        <v>15.6</v>
      </c>
      <c r="C128" t="str">
        <f>SUBSTITUTE(SUBSTITUTE(RIGHT(Sheet2!F127,9),"",""),"x","*")</f>
        <v>1366*768</v>
      </c>
      <c r="D128" t="str">
        <f>RIGHT(Sheet2!G127,7)</f>
        <v xml:space="preserve"> 1.6GHz</v>
      </c>
      <c r="E128" t="str">
        <f>IF(ISNUMBER(SEARCH("intel",Sheet2!G127))=TRUE,"intel",IF(ISNUMBER(SEARCH("amd",Sheet2!G127))=TRUE,"amd","lainnya"))</f>
        <v>intel</v>
      </c>
    </row>
    <row r="129" spans="2:5" x14ac:dyDescent="0.3">
      <c r="B129">
        <f>IF(Sheet2!E128&gt;99,Sheet2!E128/10,Sheet2!E128/1)</f>
        <v>14</v>
      </c>
      <c r="C129" t="str">
        <f>SUBSTITUTE(SUBSTITUTE(RIGHT(Sheet2!F128,9),"",""),"x","*")</f>
        <v>1920*1080</v>
      </c>
      <c r="D129" t="str">
        <f>RIGHT(Sheet2!G128,7)</f>
        <v xml:space="preserve"> 1.6GHz</v>
      </c>
      <c r="E129" t="str">
        <f>IF(ISNUMBER(SEARCH("intel",Sheet2!G128))=TRUE,"intel",IF(ISNUMBER(SEARCH("amd",Sheet2!G128))=TRUE,"amd","lainnya"))</f>
        <v>intel</v>
      </c>
    </row>
    <row r="130" spans="2:5" x14ac:dyDescent="0.3">
      <c r="B130">
        <f>IF(Sheet2!E129&gt;99,Sheet2!E129/10,Sheet2!E129/1)</f>
        <v>14</v>
      </c>
      <c r="C130" t="str">
        <f>SUBSTITUTE(SUBSTITUTE(RIGHT(Sheet2!F129,9),"",""),"x","*")</f>
        <v>1366*768</v>
      </c>
      <c r="D130" t="str">
        <f>RIGHT(Sheet2!G129,7)</f>
        <v xml:space="preserve"> 1.5GHz</v>
      </c>
      <c r="E130" t="str">
        <f>IF(ISNUMBER(SEARCH("intel",Sheet2!G129))=TRUE,"intel",IF(ISNUMBER(SEARCH("amd",Sheet2!G129))=TRUE,"amd","lainnya"))</f>
        <v>amd</v>
      </c>
    </row>
    <row r="131" spans="2:5" x14ac:dyDescent="0.3">
      <c r="B131">
        <f>IF(Sheet2!E130&gt;99,Sheet2!E130/10,Sheet2!E130/1)</f>
        <v>17.3</v>
      </c>
      <c r="C131" t="str">
        <f>SUBSTITUTE(SUBSTITUTE(RIGHT(Sheet2!F130,9),"",""),"x","*")</f>
        <v>1920*1080</v>
      </c>
      <c r="D131" t="str">
        <f>RIGHT(Sheet2!G130,7)</f>
        <v xml:space="preserve"> 1.8GHz</v>
      </c>
      <c r="E131" t="str">
        <f>IF(ISNUMBER(SEARCH("intel",Sheet2!G130))=TRUE,"intel",IF(ISNUMBER(SEARCH("amd",Sheet2!G130))=TRUE,"amd","lainnya"))</f>
        <v>intel</v>
      </c>
    </row>
    <row r="132" spans="2:5" x14ac:dyDescent="0.3">
      <c r="B132">
        <f>IF(Sheet2!E131&gt;99,Sheet2!E131/10,Sheet2!E131/1)</f>
        <v>17.3</v>
      </c>
      <c r="C132" t="str">
        <f>SUBSTITUTE(SUBSTITUTE(RIGHT(Sheet2!F131,9),"",""),"x","*")</f>
        <v>1920*1080</v>
      </c>
      <c r="D132" t="str">
        <f>RIGHT(Sheet2!G131,7)</f>
        <v xml:space="preserve"> 1.6GHz</v>
      </c>
      <c r="E132" t="str">
        <f>IF(ISNUMBER(SEARCH("intel",Sheet2!G131))=TRUE,"intel",IF(ISNUMBER(SEARCH("amd",Sheet2!G131))=TRUE,"amd","lainnya"))</f>
        <v>intel</v>
      </c>
    </row>
    <row r="133" spans="2:5" x14ac:dyDescent="0.3">
      <c r="B133">
        <f>IF(Sheet2!E132&gt;99,Sheet2!E132/10,Sheet2!E132/1)</f>
        <v>15.6</v>
      </c>
      <c r="C133" t="str">
        <f>SUBSTITUTE(SUBSTITUTE(RIGHT(Sheet2!F132,9),"",""),"x","*")</f>
        <v>1366*768</v>
      </c>
      <c r="D133" t="str">
        <f>RIGHT(Sheet2!G132,7)</f>
        <v xml:space="preserve"> 2.5GHz</v>
      </c>
      <c r="E133" t="str">
        <f>IF(ISNUMBER(SEARCH("intel",Sheet2!G132))=TRUE,"intel",IF(ISNUMBER(SEARCH("amd",Sheet2!G132))=TRUE,"amd","lainnya"))</f>
        <v>intel</v>
      </c>
    </row>
    <row r="134" spans="2:5" x14ac:dyDescent="0.3">
      <c r="B134">
        <f>IF(Sheet2!E133&gt;99,Sheet2!E133/10,Sheet2!E133/1)</f>
        <v>15.6</v>
      </c>
      <c r="C134" t="str">
        <f>SUBSTITUTE(SUBSTITUTE(RIGHT(Sheet2!F133,9),"",""),"x","*")</f>
        <v>1920*1080</v>
      </c>
      <c r="D134" t="str">
        <f>RIGHT(Sheet2!G133,7)</f>
        <v>6U 2GHz</v>
      </c>
      <c r="E134" t="str">
        <f>IF(ISNUMBER(SEARCH("intel",Sheet2!G133))=TRUE,"intel",IF(ISNUMBER(SEARCH("amd",Sheet2!G133))=TRUE,"amd","lainnya"))</f>
        <v>intel</v>
      </c>
    </row>
    <row r="135" spans="2:5" x14ac:dyDescent="0.3">
      <c r="B135">
        <f>IF(Sheet2!E134&gt;99,Sheet2!E134/10,Sheet2!E134/1)</f>
        <v>14</v>
      </c>
      <c r="C135" t="str">
        <f>SUBSTITUTE(SUBSTITUTE(RIGHT(Sheet2!F134,9),"",""),"x","*")</f>
        <v>1920*1080</v>
      </c>
      <c r="D135" t="str">
        <f>RIGHT(Sheet2!G134,7)</f>
        <v xml:space="preserve"> 1.8GHz</v>
      </c>
      <c r="E135" t="str">
        <f>IF(ISNUMBER(SEARCH("intel",Sheet2!G134))=TRUE,"intel",IF(ISNUMBER(SEARCH("amd",Sheet2!G134))=TRUE,"amd","lainnya"))</f>
        <v>intel</v>
      </c>
    </row>
    <row r="136" spans="2:5" x14ac:dyDescent="0.3">
      <c r="B136">
        <f>IF(Sheet2!E135&gt;99,Sheet2!E135/10,Sheet2!E135/1)</f>
        <v>15.6</v>
      </c>
      <c r="C136" t="str">
        <f>SUBSTITUTE(SUBSTITUTE(RIGHT(Sheet2!F135,9),"",""),"x","*")</f>
        <v>1920*1080</v>
      </c>
      <c r="D136" t="str">
        <f>RIGHT(Sheet2!G135,7)</f>
        <v xml:space="preserve"> 2.7GHz</v>
      </c>
      <c r="E136" t="str">
        <f>IF(ISNUMBER(SEARCH("intel",Sheet2!G135))=TRUE,"intel",IF(ISNUMBER(SEARCH("amd",Sheet2!G135))=TRUE,"amd","lainnya"))</f>
        <v>intel</v>
      </c>
    </row>
    <row r="137" spans="2:5" x14ac:dyDescent="0.3">
      <c r="B137">
        <f>IF(Sheet2!E136&gt;99,Sheet2!E136/10,Sheet2!E136/1)</f>
        <v>15.6</v>
      </c>
      <c r="C137" t="str">
        <f>SUBSTITUTE(SUBSTITUTE(RIGHT(Sheet2!F136,9),"",""),"x","*")</f>
        <v>1366*768</v>
      </c>
      <c r="D137" t="str">
        <f>RIGHT(Sheet2!G136,7)</f>
        <v xml:space="preserve"> 2.7GHz</v>
      </c>
      <c r="E137" t="str">
        <f>IF(ISNUMBER(SEARCH("intel",Sheet2!G136))=TRUE,"intel",IF(ISNUMBER(SEARCH("amd",Sheet2!G136))=TRUE,"amd","lainnya"))</f>
        <v>intel</v>
      </c>
    </row>
    <row r="138" spans="2:5" x14ac:dyDescent="0.3">
      <c r="B138">
        <f>IF(Sheet2!E137&gt;99,Sheet2!E137/10,Sheet2!E137/1)</f>
        <v>14</v>
      </c>
      <c r="C138" t="str">
        <f>SUBSTITUTE(SUBSTITUTE(RIGHT(Sheet2!F137,9),"",""),"x","*")</f>
        <v>1920*1080</v>
      </c>
      <c r="D138" t="str">
        <f>RIGHT(Sheet2!G137,7)</f>
        <v xml:space="preserve"> 1.8GHz</v>
      </c>
      <c r="E138" t="str">
        <f>IF(ISNUMBER(SEARCH("intel",Sheet2!G137))=TRUE,"intel",IF(ISNUMBER(SEARCH("amd",Sheet2!G137))=TRUE,"amd","lainnya"))</f>
        <v>intel</v>
      </c>
    </row>
    <row r="139" spans="2:5" x14ac:dyDescent="0.3">
      <c r="B139">
        <f>IF(Sheet2!E138&gt;99,Sheet2!E138/10,Sheet2!E138/1)</f>
        <v>15.6</v>
      </c>
      <c r="C139" t="str">
        <f>SUBSTITUTE(SUBSTITUTE(RIGHT(Sheet2!F138,9),"",""),"x","*")</f>
        <v>1366*768</v>
      </c>
      <c r="D139" t="str">
        <f>RIGHT(Sheet2!G138,7)</f>
        <v xml:space="preserve"> 1.1GHz</v>
      </c>
      <c r="E139" t="str">
        <f>IF(ISNUMBER(SEARCH("intel",Sheet2!G138))=TRUE,"intel",IF(ISNUMBER(SEARCH("amd",Sheet2!G138))=TRUE,"amd","lainnya"))</f>
        <v>intel</v>
      </c>
    </row>
    <row r="140" spans="2:5" x14ac:dyDescent="0.3">
      <c r="B140">
        <f>IF(Sheet2!E139&gt;99,Sheet2!E139/10,Sheet2!E139/1)</f>
        <v>17.3</v>
      </c>
      <c r="C140" t="str">
        <f>SUBSTITUTE(SUBSTITUTE(RIGHT(Sheet2!F139,9),"",""),"x","*")</f>
        <v>1920*1080</v>
      </c>
      <c r="D140" t="str">
        <f>RIGHT(Sheet2!G139,7)</f>
        <v xml:space="preserve"> 2.5GHz</v>
      </c>
      <c r="E140" t="str">
        <f>IF(ISNUMBER(SEARCH("intel",Sheet2!G139))=TRUE,"intel",IF(ISNUMBER(SEARCH("amd",Sheet2!G139))=TRUE,"amd","lainnya"))</f>
        <v>intel</v>
      </c>
    </row>
    <row r="141" spans="2:5" x14ac:dyDescent="0.3">
      <c r="B141">
        <f>IF(Sheet2!E140&gt;99,Sheet2!E140/10,Sheet2!E140/1)</f>
        <v>15.6</v>
      </c>
      <c r="C141" t="str">
        <f>SUBSTITUTE(SUBSTITUTE(RIGHT(Sheet2!F140,9),"",""),"x","*")</f>
        <v>1920*1080</v>
      </c>
      <c r="D141" t="str">
        <f>RIGHT(Sheet2!G140,7)</f>
        <v xml:space="preserve"> 2.5GHz</v>
      </c>
      <c r="E141" t="str">
        <f>IF(ISNUMBER(SEARCH("intel",Sheet2!G140))=TRUE,"intel",IF(ISNUMBER(SEARCH("amd",Sheet2!G140))=TRUE,"amd","lainnya"))</f>
        <v>intel</v>
      </c>
    </row>
    <row r="142" spans="2:5" x14ac:dyDescent="0.3">
      <c r="B142">
        <f>IF(Sheet2!E141&gt;99,Sheet2!E141/10,Sheet2!E141/1)</f>
        <v>13.3</v>
      </c>
      <c r="C142" t="str">
        <f>SUBSTITUTE(SUBSTITUTE(RIGHT(Sheet2!F141,9),"",""),"x","*")</f>
        <v>1920*1080</v>
      </c>
      <c r="D142" t="str">
        <f>RIGHT(Sheet2!G141,7)</f>
        <v xml:space="preserve"> 2.5GHz</v>
      </c>
      <c r="E142" t="str">
        <f>IF(ISNUMBER(SEARCH("intel",Sheet2!G141))=TRUE,"intel",IF(ISNUMBER(SEARCH("amd",Sheet2!G141))=TRUE,"amd","lainnya"))</f>
        <v>intel</v>
      </c>
    </row>
    <row r="143" spans="2:5" x14ac:dyDescent="0.3">
      <c r="B143">
        <f>IF(Sheet2!E142&gt;99,Sheet2!E142/10,Sheet2!E142/1)</f>
        <v>17.3</v>
      </c>
      <c r="C143" t="str">
        <f>SUBSTITUTE(SUBSTITUTE(RIGHT(Sheet2!F142,9),"",""),"x","*")</f>
        <v>1920*1080</v>
      </c>
      <c r="D143" t="str">
        <f>RIGHT(Sheet2!G142,7)</f>
        <v xml:space="preserve"> 2.7GHz</v>
      </c>
      <c r="E143" t="str">
        <f>IF(ISNUMBER(SEARCH("intel",Sheet2!G142))=TRUE,"intel",IF(ISNUMBER(SEARCH("amd",Sheet2!G142))=TRUE,"amd","lainnya"))</f>
        <v>intel</v>
      </c>
    </row>
    <row r="144" spans="2:5" x14ac:dyDescent="0.3">
      <c r="B144">
        <f>IF(Sheet2!E143&gt;99,Sheet2!E143/10,Sheet2!E143/1)</f>
        <v>14</v>
      </c>
      <c r="C144" t="str">
        <f>SUBSTITUTE(SUBSTITUTE(RIGHT(Sheet2!F143,9),"",""),"x","*")</f>
        <v>1920*1080</v>
      </c>
      <c r="D144" t="str">
        <f>RIGHT(Sheet2!G143,7)</f>
        <v xml:space="preserve"> 1.6GHz</v>
      </c>
      <c r="E144" t="str">
        <f>IF(ISNUMBER(SEARCH("intel",Sheet2!G143))=TRUE,"intel",IF(ISNUMBER(SEARCH("amd",Sheet2!G143))=TRUE,"amd","lainnya"))</f>
        <v>intel</v>
      </c>
    </row>
    <row r="145" spans="2:5" x14ac:dyDescent="0.3">
      <c r="B145">
        <f>IF(Sheet2!E144&gt;99,Sheet2!E144/10,Sheet2!E144/1)</f>
        <v>15.6</v>
      </c>
      <c r="C145" t="str">
        <f>SUBSTITUTE(SUBSTITUTE(RIGHT(Sheet2!F144,9),"",""),"x","*")</f>
        <v>1920*1080</v>
      </c>
      <c r="D145" t="str">
        <f>RIGHT(Sheet2!G144,7)</f>
        <v xml:space="preserve"> 2.8GHz</v>
      </c>
      <c r="E145" t="str">
        <f>IF(ISNUMBER(SEARCH("intel",Sheet2!G144))=TRUE,"intel",IF(ISNUMBER(SEARCH("amd",Sheet2!G144))=TRUE,"amd","lainnya"))</f>
        <v>intel</v>
      </c>
    </row>
    <row r="146" spans="2:5" x14ac:dyDescent="0.3">
      <c r="B146">
        <f>IF(Sheet2!E145&gt;99,Sheet2!E145/10,Sheet2!E145/1)</f>
        <v>15.6</v>
      </c>
      <c r="C146" t="str">
        <f>SUBSTITUTE(SUBSTITUTE(RIGHT(Sheet2!F145,9),"",""),"x","*")</f>
        <v>1366*768</v>
      </c>
      <c r="D146" t="str">
        <f>RIGHT(Sheet2!G145,7)</f>
        <v xml:space="preserve"> 2.3GHz</v>
      </c>
      <c r="E146" t="str">
        <f>IF(ISNUMBER(SEARCH("intel",Sheet2!G145))=TRUE,"intel",IF(ISNUMBER(SEARCH("amd",Sheet2!G145))=TRUE,"amd","lainnya"))</f>
        <v>intel</v>
      </c>
    </row>
    <row r="147" spans="2:5" x14ac:dyDescent="0.3">
      <c r="B147">
        <f>IF(Sheet2!E146&gt;99,Sheet2!E146/10,Sheet2!E146/1)</f>
        <v>15.6</v>
      </c>
      <c r="C147" t="str">
        <f>SUBSTITUTE(SUBSTITUTE(RIGHT(Sheet2!F146,9),"",""),"x","*")</f>
        <v>1366*768</v>
      </c>
      <c r="D147" t="str">
        <f>RIGHT(Sheet2!G146,7)</f>
        <v xml:space="preserve"> 2.5GHz</v>
      </c>
      <c r="E147" t="str">
        <f>IF(ISNUMBER(SEARCH("intel",Sheet2!G146))=TRUE,"intel",IF(ISNUMBER(SEARCH("amd",Sheet2!G146))=TRUE,"amd","lainnya"))</f>
        <v>amd</v>
      </c>
    </row>
    <row r="148" spans="2:5" x14ac:dyDescent="0.3">
      <c r="B148">
        <f>IF(Sheet2!E147&gt;99,Sheet2!E147/10,Sheet2!E147/1)</f>
        <v>14</v>
      </c>
      <c r="C148" t="str">
        <f>SUBSTITUTE(SUBSTITUTE(RIGHT(Sheet2!F147,9),"",""),"x","*")</f>
        <v>1920*1080</v>
      </c>
      <c r="D148" t="str">
        <f>RIGHT(Sheet2!G147,7)</f>
        <v xml:space="preserve"> 1.8GHz</v>
      </c>
      <c r="E148" t="str">
        <f>IF(ISNUMBER(SEARCH("intel",Sheet2!G147))=TRUE,"intel",IF(ISNUMBER(SEARCH("amd",Sheet2!G147))=TRUE,"amd","lainnya"))</f>
        <v>intel</v>
      </c>
    </row>
    <row r="149" spans="2:5" x14ac:dyDescent="0.3">
      <c r="B149">
        <f>IF(Sheet2!E148&gt;99,Sheet2!E148/10,Sheet2!E148/1)</f>
        <v>12.5</v>
      </c>
      <c r="C149" t="str">
        <f>SUBSTITUTE(SUBSTITUTE(RIGHT(Sheet2!F148,9),"",""),"x","*")</f>
        <v>3840*2160</v>
      </c>
      <c r="D149" t="str">
        <f>RIGHT(Sheet2!G148,7)</f>
        <v xml:space="preserve"> 1.2GHz</v>
      </c>
      <c r="E149" t="str">
        <f>IF(ISNUMBER(SEARCH("intel",Sheet2!G148))=TRUE,"intel",IF(ISNUMBER(SEARCH("amd",Sheet2!G148))=TRUE,"amd","lainnya"))</f>
        <v>intel</v>
      </c>
    </row>
    <row r="150" spans="2:5" x14ac:dyDescent="0.3">
      <c r="B150">
        <f>IF(Sheet2!E149&gt;99,Sheet2!E149/10,Sheet2!E149/1)</f>
        <v>15.6</v>
      </c>
      <c r="C150" t="str">
        <f>SUBSTITUTE(SUBSTITUTE(RIGHT(Sheet2!F149,9),"",""),"x","*")</f>
        <v>1920*1080</v>
      </c>
      <c r="D150" t="str">
        <f>RIGHT(Sheet2!G149,7)</f>
        <v xml:space="preserve"> 1.1GHz</v>
      </c>
      <c r="E150" t="str">
        <f>IF(ISNUMBER(SEARCH("intel",Sheet2!G149))=TRUE,"intel",IF(ISNUMBER(SEARCH("amd",Sheet2!G149))=TRUE,"amd","lainnya"))</f>
        <v>intel</v>
      </c>
    </row>
    <row r="151" spans="2:5" x14ac:dyDescent="0.3">
      <c r="B151">
        <f>IF(Sheet2!E150&gt;99,Sheet2!E150/10,Sheet2!E150/1)</f>
        <v>17.3</v>
      </c>
      <c r="C151" t="str">
        <f>SUBSTITUTE(SUBSTITUTE(RIGHT(Sheet2!F150,9),"",""),"x","*")</f>
        <v>1920*1080</v>
      </c>
      <c r="D151" t="str">
        <f>RIGHT(Sheet2!G150,7)</f>
        <v xml:space="preserve"> 2.8GHz</v>
      </c>
      <c r="E151" t="str">
        <f>IF(ISNUMBER(SEARCH("intel",Sheet2!G150))=TRUE,"intel",IF(ISNUMBER(SEARCH("amd",Sheet2!G150))=TRUE,"amd","lainnya"))</f>
        <v>intel</v>
      </c>
    </row>
    <row r="152" spans="2:5" x14ac:dyDescent="0.3">
      <c r="B152">
        <f>IF(Sheet2!E151&gt;99,Sheet2!E151/10,Sheet2!E151/1)</f>
        <v>15.6</v>
      </c>
      <c r="C152" t="str">
        <f>SUBSTITUTE(SUBSTITUTE(RIGHT(Sheet2!F151,9),"",""),"x","*")</f>
        <v>1366*768</v>
      </c>
      <c r="D152" t="str">
        <f>RIGHT(Sheet2!G151,7)</f>
        <v>6U 2GHz</v>
      </c>
      <c r="E152" t="str">
        <f>IF(ISNUMBER(SEARCH("intel",Sheet2!G151))=TRUE,"intel",IF(ISNUMBER(SEARCH("amd",Sheet2!G151))=TRUE,"amd","lainnya"))</f>
        <v>intel</v>
      </c>
    </row>
    <row r="153" spans="2:5" x14ac:dyDescent="0.3">
      <c r="B153">
        <f>IF(Sheet2!E152&gt;99,Sheet2!E152/10,Sheet2!E152/1)</f>
        <v>15.6</v>
      </c>
      <c r="C153" t="str">
        <f>SUBSTITUTE(SUBSTITUTE(RIGHT(Sheet2!F152,9),"",""),"x","*")</f>
        <v>1920*1080</v>
      </c>
      <c r="D153" t="str">
        <f>RIGHT(Sheet2!G152,7)</f>
        <v xml:space="preserve"> 2.8GHz</v>
      </c>
      <c r="E153" t="str">
        <f>IF(ISNUMBER(SEARCH("intel",Sheet2!G152))=TRUE,"intel",IF(ISNUMBER(SEARCH("amd",Sheet2!G152))=TRUE,"amd","lainnya"))</f>
        <v>intel</v>
      </c>
    </row>
    <row r="154" spans="2:5" x14ac:dyDescent="0.3">
      <c r="B154">
        <f>IF(Sheet2!E153&gt;99,Sheet2!E153/10,Sheet2!E153/1)</f>
        <v>15.6</v>
      </c>
      <c r="C154" t="str">
        <f>SUBSTITUTE(SUBSTITUTE(RIGHT(Sheet2!F153,9),"",""),"x","*")</f>
        <v>1920*1080</v>
      </c>
      <c r="D154" t="str">
        <f>RIGHT(Sheet2!G153,7)</f>
        <v xml:space="preserve"> 2.8GHz</v>
      </c>
      <c r="E154" t="str">
        <f>IF(ISNUMBER(SEARCH("intel",Sheet2!G153))=TRUE,"intel",IF(ISNUMBER(SEARCH("amd",Sheet2!G153))=TRUE,"amd","lainnya"))</f>
        <v>intel</v>
      </c>
    </row>
    <row r="155" spans="2:5" x14ac:dyDescent="0.3">
      <c r="B155">
        <f>IF(Sheet2!E154&gt;99,Sheet2!E154/10,Sheet2!E154/1)</f>
        <v>15.6</v>
      </c>
      <c r="C155" t="str">
        <f>SUBSTITUTE(SUBSTITUTE(RIGHT(Sheet2!F154,9),"",""),"x","*")</f>
        <v>1366*768</v>
      </c>
      <c r="D155" t="str">
        <f>RIGHT(Sheet2!G154,7)</f>
        <v xml:space="preserve"> 2.5GHz</v>
      </c>
      <c r="E155" t="str">
        <f>IF(ISNUMBER(SEARCH("intel",Sheet2!G154))=TRUE,"intel",IF(ISNUMBER(SEARCH("amd",Sheet2!G154))=TRUE,"amd","lainnya"))</f>
        <v>intel</v>
      </c>
    </row>
    <row r="156" spans="2:5" x14ac:dyDescent="0.3">
      <c r="B156">
        <f>IF(Sheet2!E155&gt;99,Sheet2!E155/10,Sheet2!E155/1)</f>
        <v>17.3</v>
      </c>
      <c r="C156" t="str">
        <f>SUBSTITUTE(SUBSTITUTE(RIGHT(Sheet2!F155,9),"",""),"x","*")</f>
        <v>1920*1080</v>
      </c>
      <c r="D156" t="str">
        <f>RIGHT(Sheet2!G155,7)</f>
        <v xml:space="preserve"> 2.8GHz</v>
      </c>
      <c r="E156" t="str">
        <f>IF(ISNUMBER(SEARCH("intel",Sheet2!G155))=TRUE,"intel",IF(ISNUMBER(SEARCH("amd",Sheet2!G155))=TRUE,"amd","lainnya"))</f>
        <v>intel</v>
      </c>
    </row>
    <row r="157" spans="2:5" x14ac:dyDescent="0.3">
      <c r="B157">
        <f>IF(Sheet2!E156&gt;99,Sheet2!E156/10,Sheet2!E156/1)</f>
        <v>14</v>
      </c>
      <c r="C157" t="str">
        <f>SUBSTITUTE(SUBSTITUTE(RIGHT(Sheet2!F156,9),"",""),"x","*")</f>
        <v>1920*1080</v>
      </c>
      <c r="D157" t="str">
        <f>RIGHT(Sheet2!G156,7)</f>
        <v xml:space="preserve"> 2.7GHz</v>
      </c>
      <c r="E157" t="str">
        <f>IF(ISNUMBER(SEARCH("intel",Sheet2!G156))=TRUE,"intel",IF(ISNUMBER(SEARCH("amd",Sheet2!G156))=TRUE,"amd","lainnya"))</f>
        <v>intel</v>
      </c>
    </row>
    <row r="158" spans="2:5" x14ac:dyDescent="0.3">
      <c r="B158">
        <f>IF(Sheet2!E157&gt;99,Sheet2!E157/10,Sheet2!E157/1)</f>
        <v>15.6</v>
      </c>
      <c r="C158" t="str">
        <f>SUBSTITUTE(SUBSTITUTE(RIGHT(Sheet2!F157,9),"",""),"x","*")</f>
        <v>1920*1080</v>
      </c>
      <c r="D158" t="str">
        <f>RIGHT(Sheet2!G157,7)</f>
        <v xml:space="preserve"> 1.6GHz</v>
      </c>
      <c r="E158" t="str">
        <f>IF(ISNUMBER(SEARCH("intel",Sheet2!G157))=TRUE,"intel",IF(ISNUMBER(SEARCH("amd",Sheet2!G157))=TRUE,"amd","lainnya"))</f>
        <v>intel</v>
      </c>
    </row>
    <row r="159" spans="2:5" x14ac:dyDescent="0.3">
      <c r="B159">
        <f>IF(Sheet2!E158&gt;99,Sheet2!E158/10,Sheet2!E158/1)</f>
        <v>14</v>
      </c>
      <c r="C159" t="str">
        <f>SUBSTITUTE(SUBSTITUTE(RIGHT(Sheet2!F158,9),"",""),"x","*")</f>
        <v>1920*1080</v>
      </c>
      <c r="D159" t="str">
        <f>RIGHT(Sheet2!G158,7)</f>
        <v xml:space="preserve"> 2.4GHz</v>
      </c>
      <c r="E159" t="str">
        <f>IF(ISNUMBER(SEARCH("intel",Sheet2!G158))=TRUE,"intel",IF(ISNUMBER(SEARCH("amd",Sheet2!G158))=TRUE,"amd","lainnya"))</f>
        <v>intel</v>
      </c>
    </row>
    <row r="160" spans="2:5" x14ac:dyDescent="0.3">
      <c r="B160">
        <f>IF(Sheet2!E159&gt;99,Sheet2!E159/10,Sheet2!E159/1)</f>
        <v>13.3</v>
      </c>
      <c r="C160" t="str">
        <f>SUBSTITUTE(SUBSTITUTE(RIGHT(Sheet2!F159,9),"",""),"x","*")</f>
        <v>1920*1080</v>
      </c>
      <c r="D160" t="str">
        <f>RIGHT(Sheet2!G159,7)</f>
        <v xml:space="preserve"> 1.6GHz</v>
      </c>
      <c r="E160" t="str">
        <f>IF(ISNUMBER(SEARCH("intel",Sheet2!G159))=TRUE,"intel",IF(ISNUMBER(SEARCH("amd",Sheet2!G159))=TRUE,"amd","lainnya"))</f>
        <v>intel</v>
      </c>
    </row>
    <row r="161" spans="2:5" x14ac:dyDescent="0.3">
      <c r="B161">
        <f>IF(Sheet2!E160&gt;99,Sheet2!E160/10,Sheet2!E160/1)</f>
        <v>15.6</v>
      </c>
      <c r="C161" t="str">
        <f>SUBSTITUTE(SUBSTITUTE(RIGHT(Sheet2!F160,9),"",""),"x","*")</f>
        <v>1920*1080</v>
      </c>
      <c r="D161" t="str">
        <f>RIGHT(Sheet2!G160,7)</f>
        <v xml:space="preserve"> 1.8GHz</v>
      </c>
      <c r="E161" t="str">
        <f>IF(ISNUMBER(SEARCH("intel",Sheet2!G160))=TRUE,"intel",IF(ISNUMBER(SEARCH("amd",Sheet2!G160))=TRUE,"amd","lainnya"))</f>
        <v>intel</v>
      </c>
    </row>
    <row r="162" spans="2:5" x14ac:dyDescent="0.3">
      <c r="B162">
        <f>IF(Sheet2!E161&gt;99,Sheet2!E161/10,Sheet2!E161/1)</f>
        <v>15.6</v>
      </c>
      <c r="C162" t="str">
        <f>SUBSTITUTE(SUBSTITUTE(RIGHT(Sheet2!F161,9),"",""),"x","*")</f>
        <v>1366*768</v>
      </c>
      <c r="D162" t="str">
        <f>RIGHT(Sheet2!G161,7)</f>
        <v xml:space="preserve"> 2.2GHz</v>
      </c>
      <c r="E162" t="str">
        <f>IF(ISNUMBER(SEARCH("intel",Sheet2!G161))=TRUE,"intel",IF(ISNUMBER(SEARCH("amd",Sheet2!G161))=TRUE,"amd","lainnya"))</f>
        <v>intel</v>
      </c>
    </row>
    <row r="163" spans="2:5" x14ac:dyDescent="0.3">
      <c r="B163">
        <f>IF(Sheet2!E162&gt;99,Sheet2!E162/10,Sheet2!E162/1)</f>
        <v>15.6</v>
      </c>
      <c r="C163" t="str">
        <f>SUBSTITUTE(SUBSTITUTE(RIGHT(Sheet2!F162,9),"",""),"x","*")</f>
        <v>1366*768</v>
      </c>
      <c r="D163" t="str">
        <f>RIGHT(Sheet2!G162,7)</f>
        <v>20 3GHz</v>
      </c>
      <c r="E163" t="str">
        <f>IF(ISNUMBER(SEARCH("intel",Sheet2!G162))=TRUE,"intel",IF(ISNUMBER(SEARCH("amd",Sheet2!G162))=TRUE,"amd","lainnya"))</f>
        <v>amd</v>
      </c>
    </row>
    <row r="164" spans="2:5" x14ac:dyDescent="0.3">
      <c r="B164">
        <f>IF(Sheet2!E163&gt;99,Sheet2!E163/10,Sheet2!E163/1)</f>
        <v>17.3</v>
      </c>
      <c r="C164" t="str">
        <f>SUBSTITUTE(SUBSTITUTE(RIGHT(Sheet2!F163,9),"",""),"x","*")</f>
        <v>1920*1080</v>
      </c>
      <c r="D164" t="str">
        <f>RIGHT(Sheet2!G163,7)</f>
        <v xml:space="preserve"> 1.6GHz</v>
      </c>
      <c r="E164" t="str">
        <f>IF(ISNUMBER(SEARCH("intel",Sheet2!G163))=TRUE,"intel",IF(ISNUMBER(SEARCH("amd",Sheet2!G163))=TRUE,"amd","lainnya"))</f>
        <v>intel</v>
      </c>
    </row>
    <row r="165" spans="2:5" x14ac:dyDescent="0.3">
      <c r="B165">
        <f>IF(Sheet2!E164&gt;99,Sheet2!E164/10,Sheet2!E164/1)</f>
        <v>15.6</v>
      </c>
      <c r="C165" t="str">
        <f>SUBSTITUTE(SUBSTITUTE(RIGHT(Sheet2!F164,9),"",""),"x","*")</f>
        <v>1920*1080</v>
      </c>
      <c r="D165" t="str">
        <f>RIGHT(Sheet2!G164,7)</f>
        <v xml:space="preserve"> 1.6GHz</v>
      </c>
      <c r="E165" t="str">
        <f>IF(ISNUMBER(SEARCH("intel",Sheet2!G164))=TRUE,"intel",IF(ISNUMBER(SEARCH("amd",Sheet2!G164))=TRUE,"amd","lainnya"))</f>
        <v>intel</v>
      </c>
    </row>
    <row r="166" spans="2:5" x14ac:dyDescent="0.3">
      <c r="B166">
        <f>IF(Sheet2!E165&gt;99,Sheet2!E165/10,Sheet2!E165/1)</f>
        <v>15.6</v>
      </c>
      <c r="C166" t="str">
        <f>SUBSTITUTE(SUBSTITUTE(RIGHT(Sheet2!F165,9),"",""),"x","*")</f>
        <v>1920*1080</v>
      </c>
      <c r="D166" t="str">
        <f>RIGHT(Sheet2!G165,7)</f>
        <v xml:space="preserve"> 2.8GHz</v>
      </c>
      <c r="E166" t="str">
        <f>IF(ISNUMBER(SEARCH("intel",Sheet2!G165))=TRUE,"intel",IF(ISNUMBER(SEARCH("amd",Sheet2!G165))=TRUE,"amd","lainnya"))</f>
        <v>intel</v>
      </c>
    </row>
    <row r="167" spans="2:5" x14ac:dyDescent="0.3">
      <c r="B167">
        <f>IF(Sheet2!E166&gt;99,Sheet2!E166/10,Sheet2!E166/1)</f>
        <v>15.6</v>
      </c>
      <c r="C167" t="str">
        <f>SUBSTITUTE(SUBSTITUTE(RIGHT(Sheet2!F166,9),"",""),"x","*")</f>
        <v>1366*768</v>
      </c>
      <c r="D167" t="str">
        <f>RIGHT(Sheet2!G166,7)</f>
        <v xml:space="preserve"> 1.1GHz</v>
      </c>
      <c r="E167" t="str">
        <f>IF(ISNUMBER(SEARCH("intel",Sheet2!G166))=TRUE,"intel",IF(ISNUMBER(SEARCH("amd",Sheet2!G166))=TRUE,"amd","lainnya"))</f>
        <v>intel</v>
      </c>
    </row>
    <row r="168" spans="2:5" x14ac:dyDescent="0.3">
      <c r="B168">
        <f>IF(Sheet2!E167&gt;99,Sheet2!E167/10,Sheet2!E167/1)</f>
        <v>15.6</v>
      </c>
      <c r="C168" t="str">
        <f>SUBSTITUTE(SUBSTITUTE(RIGHT(Sheet2!F167,9),"",""),"x","*")</f>
        <v>1920*1080</v>
      </c>
      <c r="D168" t="str">
        <f>RIGHT(Sheet2!G167,7)</f>
        <v xml:space="preserve"> 2.8GHz</v>
      </c>
      <c r="E168" t="str">
        <f>IF(ISNUMBER(SEARCH("intel",Sheet2!G167))=TRUE,"intel",IF(ISNUMBER(SEARCH("amd",Sheet2!G167))=TRUE,"amd","lainnya"))</f>
        <v>intel</v>
      </c>
    </row>
    <row r="169" spans="2:5" x14ac:dyDescent="0.3">
      <c r="B169">
        <f>IF(Sheet2!E168&gt;99,Sheet2!E168/10,Sheet2!E168/1)</f>
        <v>15.6</v>
      </c>
      <c r="C169" t="str">
        <f>SUBSTITUTE(SUBSTITUTE(RIGHT(Sheet2!F168,9),"",""),"x","*")</f>
        <v>1366*768</v>
      </c>
      <c r="D169" t="str">
        <f>RIGHT(Sheet2!G168,7)</f>
        <v xml:space="preserve"> 1.1GHz</v>
      </c>
      <c r="E169" t="str">
        <f>IF(ISNUMBER(SEARCH("intel",Sheet2!G168))=TRUE,"intel",IF(ISNUMBER(SEARCH("amd",Sheet2!G168))=TRUE,"amd","lainnya"))</f>
        <v>intel</v>
      </c>
    </row>
    <row r="170" spans="2:5" x14ac:dyDescent="0.3">
      <c r="B170">
        <f>IF(Sheet2!E169&gt;99,Sheet2!E169/10,Sheet2!E169/1)</f>
        <v>15.6</v>
      </c>
      <c r="C170" t="str">
        <f>SUBSTITUTE(SUBSTITUTE(RIGHT(Sheet2!F169,9),"",""),"x","*")</f>
        <v>1920*1080</v>
      </c>
      <c r="D170" t="str">
        <f>RIGHT(Sheet2!G169,7)</f>
        <v xml:space="preserve"> 2.8GHz</v>
      </c>
      <c r="E170" t="str">
        <f>IF(ISNUMBER(SEARCH("intel",Sheet2!G169))=TRUE,"intel",IF(ISNUMBER(SEARCH("amd",Sheet2!G169))=TRUE,"amd","lainnya"))</f>
        <v>intel</v>
      </c>
    </row>
    <row r="171" spans="2:5" x14ac:dyDescent="0.3">
      <c r="B171">
        <f>IF(Sheet2!E170&gt;99,Sheet2!E170/10,Sheet2!E170/1)</f>
        <v>17.3</v>
      </c>
      <c r="C171" t="str">
        <f>SUBSTITUTE(SUBSTITUTE(RIGHT(Sheet2!F170,9),"",""),"x","*")</f>
        <v>1920*1080</v>
      </c>
      <c r="D171" t="str">
        <f>RIGHT(Sheet2!G170,7)</f>
        <v xml:space="preserve"> 1.6GHz</v>
      </c>
      <c r="E171" t="str">
        <f>IF(ISNUMBER(SEARCH("intel",Sheet2!G170))=TRUE,"intel",IF(ISNUMBER(SEARCH("amd",Sheet2!G170))=TRUE,"amd","lainnya"))</f>
        <v>intel</v>
      </c>
    </row>
    <row r="172" spans="2:5" x14ac:dyDescent="0.3">
      <c r="B172">
        <f>IF(Sheet2!E171&gt;99,Sheet2!E171/10,Sheet2!E171/1)</f>
        <v>13.3</v>
      </c>
      <c r="C172" t="str">
        <f>SUBSTITUTE(SUBSTITUTE(RIGHT(Sheet2!F171,9),"",""),"x","*")</f>
        <v>1920*1080</v>
      </c>
      <c r="D172" t="str">
        <f>RIGHT(Sheet2!G171,7)</f>
        <v xml:space="preserve"> 1.6GHz</v>
      </c>
      <c r="E172" t="str">
        <f>IF(ISNUMBER(SEARCH("intel",Sheet2!G171))=TRUE,"intel",IF(ISNUMBER(SEARCH("amd",Sheet2!G171))=TRUE,"amd","lainnya"))</f>
        <v>intel</v>
      </c>
    </row>
    <row r="173" spans="2:5" x14ac:dyDescent="0.3">
      <c r="B173">
        <f>IF(Sheet2!E172&gt;99,Sheet2!E172/10,Sheet2!E172/1)</f>
        <v>13</v>
      </c>
      <c r="C173" t="str">
        <f>SUBSTITUTE(SUBSTITUTE(RIGHT(Sheet2!F172,9),"",""),"x","*")</f>
        <v>2160*1440</v>
      </c>
      <c r="D173" t="str">
        <f>RIGHT(Sheet2!G172,7)</f>
        <v xml:space="preserve"> 2.5GHz</v>
      </c>
      <c r="E173" t="str">
        <f>IF(ISNUMBER(SEARCH("intel",Sheet2!G172))=TRUE,"intel",IF(ISNUMBER(SEARCH("amd",Sheet2!G172))=TRUE,"amd","lainnya"))</f>
        <v>intel</v>
      </c>
    </row>
    <row r="174" spans="2:5" x14ac:dyDescent="0.3">
      <c r="B174">
        <f>IF(Sheet2!E173&gt;99,Sheet2!E173/10,Sheet2!E173/1)</f>
        <v>17.3</v>
      </c>
      <c r="C174" t="str">
        <f>SUBSTITUTE(SUBSTITUTE(RIGHT(Sheet2!F173,9),"",""),"x","*")</f>
        <v>1920*1080</v>
      </c>
      <c r="D174" t="str">
        <f>RIGHT(Sheet2!G173,7)</f>
        <v xml:space="preserve"> 2.5GHz</v>
      </c>
      <c r="E174" t="str">
        <f>IF(ISNUMBER(SEARCH("intel",Sheet2!G173))=TRUE,"intel",IF(ISNUMBER(SEARCH("amd",Sheet2!G173))=TRUE,"amd","lainnya"))</f>
        <v>intel</v>
      </c>
    </row>
    <row r="175" spans="2:5" x14ac:dyDescent="0.3">
      <c r="B175">
        <f>IF(Sheet2!E174&gt;99,Sheet2!E174/10,Sheet2!E174/1)</f>
        <v>15.6</v>
      </c>
      <c r="C175" t="str">
        <f>SUBSTITUTE(SUBSTITUTE(RIGHT(Sheet2!F174,9),"",""),"x","*")</f>
        <v>1366*768</v>
      </c>
      <c r="D175" t="str">
        <f>RIGHT(Sheet2!G174,7)</f>
        <v xml:space="preserve"> 2.9GHz</v>
      </c>
      <c r="E175" t="str">
        <f>IF(ISNUMBER(SEARCH("intel",Sheet2!G174))=TRUE,"intel",IF(ISNUMBER(SEARCH("amd",Sheet2!G174))=TRUE,"amd","lainnya"))</f>
        <v>amd</v>
      </c>
    </row>
    <row r="176" spans="2:5" x14ac:dyDescent="0.3">
      <c r="B176">
        <f>IF(Sheet2!E175&gt;99,Sheet2!E175/10,Sheet2!E175/1)</f>
        <v>15.6</v>
      </c>
      <c r="C176" t="str">
        <f>SUBSTITUTE(SUBSTITUTE(RIGHT(Sheet2!F175,9),"",""),"x","*")</f>
        <v>1366*768</v>
      </c>
      <c r="D176" t="str">
        <f>RIGHT(Sheet2!G175,7)</f>
        <v xml:space="preserve"> 2.4GHz</v>
      </c>
      <c r="E176" t="str">
        <f>IF(ISNUMBER(SEARCH("intel",Sheet2!G175))=TRUE,"intel",IF(ISNUMBER(SEARCH("amd",Sheet2!G175))=TRUE,"amd","lainnya"))</f>
        <v>intel</v>
      </c>
    </row>
    <row r="177" spans="2:5" x14ac:dyDescent="0.3">
      <c r="B177">
        <f>IF(Sheet2!E176&gt;99,Sheet2!E176/10,Sheet2!E176/1)</f>
        <v>17.3</v>
      </c>
      <c r="C177" t="str">
        <f>SUBSTITUTE(SUBSTITUTE(RIGHT(Sheet2!F176,9),"",""),"x","*")</f>
        <v>1920*1080</v>
      </c>
      <c r="D177" t="str">
        <f>RIGHT(Sheet2!G176,7)</f>
        <v xml:space="preserve"> 1.6GHz</v>
      </c>
      <c r="E177" t="str">
        <f>IF(ISNUMBER(SEARCH("intel",Sheet2!G176))=TRUE,"intel",IF(ISNUMBER(SEARCH("amd",Sheet2!G176))=TRUE,"amd","lainnya"))</f>
        <v>intel</v>
      </c>
    </row>
    <row r="178" spans="2:5" x14ac:dyDescent="0.3">
      <c r="B178">
        <f>IF(Sheet2!E177&gt;99,Sheet2!E177/10,Sheet2!E177/1)</f>
        <v>15.6</v>
      </c>
      <c r="C178" t="str">
        <f>SUBSTITUTE(SUBSTITUTE(RIGHT(Sheet2!F177,9),"",""),"x","*")</f>
        <v>1366*768</v>
      </c>
      <c r="D178" t="str">
        <f>RIGHT(Sheet2!G177,7)</f>
        <v xml:space="preserve"> 2.4GHz</v>
      </c>
      <c r="E178" t="str">
        <f>IF(ISNUMBER(SEARCH("intel",Sheet2!G177))=TRUE,"intel",IF(ISNUMBER(SEARCH("amd",Sheet2!G177))=TRUE,"amd","lainnya"))</f>
        <v>intel</v>
      </c>
    </row>
    <row r="179" spans="2:5" x14ac:dyDescent="0.3">
      <c r="B179">
        <f>IF(Sheet2!E178&gt;99,Sheet2!E178/10,Sheet2!E178/1)</f>
        <v>15.6</v>
      </c>
      <c r="C179" t="str">
        <f>SUBSTITUTE(SUBSTITUTE(RIGHT(Sheet2!F178,9),"",""),"x","*")</f>
        <v>1366*768</v>
      </c>
      <c r="D179" t="str">
        <f>RIGHT(Sheet2!G178,7)</f>
        <v>6U 2GHz</v>
      </c>
      <c r="E179" t="str">
        <f>IF(ISNUMBER(SEARCH("intel",Sheet2!G178))=TRUE,"intel",IF(ISNUMBER(SEARCH("amd",Sheet2!G178))=TRUE,"amd","lainnya"))</f>
        <v>intel</v>
      </c>
    </row>
    <row r="180" spans="2:5" x14ac:dyDescent="0.3">
      <c r="B180">
        <f>IF(Sheet2!E179&gt;99,Sheet2!E179/10,Sheet2!E179/1)</f>
        <v>18.399999999999999</v>
      </c>
      <c r="C180" t="str">
        <f>SUBSTITUTE(SUBSTITUTE(RIGHT(Sheet2!F179,9),"",""),"x","*")</f>
        <v>1920*1080</v>
      </c>
      <c r="D180" t="str">
        <f>RIGHT(Sheet2!G179,7)</f>
        <v xml:space="preserve"> 2.9GHz</v>
      </c>
      <c r="E180" t="str">
        <f>IF(ISNUMBER(SEARCH("intel",Sheet2!G179))=TRUE,"intel",IF(ISNUMBER(SEARCH("amd",Sheet2!G179))=TRUE,"amd","lainnya"))</f>
        <v>intel</v>
      </c>
    </row>
    <row r="181" spans="2:5" x14ac:dyDescent="0.3">
      <c r="B181">
        <f>IF(Sheet2!E180&gt;99,Sheet2!E180/10,Sheet2!E180/1)</f>
        <v>15.6</v>
      </c>
      <c r="C181" t="str">
        <f>SUBSTITUTE(SUBSTITUTE(RIGHT(Sheet2!F180,9),"",""),"x","*")</f>
        <v>1920*1080</v>
      </c>
      <c r="D181" t="str">
        <f>RIGHT(Sheet2!G180,7)</f>
        <v xml:space="preserve"> 2.5GHz</v>
      </c>
      <c r="E181" t="str">
        <f>IF(ISNUMBER(SEARCH("intel",Sheet2!G180))=TRUE,"intel",IF(ISNUMBER(SEARCH("amd",Sheet2!G180))=TRUE,"amd","lainnya"))</f>
        <v>intel</v>
      </c>
    </row>
    <row r="182" spans="2:5" x14ac:dyDescent="0.3">
      <c r="B182">
        <f>IF(Sheet2!E181&gt;99,Sheet2!E181/10,Sheet2!E181/1)</f>
        <v>13.3</v>
      </c>
      <c r="C182" t="str">
        <f>SUBSTITUTE(SUBSTITUTE(RIGHT(Sheet2!F181,9),"",""),"x","*")</f>
        <v>3840*2160</v>
      </c>
      <c r="D182" t="str">
        <f>RIGHT(Sheet2!G181,7)</f>
        <v xml:space="preserve"> 1.6GHz</v>
      </c>
      <c r="E182" t="str">
        <f>IF(ISNUMBER(SEARCH("intel",Sheet2!G181))=TRUE,"intel",IF(ISNUMBER(SEARCH("amd",Sheet2!G181))=TRUE,"amd","lainnya"))</f>
        <v>intel</v>
      </c>
    </row>
    <row r="183" spans="2:5" x14ac:dyDescent="0.3">
      <c r="B183">
        <f>IF(Sheet2!E182&gt;99,Sheet2!E182/10,Sheet2!E182/1)</f>
        <v>15.6</v>
      </c>
      <c r="C183" t="str">
        <f>SUBSTITUTE(SUBSTITUTE(RIGHT(Sheet2!F182,9),"",""),"x","*")</f>
        <v>1920*1080</v>
      </c>
      <c r="D183" t="str">
        <f>RIGHT(Sheet2!G182,7)</f>
        <v xml:space="preserve"> 1.8GHz</v>
      </c>
      <c r="E183" t="str">
        <f>IF(ISNUMBER(SEARCH("intel",Sheet2!G182))=TRUE,"intel",IF(ISNUMBER(SEARCH("amd",Sheet2!G182))=TRUE,"amd","lainnya"))</f>
        <v>intel</v>
      </c>
    </row>
    <row r="184" spans="2:5" x14ac:dyDescent="0.3">
      <c r="B184">
        <f>IF(Sheet2!E183&gt;99,Sheet2!E183/10,Sheet2!E183/1)</f>
        <v>13.3</v>
      </c>
      <c r="C184" t="str">
        <f>SUBSTITUTE(SUBSTITUTE(RIGHT(Sheet2!F183,9),"",""),"x","*")</f>
        <v>1920*1080</v>
      </c>
      <c r="D184" t="str">
        <f>RIGHT(Sheet2!G183,7)</f>
        <v xml:space="preserve"> 1.6GHz</v>
      </c>
      <c r="E184" t="str">
        <f>IF(ISNUMBER(SEARCH("intel",Sheet2!G183))=TRUE,"intel",IF(ISNUMBER(SEARCH("amd",Sheet2!G183))=TRUE,"amd","lainnya"))</f>
        <v>intel</v>
      </c>
    </row>
    <row r="185" spans="2:5" x14ac:dyDescent="0.3">
      <c r="B185">
        <f>IF(Sheet2!E184&gt;99,Sheet2!E184/10,Sheet2!E184/1)</f>
        <v>13.9</v>
      </c>
      <c r="C185" t="str">
        <f>SUBSTITUTE(SUBSTITUTE(RIGHT(Sheet2!F184,9),"",""),"x","*")</f>
        <v>3840*2160</v>
      </c>
      <c r="D185" t="str">
        <f>RIGHT(Sheet2!G184,7)</f>
        <v xml:space="preserve"> 1.8GHz</v>
      </c>
      <c r="E185" t="str">
        <f>IF(ISNUMBER(SEARCH("intel",Sheet2!G184))=TRUE,"intel",IF(ISNUMBER(SEARCH("amd",Sheet2!G184))=TRUE,"amd","lainnya"))</f>
        <v>intel</v>
      </c>
    </row>
    <row r="186" spans="2:5" x14ac:dyDescent="0.3">
      <c r="B186">
        <f>IF(Sheet2!E185&gt;99,Sheet2!E185/10,Sheet2!E185/1)</f>
        <v>15.6</v>
      </c>
      <c r="C186" t="str">
        <f>SUBSTITUTE(SUBSTITUTE(RIGHT(Sheet2!F185,9),"",""),"x","*")</f>
        <v>1366*768</v>
      </c>
      <c r="D186" t="str">
        <f>RIGHT(Sheet2!G185,7)</f>
        <v xml:space="preserve"> 2.5GHz</v>
      </c>
      <c r="E186" t="str">
        <f>IF(ISNUMBER(SEARCH("intel",Sheet2!G185))=TRUE,"intel",IF(ISNUMBER(SEARCH("amd",Sheet2!G185))=TRUE,"amd","lainnya"))</f>
        <v>intel</v>
      </c>
    </row>
    <row r="187" spans="2:5" x14ac:dyDescent="0.3">
      <c r="B187">
        <f>IF(Sheet2!E186&gt;99,Sheet2!E186/10,Sheet2!E186/1)</f>
        <v>15.6</v>
      </c>
      <c r="C187" t="str">
        <f>SUBSTITUTE(SUBSTITUTE(RIGHT(Sheet2!F186,9),"",""),"x","*")</f>
        <v>1920*1080</v>
      </c>
      <c r="D187" t="str">
        <f>RIGHT(Sheet2!G186,7)</f>
        <v xml:space="preserve"> 1.6GHz</v>
      </c>
      <c r="E187" t="str">
        <f>IF(ISNUMBER(SEARCH("intel",Sheet2!G186))=TRUE,"intel",IF(ISNUMBER(SEARCH("amd",Sheet2!G186))=TRUE,"amd","lainnya"))</f>
        <v>intel</v>
      </c>
    </row>
    <row r="188" spans="2:5" x14ac:dyDescent="0.3">
      <c r="B188">
        <f>IF(Sheet2!E187&gt;99,Sheet2!E187/10,Sheet2!E187/1)</f>
        <v>17.3</v>
      </c>
      <c r="C188" t="str">
        <f>SUBSTITUTE(SUBSTITUTE(RIGHT(Sheet2!F187,9),"",""),"x","*")</f>
        <v>1920*1080</v>
      </c>
      <c r="D188" t="str">
        <f>RIGHT(Sheet2!G187,7)</f>
        <v xml:space="preserve"> 1.8GHz</v>
      </c>
      <c r="E188" t="str">
        <f>IF(ISNUMBER(SEARCH("intel",Sheet2!G187))=TRUE,"intel",IF(ISNUMBER(SEARCH("amd",Sheet2!G187))=TRUE,"amd","lainnya"))</f>
        <v>intel</v>
      </c>
    </row>
    <row r="189" spans="2:5" x14ac:dyDescent="0.3">
      <c r="B189">
        <f>IF(Sheet2!E188&gt;99,Sheet2!E188/10,Sheet2!E188/1)</f>
        <v>15.6</v>
      </c>
      <c r="C189" t="str">
        <f>SUBSTITUTE(SUBSTITUTE(RIGHT(Sheet2!F188,9),"",""),"x","*")</f>
        <v>3840*2160</v>
      </c>
      <c r="D189" t="str">
        <f>RIGHT(Sheet2!G188,7)</f>
        <v xml:space="preserve"> 2.8GHz</v>
      </c>
      <c r="E189" t="str">
        <f>IF(ISNUMBER(SEARCH("intel",Sheet2!G188))=TRUE,"intel",IF(ISNUMBER(SEARCH("amd",Sheet2!G188))=TRUE,"amd","lainnya"))</f>
        <v>intel</v>
      </c>
    </row>
    <row r="190" spans="2:5" x14ac:dyDescent="0.3">
      <c r="B190">
        <f>IF(Sheet2!E189&gt;99,Sheet2!E189/10,Sheet2!E189/1)</f>
        <v>15.6</v>
      </c>
      <c r="C190" t="str">
        <f>SUBSTITUTE(SUBSTITUTE(RIGHT(Sheet2!F189,9),"",""),"x","*")</f>
        <v>1920*1080</v>
      </c>
      <c r="D190" t="str">
        <f>RIGHT(Sheet2!G189,7)</f>
        <v xml:space="preserve"> 2.5GHz</v>
      </c>
      <c r="E190" t="str">
        <f>IF(ISNUMBER(SEARCH("intel",Sheet2!G189))=TRUE,"intel",IF(ISNUMBER(SEARCH("amd",Sheet2!G189))=TRUE,"amd","lainnya"))</f>
        <v>intel</v>
      </c>
    </row>
    <row r="191" spans="2:5" x14ac:dyDescent="0.3">
      <c r="B191">
        <f>IF(Sheet2!E190&gt;99,Sheet2!E190/10,Sheet2!E190/1)</f>
        <v>13.3</v>
      </c>
      <c r="C191" t="str">
        <f>SUBSTITUTE(SUBSTITUTE(RIGHT(Sheet2!F190,9),"",""),"x","*")</f>
        <v>1920*1080</v>
      </c>
      <c r="D191" t="str">
        <f>RIGHT(Sheet2!G190,7)</f>
        <v xml:space="preserve"> 1.2GHz</v>
      </c>
      <c r="E191" t="str">
        <f>IF(ISNUMBER(SEARCH("intel",Sheet2!G190))=TRUE,"intel",IF(ISNUMBER(SEARCH("amd",Sheet2!G190))=TRUE,"amd","lainnya"))</f>
        <v>intel</v>
      </c>
    </row>
    <row r="192" spans="2:5" x14ac:dyDescent="0.3">
      <c r="B192">
        <f>IF(Sheet2!E191&gt;99,Sheet2!E191/10,Sheet2!E191/1)</f>
        <v>17.3</v>
      </c>
      <c r="C192" t="str">
        <f>SUBSTITUTE(SUBSTITUTE(RIGHT(Sheet2!F191,9),"",""),"x","*")</f>
        <v>1920*1080</v>
      </c>
      <c r="D192" t="str">
        <f>RIGHT(Sheet2!G191,7)</f>
        <v xml:space="preserve"> 1.8GHz</v>
      </c>
      <c r="E192" t="str">
        <f>IF(ISNUMBER(SEARCH("intel",Sheet2!G191))=TRUE,"intel",IF(ISNUMBER(SEARCH("amd",Sheet2!G191))=TRUE,"amd","lainnya"))</f>
        <v>intel</v>
      </c>
    </row>
    <row r="193" spans="2:5" x14ac:dyDescent="0.3">
      <c r="B193">
        <f>IF(Sheet2!E192&gt;99,Sheet2!E192/10,Sheet2!E192/1)</f>
        <v>14</v>
      </c>
      <c r="C193" t="str">
        <f>SUBSTITUTE(SUBSTITUTE(RIGHT(Sheet2!F192,9),"",""),"x","*")</f>
        <v>2560*1440</v>
      </c>
      <c r="D193" t="str">
        <f>RIGHT(Sheet2!G192,7)</f>
        <v xml:space="preserve"> 2.7GHz</v>
      </c>
      <c r="E193" t="str">
        <f>IF(ISNUMBER(SEARCH("intel",Sheet2!G192))=TRUE,"intel",IF(ISNUMBER(SEARCH("amd",Sheet2!G192))=TRUE,"amd","lainnya"))</f>
        <v>intel</v>
      </c>
    </row>
    <row r="194" spans="2:5" x14ac:dyDescent="0.3">
      <c r="B194">
        <f>IF(Sheet2!E193&gt;99,Sheet2!E193/10,Sheet2!E193/1)</f>
        <v>14</v>
      </c>
      <c r="C194" t="str">
        <f>SUBSTITUTE(SUBSTITUTE(RIGHT(Sheet2!F193,9),"",""),"x","*")</f>
        <v>1920*1080</v>
      </c>
      <c r="D194" t="str">
        <f>RIGHT(Sheet2!G193,7)</f>
        <v xml:space="preserve"> 1.1GHz</v>
      </c>
      <c r="E194" t="str">
        <f>IF(ISNUMBER(SEARCH("intel",Sheet2!G193))=TRUE,"intel",IF(ISNUMBER(SEARCH("amd",Sheet2!G193))=TRUE,"amd","lainnya"))</f>
        <v>intel</v>
      </c>
    </row>
    <row r="195" spans="2:5" x14ac:dyDescent="0.3">
      <c r="B195">
        <f>IF(Sheet2!E194&gt;99,Sheet2!E194/10,Sheet2!E194/1)</f>
        <v>13.3</v>
      </c>
      <c r="C195" t="str">
        <f>SUBSTITUTE(SUBSTITUTE(RIGHT(Sheet2!F194,9),"",""),"x","*")</f>
        <v>1920*1080</v>
      </c>
      <c r="D195" t="str">
        <f>RIGHT(Sheet2!G194,7)</f>
        <v xml:space="preserve"> 2.5GHz</v>
      </c>
      <c r="E195" t="str">
        <f>IF(ISNUMBER(SEARCH("intel",Sheet2!G194))=TRUE,"intel",IF(ISNUMBER(SEARCH("amd",Sheet2!G194))=TRUE,"amd","lainnya"))</f>
        <v>intel</v>
      </c>
    </row>
    <row r="196" spans="2:5" x14ac:dyDescent="0.3">
      <c r="B196">
        <f>IF(Sheet2!E195&gt;99,Sheet2!E195/10,Sheet2!E195/1)</f>
        <v>17.3</v>
      </c>
      <c r="C196" t="str">
        <f>SUBSTITUTE(SUBSTITUTE(RIGHT(Sheet2!F195,9),"",""),"x","*")</f>
        <v>1600*900</v>
      </c>
      <c r="D196" t="str">
        <f>RIGHT(Sheet2!G195,7)</f>
        <v xml:space="preserve"> 1.6GHz</v>
      </c>
      <c r="E196" t="str">
        <f>IF(ISNUMBER(SEARCH("intel",Sheet2!G195))=TRUE,"intel",IF(ISNUMBER(SEARCH("amd",Sheet2!G195))=TRUE,"amd","lainnya"))</f>
        <v>intel</v>
      </c>
    </row>
    <row r="197" spans="2:5" x14ac:dyDescent="0.3">
      <c r="B197">
        <f>IF(Sheet2!E196&gt;99,Sheet2!E196/10,Sheet2!E196/1)</f>
        <v>13.3</v>
      </c>
      <c r="C197" t="str">
        <f>SUBSTITUTE(SUBSTITUTE(RIGHT(Sheet2!F196,9),"",""),"x","*")</f>
        <v>1920*1080</v>
      </c>
      <c r="D197" t="str">
        <f>RIGHT(Sheet2!G196,7)</f>
        <v xml:space="preserve"> 1.8GHz</v>
      </c>
      <c r="E197" t="str">
        <f>IF(ISNUMBER(SEARCH("intel",Sheet2!G196))=TRUE,"intel",IF(ISNUMBER(SEARCH("amd",Sheet2!G196))=TRUE,"amd","lainnya"))</f>
        <v>intel</v>
      </c>
    </row>
    <row r="198" spans="2:5" x14ac:dyDescent="0.3">
      <c r="B198">
        <f>IF(Sheet2!E197&gt;99,Sheet2!E197/10,Sheet2!E197/1)</f>
        <v>17.3</v>
      </c>
      <c r="C198" t="str">
        <f>SUBSTITUTE(SUBSTITUTE(RIGHT(Sheet2!F197,9),"",""),"x","*")</f>
        <v>1920*1080</v>
      </c>
      <c r="D198" t="str">
        <f>RIGHT(Sheet2!G197,7)</f>
        <v xml:space="preserve"> 1.6GHz</v>
      </c>
      <c r="E198" t="str">
        <f>IF(ISNUMBER(SEARCH("intel",Sheet2!G197))=TRUE,"intel",IF(ISNUMBER(SEARCH("amd",Sheet2!G197))=TRUE,"amd","lainnya"))</f>
        <v>intel</v>
      </c>
    </row>
    <row r="199" spans="2:5" x14ac:dyDescent="0.3">
      <c r="B199">
        <f>IF(Sheet2!E198&gt;99,Sheet2!E198/10,Sheet2!E198/1)</f>
        <v>17.3</v>
      </c>
      <c r="C199" t="str">
        <f>SUBSTITUTE(SUBSTITUTE(RIGHT(Sheet2!F198,9),"",""),"x","*")</f>
        <v>3840*2160</v>
      </c>
      <c r="D199" t="str">
        <f>RIGHT(Sheet2!G198,7)</f>
        <v xml:space="preserve"> 2.9GHz</v>
      </c>
      <c r="E199" t="str">
        <f>IF(ISNUMBER(SEARCH("intel",Sheet2!G198))=TRUE,"intel",IF(ISNUMBER(SEARCH("amd",Sheet2!G198))=TRUE,"amd","lainnya"))</f>
        <v>intel</v>
      </c>
    </row>
    <row r="200" spans="2:5" x14ac:dyDescent="0.3">
      <c r="B200">
        <f>IF(Sheet2!E199&gt;99,Sheet2!E199/10,Sheet2!E199/1)</f>
        <v>13.3</v>
      </c>
      <c r="C200" t="str">
        <f>SUBSTITUTE(SUBSTITUTE(RIGHT(Sheet2!F199,9),"",""),"x","*")</f>
        <v>1920*1080</v>
      </c>
      <c r="D200" t="str">
        <f>RIGHT(Sheet2!G199,7)</f>
        <v xml:space="preserve"> 1.6GHz</v>
      </c>
      <c r="E200" t="str">
        <f>IF(ISNUMBER(SEARCH("intel",Sheet2!G199))=TRUE,"intel",IF(ISNUMBER(SEARCH("amd",Sheet2!G199))=TRUE,"amd","lainnya"))</f>
        <v>intel</v>
      </c>
    </row>
    <row r="201" spans="2:5" x14ac:dyDescent="0.3">
      <c r="B201">
        <f>IF(Sheet2!E200&gt;99,Sheet2!E200/10,Sheet2!E200/1)</f>
        <v>17.3</v>
      </c>
      <c r="C201" t="str">
        <f>SUBSTITUTE(SUBSTITUTE(RIGHT(Sheet2!F200,9),"",""),"x","*")</f>
        <v>1920*1080</v>
      </c>
      <c r="D201" t="str">
        <f>RIGHT(Sheet2!G200,7)</f>
        <v xml:space="preserve"> 2.8GHz</v>
      </c>
      <c r="E201" t="str">
        <f>IF(ISNUMBER(SEARCH("intel",Sheet2!G200))=TRUE,"intel",IF(ISNUMBER(SEARCH("amd",Sheet2!G200))=TRUE,"amd","lainnya"))</f>
        <v>intel</v>
      </c>
    </row>
    <row r="202" spans="2:5" x14ac:dyDescent="0.3">
      <c r="B202">
        <f>IF(Sheet2!E201&gt;99,Sheet2!E201/10,Sheet2!E201/1)</f>
        <v>17.3</v>
      </c>
      <c r="C202" t="str">
        <f>SUBSTITUTE(SUBSTITUTE(RIGHT(Sheet2!F201,9),"",""),"x","*")</f>
        <v>1920*1080</v>
      </c>
      <c r="D202" t="str">
        <f>RIGHT(Sheet2!G201,7)</f>
        <v xml:space="preserve"> 1.8GHz</v>
      </c>
      <c r="E202" t="str">
        <f>IF(ISNUMBER(SEARCH("intel",Sheet2!G201))=TRUE,"intel",IF(ISNUMBER(SEARCH("amd",Sheet2!G201))=TRUE,"amd","lainnya"))</f>
        <v>intel</v>
      </c>
    </row>
    <row r="203" spans="2:5" x14ac:dyDescent="0.3">
      <c r="B203">
        <f>IF(Sheet2!E202&gt;99,Sheet2!E202/10,Sheet2!E202/1)</f>
        <v>15.6</v>
      </c>
      <c r="C203" t="str">
        <f>SUBSTITUTE(SUBSTITUTE(RIGHT(Sheet2!F202,9),"",""),"x","*")</f>
        <v>3840*2160</v>
      </c>
      <c r="D203" t="str">
        <f>RIGHT(Sheet2!G202,7)</f>
        <v xml:space="preserve"> 2.8GHz</v>
      </c>
      <c r="E203" t="str">
        <f>IF(ISNUMBER(SEARCH("intel",Sheet2!G202))=TRUE,"intel",IF(ISNUMBER(SEARCH("amd",Sheet2!G202))=TRUE,"amd","lainnya"))</f>
        <v>intel</v>
      </c>
    </row>
    <row r="204" spans="2:5" x14ac:dyDescent="0.3">
      <c r="B204">
        <f>IF(Sheet2!E203&gt;99,Sheet2!E203/10,Sheet2!E203/1)</f>
        <v>15.6</v>
      </c>
      <c r="C204" t="str">
        <f>SUBSTITUTE(SUBSTITUTE(RIGHT(Sheet2!F203,9),"",""),"x","*")</f>
        <v>1366*768</v>
      </c>
      <c r="D204" t="str">
        <f>RIGHT(Sheet2!G203,7)</f>
        <v xml:space="preserve"> 2.3GHz</v>
      </c>
      <c r="E204" t="str">
        <f>IF(ISNUMBER(SEARCH("intel",Sheet2!G203))=TRUE,"intel",IF(ISNUMBER(SEARCH("amd",Sheet2!G203))=TRUE,"amd","lainnya"))</f>
        <v>intel</v>
      </c>
    </row>
    <row r="205" spans="2:5" x14ac:dyDescent="0.3">
      <c r="B205">
        <f>IF(Sheet2!E204&gt;99,Sheet2!E204/10,Sheet2!E204/1)</f>
        <v>15.6</v>
      </c>
      <c r="C205" t="str">
        <f>SUBSTITUTE(SUBSTITUTE(RIGHT(Sheet2!F204,9),"",""),"x","*")</f>
        <v>1920*1080</v>
      </c>
      <c r="D205" t="str">
        <f>RIGHT(Sheet2!G204,7)</f>
        <v xml:space="preserve"> 2.7GHz</v>
      </c>
      <c r="E205" t="str">
        <f>IF(ISNUMBER(SEARCH("intel",Sheet2!G204))=TRUE,"intel",IF(ISNUMBER(SEARCH("amd",Sheet2!G204))=TRUE,"amd","lainnya"))</f>
        <v>intel</v>
      </c>
    </row>
    <row r="206" spans="2:5" x14ac:dyDescent="0.3">
      <c r="B206">
        <f>IF(Sheet2!E205&gt;99,Sheet2!E205/10,Sheet2!E205/1)</f>
        <v>15.6</v>
      </c>
      <c r="C206" t="str">
        <f>SUBSTITUTE(SUBSTITUTE(RIGHT(Sheet2!F205,9),"",""),"x","*")</f>
        <v>1920*1080</v>
      </c>
      <c r="D206" t="str">
        <f>RIGHT(Sheet2!G205,7)</f>
        <v xml:space="preserve"> 2.8GHz</v>
      </c>
      <c r="E206" t="str">
        <f>IF(ISNUMBER(SEARCH("intel",Sheet2!G205))=TRUE,"intel",IF(ISNUMBER(SEARCH("amd",Sheet2!G205))=TRUE,"amd","lainnya"))</f>
        <v>intel</v>
      </c>
    </row>
    <row r="207" spans="2:5" x14ac:dyDescent="0.3">
      <c r="B207">
        <f>IF(Sheet2!E206&gt;99,Sheet2!E206/10,Sheet2!E206/1)</f>
        <v>15.6</v>
      </c>
      <c r="C207" t="str">
        <f>SUBSTITUTE(SUBSTITUTE(RIGHT(Sheet2!F206,9),"",""),"x","*")</f>
        <v>3840*2160</v>
      </c>
      <c r="D207" t="str">
        <f>RIGHT(Sheet2!G206,7)</f>
        <v>V6 3GHz</v>
      </c>
      <c r="E207" t="str">
        <f>IF(ISNUMBER(SEARCH("intel",Sheet2!G206))=TRUE,"intel",IF(ISNUMBER(SEARCH("amd",Sheet2!G206))=TRUE,"amd","lainnya"))</f>
        <v>intel</v>
      </c>
    </row>
    <row r="208" spans="2:5" x14ac:dyDescent="0.3">
      <c r="B208">
        <f>IF(Sheet2!E207&gt;99,Sheet2!E207/10,Sheet2!E207/1)</f>
        <v>15.6</v>
      </c>
      <c r="C208" t="str">
        <f>SUBSTITUTE(SUBSTITUTE(RIGHT(Sheet2!F207,9),"",""),"x","*")</f>
        <v>1920*1080</v>
      </c>
      <c r="D208" t="str">
        <f>RIGHT(Sheet2!G207,7)</f>
        <v xml:space="preserve"> 2.8GHz</v>
      </c>
      <c r="E208" t="str">
        <f>IF(ISNUMBER(SEARCH("intel",Sheet2!G207))=TRUE,"intel",IF(ISNUMBER(SEARCH("amd",Sheet2!G207))=TRUE,"amd","lainnya"))</f>
        <v>intel</v>
      </c>
    </row>
    <row r="209" spans="2:5" x14ac:dyDescent="0.3">
      <c r="B209">
        <f>IF(Sheet2!E208&gt;99,Sheet2!E208/10,Sheet2!E208/1)</f>
        <v>15.6</v>
      </c>
      <c r="C209" t="str">
        <f>SUBSTITUTE(SUBSTITUTE(RIGHT(Sheet2!F208,9),"",""),"x","*")</f>
        <v xml:space="preserve"> 1366*768</v>
      </c>
      <c r="D209" t="str">
        <f>RIGHT(Sheet2!G208,7)</f>
        <v xml:space="preserve"> 2.4GHz</v>
      </c>
      <c r="E209" t="str">
        <f>IF(ISNUMBER(SEARCH("intel",Sheet2!G208))=TRUE,"intel",IF(ISNUMBER(SEARCH("amd",Sheet2!G208))=TRUE,"amd","lainnya"))</f>
        <v>intel</v>
      </c>
    </row>
    <row r="210" spans="2:5" x14ac:dyDescent="0.3">
      <c r="B210">
        <f>IF(Sheet2!E209&gt;99,Sheet2!E209/10,Sheet2!E209/1)</f>
        <v>13.3</v>
      </c>
      <c r="C210" t="str">
        <f>SUBSTITUTE(SUBSTITUTE(RIGHT(Sheet2!F209,9),"",""),"x","*")</f>
        <v>3840*2160</v>
      </c>
      <c r="D210" t="str">
        <f>RIGHT(Sheet2!G209,7)</f>
        <v xml:space="preserve"> 1.8GHz</v>
      </c>
      <c r="E210" t="str">
        <f>IF(ISNUMBER(SEARCH("intel",Sheet2!G209))=TRUE,"intel",IF(ISNUMBER(SEARCH("amd",Sheet2!G209))=TRUE,"amd","lainnya"))</f>
        <v>intel</v>
      </c>
    </row>
    <row r="211" spans="2:5" x14ac:dyDescent="0.3">
      <c r="B211">
        <f>IF(Sheet2!E210&gt;99,Sheet2!E210/10,Sheet2!E210/1)</f>
        <v>13.3</v>
      </c>
      <c r="C211" t="str">
        <f>SUBSTITUTE(SUBSTITUTE(RIGHT(Sheet2!F210,9),"",""),"x","*")</f>
        <v>1920*1080</v>
      </c>
      <c r="D211" t="str">
        <f>RIGHT(Sheet2!G210,7)</f>
        <v xml:space="preserve"> 1.8GHz</v>
      </c>
      <c r="E211" t="str">
        <f>IF(ISNUMBER(SEARCH("intel",Sheet2!G210))=TRUE,"intel",IF(ISNUMBER(SEARCH("amd",Sheet2!G210))=TRUE,"amd","lainnya"))</f>
        <v>intel</v>
      </c>
    </row>
    <row r="212" spans="2:5" x14ac:dyDescent="0.3">
      <c r="B212">
        <f>IF(Sheet2!E211&gt;99,Sheet2!E211/10,Sheet2!E211/1)</f>
        <v>15.6</v>
      </c>
      <c r="C212" t="str">
        <f>SUBSTITUTE(SUBSTITUTE(RIGHT(Sheet2!F211,9),"",""),"x","*")</f>
        <v>1366*768</v>
      </c>
      <c r="D212" t="str">
        <f>RIGHT(Sheet2!G211,7)</f>
        <v xml:space="preserve"> 2.5GHz</v>
      </c>
      <c r="E212" t="str">
        <f>IF(ISNUMBER(SEARCH("intel",Sheet2!G211))=TRUE,"intel",IF(ISNUMBER(SEARCH("amd",Sheet2!G211))=TRUE,"amd","lainnya"))</f>
        <v>intel</v>
      </c>
    </row>
    <row r="213" spans="2:5" x14ac:dyDescent="0.3">
      <c r="B213">
        <f>IF(Sheet2!E212&gt;99,Sheet2!E212/10,Sheet2!E212/1)</f>
        <v>15.6</v>
      </c>
      <c r="C213" t="str">
        <f>SUBSTITUTE(SUBSTITUTE(RIGHT(Sheet2!F212,9),"",""),"x","*")</f>
        <v>1920*1080</v>
      </c>
      <c r="D213" t="str">
        <f>RIGHT(Sheet2!G212,7)</f>
        <v xml:space="preserve"> 2.8GHz</v>
      </c>
      <c r="E213" t="str">
        <f>IF(ISNUMBER(SEARCH("intel",Sheet2!G212))=TRUE,"intel",IF(ISNUMBER(SEARCH("amd",Sheet2!G212))=TRUE,"amd","lainnya"))</f>
        <v>intel</v>
      </c>
    </row>
    <row r="214" spans="2:5" x14ac:dyDescent="0.3">
      <c r="B214">
        <f>IF(Sheet2!E213&gt;99,Sheet2!E213/10,Sheet2!E213/1)</f>
        <v>17.3</v>
      </c>
      <c r="C214" t="str">
        <f>SUBSTITUTE(SUBSTITUTE(RIGHT(Sheet2!F213,9),"",""),"x","*")</f>
        <v>1920*1080</v>
      </c>
      <c r="D214" t="str">
        <f>RIGHT(Sheet2!G213,7)</f>
        <v xml:space="preserve"> 2.8GHz</v>
      </c>
      <c r="E214" t="str">
        <f>IF(ISNUMBER(SEARCH("intel",Sheet2!G213))=TRUE,"intel",IF(ISNUMBER(SEARCH("amd",Sheet2!G213))=TRUE,"amd","lainnya"))</f>
        <v>intel</v>
      </c>
    </row>
    <row r="215" spans="2:5" x14ac:dyDescent="0.3">
      <c r="B215">
        <f>IF(Sheet2!E214&gt;99,Sheet2!E214/10,Sheet2!E214/1)</f>
        <v>15.6</v>
      </c>
      <c r="C215" t="str">
        <f>SUBSTITUTE(SUBSTITUTE(RIGHT(Sheet2!F214,9),"",""),"x","*")</f>
        <v>1920*1080</v>
      </c>
      <c r="D215" t="str">
        <f>RIGHT(Sheet2!G214,7)</f>
        <v>6U 2GHz</v>
      </c>
      <c r="E215" t="str">
        <f>IF(ISNUMBER(SEARCH("intel",Sheet2!G214))=TRUE,"intel",IF(ISNUMBER(SEARCH("amd",Sheet2!G214))=TRUE,"amd","lainnya"))</f>
        <v>intel</v>
      </c>
    </row>
    <row r="216" spans="2:5" x14ac:dyDescent="0.3">
      <c r="B216">
        <f>IF(Sheet2!E215&gt;99,Sheet2!E215/10,Sheet2!E215/1)</f>
        <v>15.6</v>
      </c>
      <c r="C216" t="str">
        <f>SUBSTITUTE(SUBSTITUTE(RIGHT(Sheet2!F215,9),"",""),"x","*")</f>
        <v>1920*1080</v>
      </c>
      <c r="D216" t="str">
        <f>RIGHT(Sheet2!G215,7)</f>
        <v xml:space="preserve"> 2.5GHz</v>
      </c>
      <c r="E216" t="str">
        <f>IF(ISNUMBER(SEARCH("intel",Sheet2!G215))=TRUE,"intel",IF(ISNUMBER(SEARCH("amd",Sheet2!G215))=TRUE,"amd","lainnya"))</f>
        <v>intel</v>
      </c>
    </row>
    <row r="217" spans="2:5" x14ac:dyDescent="0.3">
      <c r="B217">
        <f>IF(Sheet2!E216&gt;99,Sheet2!E216/10,Sheet2!E216/1)</f>
        <v>13</v>
      </c>
      <c r="C217" t="str">
        <f>SUBSTITUTE(SUBSTITUTE(RIGHT(Sheet2!F216,9),"",""),"x","*")</f>
        <v>2160*1440</v>
      </c>
      <c r="D217" t="str">
        <f>RIGHT(Sheet2!G216,7)</f>
        <v xml:space="preserve"> 2.7GHz</v>
      </c>
      <c r="E217" t="str">
        <f>IF(ISNUMBER(SEARCH("intel",Sheet2!G216))=TRUE,"intel",IF(ISNUMBER(SEARCH("amd",Sheet2!G216))=TRUE,"amd","lainnya"))</f>
        <v>intel</v>
      </c>
    </row>
    <row r="218" spans="2:5" x14ac:dyDescent="0.3">
      <c r="B218">
        <f>IF(Sheet2!E217&gt;99,Sheet2!E217/10,Sheet2!E217/1)</f>
        <v>13.3</v>
      </c>
      <c r="C218" t="str">
        <f>SUBSTITUTE(SUBSTITUTE(RIGHT(Sheet2!F217,9),"",""),"x","*")</f>
        <v>1920*1080</v>
      </c>
      <c r="D218" t="str">
        <f>RIGHT(Sheet2!G217,7)</f>
        <v xml:space="preserve"> 1.8GHz</v>
      </c>
      <c r="E218" t="str">
        <f>IF(ISNUMBER(SEARCH("intel",Sheet2!G217))=TRUE,"intel",IF(ISNUMBER(SEARCH("amd",Sheet2!G217))=TRUE,"amd","lainnya"))</f>
        <v>intel</v>
      </c>
    </row>
    <row r="219" spans="2:5" x14ac:dyDescent="0.3">
      <c r="B219">
        <f>IF(Sheet2!E218&gt;99,Sheet2!E218/10,Sheet2!E218/1)</f>
        <v>17.3</v>
      </c>
      <c r="C219" t="str">
        <f>SUBSTITUTE(SUBSTITUTE(RIGHT(Sheet2!F218,9),"",""),"x","*")</f>
        <v>1600*900</v>
      </c>
      <c r="D219" t="str">
        <f>RIGHT(Sheet2!G218,7)</f>
        <v xml:space="preserve"> 2.5GHz</v>
      </c>
      <c r="E219" t="str">
        <f>IF(ISNUMBER(SEARCH("intel",Sheet2!G218))=TRUE,"intel",IF(ISNUMBER(SEARCH("amd",Sheet2!G218))=TRUE,"amd","lainnya"))</f>
        <v>intel</v>
      </c>
    </row>
    <row r="220" spans="2:5" x14ac:dyDescent="0.3">
      <c r="B220">
        <f>IF(Sheet2!E219&gt;99,Sheet2!E219/10,Sheet2!E219/1)</f>
        <v>14</v>
      </c>
      <c r="C220" t="str">
        <f>SUBSTITUTE(SUBSTITUTE(RIGHT(Sheet2!F219,9),"",""),"x","*")</f>
        <v>1920*1080</v>
      </c>
      <c r="D220" t="str">
        <f>RIGHT(Sheet2!G219,7)</f>
        <v xml:space="preserve"> 1.8GHz</v>
      </c>
      <c r="E220" t="str">
        <f>IF(ISNUMBER(SEARCH("intel",Sheet2!G219))=TRUE,"intel",IF(ISNUMBER(SEARCH("amd",Sheet2!G219))=TRUE,"amd","lainnya"))</f>
        <v>intel</v>
      </c>
    </row>
    <row r="221" spans="2:5" x14ac:dyDescent="0.3">
      <c r="B221">
        <f>IF(Sheet2!E220&gt;99,Sheet2!E220/10,Sheet2!E220/1)</f>
        <v>14</v>
      </c>
      <c r="C221" t="str">
        <f>SUBSTITUTE(SUBSTITUTE(RIGHT(Sheet2!F220,9),"",""),"x","*")</f>
        <v>1920*1080</v>
      </c>
      <c r="D221" t="str">
        <f>RIGHT(Sheet2!G220,7)</f>
        <v xml:space="preserve"> 1.6GHz</v>
      </c>
      <c r="E221" t="str">
        <f>IF(ISNUMBER(SEARCH("intel",Sheet2!G220))=TRUE,"intel",IF(ISNUMBER(SEARCH("amd",Sheet2!G220))=TRUE,"amd","lainnya"))</f>
        <v>intel</v>
      </c>
    </row>
    <row r="222" spans="2:5" x14ac:dyDescent="0.3">
      <c r="B222">
        <f>IF(Sheet2!E221&gt;99,Sheet2!E221/10,Sheet2!E221/1)</f>
        <v>13.3</v>
      </c>
      <c r="C222" t="str">
        <f>SUBSTITUTE(SUBSTITUTE(RIGHT(Sheet2!F221,9),"",""),"x","*")</f>
        <v>1920*1080</v>
      </c>
      <c r="D222" t="str">
        <f>RIGHT(Sheet2!G221,7)</f>
        <v xml:space="preserve"> 1.8GHz</v>
      </c>
      <c r="E222" t="str">
        <f>IF(ISNUMBER(SEARCH("intel",Sheet2!G221))=TRUE,"intel",IF(ISNUMBER(SEARCH("amd",Sheet2!G221))=TRUE,"amd","lainnya"))</f>
        <v>intel</v>
      </c>
    </row>
    <row r="223" spans="2:5" x14ac:dyDescent="0.3">
      <c r="B223">
        <f>IF(Sheet2!E222&gt;99,Sheet2!E222/10,Sheet2!E222/1)</f>
        <v>15.6</v>
      </c>
      <c r="C223" t="str">
        <f>SUBSTITUTE(SUBSTITUTE(RIGHT(Sheet2!F222,9),"",""),"x","*")</f>
        <v>1920*1080</v>
      </c>
      <c r="D223" t="str">
        <f>RIGHT(Sheet2!G222,7)</f>
        <v xml:space="preserve"> 1.6GHz</v>
      </c>
      <c r="E223" t="str">
        <f>IF(ISNUMBER(SEARCH("intel",Sheet2!G222))=TRUE,"intel",IF(ISNUMBER(SEARCH("amd",Sheet2!G222))=TRUE,"amd","lainnya"))</f>
        <v>intel</v>
      </c>
    </row>
    <row r="224" spans="2:5" x14ac:dyDescent="0.3">
      <c r="B224">
        <f>IF(Sheet2!E223&gt;99,Sheet2!E223/10,Sheet2!E223/1)</f>
        <v>14</v>
      </c>
      <c r="C224" t="str">
        <f>SUBSTITUTE(SUBSTITUTE(RIGHT(Sheet2!F223,9),"",""),"x","*")</f>
        <v>1920*1080</v>
      </c>
      <c r="D224" t="str">
        <f>RIGHT(Sheet2!G223,7)</f>
        <v xml:space="preserve"> 1.6GHz</v>
      </c>
      <c r="E224" t="str">
        <f>IF(ISNUMBER(SEARCH("intel",Sheet2!G223))=TRUE,"intel",IF(ISNUMBER(SEARCH("amd",Sheet2!G223))=TRUE,"amd","lainnya"))</f>
        <v>intel</v>
      </c>
    </row>
    <row r="225" spans="2:5" x14ac:dyDescent="0.3">
      <c r="B225">
        <f>IF(Sheet2!E224&gt;99,Sheet2!E224/10,Sheet2!E224/1)</f>
        <v>13.3</v>
      </c>
      <c r="C225" t="str">
        <f>SUBSTITUTE(SUBSTITUTE(RIGHT(Sheet2!F224,9),"",""),"x","*")</f>
        <v>1920*1080</v>
      </c>
      <c r="D225" t="str">
        <f>RIGHT(Sheet2!G224,7)</f>
        <v xml:space="preserve"> 2.5GHz</v>
      </c>
      <c r="E225" t="str">
        <f>IF(ISNUMBER(SEARCH("intel",Sheet2!G224))=TRUE,"intel",IF(ISNUMBER(SEARCH("amd",Sheet2!G224))=TRUE,"amd","lainnya"))</f>
        <v>intel</v>
      </c>
    </row>
    <row r="226" spans="2:5" x14ac:dyDescent="0.3">
      <c r="B226">
        <f>IF(Sheet2!E225&gt;99,Sheet2!E225/10,Sheet2!E225/1)</f>
        <v>15.6</v>
      </c>
      <c r="C226" t="str">
        <f>SUBSTITUTE(SUBSTITUTE(RIGHT(Sheet2!F225,9),"",""),"x","*")</f>
        <v>1920*1080</v>
      </c>
      <c r="D226" t="str">
        <f>RIGHT(Sheet2!G225,7)</f>
        <v xml:space="preserve"> 1.6GHz</v>
      </c>
      <c r="E226" t="str">
        <f>IF(ISNUMBER(SEARCH("intel",Sheet2!G225))=TRUE,"intel",IF(ISNUMBER(SEARCH("amd",Sheet2!G225))=TRUE,"amd","lainnya"))</f>
        <v>intel</v>
      </c>
    </row>
    <row r="227" spans="2:5" x14ac:dyDescent="0.3">
      <c r="B227">
        <f>IF(Sheet2!E226&gt;99,Sheet2!E226/10,Sheet2!E226/1)</f>
        <v>17.3</v>
      </c>
      <c r="C227" t="str">
        <f>SUBSTITUTE(SUBSTITUTE(RIGHT(Sheet2!F226,9),"",""),"x","*")</f>
        <v>1920*1080</v>
      </c>
      <c r="D227" t="str">
        <f>RIGHT(Sheet2!G226,7)</f>
        <v xml:space="preserve"> 2.8GHz</v>
      </c>
      <c r="E227" t="str">
        <f>IF(ISNUMBER(SEARCH("intel",Sheet2!G226))=TRUE,"intel",IF(ISNUMBER(SEARCH("amd",Sheet2!G226))=TRUE,"amd","lainnya"))</f>
        <v>intel</v>
      </c>
    </row>
    <row r="228" spans="2:5" x14ac:dyDescent="0.3">
      <c r="B228">
        <f>IF(Sheet2!E227&gt;99,Sheet2!E227/10,Sheet2!E227/1)</f>
        <v>15.6</v>
      </c>
      <c r="C228" t="str">
        <f>SUBSTITUTE(SUBSTITUTE(RIGHT(Sheet2!F227,9),"",""),"x","*")</f>
        <v>1920*1080</v>
      </c>
      <c r="D228" t="str">
        <f>RIGHT(Sheet2!G227,7)</f>
        <v xml:space="preserve"> 2.7GHz</v>
      </c>
      <c r="E228" t="str">
        <f>IF(ISNUMBER(SEARCH("intel",Sheet2!G227))=TRUE,"intel",IF(ISNUMBER(SEARCH("amd",Sheet2!G227))=TRUE,"amd","lainnya"))</f>
        <v>intel</v>
      </c>
    </row>
    <row r="229" spans="2:5" x14ac:dyDescent="0.3">
      <c r="B229">
        <f>IF(Sheet2!E228&gt;99,Sheet2!E228/10,Sheet2!E228/1)</f>
        <v>15.6</v>
      </c>
      <c r="C229" t="str">
        <f>SUBSTITUTE(SUBSTITUTE(RIGHT(Sheet2!F228,9),"",""),"x","*")</f>
        <v>1920*1080</v>
      </c>
      <c r="D229" t="str">
        <f>RIGHT(Sheet2!G228,7)</f>
        <v xml:space="preserve"> 2.7GHz</v>
      </c>
      <c r="E229" t="str">
        <f>IF(ISNUMBER(SEARCH("intel",Sheet2!G228))=TRUE,"intel",IF(ISNUMBER(SEARCH("amd",Sheet2!G228))=TRUE,"amd","lainnya"))</f>
        <v>intel</v>
      </c>
    </row>
    <row r="230" spans="2:5" x14ac:dyDescent="0.3">
      <c r="B230">
        <f>IF(Sheet2!E229&gt;99,Sheet2!E229/10,Sheet2!E229/1)</f>
        <v>15.6</v>
      </c>
      <c r="C230" t="str">
        <f>SUBSTITUTE(SUBSTITUTE(RIGHT(Sheet2!F229,9),"",""),"x","*")</f>
        <v>1920*1080</v>
      </c>
      <c r="D230" t="str">
        <f>RIGHT(Sheet2!G229,7)</f>
        <v xml:space="preserve"> 2.5GHz</v>
      </c>
      <c r="E230" t="str">
        <f>IF(ISNUMBER(SEARCH("intel",Sheet2!G229))=TRUE,"intel",IF(ISNUMBER(SEARCH("amd",Sheet2!G229))=TRUE,"amd","lainnya"))</f>
        <v>intel</v>
      </c>
    </row>
    <row r="231" spans="2:5" x14ac:dyDescent="0.3">
      <c r="B231">
        <f>IF(Sheet2!E230&gt;99,Sheet2!E230/10,Sheet2!E230/1)</f>
        <v>17.3</v>
      </c>
      <c r="C231" t="str">
        <f>SUBSTITUTE(SUBSTITUTE(RIGHT(Sheet2!F230,9),"",""),"x","*")</f>
        <v>1920*1080</v>
      </c>
      <c r="D231" t="str">
        <f>RIGHT(Sheet2!G230,7)</f>
        <v xml:space="preserve"> 2.5GHz</v>
      </c>
      <c r="E231" t="str">
        <f>IF(ISNUMBER(SEARCH("intel",Sheet2!G230))=TRUE,"intel",IF(ISNUMBER(SEARCH("amd",Sheet2!G230))=TRUE,"amd","lainnya"))</f>
        <v>intel</v>
      </c>
    </row>
    <row r="232" spans="2:5" x14ac:dyDescent="0.3">
      <c r="B232">
        <f>IF(Sheet2!E231&gt;99,Sheet2!E231/10,Sheet2!E231/1)</f>
        <v>15.6</v>
      </c>
      <c r="C232" t="str">
        <f>SUBSTITUTE(SUBSTITUTE(RIGHT(Sheet2!F231,9),"",""),"x","*")</f>
        <v>1920*1080</v>
      </c>
      <c r="D232" t="str">
        <f>RIGHT(Sheet2!G231,7)</f>
        <v xml:space="preserve"> 2.7GHz</v>
      </c>
      <c r="E232" t="str">
        <f>IF(ISNUMBER(SEARCH("intel",Sheet2!G231))=TRUE,"intel",IF(ISNUMBER(SEARCH("amd",Sheet2!G231))=TRUE,"amd","lainnya"))</f>
        <v>intel</v>
      </c>
    </row>
    <row r="233" spans="2:5" x14ac:dyDescent="0.3">
      <c r="B233">
        <f>IF(Sheet2!E232&gt;99,Sheet2!E232/10,Sheet2!E232/1)</f>
        <v>15.6</v>
      </c>
      <c r="C233" t="str">
        <f>SUBSTITUTE(SUBSTITUTE(RIGHT(Sheet2!F232,9),"",""),"x","*")</f>
        <v>1366*768</v>
      </c>
      <c r="D233" t="str">
        <f>RIGHT(Sheet2!G232,7)</f>
        <v xml:space="preserve"> 2.4GHz</v>
      </c>
      <c r="E233" t="str">
        <f>IF(ISNUMBER(SEARCH("intel",Sheet2!G232))=TRUE,"intel",IF(ISNUMBER(SEARCH("amd",Sheet2!G232))=TRUE,"amd","lainnya"))</f>
        <v>intel</v>
      </c>
    </row>
    <row r="234" spans="2:5" x14ac:dyDescent="0.3">
      <c r="B234">
        <f>IF(Sheet2!E233&gt;99,Sheet2!E233/10,Sheet2!E233/1)</f>
        <v>15.6</v>
      </c>
      <c r="C234" t="str">
        <f>SUBSTITUTE(SUBSTITUTE(RIGHT(Sheet2!F233,9),"",""),"x","*")</f>
        <v>1366*768</v>
      </c>
      <c r="D234" t="str">
        <f>RIGHT(Sheet2!G233,7)</f>
        <v xml:space="preserve"> 1.5GHz</v>
      </c>
      <c r="E234" t="str">
        <f>IF(ISNUMBER(SEARCH("intel",Sheet2!G233))=TRUE,"intel",IF(ISNUMBER(SEARCH("amd",Sheet2!G233))=TRUE,"amd","lainnya"))</f>
        <v>amd</v>
      </c>
    </row>
    <row r="235" spans="2:5" x14ac:dyDescent="0.3">
      <c r="B235">
        <f>IF(Sheet2!E234&gt;99,Sheet2!E234/10,Sheet2!E234/1)</f>
        <v>15.6</v>
      </c>
      <c r="C235" t="str">
        <f>SUBSTITUTE(SUBSTITUTE(RIGHT(Sheet2!F234,9),"",""),"x","*")</f>
        <v>1920*1080</v>
      </c>
      <c r="D235" t="str">
        <f>RIGHT(Sheet2!G234,7)</f>
        <v xml:space="preserve"> 2.8GHz</v>
      </c>
      <c r="E235" t="str">
        <f>IF(ISNUMBER(SEARCH("intel",Sheet2!G234))=TRUE,"intel",IF(ISNUMBER(SEARCH("amd",Sheet2!G234))=TRUE,"amd","lainnya"))</f>
        <v>intel</v>
      </c>
    </row>
    <row r="236" spans="2:5" x14ac:dyDescent="0.3">
      <c r="B236">
        <f>IF(Sheet2!E235&gt;99,Sheet2!E235/10,Sheet2!E235/1)</f>
        <v>14</v>
      </c>
      <c r="C236" t="str">
        <f>SUBSTITUTE(SUBSTITUTE(RIGHT(Sheet2!F235,9),"",""),"x","*")</f>
        <v>1920*1080</v>
      </c>
      <c r="D236" t="str">
        <f>RIGHT(Sheet2!G235,7)</f>
        <v xml:space="preserve"> 2.5GHz</v>
      </c>
      <c r="E236" t="str">
        <f>IF(ISNUMBER(SEARCH("intel",Sheet2!G235))=TRUE,"intel",IF(ISNUMBER(SEARCH("amd",Sheet2!G235))=TRUE,"amd","lainnya"))</f>
        <v>intel</v>
      </c>
    </row>
    <row r="237" spans="2:5" x14ac:dyDescent="0.3">
      <c r="B237">
        <f>IF(Sheet2!E236&gt;99,Sheet2!E236/10,Sheet2!E236/1)</f>
        <v>13.3</v>
      </c>
      <c r="C237" t="str">
        <f>SUBSTITUTE(SUBSTITUTE(RIGHT(Sheet2!F236,9),"",""),"x","*")</f>
        <v>1920*1080</v>
      </c>
      <c r="D237" t="str">
        <f>RIGHT(Sheet2!G236,7)</f>
        <v xml:space="preserve"> 2.3GHz</v>
      </c>
      <c r="E237" t="str">
        <f>IF(ISNUMBER(SEARCH("intel",Sheet2!G236))=TRUE,"intel",IF(ISNUMBER(SEARCH("amd",Sheet2!G236))=TRUE,"amd","lainnya"))</f>
        <v>intel</v>
      </c>
    </row>
    <row r="238" spans="2:5" x14ac:dyDescent="0.3">
      <c r="B238">
        <f>IF(Sheet2!E237&gt;99,Sheet2!E237/10,Sheet2!E237/1)</f>
        <v>15.6</v>
      </c>
      <c r="C238" t="str">
        <f>SUBSTITUTE(SUBSTITUTE(RIGHT(Sheet2!F237,9),"",""),"x","*")</f>
        <v>1920*1080</v>
      </c>
      <c r="D238" t="str">
        <f>RIGHT(Sheet2!G237,7)</f>
        <v xml:space="preserve"> 2.7GHz</v>
      </c>
      <c r="E238" t="str">
        <f>IF(ISNUMBER(SEARCH("intel",Sheet2!G237))=TRUE,"intel",IF(ISNUMBER(SEARCH("amd",Sheet2!G237))=TRUE,"amd","lainnya"))</f>
        <v>intel</v>
      </c>
    </row>
    <row r="239" spans="2:5" x14ac:dyDescent="0.3">
      <c r="B239">
        <f>IF(Sheet2!E238&gt;99,Sheet2!E238/10,Sheet2!E238/1)</f>
        <v>15.6</v>
      </c>
      <c r="C239" t="str">
        <f>SUBSTITUTE(SUBSTITUTE(RIGHT(Sheet2!F238,9),"",""),"x","*")</f>
        <v>1366*768</v>
      </c>
      <c r="D239" t="str">
        <f>RIGHT(Sheet2!G238,7)</f>
        <v>6U 2GHz</v>
      </c>
      <c r="E239" t="str">
        <f>IF(ISNUMBER(SEARCH("intel",Sheet2!G238))=TRUE,"intel",IF(ISNUMBER(SEARCH("amd",Sheet2!G238))=TRUE,"amd","lainnya"))</f>
        <v>intel</v>
      </c>
    </row>
    <row r="240" spans="2:5" x14ac:dyDescent="0.3">
      <c r="B240">
        <f>IF(Sheet2!E239&gt;99,Sheet2!E239/10,Sheet2!E239/1)</f>
        <v>15.6</v>
      </c>
      <c r="C240" t="str">
        <f>SUBSTITUTE(SUBSTITUTE(RIGHT(Sheet2!F239,9),"",""),"x","*")</f>
        <v>1920*1080</v>
      </c>
      <c r="D240" t="str">
        <f>RIGHT(Sheet2!G239,7)</f>
        <v xml:space="preserve"> 2.5GHz</v>
      </c>
      <c r="E240" t="str">
        <f>IF(ISNUMBER(SEARCH("intel",Sheet2!G239))=TRUE,"intel",IF(ISNUMBER(SEARCH("amd",Sheet2!G239))=TRUE,"amd","lainnya"))</f>
        <v>amd</v>
      </c>
    </row>
    <row r="241" spans="2:5" x14ac:dyDescent="0.3">
      <c r="B241">
        <f>IF(Sheet2!E240&gt;99,Sheet2!E240/10,Sheet2!E240/1)</f>
        <v>17.3</v>
      </c>
      <c r="C241" t="str">
        <f>SUBSTITUTE(SUBSTITUTE(RIGHT(Sheet2!F240,9),"",""),"x","*")</f>
        <v>1920*1080</v>
      </c>
      <c r="D241" t="str">
        <f>RIGHT(Sheet2!G240,7)</f>
        <v xml:space="preserve"> 2.9GHz</v>
      </c>
      <c r="E241" t="str">
        <f>IF(ISNUMBER(SEARCH("intel",Sheet2!G240))=TRUE,"intel",IF(ISNUMBER(SEARCH("amd",Sheet2!G240))=TRUE,"amd","lainnya"))</f>
        <v>intel</v>
      </c>
    </row>
    <row r="242" spans="2:5" x14ac:dyDescent="0.3">
      <c r="B242">
        <f>IF(Sheet2!E241&gt;99,Sheet2!E241/10,Sheet2!E241/1)</f>
        <v>15.6</v>
      </c>
      <c r="C242" t="str">
        <f>SUBSTITUTE(SUBSTITUTE(RIGHT(Sheet2!F241,9),"",""),"x","*")</f>
        <v>1920*1080</v>
      </c>
      <c r="D242" t="str">
        <f>RIGHT(Sheet2!G241,7)</f>
        <v xml:space="preserve"> 2.5GHz</v>
      </c>
      <c r="E242" t="str">
        <f>IF(ISNUMBER(SEARCH("intel",Sheet2!G241))=TRUE,"intel",IF(ISNUMBER(SEARCH("amd",Sheet2!G241))=TRUE,"amd","lainnya"))</f>
        <v>intel</v>
      </c>
    </row>
    <row r="243" spans="2:5" x14ac:dyDescent="0.3">
      <c r="B243">
        <f>IF(Sheet2!E242&gt;99,Sheet2!E242/10,Sheet2!E242/1)</f>
        <v>15.6</v>
      </c>
      <c r="C243" t="str">
        <f>SUBSTITUTE(SUBSTITUTE(RIGHT(Sheet2!F242,9),"",""),"x","*")</f>
        <v>1366*768</v>
      </c>
      <c r="D243" t="str">
        <f>RIGHT(Sheet2!G242,7)</f>
        <v>6U 2GHz</v>
      </c>
      <c r="E243" t="str">
        <f>IF(ISNUMBER(SEARCH("intel",Sheet2!G242))=TRUE,"intel",IF(ISNUMBER(SEARCH("amd",Sheet2!G242))=TRUE,"amd","lainnya"))</f>
        <v>intel</v>
      </c>
    </row>
    <row r="244" spans="2:5" x14ac:dyDescent="0.3">
      <c r="B244">
        <f>IF(Sheet2!E243&gt;99,Sheet2!E243/10,Sheet2!E243/1)</f>
        <v>17.3</v>
      </c>
      <c r="C244" t="str">
        <f>SUBSTITUTE(SUBSTITUTE(RIGHT(Sheet2!F243,9),"",""),"x","*")</f>
        <v>1920*1080</v>
      </c>
      <c r="D244" t="str">
        <f>RIGHT(Sheet2!G243,7)</f>
        <v xml:space="preserve"> 1.8GHz</v>
      </c>
      <c r="E244" t="str">
        <f>IF(ISNUMBER(SEARCH("intel",Sheet2!G243))=TRUE,"intel",IF(ISNUMBER(SEARCH("amd",Sheet2!G243))=TRUE,"amd","lainnya"))</f>
        <v>intel</v>
      </c>
    </row>
    <row r="245" spans="2:5" x14ac:dyDescent="0.3">
      <c r="B245">
        <f>IF(Sheet2!E244&gt;99,Sheet2!E244/10,Sheet2!E244/1)</f>
        <v>17.3</v>
      </c>
      <c r="C245" t="str">
        <f>SUBSTITUTE(SUBSTITUTE(RIGHT(Sheet2!F244,9),"",""),"x","*")</f>
        <v>1920*1080</v>
      </c>
      <c r="D245" t="str">
        <f>RIGHT(Sheet2!G244,7)</f>
        <v xml:space="preserve"> 2.7GHz</v>
      </c>
      <c r="E245" t="str">
        <f>IF(ISNUMBER(SEARCH("intel",Sheet2!G244))=TRUE,"intel",IF(ISNUMBER(SEARCH("amd",Sheet2!G244))=TRUE,"amd","lainnya"))</f>
        <v>intel</v>
      </c>
    </row>
    <row r="246" spans="2:5" x14ac:dyDescent="0.3">
      <c r="B246">
        <f>IF(Sheet2!E245&gt;99,Sheet2!E245/10,Sheet2!E245/1)</f>
        <v>15.6</v>
      </c>
      <c r="C246" t="str">
        <f>SUBSTITUTE(SUBSTITUTE(RIGHT(Sheet2!F245,9),"",""),"x","*")</f>
        <v>1920*1080</v>
      </c>
      <c r="D246" t="str">
        <f>RIGHT(Sheet2!G245,7)</f>
        <v xml:space="preserve"> 2.5GHz</v>
      </c>
      <c r="E246" t="str">
        <f>IF(ISNUMBER(SEARCH("intel",Sheet2!G245))=TRUE,"intel",IF(ISNUMBER(SEARCH("amd",Sheet2!G245))=TRUE,"amd","lainnya"))</f>
        <v>intel</v>
      </c>
    </row>
    <row r="247" spans="2:5" x14ac:dyDescent="0.3">
      <c r="B247">
        <f>IF(Sheet2!E246&gt;99,Sheet2!E246/10,Sheet2!E246/1)</f>
        <v>13.9</v>
      </c>
      <c r="C247" t="str">
        <f>SUBSTITUTE(SUBSTITUTE(RIGHT(Sheet2!F246,9),"",""),"x","*")</f>
        <v>1920*1080</v>
      </c>
      <c r="D247" t="str">
        <f>RIGHT(Sheet2!G246,7)</f>
        <v xml:space="preserve"> 2.7GHz</v>
      </c>
      <c r="E247" t="str">
        <f>IF(ISNUMBER(SEARCH("intel",Sheet2!G246))=TRUE,"intel",IF(ISNUMBER(SEARCH("amd",Sheet2!G246))=TRUE,"amd","lainnya"))</f>
        <v>intel</v>
      </c>
    </row>
    <row r="248" spans="2:5" x14ac:dyDescent="0.3">
      <c r="B248">
        <f>IF(Sheet2!E247&gt;99,Sheet2!E247/10,Sheet2!E247/1)</f>
        <v>15.6</v>
      </c>
      <c r="C248" t="str">
        <f>SUBSTITUTE(SUBSTITUTE(RIGHT(Sheet2!F247,9),"",""),"x","*")</f>
        <v>1920*1080</v>
      </c>
      <c r="D248" t="str">
        <f>RIGHT(Sheet2!G247,7)</f>
        <v xml:space="preserve"> 1.8GHz</v>
      </c>
      <c r="E248" t="str">
        <f>IF(ISNUMBER(SEARCH("intel",Sheet2!G247))=TRUE,"intel",IF(ISNUMBER(SEARCH("amd",Sheet2!G247))=TRUE,"amd","lainnya"))</f>
        <v>intel</v>
      </c>
    </row>
    <row r="249" spans="2:5" x14ac:dyDescent="0.3">
      <c r="B249">
        <f>IF(Sheet2!E248&gt;99,Sheet2!E248/10,Sheet2!E248/1)</f>
        <v>15.6</v>
      </c>
      <c r="C249" t="str">
        <f>SUBSTITUTE(SUBSTITUTE(RIGHT(Sheet2!F248,9),"",""),"x","*")</f>
        <v xml:space="preserve"> 1366*768</v>
      </c>
      <c r="D249" t="str">
        <f>RIGHT(Sheet2!G248,7)</f>
        <v xml:space="preserve"> 2.5GHz</v>
      </c>
      <c r="E249" t="str">
        <f>IF(ISNUMBER(SEARCH("intel",Sheet2!G248))=TRUE,"intel",IF(ISNUMBER(SEARCH("amd",Sheet2!G248))=TRUE,"amd","lainnya"))</f>
        <v>intel</v>
      </c>
    </row>
    <row r="250" spans="2:5" x14ac:dyDescent="0.3">
      <c r="B250">
        <f>IF(Sheet2!E249&gt;99,Sheet2!E249/10,Sheet2!E249/1)</f>
        <v>17.3</v>
      </c>
      <c r="C250" t="str">
        <f>SUBSTITUTE(SUBSTITUTE(RIGHT(Sheet2!F249,9),"",""),"x","*")</f>
        <v>1920*1080</v>
      </c>
      <c r="D250" t="str">
        <f>RIGHT(Sheet2!G249,7)</f>
        <v xml:space="preserve"> 2.9GHz</v>
      </c>
      <c r="E250" t="str">
        <f>IF(ISNUMBER(SEARCH("intel",Sheet2!G249))=TRUE,"intel",IF(ISNUMBER(SEARCH("amd",Sheet2!G249))=TRUE,"amd","lainnya"))</f>
        <v>intel</v>
      </c>
    </row>
    <row r="251" spans="2:5" x14ac:dyDescent="0.3">
      <c r="B251">
        <f>IF(Sheet2!E250&gt;99,Sheet2!E250/10,Sheet2!E250/1)</f>
        <v>13.3</v>
      </c>
      <c r="C251" t="str">
        <f>SUBSTITUTE(SUBSTITUTE(RIGHT(Sheet2!F250,9),"",""),"x","*")</f>
        <v>1920*1080</v>
      </c>
      <c r="D251" t="str">
        <f>RIGHT(Sheet2!G250,7)</f>
        <v xml:space="preserve"> 1.6GHz</v>
      </c>
      <c r="E251" t="str">
        <f>IF(ISNUMBER(SEARCH("intel",Sheet2!G250))=TRUE,"intel",IF(ISNUMBER(SEARCH("amd",Sheet2!G250))=TRUE,"amd","lainnya"))</f>
        <v>intel</v>
      </c>
    </row>
    <row r="252" spans="2:5" x14ac:dyDescent="0.3">
      <c r="B252">
        <f>IF(Sheet2!E251&gt;99,Sheet2!E251/10,Sheet2!E251/1)</f>
        <v>13.3</v>
      </c>
      <c r="C252" t="str">
        <f>SUBSTITUTE(SUBSTITUTE(RIGHT(Sheet2!F251,9),"",""),"x","*")</f>
        <v>2560*1600</v>
      </c>
      <c r="D252" t="str">
        <f>RIGHT(Sheet2!G251,7)</f>
        <v xml:space="preserve"> 3.1GHz</v>
      </c>
      <c r="E252" t="str">
        <f>IF(ISNUMBER(SEARCH("intel",Sheet2!G251))=TRUE,"intel",IF(ISNUMBER(SEARCH("amd",Sheet2!G251))=TRUE,"amd","lainnya"))</f>
        <v>intel</v>
      </c>
    </row>
    <row r="253" spans="2:5" x14ac:dyDescent="0.3">
      <c r="B253">
        <f>IF(Sheet2!E252&gt;99,Sheet2!E252/10,Sheet2!E252/1)</f>
        <v>15.6</v>
      </c>
      <c r="C253" t="str">
        <f>SUBSTITUTE(SUBSTITUTE(RIGHT(Sheet2!F252,9),"",""),"x","*")</f>
        <v>1920*1080</v>
      </c>
      <c r="D253" t="str">
        <f>RIGHT(Sheet2!G252,7)</f>
        <v xml:space="preserve"> 1.8GHz</v>
      </c>
      <c r="E253" t="str">
        <f>IF(ISNUMBER(SEARCH("intel",Sheet2!G252))=TRUE,"intel",IF(ISNUMBER(SEARCH("amd",Sheet2!G252))=TRUE,"amd","lainnya"))</f>
        <v>intel</v>
      </c>
    </row>
    <row r="254" spans="2:5" x14ac:dyDescent="0.3">
      <c r="B254">
        <f>IF(Sheet2!E253&gt;99,Sheet2!E253/10,Sheet2!E253/1)</f>
        <v>17.3</v>
      </c>
      <c r="C254" t="str">
        <f>SUBSTITUTE(SUBSTITUTE(RIGHT(Sheet2!F253,9),"",""),"x","*")</f>
        <v>1920*1080</v>
      </c>
      <c r="D254" t="str">
        <f>RIGHT(Sheet2!G253,7)</f>
        <v xml:space="preserve"> 2.8GHz</v>
      </c>
      <c r="E254" t="str">
        <f>IF(ISNUMBER(SEARCH("intel",Sheet2!G253))=TRUE,"intel",IF(ISNUMBER(SEARCH("amd",Sheet2!G253))=TRUE,"amd","lainnya"))</f>
        <v>intel</v>
      </c>
    </row>
    <row r="255" spans="2:5" x14ac:dyDescent="0.3">
      <c r="B255">
        <f>IF(Sheet2!E254&gt;99,Sheet2!E254/10,Sheet2!E254/1)</f>
        <v>15.6</v>
      </c>
      <c r="C255" t="str">
        <f>SUBSTITUTE(SUBSTITUTE(RIGHT(Sheet2!F254,9),"",""),"x","*")</f>
        <v>1366*768</v>
      </c>
      <c r="D255" t="str">
        <f>RIGHT(Sheet2!G254,7)</f>
        <v>20 3GHz</v>
      </c>
      <c r="E255" t="str">
        <f>IF(ISNUMBER(SEARCH("intel",Sheet2!G254))=TRUE,"intel",IF(ISNUMBER(SEARCH("amd",Sheet2!G254))=TRUE,"amd","lainnya"))</f>
        <v>amd</v>
      </c>
    </row>
    <row r="256" spans="2:5" x14ac:dyDescent="0.3">
      <c r="B256">
        <f>IF(Sheet2!E255&gt;99,Sheet2!E255/10,Sheet2!E255/1)</f>
        <v>13.9</v>
      </c>
      <c r="C256" t="str">
        <f>SUBSTITUTE(SUBSTITUTE(RIGHT(Sheet2!F255,9),"",""),"x","*")</f>
        <v>1920*1080</v>
      </c>
      <c r="D256" t="str">
        <f>RIGHT(Sheet2!G255,7)</f>
        <v xml:space="preserve"> 1.8GHz</v>
      </c>
      <c r="E256" t="str">
        <f>IF(ISNUMBER(SEARCH("intel",Sheet2!G255))=TRUE,"intel",IF(ISNUMBER(SEARCH("amd",Sheet2!G255))=TRUE,"amd","lainnya"))</f>
        <v>intel</v>
      </c>
    </row>
    <row r="257" spans="2:5" x14ac:dyDescent="0.3">
      <c r="B257">
        <f>IF(Sheet2!E256&gt;99,Sheet2!E256/10,Sheet2!E256/1)</f>
        <v>17.3</v>
      </c>
      <c r="C257" t="str">
        <f>SUBSTITUTE(SUBSTITUTE(RIGHT(Sheet2!F256,9),"",""),"x","*")</f>
        <v>1920*1080</v>
      </c>
      <c r="D257" t="str">
        <f>RIGHT(Sheet2!G256,7)</f>
        <v xml:space="preserve"> 2.7GHz</v>
      </c>
      <c r="E257" t="str">
        <f>IF(ISNUMBER(SEARCH("intel",Sheet2!G256))=TRUE,"intel",IF(ISNUMBER(SEARCH("amd",Sheet2!G256))=TRUE,"amd","lainnya"))</f>
        <v>intel</v>
      </c>
    </row>
    <row r="258" spans="2:5" x14ac:dyDescent="0.3">
      <c r="B258">
        <f>IF(Sheet2!E257&gt;99,Sheet2!E257/10,Sheet2!E257/1)</f>
        <v>13.3</v>
      </c>
      <c r="C258" t="str">
        <f>SUBSTITUTE(SUBSTITUTE(RIGHT(Sheet2!F257,9),"",""),"x","*")</f>
        <v>1920*1080</v>
      </c>
      <c r="D258" t="str">
        <f>RIGHT(Sheet2!G257,7)</f>
        <v xml:space="preserve"> 1.6GHz</v>
      </c>
      <c r="E258" t="str">
        <f>IF(ISNUMBER(SEARCH("intel",Sheet2!G257))=TRUE,"intel",IF(ISNUMBER(SEARCH("amd",Sheet2!G257))=TRUE,"amd","lainnya"))</f>
        <v>intel</v>
      </c>
    </row>
    <row r="259" spans="2:5" x14ac:dyDescent="0.3">
      <c r="B259">
        <f>IF(Sheet2!E258&gt;99,Sheet2!E258/10,Sheet2!E258/1)</f>
        <v>15.6</v>
      </c>
      <c r="C259" t="str">
        <f>SUBSTITUTE(SUBSTITUTE(RIGHT(Sheet2!F258,9),"",""),"x","*")</f>
        <v>1366*768</v>
      </c>
      <c r="D259" t="str">
        <f>RIGHT(Sheet2!G258,7)</f>
        <v xml:space="preserve"> 2.5GHz</v>
      </c>
      <c r="E259" t="str">
        <f>IF(ISNUMBER(SEARCH("intel",Sheet2!G258))=TRUE,"intel",IF(ISNUMBER(SEARCH("amd",Sheet2!G258))=TRUE,"amd","lainnya"))</f>
        <v>amd</v>
      </c>
    </row>
    <row r="260" spans="2:5" x14ac:dyDescent="0.3">
      <c r="B260">
        <f>IF(Sheet2!E259&gt;99,Sheet2!E259/10,Sheet2!E259/1)</f>
        <v>17.3</v>
      </c>
      <c r="C260" t="str">
        <f>SUBSTITUTE(SUBSTITUTE(RIGHT(Sheet2!F259,9),"",""),"x","*")</f>
        <v>1920*1080</v>
      </c>
      <c r="D260" t="str">
        <f>RIGHT(Sheet2!G259,7)</f>
        <v xml:space="preserve"> 1.8GHz</v>
      </c>
      <c r="E260" t="str">
        <f>IF(ISNUMBER(SEARCH("intel",Sheet2!G259))=TRUE,"intel",IF(ISNUMBER(SEARCH("amd",Sheet2!G259))=TRUE,"amd","lainnya"))</f>
        <v>intel</v>
      </c>
    </row>
    <row r="261" spans="2:5" x14ac:dyDescent="0.3">
      <c r="B261">
        <f>IF(Sheet2!E260&gt;99,Sheet2!E260/10,Sheet2!E260/1)</f>
        <v>17.3</v>
      </c>
      <c r="C261" t="str">
        <f>SUBSTITUTE(SUBSTITUTE(RIGHT(Sheet2!F260,9),"",""),"x","*")</f>
        <v>1920*1080</v>
      </c>
      <c r="D261" t="str">
        <f>RIGHT(Sheet2!G260,7)</f>
        <v xml:space="preserve"> 2.8GHz</v>
      </c>
      <c r="E261" t="str">
        <f>IF(ISNUMBER(SEARCH("intel",Sheet2!G260))=TRUE,"intel",IF(ISNUMBER(SEARCH("amd",Sheet2!G260))=TRUE,"amd","lainnya"))</f>
        <v>intel</v>
      </c>
    </row>
    <row r="262" spans="2:5" x14ac:dyDescent="0.3">
      <c r="B262">
        <f>IF(Sheet2!E261&gt;99,Sheet2!E261/10,Sheet2!E261/1)</f>
        <v>15.6</v>
      </c>
      <c r="C262" t="str">
        <f>SUBSTITUTE(SUBSTITUTE(RIGHT(Sheet2!F261,9),"",""),"x","*")</f>
        <v>1920*1080</v>
      </c>
      <c r="D262" t="str">
        <f>RIGHT(Sheet2!G261,7)</f>
        <v xml:space="preserve"> 2.8GHz</v>
      </c>
      <c r="E262" t="str">
        <f>IF(ISNUMBER(SEARCH("intel",Sheet2!G261))=TRUE,"intel",IF(ISNUMBER(SEARCH("amd",Sheet2!G261))=TRUE,"amd","lainnya"))</f>
        <v>intel</v>
      </c>
    </row>
    <row r="263" spans="2:5" x14ac:dyDescent="0.3">
      <c r="B263">
        <f>IF(Sheet2!E262&gt;99,Sheet2!E262/10,Sheet2!E262/1)</f>
        <v>17.3</v>
      </c>
      <c r="C263" t="str">
        <f>SUBSTITUTE(SUBSTITUTE(RIGHT(Sheet2!F262,9),"",""),"x","*")</f>
        <v>1920*1080</v>
      </c>
      <c r="D263" t="str">
        <f>RIGHT(Sheet2!G262,7)</f>
        <v xml:space="preserve"> 1.8GHz</v>
      </c>
      <c r="E263" t="str">
        <f>IF(ISNUMBER(SEARCH("intel",Sheet2!G262))=TRUE,"intel",IF(ISNUMBER(SEARCH("amd",Sheet2!G262))=TRUE,"amd","lainnya"))</f>
        <v>intel</v>
      </c>
    </row>
    <row r="264" spans="2:5" x14ac:dyDescent="0.3">
      <c r="B264">
        <f>IF(Sheet2!E263&gt;99,Sheet2!E263/10,Sheet2!E263/1)</f>
        <v>15.6</v>
      </c>
      <c r="C264" t="str">
        <f>SUBSTITUTE(SUBSTITUTE(RIGHT(Sheet2!F263,9),"",""),"x","*")</f>
        <v>1920*1080</v>
      </c>
      <c r="D264" t="str">
        <f>RIGHT(Sheet2!G263,7)</f>
        <v>6U 2GHz</v>
      </c>
      <c r="E264" t="str">
        <f>IF(ISNUMBER(SEARCH("intel",Sheet2!G263))=TRUE,"intel",IF(ISNUMBER(SEARCH("amd",Sheet2!G263))=TRUE,"amd","lainnya"))</f>
        <v>intel</v>
      </c>
    </row>
    <row r="265" spans="2:5" x14ac:dyDescent="0.3">
      <c r="B265">
        <f>IF(Sheet2!E264&gt;99,Sheet2!E264/10,Sheet2!E264/1)</f>
        <v>15.6</v>
      </c>
      <c r="C265" t="str">
        <f>SUBSTITUTE(SUBSTITUTE(RIGHT(Sheet2!F264,9),"",""),"x","*")</f>
        <v>1920*1080</v>
      </c>
      <c r="D265" t="str">
        <f>RIGHT(Sheet2!G264,7)</f>
        <v xml:space="preserve"> 1.6GHz</v>
      </c>
      <c r="E265" t="str">
        <f>IF(ISNUMBER(SEARCH("intel",Sheet2!G264))=TRUE,"intel",IF(ISNUMBER(SEARCH("amd",Sheet2!G264))=TRUE,"amd","lainnya"))</f>
        <v>intel</v>
      </c>
    </row>
    <row r="266" spans="2:5" x14ac:dyDescent="0.3">
      <c r="B266">
        <f>IF(Sheet2!E265&gt;99,Sheet2!E265/10,Sheet2!E265/1)</f>
        <v>15.6</v>
      </c>
      <c r="C266" t="str">
        <f>SUBSTITUTE(SUBSTITUTE(RIGHT(Sheet2!F265,9),"",""),"x","*")</f>
        <v>1920*1080</v>
      </c>
      <c r="D266" t="str">
        <f>RIGHT(Sheet2!G265,7)</f>
        <v xml:space="preserve"> 2.5GHz</v>
      </c>
      <c r="E266" t="str">
        <f>IF(ISNUMBER(SEARCH("intel",Sheet2!G265))=TRUE,"intel",IF(ISNUMBER(SEARCH("amd",Sheet2!G265))=TRUE,"amd","lainnya"))</f>
        <v>intel</v>
      </c>
    </row>
    <row r="267" spans="2:5" x14ac:dyDescent="0.3">
      <c r="B267">
        <f>IF(Sheet2!E266&gt;99,Sheet2!E266/10,Sheet2!E266/1)</f>
        <v>15.6</v>
      </c>
      <c r="C267" t="str">
        <f>SUBSTITUTE(SUBSTITUTE(RIGHT(Sheet2!F266,9),"",""),"x","*")</f>
        <v>1920*1080</v>
      </c>
      <c r="D267" t="str">
        <f>RIGHT(Sheet2!G266,7)</f>
        <v xml:space="preserve"> 2.5GHz</v>
      </c>
      <c r="E267" t="str">
        <f>IF(ISNUMBER(SEARCH("intel",Sheet2!G266))=TRUE,"intel",IF(ISNUMBER(SEARCH("amd",Sheet2!G266))=TRUE,"amd","lainnya"))</f>
        <v>intel</v>
      </c>
    </row>
    <row r="268" spans="2:5" x14ac:dyDescent="0.3">
      <c r="B268">
        <f>IF(Sheet2!E267&gt;99,Sheet2!E267/10,Sheet2!E267/1)</f>
        <v>15.6</v>
      </c>
      <c r="C268" t="str">
        <f>SUBSTITUTE(SUBSTITUTE(RIGHT(Sheet2!F267,9),"",""),"x","*")</f>
        <v>1920*1080</v>
      </c>
      <c r="D268" t="str">
        <f>RIGHT(Sheet2!G267,7)</f>
        <v xml:space="preserve"> 1.6GHz</v>
      </c>
      <c r="E268" t="str">
        <f>IF(ISNUMBER(SEARCH("intel",Sheet2!G267))=TRUE,"intel",IF(ISNUMBER(SEARCH("amd",Sheet2!G267))=TRUE,"amd","lainnya"))</f>
        <v>intel</v>
      </c>
    </row>
    <row r="269" spans="2:5" x14ac:dyDescent="0.3">
      <c r="B269">
        <f>IF(Sheet2!E268&gt;99,Sheet2!E268/10,Sheet2!E268/1)</f>
        <v>13.3</v>
      </c>
      <c r="C269" t="str">
        <f>SUBSTITUTE(SUBSTITUTE(RIGHT(Sheet2!F268,9),"",""),"x","*")</f>
        <v>1920*1080</v>
      </c>
      <c r="D269" t="str">
        <f>RIGHT(Sheet2!G268,7)</f>
        <v xml:space="preserve"> 1.8GHz</v>
      </c>
      <c r="E269" t="str">
        <f>IF(ISNUMBER(SEARCH("intel",Sheet2!G268))=TRUE,"intel",IF(ISNUMBER(SEARCH("amd",Sheet2!G268))=TRUE,"amd","lainnya"))</f>
        <v>intel</v>
      </c>
    </row>
    <row r="270" spans="2:5" x14ac:dyDescent="0.3">
      <c r="B270">
        <f>IF(Sheet2!E269&gt;99,Sheet2!E269/10,Sheet2!E269/1)</f>
        <v>15.6</v>
      </c>
      <c r="C270" t="str">
        <f>SUBSTITUTE(SUBSTITUTE(RIGHT(Sheet2!F269,9),"",""),"x","*")</f>
        <v>1920*1080</v>
      </c>
      <c r="D270" t="str">
        <f>RIGHT(Sheet2!G269,7)</f>
        <v xml:space="preserve"> 2.5GHz</v>
      </c>
      <c r="E270" t="str">
        <f>IF(ISNUMBER(SEARCH("intel",Sheet2!G269))=TRUE,"intel",IF(ISNUMBER(SEARCH("amd",Sheet2!G269))=TRUE,"amd","lainnya"))</f>
        <v>intel</v>
      </c>
    </row>
    <row r="271" spans="2:5" x14ac:dyDescent="0.3">
      <c r="B271">
        <f>IF(Sheet2!E270&gt;99,Sheet2!E270/10,Sheet2!E270/1)</f>
        <v>17.3</v>
      </c>
      <c r="C271" t="str">
        <f>SUBSTITUTE(SUBSTITUTE(RIGHT(Sheet2!F270,9),"",""),"x","*")</f>
        <v>1920*1080</v>
      </c>
      <c r="D271" t="str">
        <f>RIGHT(Sheet2!G270,7)</f>
        <v xml:space="preserve"> 1.8GHz</v>
      </c>
      <c r="E271" t="str">
        <f>IF(ISNUMBER(SEARCH("intel",Sheet2!G270))=TRUE,"intel",IF(ISNUMBER(SEARCH("amd",Sheet2!G270))=TRUE,"amd","lainnya"))</f>
        <v>intel</v>
      </c>
    </row>
    <row r="272" spans="2:5" x14ac:dyDescent="0.3">
      <c r="B272">
        <f>IF(Sheet2!E271&gt;99,Sheet2!E271/10,Sheet2!E271/1)</f>
        <v>15.6</v>
      </c>
      <c r="C272" t="str">
        <f>SUBSTITUTE(SUBSTITUTE(RIGHT(Sheet2!F271,9),"",""),"x","*")</f>
        <v>1920*1080</v>
      </c>
      <c r="D272" t="str">
        <f>RIGHT(Sheet2!G271,7)</f>
        <v xml:space="preserve"> 1.8GHz</v>
      </c>
      <c r="E272" t="str">
        <f>IF(ISNUMBER(SEARCH("intel",Sheet2!G271))=TRUE,"intel",IF(ISNUMBER(SEARCH("amd",Sheet2!G271))=TRUE,"amd","lainnya"))</f>
        <v>intel</v>
      </c>
    </row>
    <row r="273" spans="2:5" x14ac:dyDescent="0.3">
      <c r="B273">
        <f>IF(Sheet2!E272&gt;99,Sheet2!E272/10,Sheet2!E272/1)</f>
        <v>13.3</v>
      </c>
      <c r="C273" t="str">
        <f>SUBSTITUTE(SUBSTITUTE(RIGHT(Sheet2!F272,9),"",""),"x","*")</f>
        <v>2560*1600</v>
      </c>
      <c r="D273" t="str">
        <f>RIGHT(Sheet2!G272,7)</f>
        <v xml:space="preserve"> 2.9GHz</v>
      </c>
      <c r="E273" t="str">
        <f>IF(ISNUMBER(SEARCH("intel",Sheet2!G272))=TRUE,"intel",IF(ISNUMBER(SEARCH("amd",Sheet2!G272))=TRUE,"amd","lainnya"))</f>
        <v>intel</v>
      </c>
    </row>
    <row r="274" spans="2:5" x14ac:dyDescent="0.3">
      <c r="B274">
        <f>IF(Sheet2!E273&gt;99,Sheet2!E273/10,Sheet2!E273/1)</f>
        <v>17.3</v>
      </c>
      <c r="C274" t="str">
        <f>SUBSTITUTE(SUBSTITUTE(RIGHT(Sheet2!F273,9),"",""),"x","*")</f>
        <v>1920*1080</v>
      </c>
      <c r="D274" t="str">
        <f>RIGHT(Sheet2!G273,7)</f>
        <v>00 3GHz</v>
      </c>
      <c r="E274" t="str">
        <f>IF(ISNUMBER(SEARCH("intel",Sheet2!G273))=TRUE,"intel",IF(ISNUMBER(SEARCH("amd",Sheet2!G273))=TRUE,"amd","lainnya"))</f>
        <v>amd</v>
      </c>
    </row>
    <row r="275" spans="2:5" x14ac:dyDescent="0.3">
      <c r="B275">
        <f>IF(Sheet2!E274&gt;99,Sheet2!E274/10,Sheet2!E274/1)</f>
        <v>15.6</v>
      </c>
      <c r="C275" t="str">
        <f>SUBSTITUTE(SUBSTITUTE(RIGHT(Sheet2!F274,9),"",""),"x","*")</f>
        <v>1920*1080</v>
      </c>
      <c r="D275" t="str">
        <f>RIGHT(Sheet2!G274,7)</f>
        <v xml:space="preserve"> 1.8GHz</v>
      </c>
      <c r="E275" t="str">
        <f>IF(ISNUMBER(SEARCH("intel",Sheet2!G274))=TRUE,"intel",IF(ISNUMBER(SEARCH("amd",Sheet2!G274))=TRUE,"amd","lainnya"))</f>
        <v>intel</v>
      </c>
    </row>
    <row r="276" spans="2:5" x14ac:dyDescent="0.3">
      <c r="B276">
        <f>IF(Sheet2!E275&gt;99,Sheet2!E275/10,Sheet2!E275/1)</f>
        <v>14</v>
      </c>
      <c r="C276" t="str">
        <f>SUBSTITUTE(SUBSTITUTE(RIGHT(Sheet2!F275,9),"",""),"x","*")</f>
        <v>2560*1440</v>
      </c>
      <c r="D276" t="str">
        <f>RIGHT(Sheet2!G275,7)</f>
        <v xml:space="preserve"> 2.6GHz</v>
      </c>
      <c r="E276" t="str">
        <f>IF(ISNUMBER(SEARCH("intel",Sheet2!G275))=TRUE,"intel",IF(ISNUMBER(SEARCH("amd",Sheet2!G275))=TRUE,"amd","lainnya"))</f>
        <v>intel</v>
      </c>
    </row>
    <row r="277" spans="2:5" x14ac:dyDescent="0.3">
      <c r="B277">
        <f>IF(Sheet2!E276&gt;99,Sheet2!E276/10,Sheet2!E276/1)</f>
        <v>15.6</v>
      </c>
      <c r="C277" t="str">
        <f>SUBSTITUTE(SUBSTITUTE(RIGHT(Sheet2!F276,9),"",""),"x","*")</f>
        <v>1366*768</v>
      </c>
      <c r="D277" t="str">
        <f>RIGHT(Sheet2!G276,7)</f>
        <v xml:space="preserve"> 2.5GHz</v>
      </c>
      <c r="E277" t="str">
        <f>IF(ISNUMBER(SEARCH("intel",Sheet2!G276))=TRUE,"intel",IF(ISNUMBER(SEARCH("amd",Sheet2!G276))=TRUE,"amd","lainnya"))</f>
        <v>intel</v>
      </c>
    </row>
    <row r="278" spans="2:5" x14ac:dyDescent="0.3">
      <c r="B278">
        <f>IF(Sheet2!E277&gt;99,Sheet2!E277/10,Sheet2!E277/1)</f>
        <v>15.6</v>
      </c>
      <c r="C278" t="str">
        <f>SUBSTITUTE(SUBSTITUTE(RIGHT(Sheet2!F277,9),"",""),"x","*")</f>
        <v>1366*768</v>
      </c>
      <c r="D278" t="str">
        <f>RIGHT(Sheet2!G277,7)</f>
        <v xml:space="preserve"> 2.7GHz</v>
      </c>
      <c r="E278" t="str">
        <f>IF(ISNUMBER(SEARCH("intel",Sheet2!G277))=TRUE,"intel",IF(ISNUMBER(SEARCH("amd",Sheet2!G277))=TRUE,"amd","lainnya"))</f>
        <v>intel</v>
      </c>
    </row>
    <row r="279" spans="2:5" x14ac:dyDescent="0.3">
      <c r="B279">
        <f>IF(Sheet2!E278&gt;99,Sheet2!E278/10,Sheet2!E278/1)</f>
        <v>17.3</v>
      </c>
      <c r="C279" t="str">
        <f>SUBSTITUTE(SUBSTITUTE(RIGHT(Sheet2!F278,9),"",""),"x","*")</f>
        <v>1920*1080</v>
      </c>
      <c r="D279" t="str">
        <f>RIGHT(Sheet2!G278,7)</f>
        <v xml:space="preserve"> 1.8GHz</v>
      </c>
      <c r="E279" t="str">
        <f>IF(ISNUMBER(SEARCH("intel",Sheet2!G278))=TRUE,"intel",IF(ISNUMBER(SEARCH("amd",Sheet2!G278))=TRUE,"amd","lainnya"))</f>
        <v>intel</v>
      </c>
    </row>
    <row r="280" spans="2:5" x14ac:dyDescent="0.3">
      <c r="B280">
        <f>IF(Sheet2!E279&gt;99,Sheet2!E279/10,Sheet2!E279/1)</f>
        <v>15.6</v>
      </c>
      <c r="C280" t="str">
        <f>SUBSTITUTE(SUBSTITUTE(RIGHT(Sheet2!F279,9),"",""),"x","*")</f>
        <v>1920*1080</v>
      </c>
      <c r="D280" t="str">
        <f>RIGHT(Sheet2!G279,7)</f>
        <v xml:space="preserve"> 1.8GHz</v>
      </c>
      <c r="E280" t="str">
        <f>IF(ISNUMBER(SEARCH("intel",Sheet2!G279))=TRUE,"intel",IF(ISNUMBER(SEARCH("amd",Sheet2!G279))=TRUE,"amd","lainnya"))</f>
        <v>intel</v>
      </c>
    </row>
    <row r="281" spans="2:5" x14ac:dyDescent="0.3">
      <c r="B281">
        <f>IF(Sheet2!E280&gt;99,Sheet2!E280/10,Sheet2!E280/1)</f>
        <v>17.3</v>
      </c>
      <c r="C281" t="str">
        <f>SUBSTITUTE(SUBSTITUTE(RIGHT(Sheet2!F280,9),"",""),"x","*")</f>
        <v>1600*900</v>
      </c>
      <c r="D281" t="str">
        <f>RIGHT(Sheet2!G280,7)</f>
        <v>6U 2GHz</v>
      </c>
      <c r="E281" t="str">
        <f>IF(ISNUMBER(SEARCH("intel",Sheet2!G280))=TRUE,"intel",IF(ISNUMBER(SEARCH("amd",Sheet2!G280))=TRUE,"amd","lainnya"))</f>
        <v>intel</v>
      </c>
    </row>
    <row r="282" spans="2:5" x14ac:dyDescent="0.3">
      <c r="B282">
        <f>IF(Sheet2!E281&gt;99,Sheet2!E281/10,Sheet2!E281/1)</f>
        <v>17.3</v>
      </c>
      <c r="C282" t="str">
        <f>SUBSTITUTE(SUBSTITUTE(RIGHT(Sheet2!F281,9),"",""),"x","*")</f>
        <v>1920*1080</v>
      </c>
      <c r="D282" t="str">
        <f>RIGHT(Sheet2!G281,7)</f>
        <v xml:space="preserve"> 1.8GHz</v>
      </c>
      <c r="E282" t="str">
        <f>IF(ISNUMBER(SEARCH("intel",Sheet2!G281))=TRUE,"intel",IF(ISNUMBER(SEARCH("amd",Sheet2!G281))=TRUE,"amd","lainnya"))</f>
        <v>intel</v>
      </c>
    </row>
    <row r="283" spans="2:5" x14ac:dyDescent="0.3">
      <c r="B283">
        <f>IF(Sheet2!E282&gt;99,Sheet2!E282/10,Sheet2!E282/1)</f>
        <v>17.3</v>
      </c>
      <c r="C283" t="str">
        <f>SUBSTITUTE(SUBSTITUTE(RIGHT(Sheet2!F282,9),"",""),"x","*")</f>
        <v>1600*900</v>
      </c>
      <c r="D283" t="str">
        <f>RIGHT(Sheet2!G282,7)</f>
        <v xml:space="preserve"> 2.7GHz</v>
      </c>
      <c r="E283" t="str">
        <f>IF(ISNUMBER(SEARCH("intel",Sheet2!G282))=TRUE,"intel",IF(ISNUMBER(SEARCH("amd",Sheet2!G282))=TRUE,"amd","lainnya"))</f>
        <v>intel</v>
      </c>
    </row>
    <row r="284" spans="2:5" x14ac:dyDescent="0.3">
      <c r="B284">
        <f>IF(Sheet2!E283&gt;99,Sheet2!E283/10,Sheet2!E283/1)</f>
        <v>15.6</v>
      </c>
      <c r="C284" t="str">
        <f>SUBSTITUTE(SUBSTITUTE(RIGHT(Sheet2!F283,9),"",""),"x","*")</f>
        <v>1920*1080</v>
      </c>
      <c r="D284" t="str">
        <f>RIGHT(Sheet2!G283,7)</f>
        <v xml:space="preserve"> 2.0GHz</v>
      </c>
      <c r="E284" t="str">
        <f>IF(ISNUMBER(SEARCH("intel",Sheet2!G283))=TRUE,"intel",IF(ISNUMBER(SEARCH("amd",Sheet2!G283))=TRUE,"amd","lainnya"))</f>
        <v>intel</v>
      </c>
    </row>
    <row r="285" spans="2:5" x14ac:dyDescent="0.3">
      <c r="B285">
        <f>IF(Sheet2!E284&gt;99,Sheet2!E284/10,Sheet2!E284/1)</f>
        <v>15.6</v>
      </c>
      <c r="C285" t="str">
        <f>SUBSTITUTE(SUBSTITUTE(RIGHT(Sheet2!F284,9),"",""),"x","*")</f>
        <v>1920*1080</v>
      </c>
      <c r="D285" t="str">
        <f>RIGHT(Sheet2!G284,7)</f>
        <v xml:space="preserve"> 2.5GHz</v>
      </c>
      <c r="E285" t="str">
        <f>IF(ISNUMBER(SEARCH("intel",Sheet2!G284))=TRUE,"intel",IF(ISNUMBER(SEARCH("amd",Sheet2!G284))=TRUE,"amd","lainnya"))</f>
        <v>intel</v>
      </c>
    </row>
    <row r="286" spans="2:5" x14ac:dyDescent="0.3">
      <c r="B286">
        <f>IF(Sheet2!E285&gt;99,Sheet2!E285/10,Sheet2!E285/1)</f>
        <v>15.6</v>
      </c>
      <c r="C286" t="str">
        <f>SUBSTITUTE(SUBSTITUTE(RIGHT(Sheet2!F285,9),"",""),"x","*")</f>
        <v>1920*1080</v>
      </c>
      <c r="D286" t="str">
        <f>RIGHT(Sheet2!G285,7)</f>
        <v xml:space="preserve"> 2.5GHz</v>
      </c>
      <c r="E286" t="str">
        <f>IF(ISNUMBER(SEARCH("intel",Sheet2!G285))=TRUE,"intel",IF(ISNUMBER(SEARCH("amd",Sheet2!G285))=TRUE,"amd","lainnya"))</f>
        <v>intel</v>
      </c>
    </row>
    <row r="287" spans="2:5" x14ac:dyDescent="0.3">
      <c r="B287">
        <f>IF(Sheet2!E286&gt;99,Sheet2!E286/10,Sheet2!E286/1)</f>
        <v>15.6</v>
      </c>
      <c r="C287" t="str">
        <f>SUBSTITUTE(SUBSTITUTE(RIGHT(Sheet2!F286,9),"",""),"x","*")</f>
        <v>1920*1080</v>
      </c>
      <c r="D287" t="str">
        <f>RIGHT(Sheet2!G286,7)</f>
        <v xml:space="preserve"> 1.8GHz</v>
      </c>
      <c r="E287" t="str">
        <f>IF(ISNUMBER(SEARCH("intel",Sheet2!G286))=TRUE,"intel",IF(ISNUMBER(SEARCH("amd",Sheet2!G286))=TRUE,"amd","lainnya"))</f>
        <v>intel</v>
      </c>
    </row>
    <row r="288" spans="2:5" x14ac:dyDescent="0.3">
      <c r="B288">
        <f>IF(Sheet2!E287&gt;99,Sheet2!E287/10,Sheet2!E287/1)</f>
        <v>15.6</v>
      </c>
      <c r="C288" t="str">
        <f>SUBSTITUTE(SUBSTITUTE(RIGHT(Sheet2!F287,9),"",""),"x","*")</f>
        <v>1920*1080</v>
      </c>
      <c r="D288" t="str">
        <f>RIGHT(Sheet2!G287,7)</f>
        <v xml:space="preserve"> 2.7GHz</v>
      </c>
      <c r="E288" t="str">
        <f>IF(ISNUMBER(SEARCH("intel",Sheet2!G287))=TRUE,"intel",IF(ISNUMBER(SEARCH("amd",Sheet2!G287))=TRUE,"amd","lainnya"))</f>
        <v>intel</v>
      </c>
    </row>
    <row r="289" spans="2:5" x14ac:dyDescent="0.3">
      <c r="B289">
        <f>IF(Sheet2!E288&gt;99,Sheet2!E288/10,Sheet2!E288/1)</f>
        <v>15.6</v>
      </c>
      <c r="C289" t="str">
        <f>SUBSTITUTE(SUBSTITUTE(RIGHT(Sheet2!F288,9),"",""),"x","*")</f>
        <v>1920*1080</v>
      </c>
      <c r="D289" t="str">
        <f>RIGHT(Sheet2!G288,7)</f>
        <v xml:space="preserve"> 2.7GHz</v>
      </c>
      <c r="E289" t="str">
        <f>IF(ISNUMBER(SEARCH("intel",Sheet2!G288))=TRUE,"intel",IF(ISNUMBER(SEARCH("amd",Sheet2!G288))=TRUE,"amd","lainnya"))</f>
        <v>intel</v>
      </c>
    </row>
    <row r="290" spans="2:5" x14ac:dyDescent="0.3">
      <c r="B290">
        <f>IF(Sheet2!E289&gt;99,Sheet2!E289/10,Sheet2!E289/1)</f>
        <v>15.6</v>
      </c>
      <c r="C290" t="str">
        <f>SUBSTITUTE(SUBSTITUTE(RIGHT(Sheet2!F289,9),"",""),"x","*")</f>
        <v>1920*1080</v>
      </c>
      <c r="D290" t="str">
        <f>RIGHT(Sheet2!G289,7)</f>
        <v xml:space="preserve"> 2.5GHz</v>
      </c>
      <c r="E290" t="str">
        <f>IF(ISNUMBER(SEARCH("intel",Sheet2!G289))=TRUE,"intel",IF(ISNUMBER(SEARCH("amd",Sheet2!G289))=TRUE,"amd","lainnya"))</f>
        <v>intel</v>
      </c>
    </row>
    <row r="291" spans="2:5" x14ac:dyDescent="0.3">
      <c r="B291">
        <f>IF(Sheet2!E290&gt;99,Sheet2!E290/10,Sheet2!E290/1)</f>
        <v>15.6</v>
      </c>
      <c r="C291" t="str">
        <f>SUBSTITUTE(SUBSTITUTE(RIGHT(Sheet2!F290,9),"",""),"x","*")</f>
        <v>1920*1080</v>
      </c>
      <c r="D291" t="str">
        <f>RIGHT(Sheet2!G290,7)</f>
        <v xml:space="preserve"> 2.8GHz</v>
      </c>
      <c r="E291" t="str">
        <f>IF(ISNUMBER(SEARCH("intel",Sheet2!G290))=TRUE,"intel",IF(ISNUMBER(SEARCH("amd",Sheet2!G290))=TRUE,"amd","lainnya"))</f>
        <v>intel</v>
      </c>
    </row>
    <row r="292" spans="2:5" x14ac:dyDescent="0.3">
      <c r="B292">
        <f>IF(Sheet2!E291&gt;99,Sheet2!E291/10,Sheet2!E291/1)</f>
        <v>15.6</v>
      </c>
      <c r="C292" t="str">
        <f>SUBSTITUTE(SUBSTITUTE(RIGHT(Sheet2!F291,9),"",""),"x","*")</f>
        <v>1920*1080</v>
      </c>
      <c r="D292" t="str">
        <f>RIGHT(Sheet2!G291,7)</f>
        <v xml:space="preserve"> 2.7GHz</v>
      </c>
      <c r="E292" t="str">
        <f>IF(ISNUMBER(SEARCH("intel",Sheet2!G291))=TRUE,"intel",IF(ISNUMBER(SEARCH("amd",Sheet2!G291))=TRUE,"amd","lainnya"))</f>
        <v>intel</v>
      </c>
    </row>
    <row r="293" spans="2:5" x14ac:dyDescent="0.3">
      <c r="B293">
        <f>IF(Sheet2!E292&gt;99,Sheet2!E292/10,Sheet2!E292/1)</f>
        <v>15.6</v>
      </c>
      <c r="C293" t="str">
        <f>SUBSTITUTE(SUBSTITUTE(RIGHT(Sheet2!F292,9),"",""),"x","*")</f>
        <v>1366*768</v>
      </c>
      <c r="D293" t="str">
        <f>RIGHT(Sheet2!G292,7)</f>
        <v xml:space="preserve"> 1.5GHz</v>
      </c>
      <c r="E293" t="str">
        <f>IF(ISNUMBER(SEARCH("intel",Sheet2!G292))=TRUE,"intel",IF(ISNUMBER(SEARCH("amd",Sheet2!G292))=TRUE,"amd","lainnya"))</f>
        <v>intel</v>
      </c>
    </row>
    <row r="294" spans="2:5" x14ac:dyDescent="0.3">
      <c r="B294">
        <f>IF(Sheet2!E293&gt;99,Sheet2!E293/10,Sheet2!E293/1)</f>
        <v>17.3</v>
      </c>
      <c r="C294" t="str">
        <f>SUBSTITUTE(SUBSTITUTE(RIGHT(Sheet2!F293,9),"",""),"x","*")</f>
        <v>1920*1080</v>
      </c>
      <c r="D294" t="str">
        <f>RIGHT(Sheet2!G293,7)</f>
        <v xml:space="preserve"> 2.8GHz</v>
      </c>
      <c r="E294" t="str">
        <f>IF(ISNUMBER(SEARCH("intel",Sheet2!G293))=TRUE,"intel",IF(ISNUMBER(SEARCH("amd",Sheet2!G293))=TRUE,"amd","lainnya"))</f>
        <v>intel</v>
      </c>
    </row>
    <row r="295" spans="2:5" x14ac:dyDescent="0.3">
      <c r="B295">
        <f>IF(Sheet2!E294&gt;99,Sheet2!E294/10,Sheet2!E294/1)</f>
        <v>17.3</v>
      </c>
      <c r="C295" t="str">
        <f>SUBSTITUTE(SUBSTITUTE(RIGHT(Sheet2!F294,9),"",""),"x","*")</f>
        <v>1600*900</v>
      </c>
      <c r="D295" t="str">
        <f>RIGHT(Sheet2!G294,7)</f>
        <v>6U 2GHz</v>
      </c>
      <c r="E295" t="str">
        <f>IF(ISNUMBER(SEARCH("intel",Sheet2!G294))=TRUE,"intel",IF(ISNUMBER(SEARCH("amd",Sheet2!G294))=TRUE,"amd","lainnya"))</f>
        <v>intel</v>
      </c>
    </row>
    <row r="296" spans="2:5" x14ac:dyDescent="0.3">
      <c r="B296">
        <f>IF(Sheet2!E295&gt;99,Sheet2!E295/10,Sheet2!E295/1)</f>
        <v>15.6</v>
      </c>
      <c r="C296" t="str">
        <f>SUBSTITUTE(SUBSTITUTE(RIGHT(Sheet2!F295,9),"",""),"x","*")</f>
        <v>1920*1080</v>
      </c>
      <c r="D296" t="str">
        <f>RIGHT(Sheet2!G295,7)</f>
        <v xml:space="preserve"> 2.8GHz</v>
      </c>
      <c r="E296" t="str">
        <f>IF(ISNUMBER(SEARCH("intel",Sheet2!G295))=TRUE,"intel",IF(ISNUMBER(SEARCH("amd",Sheet2!G295))=TRUE,"amd","lainnya"))</f>
        <v>intel</v>
      </c>
    </row>
    <row r="297" spans="2:5" x14ac:dyDescent="0.3">
      <c r="B297">
        <f>IF(Sheet2!E296&gt;99,Sheet2!E296/10,Sheet2!E296/1)</f>
        <v>15.6</v>
      </c>
      <c r="C297" t="str">
        <f>SUBSTITUTE(SUBSTITUTE(RIGHT(Sheet2!F296,9),"",""),"x","*")</f>
        <v>1920*1080</v>
      </c>
      <c r="D297" t="str">
        <f>RIGHT(Sheet2!G296,7)</f>
        <v xml:space="preserve"> 1.6GHz</v>
      </c>
      <c r="E297" t="str">
        <f>IF(ISNUMBER(SEARCH("intel",Sheet2!G296))=TRUE,"intel",IF(ISNUMBER(SEARCH("amd",Sheet2!G296))=TRUE,"amd","lainnya"))</f>
        <v>intel</v>
      </c>
    </row>
    <row r="298" spans="2:5" x14ac:dyDescent="0.3">
      <c r="B298">
        <f>IF(Sheet2!E297&gt;99,Sheet2!E297/10,Sheet2!E297/1)</f>
        <v>15.6</v>
      </c>
      <c r="C298" t="str">
        <f>SUBSTITUTE(SUBSTITUTE(RIGHT(Sheet2!F297,9),"",""),"x","*")</f>
        <v>1920*1080</v>
      </c>
      <c r="D298" t="str">
        <f>RIGHT(Sheet2!G297,7)</f>
        <v xml:space="preserve"> 2.8GHz</v>
      </c>
      <c r="E298" t="str">
        <f>IF(ISNUMBER(SEARCH("intel",Sheet2!G297))=TRUE,"intel",IF(ISNUMBER(SEARCH("amd",Sheet2!G297))=TRUE,"amd","lainnya"))</f>
        <v>intel</v>
      </c>
    </row>
    <row r="299" spans="2:5" x14ac:dyDescent="0.3">
      <c r="B299">
        <f>IF(Sheet2!E298&gt;99,Sheet2!E298/10,Sheet2!E298/1)</f>
        <v>15.6</v>
      </c>
      <c r="C299" t="str">
        <f>SUBSTITUTE(SUBSTITUTE(RIGHT(Sheet2!F298,9),"",""),"x","*")</f>
        <v>1920*1080</v>
      </c>
      <c r="D299" t="str">
        <f>RIGHT(Sheet2!G298,7)</f>
        <v xml:space="preserve"> 2.8GHz</v>
      </c>
      <c r="E299" t="str">
        <f>IF(ISNUMBER(SEARCH("intel",Sheet2!G298))=TRUE,"intel",IF(ISNUMBER(SEARCH("amd",Sheet2!G298))=TRUE,"amd","lainnya"))</f>
        <v>intel</v>
      </c>
    </row>
    <row r="300" spans="2:5" x14ac:dyDescent="0.3">
      <c r="B300">
        <f>IF(Sheet2!E299&gt;99,Sheet2!E299/10,Sheet2!E299/1)</f>
        <v>17.3</v>
      </c>
      <c r="C300" t="str">
        <f>SUBSTITUTE(SUBSTITUTE(RIGHT(Sheet2!F299,9),"",""),"x","*")</f>
        <v>1920*1080</v>
      </c>
      <c r="D300" t="str">
        <f>RIGHT(Sheet2!G299,7)</f>
        <v xml:space="preserve"> 2.9GHz</v>
      </c>
      <c r="E300" t="str">
        <f>IF(ISNUMBER(SEARCH("intel",Sheet2!G299))=TRUE,"intel",IF(ISNUMBER(SEARCH("amd",Sheet2!G299))=TRUE,"amd","lainnya"))</f>
        <v>intel</v>
      </c>
    </row>
    <row r="301" spans="2:5" x14ac:dyDescent="0.3">
      <c r="B301">
        <f>IF(Sheet2!E300&gt;99,Sheet2!E300/10,Sheet2!E300/1)</f>
        <v>15.6</v>
      </c>
      <c r="C301" t="str">
        <f>SUBSTITUTE(SUBSTITUTE(RIGHT(Sheet2!F300,9),"",""),"x","*")</f>
        <v>1920*1080</v>
      </c>
      <c r="D301" t="str">
        <f>RIGHT(Sheet2!G300,7)</f>
        <v xml:space="preserve"> 2.4GHz</v>
      </c>
      <c r="E301" t="str">
        <f>IF(ISNUMBER(SEARCH("intel",Sheet2!G300))=TRUE,"intel",IF(ISNUMBER(SEARCH("amd",Sheet2!G300))=TRUE,"amd","lainnya"))</f>
        <v>amd</v>
      </c>
    </row>
    <row r="302" spans="2:5" x14ac:dyDescent="0.3">
      <c r="B302">
        <f>IF(Sheet2!E301&gt;99,Sheet2!E301/10,Sheet2!E301/1)</f>
        <v>15.6</v>
      </c>
      <c r="C302" t="str">
        <f>SUBSTITUTE(SUBSTITUTE(RIGHT(Sheet2!F301,9),"",""),"x","*")</f>
        <v>1920*1080</v>
      </c>
      <c r="D302" t="str">
        <f>RIGHT(Sheet2!G301,7)</f>
        <v xml:space="preserve"> 2.7GHz</v>
      </c>
      <c r="E302" t="str">
        <f>IF(ISNUMBER(SEARCH("intel",Sheet2!G301))=TRUE,"intel",IF(ISNUMBER(SEARCH("amd",Sheet2!G301))=TRUE,"amd","lainnya"))</f>
        <v>intel</v>
      </c>
    </row>
    <row r="303" spans="2:5" x14ac:dyDescent="0.3">
      <c r="B303">
        <f>IF(Sheet2!E302&gt;99,Sheet2!E302/10,Sheet2!E302/1)</f>
        <v>14</v>
      </c>
      <c r="C303" t="str">
        <f>SUBSTITUTE(SUBSTITUTE(RIGHT(Sheet2!F302,9),"",""),"x","*")</f>
        <v>1366*768</v>
      </c>
      <c r="D303" t="str">
        <f>RIGHT(Sheet2!G302,7)</f>
        <v xml:space="preserve"> 2.4GHz</v>
      </c>
      <c r="E303" t="str">
        <f>IF(ISNUMBER(SEARCH("intel",Sheet2!G302))=TRUE,"intel",IF(ISNUMBER(SEARCH("amd",Sheet2!G302))=TRUE,"amd","lainnya"))</f>
        <v>intel</v>
      </c>
    </row>
    <row r="304" spans="2:5" x14ac:dyDescent="0.3">
      <c r="B304">
        <f>IF(Sheet2!E303&gt;99,Sheet2!E303/10,Sheet2!E303/1)</f>
        <v>17.3</v>
      </c>
      <c r="C304" t="str">
        <f>SUBSTITUTE(SUBSTITUTE(RIGHT(Sheet2!F303,9),"",""),"x","*")</f>
        <v>1920*1080</v>
      </c>
      <c r="D304" t="str">
        <f>RIGHT(Sheet2!G303,7)</f>
        <v xml:space="preserve"> 2.8GHz</v>
      </c>
      <c r="E304" t="str">
        <f>IF(ISNUMBER(SEARCH("intel",Sheet2!G303))=TRUE,"intel",IF(ISNUMBER(SEARCH("amd",Sheet2!G303))=TRUE,"amd","lainnya"))</f>
        <v>intel</v>
      </c>
    </row>
    <row r="305" spans="2:5" x14ac:dyDescent="0.3">
      <c r="B305">
        <f>IF(Sheet2!E304&gt;99,Sheet2!E304/10,Sheet2!E304/1)</f>
        <v>17.3</v>
      </c>
      <c r="C305" t="str">
        <f>SUBSTITUTE(SUBSTITUTE(RIGHT(Sheet2!F304,9),"",""),"x","*")</f>
        <v>1600*900</v>
      </c>
      <c r="D305" t="str">
        <f>RIGHT(Sheet2!G304,7)</f>
        <v xml:space="preserve"> 2.5GHz</v>
      </c>
      <c r="E305" t="str">
        <f>IF(ISNUMBER(SEARCH("intel",Sheet2!G304))=TRUE,"intel",IF(ISNUMBER(SEARCH("amd",Sheet2!G304))=TRUE,"amd","lainnya"))</f>
        <v>intel</v>
      </c>
    </row>
    <row r="306" spans="2:5" x14ac:dyDescent="0.3">
      <c r="B306">
        <f>IF(Sheet2!E305&gt;99,Sheet2!E305/10,Sheet2!E305/1)</f>
        <v>15.6</v>
      </c>
      <c r="C306" t="str">
        <f>SUBSTITUTE(SUBSTITUTE(RIGHT(Sheet2!F305,9),"",""),"x","*")</f>
        <v>1366*768</v>
      </c>
      <c r="D306" t="str">
        <f>RIGHT(Sheet2!G305,7)</f>
        <v xml:space="preserve"> 2.5GHz</v>
      </c>
      <c r="E306" t="str">
        <f>IF(ISNUMBER(SEARCH("intel",Sheet2!G305))=TRUE,"intel",IF(ISNUMBER(SEARCH("amd",Sheet2!G305))=TRUE,"amd","lainnya"))</f>
        <v>intel</v>
      </c>
    </row>
    <row r="307" spans="2:5" x14ac:dyDescent="0.3">
      <c r="B307">
        <f>IF(Sheet2!E306&gt;99,Sheet2!E306/10,Sheet2!E306/1)</f>
        <v>15.6</v>
      </c>
      <c r="C307" t="str">
        <f>SUBSTITUTE(SUBSTITUTE(RIGHT(Sheet2!F306,9),"",""),"x","*")</f>
        <v>1920*1080</v>
      </c>
      <c r="D307" t="str">
        <f>RIGHT(Sheet2!G306,7)</f>
        <v xml:space="preserve"> 2.8GHz</v>
      </c>
      <c r="E307" t="str">
        <f>IF(ISNUMBER(SEARCH("intel",Sheet2!G306))=TRUE,"intel",IF(ISNUMBER(SEARCH("amd",Sheet2!G306))=TRUE,"amd","lainnya"))</f>
        <v>intel</v>
      </c>
    </row>
    <row r="308" spans="2:5" x14ac:dyDescent="0.3">
      <c r="B308">
        <f>IF(Sheet2!E307&gt;99,Sheet2!E307/10,Sheet2!E307/1)</f>
        <v>15.6</v>
      </c>
      <c r="C308" t="str">
        <f>SUBSTITUTE(SUBSTITUTE(RIGHT(Sheet2!F307,9),"",""),"x","*")</f>
        <v>1366*768</v>
      </c>
      <c r="D308" t="str">
        <f>RIGHT(Sheet2!G307,7)</f>
        <v xml:space="preserve"> 1.1GHz</v>
      </c>
      <c r="E308" t="str">
        <f>IF(ISNUMBER(SEARCH("intel",Sheet2!G307))=TRUE,"intel",IF(ISNUMBER(SEARCH("amd",Sheet2!G307))=TRUE,"amd","lainnya"))</f>
        <v>intel</v>
      </c>
    </row>
    <row r="309" spans="2:5" x14ac:dyDescent="0.3">
      <c r="B309">
        <f>IF(Sheet2!E308&gt;99,Sheet2!E308/10,Sheet2!E308/1)</f>
        <v>13.3</v>
      </c>
      <c r="C309" t="str">
        <f>SUBSTITUTE(SUBSTITUTE(RIGHT(Sheet2!F308,9),"",""),"x","*")</f>
        <v>1920*1080</v>
      </c>
      <c r="D309" t="str">
        <f>RIGHT(Sheet2!G308,7)</f>
        <v xml:space="preserve"> 2.8GHz</v>
      </c>
      <c r="E309" t="str">
        <f>IF(ISNUMBER(SEARCH("intel",Sheet2!G308))=TRUE,"intel",IF(ISNUMBER(SEARCH("amd",Sheet2!G308))=TRUE,"amd","lainnya"))</f>
        <v>intel</v>
      </c>
    </row>
    <row r="310" spans="2:5" x14ac:dyDescent="0.3">
      <c r="B310">
        <f>IF(Sheet2!E309&gt;99,Sheet2!E309/10,Sheet2!E309/1)</f>
        <v>15.6</v>
      </c>
      <c r="C310" t="str">
        <f>SUBSTITUTE(SUBSTITUTE(RIGHT(Sheet2!F309,9),"",""),"x","*")</f>
        <v>1920*1080</v>
      </c>
      <c r="D310" t="str">
        <f>RIGHT(Sheet2!G309,7)</f>
        <v xml:space="preserve"> 2.5GHz</v>
      </c>
      <c r="E310" t="str">
        <f>IF(ISNUMBER(SEARCH("intel",Sheet2!G309))=TRUE,"intel",IF(ISNUMBER(SEARCH("amd",Sheet2!G309))=TRUE,"amd","lainnya"))</f>
        <v>intel</v>
      </c>
    </row>
    <row r="311" spans="2:5" x14ac:dyDescent="0.3">
      <c r="B311">
        <f>IF(Sheet2!E310&gt;99,Sheet2!E310/10,Sheet2!E310/1)</f>
        <v>15.6</v>
      </c>
      <c r="C311" t="str">
        <f>SUBSTITUTE(SUBSTITUTE(RIGHT(Sheet2!F310,9),"",""),"x","*")</f>
        <v>1920*1080</v>
      </c>
      <c r="D311" t="str">
        <f>RIGHT(Sheet2!G310,7)</f>
        <v xml:space="preserve"> 2.5GHz</v>
      </c>
      <c r="E311" t="str">
        <f>IF(ISNUMBER(SEARCH("intel",Sheet2!G310))=TRUE,"intel",IF(ISNUMBER(SEARCH("amd",Sheet2!G310))=TRUE,"amd","lainnya"))</f>
        <v>intel</v>
      </c>
    </row>
    <row r="312" spans="2:5" x14ac:dyDescent="0.3">
      <c r="B312">
        <f>IF(Sheet2!E311&gt;99,Sheet2!E311/10,Sheet2!E311/1)</f>
        <v>15.6</v>
      </c>
      <c r="C312" t="str">
        <f>SUBSTITUTE(SUBSTITUTE(RIGHT(Sheet2!F311,9),"",""),"x","*")</f>
        <v>1920*1080</v>
      </c>
      <c r="D312" t="str">
        <f>RIGHT(Sheet2!G311,7)</f>
        <v>6U 2GHz</v>
      </c>
      <c r="E312" t="str">
        <f>IF(ISNUMBER(SEARCH("intel",Sheet2!G311))=TRUE,"intel",IF(ISNUMBER(SEARCH("amd",Sheet2!G311))=TRUE,"amd","lainnya"))</f>
        <v>intel</v>
      </c>
    </row>
    <row r="313" spans="2:5" x14ac:dyDescent="0.3">
      <c r="B313">
        <f>IF(Sheet2!E312&gt;99,Sheet2!E312/10,Sheet2!E312/1)</f>
        <v>13.3</v>
      </c>
      <c r="C313" t="str">
        <f>SUBSTITUTE(SUBSTITUTE(RIGHT(Sheet2!F312,9),"",""),"x","*")</f>
        <v>1920*1080</v>
      </c>
      <c r="D313" t="str">
        <f>RIGHT(Sheet2!G312,7)</f>
        <v xml:space="preserve"> 2.5GHz</v>
      </c>
      <c r="E313" t="str">
        <f>IF(ISNUMBER(SEARCH("intel",Sheet2!G312))=TRUE,"intel",IF(ISNUMBER(SEARCH("amd",Sheet2!G312))=TRUE,"amd","lainnya"))</f>
        <v>intel</v>
      </c>
    </row>
    <row r="314" spans="2:5" x14ac:dyDescent="0.3">
      <c r="B314">
        <f>IF(Sheet2!E313&gt;99,Sheet2!E313/10,Sheet2!E313/1)</f>
        <v>13.3</v>
      </c>
      <c r="C314" t="str">
        <f>SUBSTITUTE(SUBSTITUTE(RIGHT(Sheet2!F313,9),"",""),"x","*")</f>
        <v>3840*2160</v>
      </c>
      <c r="D314" t="str">
        <f>RIGHT(Sheet2!G313,7)</f>
        <v xml:space="preserve"> 1.8GHz</v>
      </c>
      <c r="E314" t="str">
        <f>IF(ISNUMBER(SEARCH("intel",Sheet2!G313))=TRUE,"intel",IF(ISNUMBER(SEARCH("amd",Sheet2!G313))=TRUE,"amd","lainnya"))</f>
        <v>intel</v>
      </c>
    </row>
    <row r="315" spans="2:5" x14ac:dyDescent="0.3">
      <c r="B315">
        <f>IF(Sheet2!E314&gt;99,Sheet2!E314/10,Sheet2!E314/1)</f>
        <v>15.6</v>
      </c>
      <c r="C315" t="str">
        <f>SUBSTITUTE(SUBSTITUTE(RIGHT(Sheet2!F314,9),"",""),"x","*")</f>
        <v>1920*1080</v>
      </c>
      <c r="D315" t="str">
        <f>RIGHT(Sheet2!G314,7)</f>
        <v xml:space="preserve"> 2.8GHz</v>
      </c>
      <c r="E315" t="str">
        <f>IF(ISNUMBER(SEARCH("intel",Sheet2!G314))=TRUE,"intel",IF(ISNUMBER(SEARCH("amd",Sheet2!G314))=TRUE,"amd","lainnya"))</f>
        <v>intel</v>
      </c>
    </row>
    <row r="316" spans="2:5" x14ac:dyDescent="0.3">
      <c r="B316">
        <f>IF(Sheet2!E315&gt;99,Sheet2!E315/10,Sheet2!E315/1)</f>
        <v>15.6</v>
      </c>
      <c r="C316" t="str">
        <f>SUBSTITUTE(SUBSTITUTE(RIGHT(Sheet2!F315,9),"",""),"x","*")</f>
        <v>1920*1080</v>
      </c>
      <c r="D316" t="str">
        <f>RIGHT(Sheet2!G315,7)</f>
        <v xml:space="preserve"> 2.2GHz</v>
      </c>
      <c r="E316" t="str">
        <f>IF(ISNUMBER(SEARCH("intel",Sheet2!G315))=TRUE,"intel",IF(ISNUMBER(SEARCH("amd",Sheet2!G315))=TRUE,"amd","lainnya"))</f>
        <v>amd</v>
      </c>
    </row>
    <row r="317" spans="2:5" x14ac:dyDescent="0.3">
      <c r="B317">
        <f>IF(Sheet2!E316&gt;99,Sheet2!E316/10,Sheet2!E316/1)</f>
        <v>11.6</v>
      </c>
      <c r="C317" t="str">
        <f>SUBSTITUTE(SUBSTITUTE(RIGHT(Sheet2!F316,9),"",""),"x","*")</f>
        <v xml:space="preserve"> 1366*768</v>
      </c>
      <c r="D317" t="str">
        <f>RIGHT(Sheet2!G316,7)</f>
        <v xml:space="preserve"> 1.1GHz</v>
      </c>
      <c r="E317" t="str">
        <f>IF(ISNUMBER(SEARCH("intel",Sheet2!G316))=TRUE,"intel",IF(ISNUMBER(SEARCH("amd",Sheet2!G316))=TRUE,"amd","lainnya"))</f>
        <v>intel</v>
      </c>
    </row>
    <row r="318" spans="2:5" x14ac:dyDescent="0.3">
      <c r="B318">
        <f>IF(Sheet2!E317&gt;99,Sheet2!E317/10,Sheet2!E317/1)</f>
        <v>15.6</v>
      </c>
      <c r="C318" t="str">
        <f>SUBSTITUTE(SUBSTITUTE(RIGHT(Sheet2!F317,9),"",""),"x","*")</f>
        <v>1920*1080</v>
      </c>
      <c r="D318" t="str">
        <f>RIGHT(Sheet2!G317,7)</f>
        <v xml:space="preserve"> 1.6GHz</v>
      </c>
      <c r="E318" t="str">
        <f>IF(ISNUMBER(SEARCH("intel",Sheet2!G317))=TRUE,"intel",IF(ISNUMBER(SEARCH("amd",Sheet2!G317))=TRUE,"amd","lainnya"))</f>
        <v>intel</v>
      </c>
    </row>
    <row r="319" spans="2:5" x14ac:dyDescent="0.3">
      <c r="B319">
        <f>IF(Sheet2!E318&gt;99,Sheet2!E318/10,Sheet2!E318/1)</f>
        <v>13.3</v>
      </c>
      <c r="C319" t="str">
        <f>SUBSTITUTE(SUBSTITUTE(RIGHT(Sheet2!F318,9),"",""),"x","*")</f>
        <v>3840*2160</v>
      </c>
      <c r="D319" t="str">
        <f>RIGHT(Sheet2!G318,7)</f>
        <v xml:space="preserve"> 1.8GHz</v>
      </c>
      <c r="E319" t="str">
        <f>IF(ISNUMBER(SEARCH("intel",Sheet2!G318))=TRUE,"intel",IF(ISNUMBER(SEARCH("amd",Sheet2!G318))=TRUE,"amd","lainnya"))</f>
        <v>intel</v>
      </c>
    </row>
    <row r="320" spans="2:5" x14ac:dyDescent="0.3">
      <c r="B320">
        <f>IF(Sheet2!E319&gt;99,Sheet2!E319/10,Sheet2!E319/1)</f>
        <v>13.3</v>
      </c>
      <c r="C320" t="str">
        <f>SUBSTITUTE(SUBSTITUTE(RIGHT(Sheet2!F319,9),"",""),"x","*")</f>
        <v>1366*768</v>
      </c>
      <c r="D320" t="str">
        <f>RIGHT(Sheet2!G319,7)</f>
        <v xml:space="preserve"> 1.6GHz</v>
      </c>
      <c r="E320" t="str">
        <f>IF(ISNUMBER(SEARCH("intel",Sheet2!G319))=TRUE,"intel",IF(ISNUMBER(SEARCH("amd",Sheet2!G319))=TRUE,"amd","lainnya"))</f>
        <v>intel</v>
      </c>
    </row>
    <row r="321" spans="2:5" x14ac:dyDescent="0.3">
      <c r="B321">
        <f>IF(Sheet2!E320&gt;99,Sheet2!E320/10,Sheet2!E320/1)</f>
        <v>14</v>
      </c>
      <c r="C321" t="str">
        <f>SUBSTITUTE(SUBSTITUTE(RIGHT(Sheet2!F320,9),"",""),"x","*")</f>
        <v>1920*1080</v>
      </c>
      <c r="D321" t="str">
        <f>RIGHT(Sheet2!G320,7)</f>
        <v xml:space="preserve"> 2.5GHz</v>
      </c>
      <c r="E321" t="str">
        <f>IF(ISNUMBER(SEARCH("intel",Sheet2!G320))=TRUE,"intel",IF(ISNUMBER(SEARCH("amd",Sheet2!G320))=TRUE,"amd","lainnya"))</f>
        <v>intel</v>
      </c>
    </row>
    <row r="322" spans="2:5" x14ac:dyDescent="0.3">
      <c r="B322">
        <f>IF(Sheet2!E321&gt;99,Sheet2!E321/10,Sheet2!E321/1)</f>
        <v>11.6</v>
      </c>
      <c r="C322" t="str">
        <f>SUBSTITUTE(SUBSTITUTE(RIGHT(Sheet2!F321,9),"",""),"x","*")</f>
        <v>1366*768</v>
      </c>
      <c r="D322" t="str">
        <f>RIGHT(Sheet2!G321,7)</f>
        <v xml:space="preserve"> 1.6GHz</v>
      </c>
      <c r="E322" t="str">
        <f>IF(ISNUMBER(SEARCH("intel",Sheet2!G321))=TRUE,"intel",IF(ISNUMBER(SEARCH("amd",Sheet2!G321))=TRUE,"amd","lainnya"))</f>
        <v>intel</v>
      </c>
    </row>
    <row r="323" spans="2:5" x14ac:dyDescent="0.3">
      <c r="B323">
        <f>IF(Sheet2!E322&gt;99,Sheet2!E322/10,Sheet2!E322/1)</f>
        <v>14</v>
      </c>
      <c r="C323" t="str">
        <f>SUBSTITUTE(SUBSTITUTE(RIGHT(Sheet2!F322,9),"",""),"x","*")</f>
        <v>1920*1080</v>
      </c>
      <c r="D323" t="str">
        <f>RIGHT(Sheet2!G322,7)</f>
        <v xml:space="preserve"> 2.7GHz</v>
      </c>
      <c r="E323" t="str">
        <f>IF(ISNUMBER(SEARCH("intel",Sheet2!G322))=TRUE,"intel",IF(ISNUMBER(SEARCH("amd",Sheet2!G322))=TRUE,"amd","lainnya"))</f>
        <v>intel</v>
      </c>
    </row>
    <row r="324" spans="2:5" x14ac:dyDescent="0.3">
      <c r="B324">
        <f>IF(Sheet2!E323&gt;99,Sheet2!E323/10,Sheet2!E323/1)</f>
        <v>17.3</v>
      </c>
      <c r="C324" t="str">
        <f>SUBSTITUTE(SUBSTITUTE(RIGHT(Sheet2!F323,9),"",""),"x","*")</f>
        <v>1600*900</v>
      </c>
      <c r="D324" t="str">
        <f>RIGHT(Sheet2!G323,7)</f>
        <v xml:space="preserve"> 2.5GHz</v>
      </c>
      <c r="E324" t="str">
        <f>IF(ISNUMBER(SEARCH("intel",Sheet2!G323))=TRUE,"intel",IF(ISNUMBER(SEARCH("amd",Sheet2!G323))=TRUE,"amd","lainnya"))</f>
        <v>intel</v>
      </c>
    </row>
    <row r="325" spans="2:5" x14ac:dyDescent="0.3">
      <c r="B325">
        <f>IF(Sheet2!E324&gt;99,Sheet2!E324/10,Sheet2!E324/1)</f>
        <v>14</v>
      </c>
      <c r="C325" t="str">
        <f>SUBSTITUTE(SUBSTITUTE(RIGHT(Sheet2!F324,9),"",""),"x","*")</f>
        <v>1920*1080</v>
      </c>
      <c r="D325" t="str">
        <f>RIGHT(Sheet2!G324,7)</f>
        <v xml:space="preserve"> 2.7GHz</v>
      </c>
      <c r="E325" t="str">
        <f>IF(ISNUMBER(SEARCH("intel",Sheet2!G324))=TRUE,"intel",IF(ISNUMBER(SEARCH("amd",Sheet2!G324))=TRUE,"amd","lainnya"))</f>
        <v>intel</v>
      </c>
    </row>
    <row r="326" spans="2:5" x14ac:dyDescent="0.3">
      <c r="B326">
        <f>IF(Sheet2!E325&gt;99,Sheet2!E325/10,Sheet2!E325/1)</f>
        <v>15.6</v>
      </c>
      <c r="C326" t="str">
        <f>SUBSTITUTE(SUBSTITUTE(RIGHT(Sheet2!F325,9),"",""),"x","*")</f>
        <v xml:space="preserve"> 1366*768</v>
      </c>
      <c r="D326" t="str">
        <f>RIGHT(Sheet2!G325,7)</f>
        <v xml:space="preserve"> 1.8GHz</v>
      </c>
      <c r="E326" t="str">
        <f>IF(ISNUMBER(SEARCH("intel",Sheet2!G325))=TRUE,"intel",IF(ISNUMBER(SEARCH("amd",Sheet2!G325))=TRUE,"amd","lainnya"))</f>
        <v>intel</v>
      </c>
    </row>
    <row r="327" spans="2:5" x14ac:dyDescent="0.3">
      <c r="B327">
        <f>IF(Sheet2!E326&gt;99,Sheet2!E326/10,Sheet2!E326/1)</f>
        <v>15.6</v>
      </c>
      <c r="C327" t="str">
        <f>SUBSTITUTE(SUBSTITUTE(RIGHT(Sheet2!F326,9),"",""),"x","*")</f>
        <v>1366*768</v>
      </c>
      <c r="D327" t="str">
        <f>RIGHT(Sheet2!G326,7)</f>
        <v xml:space="preserve"> 2.7GHz</v>
      </c>
      <c r="E327" t="str">
        <f>IF(ISNUMBER(SEARCH("intel",Sheet2!G326))=TRUE,"intel",IF(ISNUMBER(SEARCH("amd",Sheet2!G326))=TRUE,"amd","lainnya"))</f>
        <v>amd</v>
      </c>
    </row>
    <row r="328" spans="2:5" x14ac:dyDescent="0.3">
      <c r="B328">
        <f>IF(Sheet2!E327&gt;99,Sheet2!E327/10,Sheet2!E327/1)</f>
        <v>14</v>
      </c>
      <c r="C328" t="str">
        <f>SUBSTITUTE(SUBSTITUTE(RIGHT(Sheet2!F327,9),"",""),"x","*")</f>
        <v>1366*768</v>
      </c>
      <c r="D328" t="str">
        <f>RIGHT(Sheet2!G327,7)</f>
        <v xml:space="preserve"> 1.1GHz</v>
      </c>
      <c r="E328" t="str">
        <f>IF(ISNUMBER(SEARCH("intel",Sheet2!G327))=TRUE,"intel",IF(ISNUMBER(SEARCH("amd",Sheet2!G327))=TRUE,"amd","lainnya"))</f>
        <v>intel</v>
      </c>
    </row>
    <row r="329" spans="2:5" x14ac:dyDescent="0.3">
      <c r="B329">
        <f>IF(Sheet2!E328&gt;99,Sheet2!E328/10,Sheet2!E328/1)</f>
        <v>15.6</v>
      </c>
      <c r="C329" t="str">
        <f>SUBSTITUTE(SUBSTITUTE(RIGHT(Sheet2!F328,9),"",""),"x","*")</f>
        <v>1366*768</v>
      </c>
      <c r="D329" t="str">
        <f>RIGHT(Sheet2!G328,7)</f>
        <v xml:space="preserve"> 2.5GHz</v>
      </c>
      <c r="E329" t="str">
        <f>IF(ISNUMBER(SEARCH("intel",Sheet2!G328))=TRUE,"intel",IF(ISNUMBER(SEARCH("amd",Sheet2!G328))=TRUE,"amd","lainnya"))</f>
        <v>intel</v>
      </c>
    </row>
    <row r="330" spans="2:5" x14ac:dyDescent="0.3">
      <c r="B330">
        <f>IF(Sheet2!E329&gt;99,Sheet2!E329/10,Sheet2!E329/1)</f>
        <v>15.6</v>
      </c>
      <c r="C330" t="str">
        <f>SUBSTITUTE(SUBSTITUTE(RIGHT(Sheet2!F329,9),"",""),"x","*")</f>
        <v>1920*1080</v>
      </c>
      <c r="D330" t="str">
        <f>RIGHT(Sheet2!G329,7)</f>
        <v xml:space="preserve"> 2.7GHz</v>
      </c>
      <c r="E330" t="str">
        <f>IF(ISNUMBER(SEARCH("intel",Sheet2!G329))=TRUE,"intel",IF(ISNUMBER(SEARCH("amd",Sheet2!G329))=TRUE,"amd","lainnya"))</f>
        <v>intel</v>
      </c>
    </row>
    <row r="331" spans="2:5" x14ac:dyDescent="0.3">
      <c r="B331">
        <f>IF(Sheet2!E330&gt;99,Sheet2!E330/10,Sheet2!E330/1)</f>
        <v>12.5</v>
      </c>
      <c r="C331" t="str">
        <f>SUBSTITUTE(SUBSTITUTE(RIGHT(Sheet2!F330,9),"",""),"x","*")</f>
        <v>1920*1080</v>
      </c>
      <c r="D331" t="str">
        <f>RIGHT(Sheet2!G330,7)</f>
        <v xml:space="preserve"> 2.7GHz</v>
      </c>
      <c r="E331" t="str">
        <f>IF(ISNUMBER(SEARCH("intel",Sheet2!G330))=TRUE,"intel",IF(ISNUMBER(SEARCH("amd",Sheet2!G330))=TRUE,"amd","lainnya"))</f>
        <v>intel</v>
      </c>
    </row>
    <row r="332" spans="2:5" x14ac:dyDescent="0.3">
      <c r="B332">
        <f>IF(Sheet2!E331&gt;99,Sheet2!E331/10,Sheet2!E331/1)</f>
        <v>15.6</v>
      </c>
      <c r="C332" t="str">
        <f>SUBSTITUTE(SUBSTITUTE(RIGHT(Sheet2!F331,9),"",""),"x","*")</f>
        <v>3840*2160</v>
      </c>
      <c r="D332" t="str">
        <f>RIGHT(Sheet2!G331,7)</f>
        <v xml:space="preserve"> 2.8GHz</v>
      </c>
      <c r="E332" t="str">
        <f>IF(ISNUMBER(SEARCH("intel",Sheet2!G331))=TRUE,"intel",IF(ISNUMBER(SEARCH("amd",Sheet2!G331))=TRUE,"amd","lainnya"))</f>
        <v>intel</v>
      </c>
    </row>
    <row r="333" spans="2:5" x14ac:dyDescent="0.3">
      <c r="B333">
        <f>IF(Sheet2!E332&gt;99,Sheet2!E332/10,Sheet2!E332/1)</f>
        <v>17.3</v>
      </c>
      <c r="C333" t="str">
        <f>SUBSTITUTE(SUBSTITUTE(RIGHT(Sheet2!F332,9),"",""),"x","*")</f>
        <v>1920*1080</v>
      </c>
      <c r="D333" t="str">
        <f>RIGHT(Sheet2!G332,7)</f>
        <v xml:space="preserve"> 2.8GHz</v>
      </c>
      <c r="E333" t="str">
        <f>IF(ISNUMBER(SEARCH("intel",Sheet2!G332))=TRUE,"intel",IF(ISNUMBER(SEARCH("amd",Sheet2!G332))=TRUE,"amd","lainnya"))</f>
        <v>intel</v>
      </c>
    </row>
    <row r="334" spans="2:5" x14ac:dyDescent="0.3">
      <c r="B334">
        <f>IF(Sheet2!E333&gt;99,Sheet2!E333/10,Sheet2!E333/1)</f>
        <v>15.6</v>
      </c>
      <c r="C334" t="str">
        <f>SUBSTITUTE(SUBSTITUTE(RIGHT(Sheet2!F333,9),"",""),"x","*")</f>
        <v>1920*1080</v>
      </c>
      <c r="D334" t="str">
        <f>RIGHT(Sheet2!G333,7)</f>
        <v xml:space="preserve"> 2.5GHz</v>
      </c>
      <c r="E334" t="str">
        <f>IF(ISNUMBER(SEARCH("intel",Sheet2!G333))=TRUE,"intel",IF(ISNUMBER(SEARCH("amd",Sheet2!G333))=TRUE,"amd","lainnya"))</f>
        <v>intel</v>
      </c>
    </row>
    <row r="335" spans="2:5" x14ac:dyDescent="0.3">
      <c r="B335">
        <f>IF(Sheet2!E334&gt;99,Sheet2!E334/10,Sheet2!E334/1)</f>
        <v>14</v>
      </c>
      <c r="C335" t="str">
        <f>SUBSTITUTE(SUBSTITUTE(RIGHT(Sheet2!F334,9),"",""),"x","*")</f>
        <v>1920*1080</v>
      </c>
      <c r="D335" t="str">
        <f>RIGHT(Sheet2!G334,7)</f>
        <v xml:space="preserve"> 2.7GHz</v>
      </c>
      <c r="E335" t="str">
        <f>IF(ISNUMBER(SEARCH("intel",Sheet2!G334))=TRUE,"intel",IF(ISNUMBER(SEARCH("amd",Sheet2!G334))=TRUE,"amd","lainnya"))</f>
        <v>intel</v>
      </c>
    </row>
    <row r="336" spans="2:5" x14ac:dyDescent="0.3">
      <c r="B336">
        <f>IF(Sheet2!E335&gt;99,Sheet2!E335/10,Sheet2!E335/1)</f>
        <v>15.6</v>
      </c>
      <c r="C336" t="str">
        <f>SUBSTITUTE(SUBSTITUTE(RIGHT(Sheet2!F335,9),"",""),"x","*")</f>
        <v>1920*1080</v>
      </c>
      <c r="D336" t="str">
        <f>RIGHT(Sheet2!G335,7)</f>
        <v>6U 2GHz</v>
      </c>
      <c r="E336" t="str">
        <f>IF(ISNUMBER(SEARCH("intel",Sheet2!G335))=TRUE,"intel",IF(ISNUMBER(SEARCH("amd",Sheet2!G335))=TRUE,"amd","lainnya"))</f>
        <v>intel</v>
      </c>
    </row>
    <row r="337" spans="2:5" x14ac:dyDescent="0.3">
      <c r="B337">
        <f>IF(Sheet2!E336&gt;99,Sheet2!E336/10,Sheet2!E336/1)</f>
        <v>15.6</v>
      </c>
      <c r="C337" t="str">
        <f>SUBSTITUTE(SUBSTITUTE(RIGHT(Sheet2!F336,9),"",""),"x","*")</f>
        <v>1920*1080</v>
      </c>
      <c r="D337" t="str">
        <f>RIGHT(Sheet2!G336,7)</f>
        <v xml:space="preserve"> 2.8GHz</v>
      </c>
      <c r="E337" t="str">
        <f>IF(ISNUMBER(SEARCH("intel",Sheet2!G336))=TRUE,"intel",IF(ISNUMBER(SEARCH("amd",Sheet2!G336))=TRUE,"amd","lainnya"))</f>
        <v>intel</v>
      </c>
    </row>
    <row r="338" spans="2:5" x14ac:dyDescent="0.3">
      <c r="B338">
        <f>IF(Sheet2!E337&gt;99,Sheet2!E337/10,Sheet2!E337/1)</f>
        <v>14</v>
      </c>
      <c r="C338" t="str">
        <f>SUBSTITUTE(SUBSTITUTE(RIGHT(Sheet2!F337,9),"",""),"x","*")</f>
        <v>1920*1080</v>
      </c>
      <c r="D338" t="str">
        <f>RIGHT(Sheet2!G337,7)</f>
        <v xml:space="preserve"> 2.6GHz</v>
      </c>
      <c r="E338" t="str">
        <f>IF(ISNUMBER(SEARCH("intel",Sheet2!G337))=TRUE,"intel",IF(ISNUMBER(SEARCH("amd",Sheet2!G337))=TRUE,"amd","lainnya"))</f>
        <v>intel</v>
      </c>
    </row>
    <row r="339" spans="2:5" x14ac:dyDescent="0.3">
      <c r="B339">
        <f>IF(Sheet2!E338&gt;99,Sheet2!E338/10,Sheet2!E338/1)</f>
        <v>15.6</v>
      </c>
      <c r="C339" t="str">
        <f>SUBSTITUTE(SUBSTITUTE(RIGHT(Sheet2!F338,9),"",""),"x","*")</f>
        <v>1920*1080</v>
      </c>
      <c r="D339" t="str">
        <f>RIGHT(Sheet2!G338,7)</f>
        <v xml:space="preserve"> 1.6GHz</v>
      </c>
      <c r="E339" t="str">
        <f>IF(ISNUMBER(SEARCH("intel",Sheet2!G338))=TRUE,"intel",IF(ISNUMBER(SEARCH("amd",Sheet2!G338))=TRUE,"amd","lainnya"))</f>
        <v>intel</v>
      </c>
    </row>
    <row r="340" spans="2:5" x14ac:dyDescent="0.3">
      <c r="B340">
        <f>IF(Sheet2!E339&gt;99,Sheet2!E339/10,Sheet2!E339/1)</f>
        <v>15.6</v>
      </c>
      <c r="C340" t="str">
        <f>SUBSTITUTE(SUBSTITUTE(RIGHT(Sheet2!F339,9),"",""),"x","*")</f>
        <v>1920*1080</v>
      </c>
      <c r="D340" t="str">
        <f>RIGHT(Sheet2!G339,7)</f>
        <v xml:space="preserve"> 2.5GHz</v>
      </c>
      <c r="E340" t="str">
        <f>IF(ISNUMBER(SEARCH("intel",Sheet2!G339))=TRUE,"intel",IF(ISNUMBER(SEARCH("amd",Sheet2!G339))=TRUE,"amd","lainnya"))</f>
        <v>intel</v>
      </c>
    </row>
    <row r="341" spans="2:5" x14ac:dyDescent="0.3">
      <c r="B341">
        <f>IF(Sheet2!E340&gt;99,Sheet2!E340/10,Sheet2!E340/1)</f>
        <v>15.6</v>
      </c>
      <c r="C341" t="str">
        <f>SUBSTITUTE(SUBSTITUTE(RIGHT(Sheet2!F340,9),"",""),"x","*")</f>
        <v>1366*768</v>
      </c>
      <c r="D341" t="str">
        <f>RIGHT(Sheet2!G340,7)</f>
        <v xml:space="preserve"> 1.1GHz</v>
      </c>
      <c r="E341" t="str">
        <f>IF(ISNUMBER(SEARCH("intel",Sheet2!G340))=TRUE,"intel",IF(ISNUMBER(SEARCH("amd",Sheet2!G340))=TRUE,"amd","lainnya"))</f>
        <v>intel</v>
      </c>
    </row>
    <row r="342" spans="2:5" x14ac:dyDescent="0.3">
      <c r="B342">
        <f>IF(Sheet2!E341&gt;99,Sheet2!E341/10,Sheet2!E341/1)</f>
        <v>15.6</v>
      </c>
      <c r="C342" t="str">
        <f>SUBSTITUTE(SUBSTITUTE(RIGHT(Sheet2!F341,9),"",""),"x","*")</f>
        <v>1920*1080</v>
      </c>
      <c r="D342" t="str">
        <f>RIGHT(Sheet2!G341,7)</f>
        <v xml:space="preserve"> 1.6GHz</v>
      </c>
      <c r="E342" t="str">
        <f>IF(ISNUMBER(SEARCH("intel",Sheet2!G341))=TRUE,"intel",IF(ISNUMBER(SEARCH("amd",Sheet2!G341))=TRUE,"amd","lainnya"))</f>
        <v>intel</v>
      </c>
    </row>
    <row r="343" spans="2:5" x14ac:dyDescent="0.3">
      <c r="B343">
        <f>IF(Sheet2!E342&gt;99,Sheet2!E342/10,Sheet2!E342/1)</f>
        <v>15.6</v>
      </c>
      <c r="C343" t="str">
        <f>SUBSTITUTE(SUBSTITUTE(RIGHT(Sheet2!F342,9),"",""),"x","*")</f>
        <v>1366*768</v>
      </c>
      <c r="D343" t="str">
        <f>RIGHT(Sheet2!G342,7)</f>
        <v xml:space="preserve"> 1.6GHz</v>
      </c>
      <c r="E343" t="str">
        <f>IF(ISNUMBER(SEARCH("intel",Sheet2!G342))=TRUE,"intel",IF(ISNUMBER(SEARCH("amd",Sheet2!G342))=TRUE,"amd","lainnya"))</f>
        <v>intel</v>
      </c>
    </row>
    <row r="344" spans="2:5" x14ac:dyDescent="0.3">
      <c r="B344">
        <f>IF(Sheet2!E343&gt;99,Sheet2!E343/10,Sheet2!E343/1)</f>
        <v>15.6</v>
      </c>
      <c r="C344" t="str">
        <f>SUBSTITUTE(SUBSTITUTE(RIGHT(Sheet2!F343,9),"",""),"x","*")</f>
        <v>1920*1080</v>
      </c>
      <c r="D344" t="str">
        <f>RIGHT(Sheet2!G343,7)</f>
        <v xml:space="preserve"> 3.6GHz</v>
      </c>
      <c r="E344" t="str">
        <f>IF(ISNUMBER(SEARCH("intel",Sheet2!G343))=TRUE,"intel",IF(ISNUMBER(SEARCH("amd",Sheet2!G343))=TRUE,"amd","lainnya"))</f>
        <v>amd</v>
      </c>
    </row>
    <row r="345" spans="2:5" x14ac:dyDescent="0.3">
      <c r="B345">
        <f>IF(Sheet2!E344&gt;99,Sheet2!E344/10,Sheet2!E344/1)</f>
        <v>15.6</v>
      </c>
      <c r="C345" t="str">
        <f>SUBSTITUTE(SUBSTITUTE(RIGHT(Sheet2!F344,9),"",""),"x","*")</f>
        <v>1920*1080</v>
      </c>
      <c r="D345" t="str">
        <f>RIGHT(Sheet2!G344,7)</f>
        <v xml:space="preserve"> 2.4GHz</v>
      </c>
      <c r="E345" t="str">
        <f>IF(ISNUMBER(SEARCH("intel",Sheet2!G344))=TRUE,"intel",IF(ISNUMBER(SEARCH("amd",Sheet2!G344))=TRUE,"amd","lainnya"))</f>
        <v>intel</v>
      </c>
    </row>
    <row r="346" spans="2:5" x14ac:dyDescent="0.3">
      <c r="B346">
        <f>IF(Sheet2!E345&gt;99,Sheet2!E345/10,Sheet2!E345/1)</f>
        <v>13.9</v>
      </c>
      <c r="C346" t="str">
        <f>SUBSTITUTE(SUBSTITUTE(RIGHT(Sheet2!F345,9),"",""),"x","*")</f>
        <v>3840*2160</v>
      </c>
      <c r="D346" t="str">
        <f>RIGHT(Sheet2!G345,7)</f>
        <v xml:space="preserve"> 1.8GHz</v>
      </c>
      <c r="E346" t="str">
        <f>IF(ISNUMBER(SEARCH("intel",Sheet2!G345))=TRUE,"intel",IF(ISNUMBER(SEARCH("amd",Sheet2!G345))=TRUE,"amd","lainnya"))</f>
        <v>intel</v>
      </c>
    </row>
    <row r="347" spans="2:5" x14ac:dyDescent="0.3">
      <c r="B347">
        <f>IF(Sheet2!E346&gt;99,Sheet2!E346/10,Sheet2!E346/1)</f>
        <v>13.3</v>
      </c>
      <c r="C347" t="str">
        <f>SUBSTITUTE(SUBSTITUTE(RIGHT(Sheet2!F346,9),"",""),"x","*")</f>
        <v>1920*1080</v>
      </c>
      <c r="D347" t="str">
        <f>RIGHT(Sheet2!G346,7)</f>
        <v xml:space="preserve"> 1.8GHz</v>
      </c>
      <c r="E347" t="str">
        <f>IF(ISNUMBER(SEARCH("intel",Sheet2!G346))=TRUE,"intel",IF(ISNUMBER(SEARCH("amd",Sheet2!G346))=TRUE,"amd","lainnya"))</f>
        <v>intel</v>
      </c>
    </row>
    <row r="348" spans="2:5" x14ac:dyDescent="0.3">
      <c r="B348">
        <f>IF(Sheet2!E347&gt;99,Sheet2!E347/10,Sheet2!E347/1)</f>
        <v>15.6</v>
      </c>
      <c r="C348" t="str">
        <f>SUBSTITUTE(SUBSTITUTE(RIGHT(Sheet2!F347,9),"",""),"x","*")</f>
        <v>1920*1080</v>
      </c>
      <c r="D348" t="str">
        <f>RIGHT(Sheet2!G347,7)</f>
        <v xml:space="preserve"> 2.8GHz</v>
      </c>
      <c r="E348" t="str">
        <f>IF(ISNUMBER(SEARCH("intel",Sheet2!G347))=TRUE,"intel",IF(ISNUMBER(SEARCH("amd",Sheet2!G347))=TRUE,"amd","lainnya"))</f>
        <v>intel</v>
      </c>
    </row>
    <row r="349" spans="2:5" x14ac:dyDescent="0.3">
      <c r="B349">
        <f>IF(Sheet2!E348&gt;99,Sheet2!E348/10,Sheet2!E348/1)</f>
        <v>14</v>
      </c>
      <c r="C349" t="str">
        <f>SUBSTITUTE(SUBSTITUTE(RIGHT(Sheet2!F348,9),"",""),"x","*")</f>
        <v>1366*768</v>
      </c>
      <c r="D349" t="str">
        <f>RIGHT(Sheet2!G348,7)</f>
        <v xml:space="preserve"> 1.6GHz</v>
      </c>
      <c r="E349" t="str">
        <f>IF(ISNUMBER(SEARCH("intel",Sheet2!G348))=TRUE,"intel",IF(ISNUMBER(SEARCH("amd",Sheet2!G348))=TRUE,"amd","lainnya"))</f>
        <v>intel</v>
      </c>
    </row>
    <row r="350" spans="2:5" x14ac:dyDescent="0.3">
      <c r="B350">
        <f>IF(Sheet2!E349&gt;99,Sheet2!E349/10,Sheet2!E349/1)</f>
        <v>15.6</v>
      </c>
      <c r="C350" t="str">
        <f>SUBSTITUTE(SUBSTITUTE(RIGHT(Sheet2!F349,9),"",""),"x","*")</f>
        <v>1920*1080</v>
      </c>
      <c r="D350" t="str">
        <f>RIGHT(Sheet2!G349,7)</f>
        <v xml:space="preserve"> 1.9GHz</v>
      </c>
      <c r="E350" t="str">
        <f>IF(ISNUMBER(SEARCH("intel",Sheet2!G349))=TRUE,"intel",IF(ISNUMBER(SEARCH("amd",Sheet2!G349))=TRUE,"amd","lainnya"))</f>
        <v>intel</v>
      </c>
    </row>
    <row r="351" spans="2:5" x14ac:dyDescent="0.3">
      <c r="B351">
        <f>IF(Sheet2!E350&gt;99,Sheet2!E350/10,Sheet2!E350/1)</f>
        <v>11.6</v>
      </c>
      <c r="C351" t="str">
        <f>SUBSTITUTE(SUBSTITUTE(RIGHT(Sheet2!F350,9),"",""),"x","*")</f>
        <v xml:space="preserve"> 1366*768</v>
      </c>
      <c r="D351" t="str">
        <f>RIGHT(Sheet2!G350,7)</f>
        <v xml:space="preserve"> 1.1GHz</v>
      </c>
      <c r="E351" t="str">
        <f>IF(ISNUMBER(SEARCH("intel",Sheet2!G350))=TRUE,"intel",IF(ISNUMBER(SEARCH("amd",Sheet2!G350))=TRUE,"amd","lainnya"))</f>
        <v>intel</v>
      </c>
    </row>
    <row r="352" spans="2:5" x14ac:dyDescent="0.3">
      <c r="B352">
        <f>IF(Sheet2!E351&gt;99,Sheet2!E351/10,Sheet2!E351/1)</f>
        <v>15.6</v>
      </c>
      <c r="C352" t="str">
        <f>SUBSTITUTE(SUBSTITUTE(RIGHT(Sheet2!F351,9),"",""),"x","*")</f>
        <v>1920*1080</v>
      </c>
      <c r="D352" t="str">
        <f>RIGHT(Sheet2!G351,7)</f>
        <v xml:space="preserve"> 1.6GHz</v>
      </c>
      <c r="E352" t="str">
        <f>IF(ISNUMBER(SEARCH("intel",Sheet2!G351))=TRUE,"intel",IF(ISNUMBER(SEARCH("amd",Sheet2!G351))=TRUE,"amd","lainnya"))</f>
        <v>intel</v>
      </c>
    </row>
    <row r="353" spans="2:5" x14ac:dyDescent="0.3">
      <c r="B353">
        <f>IF(Sheet2!E352&gt;99,Sheet2!E352/10,Sheet2!E352/1)</f>
        <v>15.6</v>
      </c>
      <c r="C353" t="str">
        <f>SUBSTITUTE(SUBSTITUTE(RIGHT(Sheet2!F352,9),"",""),"x","*")</f>
        <v>3840*2160</v>
      </c>
      <c r="D353" t="str">
        <f>RIGHT(Sheet2!G352,7)</f>
        <v xml:space="preserve"> 2.8GHz</v>
      </c>
      <c r="E353" t="str">
        <f>IF(ISNUMBER(SEARCH("intel",Sheet2!G352))=TRUE,"intel",IF(ISNUMBER(SEARCH("amd",Sheet2!G352))=TRUE,"amd","lainnya"))</f>
        <v>intel</v>
      </c>
    </row>
    <row r="354" spans="2:5" x14ac:dyDescent="0.3">
      <c r="B354">
        <f>IF(Sheet2!E353&gt;99,Sheet2!E353/10,Sheet2!E353/1)</f>
        <v>15.6</v>
      </c>
      <c r="C354" t="str">
        <f>SUBSTITUTE(SUBSTITUTE(RIGHT(Sheet2!F353,9),"",""),"x","*")</f>
        <v>1920*1080</v>
      </c>
      <c r="D354" t="str">
        <f>RIGHT(Sheet2!G353,7)</f>
        <v xml:space="preserve"> 2.7GHz</v>
      </c>
      <c r="E354" t="str">
        <f>IF(ISNUMBER(SEARCH("intel",Sheet2!G353))=TRUE,"intel",IF(ISNUMBER(SEARCH("amd",Sheet2!G353))=TRUE,"amd","lainnya"))</f>
        <v>intel</v>
      </c>
    </row>
    <row r="355" spans="2:5" x14ac:dyDescent="0.3">
      <c r="B355">
        <f>IF(Sheet2!E354&gt;99,Sheet2!E354/10,Sheet2!E354/1)</f>
        <v>17.3</v>
      </c>
      <c r="C355" t="str">
        <f>SUBSTITUTE(SUBSTITUTE(RIGHT(Sheet2!F354,9),"",""),"x","*")</f>
        <v>1920*1080</v>
      </c>
      <c r="D355" t="str">
        <f>RIGHT(Sheet2!G354,7)</f>
        <v xml:space="preserve"> 2.8GHz</v>
      </c>
      <c r="E355" t="str">
        <f>IF(ISNUMBER(SEARCH("intel",Sheet2!G354))=TRUE,"intel",IF(ISNUMBER(SEARCH("amd",Sheet2!G354))=TRUE,"amd","lainnya"))</f>
        <v>intel</v>
      </c>
    </row>
    <row r="356" spans="2:5" x14ac:dyDescent="0.3">
      <c r="B356">
        <f>IF(Sheet2!E355&gt;99,Sheet2!E355/10,Sheet2!E355/1)</f>
        <v>15.6</v>
      </c>
      <c r="C356" t="str">
        <f>SUBSTITUTE(SUBSTITUTE(RIGHT(Sheet2!F355,9),"",""),"x","*")</f>
        <v>1920*1080</v>
      </c>
      <c r="D356" t="str">
        <f>RIGHT(Sheet2!G355,7)</f>
        <v xml:space="preserve"> 2.8GHz</v>
      </c>
      <c r="E356" t="str">
        <f>IF(ISNUMBER(SEARCH("intel",Sheet2!G355))=TRUE,"intel",IF(ISNUMBER(SEARCH("amd",Sheet2!G355))=TRUE,"amd","lainnya"))</f>
        <v>intel</v>
      </c>
    </row>
    <row r="357" spans="2:5" x14ac:dyDescent="0.3">
      <c r="B357">
        <f>IF(Sheet2!E356&gt;99,Sheet2!E356/10,Sheet2!E356/1)</f>
        <v>15.6</v>
      </c>
      <c r="C357" t="str">
        <f>SUBSTITUTE(SUBSTITUTE(RIGHT(Sheet2!F356,9),"",""),"x","*")</f>
        <v>1920*1080</v>
      </c>
      <c r="D357" t="str">
        <f>RIGHT(Sheet2!G356,7)</f>
        <v xml:space="preserve"> 2.5GHz</v>
      </c>
      <c r="E357" t="str">
        <f>IF(ISNUMBER(SEARCH("intel",Sheet2!G356))=TRUE,"intel",IF(ISNUMBER(SEARCH("amd",Sheet2!G356))=TRUE,"amd","lainnya"))</f>
        <v>intel</v>
      </c>
    </row>
    <row r="358" spans="2:5" x14ac:dyDescent="0.3">
      <c r="B358">
        <f>IF(Sheet2!E357&gt;99,Sheet2!E357/10,Sheet2!E357/1)</f>
        <v>15.6</v>
      </c>
      <c r="C358" t="str">
        <f>SUBSTITUTE(SUBSTITUTE(RIGHT(Sheet2!F357,9),"",""),"x","*")</f>
        <v>1920*1080</v>
      </c>
      <c r="D358" t="str">
        <f>RIGHT(Sheet2!G357,7)</f>
        <v xml:space="preserve"> 1.8GHz</v>
      </c>
      <c r="E358" t="str">
        <f>IF(ISNUMBER(SEARCH("intel",Sheet2!G357))=TRUE,"intel",IF(ISNUMBER(SEARCH("amd",Sheet2!G357))=TRUE,"amd","lainnya"))</f>
        <v>intel</v>
      </c>
    </row>
    <row r="359" spans="2:5" x14ac:dyDescent="0.3">
      <c r="B359">
        <f>IF(Sheet2!E358&gt;99,Sheet2!E358/10,Sheet2!E358/1)</f>
        <v>15.6</v>
      </c>
      <c r="C359" t="str">
        <f>SUBSTITUTE(SUBSTITUTE(RIGHT(Sheet2!F358,9),"",""),"x","*")</f>
        <v>1366*768</v>
      </c>
      <c r="D359" t="str">
        <f>RIGHT(Sheet2!G358,7)</f>
        <v xml:space="preserve"> 1.1GHz</v>
      </c>
      <c r="E359" t="str">
        <f>IF(ISNUMBER(SEARCH("intel",Sheet2!G358))=TRUE,"intel",IF(ISNUMBER(SEARCH("amd",Sheet2!G358))=TRUE,"amd","lainnya"))</f>
        <v>intel</v>
      </c>
    </row>
    <row r="360" spans="2:5" x14ac:dyDescent="0.3">
      <c r="B360">
        <f>IF(Sheet2!E359&gt;99,Sheet2!E359/10,Sheet2!E359/1)</f>
        <v>15.6</v>
      </c>
      <c r="C360" t="str">
        <f>SUBSTITUTE(SUBSTITUTE(RIGHT(Sheet2!F359,9),"",""),"x","*")</f>
        <v>1920*1080</v>
      </c>
      <c r="D360" t="str">
        <f>RIGHT(Sheet2!G359,7)</f>
        <v xml:space="preserve"> 2.5GHz</v>
      </c>
      <c r="E360" t="str">
        <f>IF(ISNUMBER(SEARCH("intel",Sheet2!G359))=TRUE,"intel",IF(ISNUMBER(SEARCH("amd",Sheet2!G359))=TRUE,"amd","lainnya"))</f>
        <v>intel</v>
      </c>
    </row>
    <row r="361" spans="2:5" x14ac:dyDescent="0.3">
      <c r="B361">
        <f>IF(Sheet2!E360&gt;99,Sheet2!E360/10,Sheet2!E360/1)</f>
        <v>15.6</v>
      </c>
      <c r="C361" t="str">
        <f>SUBSTITUTE(SUBSTITUTE(RIGHT(Sheet2!F360,9),"",""),"x","*")</f>
        <v xml:space="preserve"> 1366*768</v>
      </c>
      <c r="D361" t="str">
        <f>RIGHT(Sheet2!G360,7)</f>
        <v xml:space="preserve"> 2.5GHz</v>
      </c>
      <c r="E361" t="str">
        <f>IF(ISNUMBER(SEARCH("intel",Sheet2!G360))=TRUE,"intel",IF(ISNUMBER(SEARCH("amd",Sheet2!G360))=TRUE,"amd","lainnya"))</f>
        <v>intel</v>
      </c>
    </row>
    <row r="362" spans="2:5" x14ac:dyDescent="0.3">
      <c r="B362">
        <f>IF(Sheet2!E361&gt;99,Sheet2!E361/10,Sheet2!E361/1)</f>
        <v>14</v>
      </c>
      <c r="C362" t="str">
        <f>SUBSTITUTE(SUBSTITUTE(RIGHT(Sheet2!F361,9),"",""),"x","*")</f>
        <v>1920*1080</v>
      </c>
      <c r="D362" t="str">
        <f>RIGHT(Sheet2!G361,7)</f>
        <v xml:space="preserve"> 2.6GHz</v>
      </c>
      <c r="E362" t="str">
        <f>IF(ISNUMBER(SEARCH("intel",Sheet2!G361))=TRUE,"intel",IF(ISNUMBER(SEARCH("amd",Sheet2!G361))=TRUE,"amd","lainnya"))</f>
        <v>intel</v>
      </c>
    </row>
    <row r="363" spans="2:5" x14ac:dyDescent="0.3">
      <c r="B363">
        <f>IF(Sheet2!E362&gt;99,Sheet2!E362/10,Sheet2!E362/1)</f>
        <v>15.6</v>
      </c>
      <c r="C363" t="str">
        <f>SUBSTITUTE(SUBSTITUTE(RIGHT(Sheet2!F362,9),"",""),"x","*")</f>
        <v>1366*768</v>
      </c>
      <c r="D363" t="str">
        <f>RIGHT(Sheet2!G362,7)</f>
        <v>6U 2GHz</v>
      </c>
      <c r="E363" t="str">
        <f>IF(ISNUMBER(SEARCH("intel",Sheet2!G362))=TRUE,"intel",IF(ISNUMBER(SEARCH("amd",Sheet2!G362))=TRUE,"amd","lainnya"))</f>
        <v>intel</v>
      </c>
    </row>
    <row r="364" spans="2:5" x14ac:dyDescent="0.3">
      <c r="B364">
        <f>IF(Sheet2!E363&gt;99,Sheet2!E363/10,Sheet2!E363/1)</f>
        <v>14</v>
      </c>
      <c r="C364" t="str">
        <f>SUBSTITUTE(SUBSTITUTE(RIGHT(Sheet2!F363,9),"",""),"x","*")</f>
        <v>1920*1080</v>
      </c>
      <c r="D364" t="str">
        <f>RIGHT(Sheet2!G363,7)</f>
        <v xml:space="preserve"> 2.5GHz</v>
      </c>
      <c r="E364" t="str">
        <f>IF(ISNUMBER(SEARCH("intel",Sheet2!G363))=TRUE,"intel",IF(ISNUMBER(SEARCH("amd",Sheet2!G363))=TRUE,"amd","lainnya"))</f>
        <v>intel</v>
      </c>
    </row>
    <row r="365" spans="2:5" x14ac:dyDescent="0.3">
      <c r="B365">
        <f>IF(Sheet2!E364&gt;99,Sheet2!E364/10,Sheet2!E364/1)</f>
        <v>17.3</v>
      </c>
      <c r="C365" t="str">
        <f>SUBSTITUTE(SUBSTITUTE(RIGHT(Sheet2!F364,9),"",""),"x","*")</f>
        <v>1600*900</v>
      </c>
      <c r="D365" t="str">
        <f>RIGHT(Sheet2!G364,7)</f>
        <v xml:space="preserve"> 2.5GHz</v>
      </c>
      <c r="E365" t="str">
        <f>IF(ISNUMBER(SEARCH("intel",Sheet2!G364))=TRUE,"intel",IF(ISNUMBER(SEARCH("amd",Sheet2!G364))=TRUE,"amd","lainnya"))</f>
        <v>intel</v>
      </c>
    </row>
    <row r="366" spans="2:5" x14ac:dyDescent="0.3">
      <c r="B366">
        <f>IF(Sheet2!E365&gt;99,Sheet2!E365/10,Sheet2!E365/1)</f>
        <v>15.6</v>
      </c>
      <c r="C366" t="str">
        <f>SUBSTITUTE(SUBSTITUTE(RIGHT(Sheet2!F365,9),"",""),"x","*")</f>
        <v>1920*1080</v>
      </c>
      <c r="D366" t="str">
        <f>RIGHT(Sheet2!G365,7)</f>
        <v xml:space="preserve"> 2.5GHz</v>
      </c>
      <c r="E366" t="str">
        <f>IF(ISNUMBER(SEARCH("intel",Sheet2!G365))=TRUE,"intel",IF(ISNUMBER(SEARCH("amd",Sheet2!G365))=TRUE,"amd","lainnya"))</f>
        <v>intel</v>
      </c>
    </row>
    <row r="367" spans="2:5" x14ac:dyDescent="0.3">
      <c r="B367">
        <f>IF(Sheet2!E366&gt;99,Sheet2!E366/10,Sheet2!E366/1)</f>
        <v>15.6</v>
      </c>
      <c r="C367" t="str">
        <f>SUBSTITUTE(SUBSTITUTE(RIGHT(Sheet2!F366,9),"",""),"x","*")</f>
        <v>1366*768</v>
      </c>
      <c r="D367" t="str">
        <f>RIGHT(Sheet2!G366,7)</f>
        <v>6U 2GHz</v>
      </c>
      <c r="E367" t="str">
        <f>IF(ISNUMBER(SEARCH("intel",Sheet2!G366))=TRUE,"intel",IF(ISNUMBER(SEARCH("amd",Sheet2!G366))=TRUE,"amd","lainnya"))</f>
        <v>intel</v>
      </c>
    </row>
    <row r="368" spans="2:5" x14ac:dyDescent="0.3">
      <c r="B368">
        <f>IF(Sheet2!E367&gt;99,Sheet2!E367/10,Sheet2!E367/1)</f>
        <v>15.6</v>
      </c>
      <c r="C368" t="str">
        <f>SUBSTITUTE(SUBSTITUTE(RIGHT(Sheet2!F367,9),"",""),"x","*")</f>
        <v>1366*768</v>
      </c>
      <c r="D368" t="str">
        <f>RIGHT(Sheet2!G367,7)</f>
        <v xml:space="preserve"> 1.6GHz</v>
      </c>
      <c r="E368" t="str">
        <f>IF(ISNUMBER(SEARCH("intel",Sheet2!G367))=TRUE,"intel",IF(ISNUMBER(SEARCH("amd",Sheet2!G367))=TRUE,"amd","lainnya"))</f>
        <v>intel</v>
      </c>
    </row>
    <row r="369" spans="2:5" x14ac:dyDescent="0.3">
      <c r="B369">
        <f>IF(Sheet2!E368&gt;99,Sheet2!E368/10,Sheet2!E368/1)</f>
        <v>17.3</v>
      </c>
      <c r="C369" t="str">
        <f>SUBSTITUTE(SUBSTITUTE(RIGHT(Sheet2!F368,9),"",""),"x","*")</f>
        <v>1920*1080</v>
      </c>
      <c r="D369" t="str">
        <f>RIGHT(Sheet2!G368,7)</f>
        <v xml:space="preserve"> 1.6GHz</v>
      </c>
      <c r="E369" t="str">
        <f>IF(ISNUMBER(SEARCH("intel",Sheet2!G368))=TRUE,"intel",IF(ISNUMBER(SEARCH("amd",Sheet2!G368))=TRUE,"amd","lainnya"))</f>
        <v>intel</v>
      </c>
    </row>
    <row r="370" spans="2:5" x14ac:dyDescent="0.3">
      <c r="B370">
        <f>IF(Sheet2!E369&gt;99,Sheet2!E369/10,Sheet2!E369/1)</f>
        <v>15.6</v>
      </c>
      <c r="C370" t="str">
        <f>SUBSTITUTE(SUBSTITUTE(RIGHT(Sheet2!F369,9),"",""),"x","*")</f>
        <v>1920*1080</v>
      </c>
      <c r="D370" t="str">
        <f>RIGHT(Sheet2!G369,7)</f>
        <v xml:space="preserve"> 2.5GHz</v>
      </c>
      <c r="E370" t="str">
        <f>IF(ISNUMBER(SEARCH("intel",Sheet2!G369))=TRUE,"intel",IF(ISNUMBER(SEARCH("amd",Sheet2!G369))=TRUE,"amd","lainnya"))</f>
        <v>intel</v>
      </c>
    </row>
    <row r="371" spans="2:5" x14ac:dyDescent="0.3">
      <c r="B371">
        <f>IF(Sheet2!E370&gt;99,Sheet2!E370/10,Sheet2!E370/1)</f>
        <v>15.6</v>
      </c>
      <c r="C371" t="str">
        <f>SUBSTITUTE(SUBSTITUTE(RIGHT(Sheet2!F370,9),"",""),"x","*")</f>
        <v>1920*1080</v>
      </c>
      <c r="D371" t="str">
        <f>RIGHT(Sheet2!G370,7)</f>
        <v xml:space="preserve"> 2.7GHz</v>
      </c>
      <c r="E371" t="str">
        <f>IF(ISNUMBER(SEARCH("intel",Sheet2!G370))=TRUE,"intel",IF(ISNUMBER(SEARCH("amd",Sheet2!G370))=TRUE,"amd","lainnya"))</f>
        <v>intel</v>
      </c>
    </row>
    <row r="372" spans="2:5" x14ac:dyDescent="0.3">
      <c r="B372">
        <f>IF(Sheet2!E371&gt;99,Sheet2!E371/10,Sheet2!E371/1)</f>
        <v>14</v>
      </c>
      <c r="C372" t="str">
        <f>SUBSTITUTE(SUBSTITUTE(RIGHT(Sheet2!F371,9),"",""),"x","*")</f>
        <v>1920*1080</v>
      </c>
      <c r="D372" t="str">
        <f>RIGHT(Sheet2!G371,7)</f>
        <v xml:space="preserve"> 2.7GHz</v>
      </c>
      <c r="E372" t="str">
        <f>IF(ISNUMBER(SEARCH("intel",Sheet2!G371))=TRUE,"intel",IF(ISNUMBER(SEARCH("amd",Sheet2!G371))=TRUE,"amd","lainnya"))</f>
        <v>intel</v>
      </c>
    </row>
    <row r="373" spans="2:5" x14ac:dyDescent="0.3">
      <c r="B373">
        <f>IF(Sheet2!E372&gt;99,Sheet2!E372/10,Sheet2!E372/1)</f>
        <v>15.6</v>
      </c>
      <c r="C373" t="str">
        <f>SUBSTITUTE(SUBSTITUTE(RIGHT(Sheet2!F372,9),"",""),"x","*")</f>
        <v>1920*1080</v>
      </c>
      <c r="D373" t="str">
        <f>RIGHT(Sheet2!G372,7)</f>
        <v xml:space="preserve"> 2.7GHz</v>
      </c>
      <c r="E373" t="str">
        <f>IF(ISNUMBER(SEARCH("intel",Sheet2!G372))=TRUE,"intel",IF(ISNUMBER(SEARCH("amd",Sheet2!G372))=TRUE,"amd","lainnya"))</f>
        <v>intel</v>
      </c>
    </row>
    <row r="374" spans="2:5" x14ac:dyDescent="0.3">
      <c r="B374">
        <f>IF(Sheet2!E373&gt;99,Sheet2!E373/10,Sheet2!E373/1)</f>
        <v>15.6</v>
      </c>
      <c r="C374" t="str">
        <f>SUBSTITUTE(SUBSTITUTE(RIGHT(Sheet2!F373,9),"",""),"x","*")</f>
        <v>1366*768</v>
      </c>
      <c r="D374" t="str">
        <f>RIGHT(Sheet2!G373,7)</f>
        <v>20 3GHz</v>
      </c>
      <c r="E374" t="str">
        <f>IF(ISNUMBER(SEARCH("intel",Sheet2!G373))=TRUE,"intel",IF(ISNUMBER(SEARCH("amd",Sheet2!G373))=TRUE,"amd","lainnya"))</f>
        <v>amd</v>
      </c>
    </row>
    <row r="375" spans="2:5" x14ac:dyDescent="0.3">
      <c r="B375">
        <f>IF(Sheet2!E374&gt;99,Sheet2!E374/10,Sheet2!E374/1)</f>
        <v>17.3</v>
      </c>
      <c r="C375" t="str">
        <f>SUBSTITUTE(SUBSTITUTE(RIGHT(Sheet2!F374,9),"",""),"x","*")</f>
        <v>1920*1080</v>
      </c>
      <c r="D375" t="str">
        <f>RIGHT(Sheet2!G374,7)</f>
        <v>00 3GHz</v>
      </c>
      <c r="E375" t="str">
        <f>IF(ISNUMBER(SEARCH("intel",Sheet2!G374))=TRUE,"intel",IF(ISNUMBER(SEARCH("amd",Sheet2!G374))=TRUE,"amd","lainnya"))</f>
        <v>amd</v>
      </c>
    </row>
    <row r="376" spans="2:5" x14ac:dyDescent="0.3">
      <c r="B376">
        <f>IF(Sheet2!E375&gt;99,Sheet2!E375/10,Sheet2!E375/1)</f>
        <v>17.3</v>
      </c>
      <c r="C376" t="str">
        <f>SUBSTITUTE(SUBSTITUTE(RIGHT(Sheet2!F375,9),"",""),"x","*")</f>
        <v>1600*900</v>
      </c>
      <c r="D376" t="str">
        <f>RIGHT(Sheet2!G375,7)</f>
        <v xml:space="preserve"> 2.2GHz</v>
      </c>
      <c r="E376" t="str">
        <f>IF(ISNUMBER(SEARCH("intel",Sheet2!G375))=TRUE,"intel",IF(ISNUMBER(SEARCH("amd",Sheet2!G375))=TRUE,"amd","lainnya"))</f>
        <v>amd</v>
      </c>
    </row>
    <row r="377" spans="2:5" x14ac:dyDescent="0.3">
      <c r="B377">
        <f>IF(Sheet2!E376&gt;99,Sheet2!E376/10,Sheet2!E376/1)</f>
        <v>13.3</v>
      </c>
      <c r="C377" t="str">
        <f>SUBSTITUTE(SUBSTITUTE(RIGHT(Sheet2!F376,9),"",""),"x","*")</f>
        <v>1920*1080</v>
      </c>
      <c r="D377" t="str">
        <f>RIGHT(Sheet2!G376,7)</f>
        <v xml:space="preserve"> 1.8GHz</v>
      </c>
      <c r="E377" t="str">
        <f>IF(ISNUMBER(SEARCH("intel",Sheet2!G376))=TRUE,"intel",IF(ISNUMBER(SEARCH("amd",Sheet2!G376))=TRUE,"amd","lainnya"))</f>
        <v>intel</v>
      </c>
    </row>
    <row r="378" spans="2:5" x14ac:dyDescent="0.3">
      <c r="B378">
        <f>IF(Sheet2!E377&gt;99,Sheet2!E377/10,Sheet2!E377/1)</f>
        <v>15.6</v>
      </c>
      <c r="C378" t="str">
        <f>SUBSTITUTE(SUBSTITUTE(RIGHT(Sheet2!F377,9),"",""),"x","*")</f>
        <v>1920*1080</v>
      </c>
      <c r="D378" t="str">
        <f>RIGHT(Sheet2!G377,7)</f>
        <v>20 3GHz</v>
      </c>
      <c r="E378" t="str">
        <f>IF(ISNUMBER(SEARCH("intel",Sheet2!G377))=TRUE,"intel",IF(ISNUMBER(SEARCH("amd",Sheet2!G377))=TRUE,"amd","lainnya"))</f>
        <v>amd</v>
      </c>
    </row>
    <row r="379" spans="2:5" x14ac:dyDescent="0.3">
      <c r="B379">
        <f>IF(Sheet2!E378&gt;99,Sheet2!E378/10,Sheet2!E378/1)</f>
        <v>11.6</v>
      </c>
      <c r="C379" t="str">
        <f>SUBSTITUTE(SUBSTITUTE(RIGHT(Sheet2!F378,9),"",""),"x","*")</f>
        <v xml:space="preserve"> 1366*768</v>
      </c>
      <c r="D379" t="str">
        <f>RIGHT(Sheet2!G378,7)</f>
        <v xml:space="preserve"> 1.1GHz</v>
      </c>
      <c r="E379" t="str">
        <f>IF(ISNUMBER(SEARCH("intel",Sheet2!G378))=TRUE,"intel",IF(ISNUMBER(SEARCH("amd",Sheet2!G378))=TRUE,"amd","lainnya"))</f>
        <v>intel</v>
      </c>
    </row>
    <row r="380" spans="2:5" x14ac:dyDescent="0.3">
      <c r="B380">
        <f>IF(Sheet2!E379&gt;99,Sheet2!E379/10,Sheet2!E379/1)</f>
        <v>15.6</v>
      </c>
      <c r="C380" t="str">
        <f>SUBSTITUTE(SUBSTITUTE(RIGHT(Sheet2!F379,9),"",""),"x","*")</f>
        <v>1366*768</v>
      </c>
      <c r="D380" t="str">
        <f>RIGHT(Sheet2!G379,7)</f>
        <v>1.60GHz</v>
      </c>
      <c r="E380" t="str">
        <f>IF(ISNUMBER(SEARCH("intel",Sheet2!G379))=TRUE,"intel",IF(ISNUMBER(SEARCH("amd",Sheet2!G379))=TRUE,"amd","lainnya"))</f>
        <v>intel</v>
      </c>
    </row>
    <row r="381" spans="2:5" x14ac:dyDescent="0.3">
      <c r="B381">
        <f>IF(Sheet2!E380&gt;99,Sheet2!E380/10,Sheet2!E380/1)</f>
        <v>14</v>
      </c>
      <c r="C381" t="str">
        <f>SUBSTITUTE(SUBSTITUTE(RIGHT(Sheet2!F380,9),"",""),"x","*")</f>
        <v>1366*768</v>
      </c>
      <c r="D381" t="str">
        <f>RIGHT(Sheet2!G380,7)</f>
        <v xml:space="preserve"> 1.1GHz</v>
      </c>
      <c r="E381" t="str">
        <f>IF(ISNUMBER(SEARCH("intel",Sheet2!G380))=TRUE,"intel",IF(ISNUMBER(SEARCH("amd",Sheet2!G380))=TRUE,"amd","lainnya"))</f>
        <v>intel</v>
      </c>
    </row>
    <row r="382" spans="2:5" x14ac:dyDescent="0.3">
      <c r="B382">
        <f>IF(Sheet2!E381&gt;99,Sheet2!E381/10,Sheet2!E381/1)</f>
        <v>15.6</v>
      </c>
      <c r="C382" t="str">
        <f>SUBSTITUTE(SUBSTITUTE(RIGHT(Sheet2!F381,9),"",""),"x","*")</f>
        <v>1920*1080</v>
      </c>
      <c r="D382" t="str">
        <f>RIGHT(Sheet2!G381,7)</f>
        <v xml:space="preserve"> 2.8GHz</v>
      </c>
      <c r="E382" t="str">
        <f>IF(ISNUMBER(SEARCH("intel",Sheet2!G381))=TRUE,"intel",IF(ISNUMBER(SEARCH("amd",Sheet2!G381))=TRUE,"amd","lainnya"))</f>
        <v>intel</v>
      </c>
    </row>
    <row r="383" spans="2:5" x14ac:dyDescent="0.3">
      <c r="B383">
        <f>IF(Sheet2!E382&gt;99,Sheet2!E382/10,Sheet2!E382/1)</f>
        <v>17.3</v>
      </c>
      <c r="C383" t="str">
        <f>SUBSTITUTE(SUBSTITUTE(RIGHT(Sheet2!F382,9),"",""),"x","*")</f>
        <v>1920*1080</v>
      </c>
      <c r="D383" t="str">
        <f>RIGHT(Sheet2!G382,7)</f>
        <v xml:space="preserve"> 2.8GHz</v>
      </c>
      <c r="E383" t="str">
        <f>IF(ISNUMBER(SEARCH("intel",Sheet2!G382))=TRUE,"intel",IF(ISNUMBER(SEARCH("amd",Sheet2!G382))=TRUE,"amd","lainnya"))</f>
        <v>intel</v>
      </c>
    </row>
    <row r="384" spans="2:5" x14ac:dyDescent="0.3">
      <c r="B384">
        <f>IF(Sheet2!E383&gt;99,Sheet2!E383/10,Sheet2!E383/1)</f>
        <v>15.6</v>
      </c>
      <c r="C384" t="str">
        <f>SUBSTITUTE(SUBSTITUTE(RIGHT(Sheet2!F383,9),"",""),"x","*")</f>
        <v>1920*1080</v>
      </c>
      <c r="D384" t="str">
        <f>RIGHT(Sheet2!G383,7)</f>
        <v>6U 2GHz</v>
      </c>
      <c r="E384" t="str">
        <f>IF(ISNUMBER(SEARCH("intel",Sheet2!G383))=TRUE,"intel",IF(ISNUMBER(SEARCH("amd",Sheet2!G383))=TRUE,"amd","lainnya"))</f>
        <v>intel</v>
      </c>
    </row>
    <row r="385" spans="2:5" x14ac:dyDescent="0.3">
      <c r="B385">
        <f>IF(Sheet2!E384&gt;99,Sheet2!E384/10,Sheet2!E384/1)</f>
        <v>15.6</v>
      </c>
      <c r="C385" t="str">
        <f>SUBSTITUTE(SUBSTITUTE(RIGHT(Sheet2!F384,9),"",""),"x","*")</f>
        <v>1920*1080</v>
      </c>
      <c r="D385" t="str">
        <f>RIGHT(Sheet2!G384,7)</f>
        <v xml:space="preserve"> 2.8GHz</v>
      </c>
      <c r="E385" t="str">
        <f>IF(ISNUMBER(SEARCH("intel",Sheet2!G384))=TRUE,"intel",IF(ISNUMBER(SEARCH("amd",Sheet2!G384))=TRUE,"amd","lainnya"))</f>
        <v>intel</v>
      </c>
    </row>
    <row r="386" spans="2:5" x14ac:dyDescent="0.3">
      <c r="B386">
        <f>IF(Sheet2!E385&gt;99,Sheet2!E385/10,Sheet2!E385/1)</f>
        <v>14</v>
      </c>
      <c r="C386" t="str">
        <f>SUBSTITUTE(SUBSTITUTE(RIGHT(Sheet2!F385,9),"",""),"x","*")</f>
        <v>1920*1080</v>
      </c>
      <c r="D386" t="str">
        <f>RIGHT(Sheet2!G385,7)</f>
        <v xml:space="preserve"> 2.5GHz</v>
      </c>
      <c r="E386" t="str">
        <f>IF(ISNUMBER(SEARCH("intel",Sheet2!G385))=TRUE,"intel",IF(ISNUMBER(SEARCH("amd",Sheet2!G385))=TRUE,"amd","lainnya"))</f>
        <v>intel</v>
      </c>
    </row>
    <row r="387" spans="2:5" x14ac:dyDescent="0.3">
      <c r="B387">
        <f>IF(Sheet2!E386&gt;99,Sheet2!E386/10,Sheet2!E386/1)</f>
        <v>13.3</v>
      </c>
      <c r="C387" t="str">
        <f>SUBSTITUTE(SUBSTITUTE(RIGHT(Sheet2!F386,9),"",""),"x","*")</f>
        <v>1920*1080</v>
      </c>
      <c r="D387" t="str">
        <f>RIGHT(Sheet2!G386,7)</f>
        <v xml:space="preserve"> 2.7GHz</v>
      </c>
      <c r="E387" t="str">
        <f>IF(ISNUMBER(SEARCH("intel",Sheet2!G386))=TRUE,"intel",IF(ISNUMBER(SEARCH("amd",Sheet2!G386))=TRUE,"amd","lainnya"))</f>
        <v>intel</v>
      </c>
    </row>
    <row r="388" spans="2:5" x14ac:dyDescent="0.3">
      <c r="B388">
        <f>IF(Sheet2!E387&gt;99,Sheet2!E387/10,Sheet2!E387/1)</f>
        <v>14</v>
      </c>
      <c r="C388" t="str">
        <f>SUBSTITUTE(SUBSTITUTE(RIGHT(Sheet2!F387,9),"",""),"x","*")</f>
        <v>2560*1440</v>
      </c>
      <c r="D388" t="str">
        <f>RIGHT(Sheet2!G387,7)</f>
        <v xml:space="preserve"> 2.7GHz</v>
      </c>
      <c r="E388" t="str">
        <f>IF(ISNUMBER(SEARCH("intel",Sheet2!G387))=TRUE,"intel",IF(ISNUMBER(SEARCH("amd",Sheet2!G387))=TRUE,"amd","lainnya"))</f>
        <v>intel</v>
      </c>
    </row>
    <row r="389" spans="2:5" x14ac:dyDescent="0.3">
      <c r="B389">
        <f>IF(Sheet2!E388&gt;99,Sheet2!E388/10,Sheet2!E388/1)</f>
        <v>13.3</v>
      </c>
      <c r="C389" t="str">
        <f>SUBSTITUTE(SUBSTITUTE(RIGHT(Sheet2!F388,9),"",""),"x","*")</f>
        <v>1920*1080</v>
      </c>
      <c r="D389" t="str">
        <f>RIGHT(Sheet2!G388,7)</f>
        <v xml:space="preserve"> 2.4GHz</v>
      </c>
      <c r="E389" t="str">
        <f>IF(ISNUMBER(SEARCH("intel",Sheet2!G388))=TRUE,"intel",IF(ISNUMBER(SEARCH("amd",Sheet2!G388))=TRUE,"amd","lainnya"))</f>
        <v>intel</v>
      </c>
    </row>
    <row r="390" spans="2:5" x14ac:dyDescent="0.3">
      <c r="B390">
        <f>IF(Sheet2!E389&gt;99,Sheet2!E389/10,Sheet2!E389/1)</f>
        <v>15.6</v>
      </c>
      <c r="C390" t="str">
        <f>SUBSTITUTE(SUBSTITUTE(RIGHT(Sheet2!F389,9),"",""),"x","*")</f>
        <v>1920*1080</v>
      </c>
      <c r="D390" t="str">
        <f>RIGHT(Sheet2!G389,7)</f>
        <v xml:space="preserve"> 2.6GHz</v>
      </c>
      <c r="E390" t="str">
        <f>IF(ISNUMBER(SEARCH("intel",Sheet2!G389))=TRUE,"intel",IF(ISNUMBER(SEARCH("amd",Sheet2!G389))=TRUE,"amd","lainnya"))</f>
        <v>intel</v>
      </c>
    </row>
    <row r="391" spans="2:5" x14ac:dyDescent="0.3">
      <c r="B391">
        <f>IF(Sheet2!E390&gt;99,Sheet2!E390/10,Sheet2!E390/1)</f>
        <v>15.6</v>
      </c>
      <c r="C391" t="str">
        <f>SUBSTITUTE(SUBSTITUTE(RIGHT(Sheet2!F390,9),"",""),"x","*")</f>
        <v>1920*1080</v>
      </c>
      <c r="D391" t="str">
        <f>RIGHT(Sheet2!G390,7)</f>
        <v xml:space="preserve"> 2.7GHz</v>
      </c>
      <c r="E391" t="str">
        <f>IF(ISNUMBER(SEARCH("intel",Sheet2!G390))=TRUE,"intel",IF(ISNUMBER(SEARCH("amd",Sheet2!G390))=TRUE,"amd","lainnya"))</f>
        <v>intel</v>
      </c>
    </row>
    <row r="392" spans="2:5" x14ac:dyDescent="0.3">
      <c r="B392">
        <f>IF(Sheet2!E391&gt;99,Sheet2!E391/10,Sheet2!E391/1)</f>
        <v>14</v>
      </c>
      <c r="C392" t="str">
        <f>SUBSTITUTE(SUBSTITUTE(RIGHT(Sheet2!F391,9),"",""),"x","*")</f>
        <v>2560*1440</v>
      </c>
      <c r="D392" t="str">
        <f>RIGHT(Sheet2!G391,7)</f>
        <v xml:space="preserve"> 2.7GHz</v>
      </c>
      <c r="E392" t="str">
        <f>IF(ISNUMBER(SEARCH("intel",Sheet2!G391))=TRUE,"intel",IF(ISNUMBER(SEARCH("amd",Sheet2!G391))=TRUE,"amd","lainnya"))</f>
        <v>intel</v>
      </c>
    </row>
    <row r="393" spans="2:5" x14ac:dyDescent="0.3">
      <c r="B393">
        <f>IF(Sheet2!E392&gt;99,Sheet2!E392/10,Sheet2!E392/1)</f>
        <v>17.3</v>
      </c>
      <c r="C393" t="str">
        <f>SUBSTITUTE(SUBSTITUTE(RIGHT(Sheet2!F392,9),"",""),"x","*")</f>
        <v>1920*1080</v>
      </c>
      <c r="D393" t="str">
        <f>RIGHT(Sheet2!G392,7)</f>
        <v xml:space="preserve"> 2.8GHz</v>
      </c>
      <c r="E393" t="str">
        <f>IF(ISNUMBER(SEARCH("intel",Sheet2!G392))=TRUE,"intel",IF(ISNUMBER(SEARCH("amd",Sheet2!G392))=TRUE,"amd","lainnya"))</f>
        <v>intel</v>
      </c>
    </row>
    <row r="394" spans="2:5" x14ac:dyDescent="0.3">
      <c r="B394">
        <f>IF(Sheet2!E393&gt;99,Sheet2!E393/10,Sheet2!E393/1)</f>
        <v>17.3</v>
      </c>
      <c r="C394" t="str">
        <f>SUBSTITUTE(SUBSTITUTE(RIGHT(Sheet2!F393,9),"",""),"x","*")</f>
        <v>1920*1080</v>
      </c>
      <c r="D394" t="str">
        <f>RIGHT(Sheet2!G393,7)</f>
        <v xml:space="preserve"> 2.8GHz</v>
      </c>
      <c r="E394" t="str">
        <f>IF(ISNUMBER(SEARCH("intel",Sheet2!G393))=TRUE,"intel",IF(ISNUMBER(SEARCH("amd",Sheet2!G393))=TRUE,"amd","lainnya"))</f>
        <v>intel</v>
      </c>
    </row>
    <row r="395" spans="2:5" x14ac:dyDescent="0.3">
      <c r="B395">
        <f>IF(Sheet2!E394&gt;99,Sheet2!E394/10,Sheet2!E394/1)</f>
        <v>15.6</v>
      </c>
      <c r="C395" t="str">
        <f>SUBSTITUTE(SUBSTITUTE(RIGHT(Sheet2!F394,9),"",""),"x","*")</f>
        <v xml:space="preserve"> 1366*768</v>
      </c>
      <c r="D395" t="str">
        <f>RIGHT(Sheet2!G394,7)</f>
        <v xml:space="preserve"> 1.6GHz</v>
      </c>
      <c r="E395" t="str">
        <f>IF(ISNUMBER(SEARCH("intel",Sheet2!G394))=TRUE,"intel",IF(ISNUMBER(SEARCH("amd",Sheet2!G394))=TRUE,"amd","lainnya"))</f>
        <v>intel</v>
      </c>
    </row>
    <row r="396" spans="2:5" x14ac:dyDescent="0.3">
      <c r="B396">
        <f>IF(Sheet2!E395&gt;99,Sheet2!E395/10,Sheet2!E395/1)</f>
        <v>17.3</v>
      </c>
      <c r="C396" t="str">
        <f>SUBSTITUTE(SUBSTITUTE(RIGHT(Sheet2!F395,9),"",""),"x","*")</f>
        <v>1920*1080</v>
      </c>
      <c r="D396" t="str">
        <f>RIGHT(Sheet2!G395,7)</f>
        <v xml:space="preserve"> 2.8GHz</v>
      </c>
      <c r="E396" t="str">
        <f>IF(ISNUMBER(SEARCH("intel",Sheet2!G395))=TRUE,"intel",IF(ISNUMBER(SEARCH("amd",Sheet2!G395))=TRUE,"amd","lainnya"))</f>
        <v>intel</v>
      </c>
    </row>
    <row r="397" spans="2:5" x14ac:dyDescent="0.3">
      <c r="B397">
        <f>IF(Sheet2!E396&gt;99,Sheet2!E396/10,Sheet2!E396/1)</f>
        <v>15.6</v>
      </c>
      <c r="C397" t="str">
        <f>SUBSTITUTE(SUBSTITUTE(RIGHT(Sheet2!F396,9),"",""),"x","*")</f>
        <v>1920*1080</v>
      </c>
      <c r="D397" t="str">
        <f>RIGHT(Sheet2!G396,7)</f>
        <v xml:space="preserve"> 2.7GHz</v>
      </c>
      <c r="E397" t="str">
        <f>IF(ISNUMBER(SEARCH("intel",Sheet2!G396))=TRUE,"intel",IF(ISNUMBER(SEARCH("amd",Sheet2!G396))=TRUE,"amd","lainnya"))</f>
        <v>intel</v>
      </c>
    </row>
    <row r="398" spans="2:5" x14ac:dyDescent="0.3">
      <c r="B398">
        <f>IF(Sheet2!E397&gt;99,Sheet2!E397/10,Sheet2!E397/1)</f>
        <v>15.6</v>
      </c>
      <c r="C398" t="str">
        <f>SUBSTITUTE(SUBSTITUTE(RIGHT(Sheet2!F397,9),"",""),"x","*")</f>
        <v>1920*1080</v>
      </c>
      <c r="D398" t="str">
        <f>RIGHT(Sheet2!G397,7)</f>
        <v>20 3GHz</v>
      </c>
      <c r="E398" t="str">
        <f>IF(ISNUMBER(SEARCH("intel",Sheet2!G397))=TRUE,"intel",IF(ISNUMBER(SEARCH("amd",Sheet2!G397))=TRUE,"amd","lainnya"))</f>
        <v>amd</v>
      </c>
    </row>
    <row r="399" spans="2:5" x14ac:dyDescent="0.3">
      <c r="B399">
        <f>IF(Sheet2!E398&gt;99,Sheet2!E398/10,Sheet2!E398/1)</f>
        <v>15.6</v>
      </c>
      <c r="C399" t="str">
        <f>SUBSTITUTE(SUBSTITUTE(RIGHT(Sheet2!F398,9),"",""),"x","*")</f>
        <v>1920*1080</v>
      </c>
      <c r="D399" t="str">
        <f>RIGHT(Sheet2!G398,7)</f>
        <v xml:space="preserve"> 1.8GHz</v>
      </c>
      <c r="E399" t="str">
        <f>IF(ISNUMBER(SEARCH("intel",Sheet2!G398))=TRUE,"intel",IF(ISNUMBER(SEARCH("amd",Sheet2!G398))=TRUE,"amd","lainnya"))</f>
        <v>intel</v>
      </c>
    </row>
    <row r="400" spans="2:5" x14ac:dyDescent="0.3">
      <c r="B400">
        <f>IF(Sheet2!E399&gt;99,Sheet2!E399/10,Sheet2!E399/1)</f>
        <v>14</v>
      </c>
      <c r="C400" t="str">
        <f>SUBSTITUTE(SUBSTITUTE(RIGHT(Sheet2!F399,9),"",""),"x","*")</f>
        <v>1920*1080</v>
      </c>
      <c r="D400" t="str">
        <f>RIGHT(Sheet2!G399,7)</f>
        <v xml:space="preserve"> 2.5GHz</v>
      </c>
      <c r="E400" t="str">
        <f>IF(ISNUMBER(SEARCH("intel",Sheet2!G399))=TRUE,"intel",IF(ISNUMBER(SEARCH("amd",Sheet2!G399))=TRUE,"amd","lainnya"))</f>
        <v>intel</v>
      </c>
    </row>
    <row r="401" spans="2:5" x14ac:dyDescent="0.3">
      <c r="B401">
        <f>IF(Sheet2!E400&gt;99,Sheet2!E400/10,Sheet2!E400/1)</f>
        <v>15.6</v>
      </c>
      <c r="C401" t="str">
        <f>SUBSTITUTE(SUBSTITUTE(RIGHT(Sheet2!F400,9),"",""),"x","*")</f>
        <v>3840*2160</v>
      </c>
      <c r="D401" t="str">
        <f>RIGHT(Sheet2!G400,7)</f>
        <v xml:space="preserve"> 2.8GHz</v>
      </c>
      <c r="E401" t="str">
        <f>IF(ISNUMBER(SEARCH("intel",Sheet2!G400))=TRUE,"intel",IF(ISNUMBER(SEARCH("amd",Sheet2!G400))=TRUE,"amd","lainnya"))</f>
        <v>intel</v>
      </c>
    </row>
    <row r="402" spans="2:5" x14ac:dyDescent="0.3">
      <c r="B402">
        <f>IF(Sheet2!E401&gt;99,Sheet2!E401/10,Sheet2!E401/1)</f>
        <v>14</v>
      </c>
      <c r="C402" t="str">
        <f>SUBSTITUTE(SUBSTITUTE(RIGHT(Sheet2!F401,9),"",""),"x","*")</f>
        <v>2560*1440</v>
      </c>
      <c r="D402" t="str">
        <f>RIGHT(Sheet2!G401,7)</f>
        <v xml:space="preserve"> 2.7GHz</v>
      </c>
      <c r="E402" t="str">
        <f>IF(ISNUMBER(SEARCH("intel",Sheet2!G401))=TRUE,"intel",IF(ISNUMBER(SEARCH("amd",Sheet2!G401))=TRUE,"amd","lainnya"))</f>
        <v>intel</v>
      </c>
    </row>
    <row r="403" spans="2:5" x14ac:dyDescent="0.3">
      <c r="B403">
        <f>IF(Sheet2!E402&gt;99,Sheet2!E402/10,Sheet2!E402/1)</f>
        <v>15.6</v>
      </c>
      <c r="C403" t="str">
        <f>SUBSTITUTE(SUBSTITUTE(RIGHT(Sheet2!F402,9),"",""),"x","*")</f>
        <v>1366*768</v>
      </c>
      <c r="D403" t="str">
        <f>RIGHT(Sheet2!G402,7)</f>
        <v xml:space="preserve"> 1.1GHz</v>
      </c>
      <c r="E403" t="str">
        <f>IF(ISNUMBER(SEARCH("intel",Sheet2!G402))=TRUE,"intel",IF(ISNUMBER(SEARCH("amd",Sheet2!G402))=TRUE,"amd","lainnya"))</f>
        <v>intel</v>
      </c>
    </row>
    <row r="404" spans="2:5" x14ac:dyDescent="0.3">
      <c r="B404">
        <f>IF(Sheet2!E403&gt;99,Sheet2!E403/10,Sheet2!E403/1)</f>
        <v>17.3</v>
      </c>
      <c r="C404" t="str">
        <f>SUBSTITUTE(SUBSTITUTE(RIGHT(Sheet2!F403,9),"",""),"x","*")</f>
        <v>1920*1080</v>
      </c>
      <c r="D404" t="str">
        <f>RIGHT(Sheet2!G403,7)</f>
        <v xml:space="preserve"> 2.8GHz</v>
      </c>
      <c r="E404" t="str">
        <f>IF(ISNUMBER(SEARCH("intel",Sheet2!G403))=TRUE,"intel",IF(ISNUMBER(SEARCH("amd",Sheet2!G403))=TRUE,"amd","lainnya"))</f>
        <v>intel</v>
      </c>
    </row>
    <row r="405" spans="2:5" x14ac:dyDescent="0.3">
      <c r="B405">
        <f>IF(Sheet2!E404&gt;99,Sheet2!E404/10,Sheet2!E404/1)</f>
        <v>15.6</v>
      </c>
      <c r="C405" t="str">
        <f>SUBSTITUTE(SUBSTITUTE(RIGHT(Sheet2!F404,9),"",""),"x","*")</f>
        <v>1920*1080</v>
      </c>
      <c r="D405" t="str">
        <f>RIGHT(Sheet2!G404,7)</f>
        <v xml:space="preserve"> 1.6GHz</v>
      </c>
      <c r="E405" t="str">
        <f>IF(ISNUMBER(SEARCH("intel",Sheet2!G404))=TRUE,"intel",IF(ISNUMBER(SEARCH("amd",Sheet2!G404))=TRUE,"amd","lainnya"))</f>
        <v>intel</v>
      </c>
    </row>
    <row r="406" spans="2:5" x14ac:dyDescent="0.3">
      <c r="B406">
        <f>IF(Sheet2!E405&gt;99,Sheet2!E405/10,Sheet2!E405/1)</f>
        <v>15.6</v>
      </c>
      <c r="C406" t="str">
        <f>SUBSTITUTE(SUBSTITUTE(RIGHT(Sheet2!F405,9),"",""),"x","*")</f>
        <v>1920*1080</v>
      </c>
      <c r="D406" t="str">
        <f>RIGHT(Sheet2!G405,7)</f>
        <v xml:space="preserve"> 2.8GHz</v>
      </c>
      <c r="E406" t="str">
        <f>IF(ISNUMBER(SEARCH("intel",Sheet2!G405))=TRUE,"intel",IF(ISNUMBER(SEARCH("amd",Sheet2!G405))=TRUE,"amd","lainnya"))</f>
        <v>intel</v>
      </c>
    </row>
    <row r="407" spans="2:5" x14ac:dyDescent="0.3">
      <c r="B407">
        <f>IF(Sheet2!E406&gt;99,Sheet2!E406/10,Sheet2!E406/1)</f>
        <v>17.3</v>
      </c>
      <c r="C407" t="str">
        <f>SUBSTITUTE(SUBSTITUTE(RIGHT(Sheet2!F406,9),"",""),"x","*")</f>
        <v>1920*1080</v>
      </c>
      <c r="D407" t="str">
        <f>RIGHT(Sheet2!G406,7)</f>
        <v xml:space="preserve"> 2.8GHz</v>
      </c>
      <c r="E407" t="str">
        <f>IF(ISNUMBER(SEARCH("intel",Sheet2!G406))=TRUE,"intel",IF(ISNUMBER(SEARCH("amd",Sheet2!G406))=TRUE,"amd","lainnya"))</f>
        <v>intel</v>
      </c>
    </row>
    <row r="408" spans="2:5" x14ac:dyDescent="0.3">
      <c r="B408">
        <f>IF(Sheet2!E407&gt;99,Sheet2!E407/10,Sheet2!E407/1)</f>
        <v>14</v>
      </c>
      <c r="C408" t="str">
        <f>SUBSTITUTE(SUBSTITUTE(RIGHT(Sheet2!F407,9),"",""),"x","*")</f>
        <v>1920*1080</v>
      </c>
      <c r="D408" t="str">
        <f>RIGHT(Sheet2!G407,7)</f>
        <v xml:space="preserve"> 2.7GHz</v>
      </c>
      <c r="E408" t="str">
        <f>IF(ISNUMBER(SEARCH("intel",Sheet2!G407))=TRUE,"intel",IF(ISNUMBER(SEARCH("amd",Sheet2!G407))=TRUE,"amd","lainnya"))</f>
        <v>intel</v>
      </c>
    </row>
    <row r="409" spans="2:5" x14ac:dyDescent="0.3">
      <c r="B409">
        <f>IF(Sheet2!E408&gt;99,Sheet2!E408/10,Sheet2!E408/1)</f>
        <v>13.3</v>
      </c>
      <c r="C409" t="str">
        <f>SUBSTITUTE(SUBSTITUTE(RIGHT(Sheet2!F408,9),"",""),"x","*")</f>
        <v>1920*1080</v>
      </c>
      <c r="D409" t="str">
        <f>RIGHT(Sheet2!G408,7)</f>
        <v xml:space="preserve"> 2.5GHz</v>
      </c>
      <c r="E409" t="str">
        <f>IF(ISNUMBER(SEARCH("intel",Sheet2!G408))=TRUE,"intel",IF(ISNUMBER(SEARCH("amd",Sheet2!G408))=TRUE,"amd","lainnya"))</f>
        <v>intel</v>
      </c>
    </row>
    <row r="410" spans="2:5" x14ac:dyDescent="0.3">
      <c r="B410">
        <f>IF(Sheet2!E409&gt;99,Sheet2!E409/10,Sheet2!E409/1)</f>
        <v>14</v>
      </c>
      <c r="C410" t="str">
        <f>SUBSTITUTE(SUBSTITUTE(RIGHT(Sheet2!F409,9),"",""),"x","*")</f>
        <v>1920*1080</v>
      </c>
      <c r="D410" t="str">
        <f>RIGHT(Sheet2!G409,7)</f>
        <v xml:space="preserve"> 2.8GHz</v>
      </c>
      <c r="E410" t="str">
        <f>IF(ISNUMBER(SEARCH("intel",Sheet2!G409))=TRUE,"intel",IF(ISNUMBER(SEARCH("amd",Sheet2!G409))=TRUE,"amd","lainnya"))</f>
        <v>intel</v>
      </c>
    </row>
    <row r="411" spans="2:5" x14ac:dyDescent="0.3">
      <c r="B411">
        <f>IF(Sheet2!E410&gt;99,Sheet2!E410/10,Sheet2!E410/1)</f>
        <v>15.6</v>
      </c>
      <c r="C411" t="str">
        <f>SUBSTITUTE(SUBSTITUTE(RIGHT(Sheet2!F410,9),"",""),"x","*")</f>
        <v>1920*1080</v>
      </c>
      <c r="D411" t="str">
        <f>RIGHT(Sheet2!G410,7)</f>
        <v>6U 2GHz</v>
      </c>
      <c r="E411" t="str">
        <f>IF(ISNUMBER(SEARCH("intel",Sheet2!G410))=TRUE,"intel",IF(ISNUMBER(SEARCH("amd",Sheet2!G410))=TRUE,"amd","lainnya"))</f>
        <v>intel</v>
      </c>
    </row>
    <row r="412" spans="2:5" x14ac:dyDescent="0.3">
      <c r="B412">
        <f>IF(Sheet2!E411&gt;99,Sheet2!E411/10,Sheet2!E411/1)</f>
        <v>11.6</v>
      </c>
      <c r="C412" t="str">
        <f>SUBSTITUTE(SUBSTITUTE(RIGHT(Sheet2!F411,9),"",""),"x","*")</f>
        <v>1366*768</v>
      </c>
      <c r="D412" t="str">
        <f>RIGHT(Sheet2!G411,7)</f>
        <v xml:space="preserve"> 1.1GHz</v>
      </c>
      <c r="E412" t="str">
        <f>IF(ISNUMBER(SEARCH("intel",Sheet2!G411))=TRUE,"intel",IF(ISNUMBER(SEARCH("amd",Sheet2!G411))=TRUE,"amd","lainnya"))</f>
        <v>intel</v>
      </c>
    </row>
    <row r="413" spans="2:5" x14ac:dyDescent="0.3">
      <c r="B413">
        <f>IF(Sheet2!E412&gt;99,Sheet2!E412/10,Sheet2!E412/1)</f>
        <v>15.6</v>
      </c>
      <c r="C413" t="str">
        <f>SUBSTITUTE(SUBSTITUTE(RIGHT(Sheet2!F412,9),"",""),"x","*")</f>
        <v>1920*1080</v>
      </c>
      <c r="D413" t="str">
        <f>RIGHT(Sheet2!G412,7)</f>
        <v xml:space="preserve"> 2.8GHz</v>
      </c>
      <c r="E413" t="str">
        <f>IF(ISNUMBER(SEARCH("intel",Sheet2!G412))=TRUE,"intel",IF(ISNUMBER(SEARCH("amd",Sheet2!G412))=TRUE,"amd","lainnya"))</f>
        <v>intel</v>
      </c>
    </row>
    <row r="414" spans="2:5" x14ac:dyDescent="0.3">
      <c r="B414">
        <f>IF(Sheet2!E413&gt;99,Sheet2!E413/10,Sheet2!E413/1)</f>
        <v>14</v>
      </c>
      <c r="C414" t="str">
        <f>SUBSTITUTE(SUBSTITUTE(RIGHT(Sheet2!F413,9),"",""),"x","*")</f>
        <v>2560*1440</v>
      </c>
      <c r="D414" t="str">
        <f>RIGHT(Sheet2!G413,7)</f>
        <v xml:space="preserve"> 2.8GHz</v>
      </c>
      <c r="E414" t="str">
        <f>IF(ISNUMBER(SEARCH("intel",Sheet2!G413))=TRUE,"intel",IF(ISNUMBER(SEARCH("amd",Sheet2!G413))=TRUE,"amd","lainnya"))</f>
        <v>intel</v>
      </c>
    </row>
    <row r="415" spans="2:5" x14ac:dyDescent="0.3">
      <c r="B415">
        <f>IF(Sheet2!E414&gt;99,Sheet2!E414/10,Sheet2!E414/1)</f>
        <v>15.6</v>
      </c>
      <c r="C415" t="str">
        <f>SUBSTITUTE(SUBSTITUTE(RIGHT(Sheet2!F414,9),"",""),"x","*")</f>
        <v>1920*1080</v>
      </c>
      <c r="D415" t="str">
        <f>RIGHT(Sheet2!G414,7)</f>
        <v>6U 2GHz</v>
      </c>
      <c r="E415" t="str">
        <f>IF(ISNUMBER(SEARCH("intel",Sheet2!G414))=TRUE,"intel",IF(ISNUMBER(SEARCH("amd",Sheet2!G414))=TRUE,"amd","lainnya"))</f>
        <v>intel</v>
      </c>
    </row>
    <row r="416" spans="2:5" x14ac:dyDescent="0.3">
      <c r="B416">
        <f>IF(Sheet2!E415&gt;99,Sheet2!E415/10,Sheet2!E415/1)</f>
        <v>13.3</v>
      </c>
      <c r="C416" t="str">
        <f>SUBSTITUTE(SUBSTITUTE(RIGHT(Sheet2!F415,9),"",""),"x","*")</f>
        <v>1920*1080</v>
      </c>
      <c r="D416" t="str">
        <f>RIGHT(Sheet2!G415,7)</f>
        <v xml:space="preserve"> 2.5GHz</v>
      </c>
      <c r="E416" t="str">
        <f>IF(ISNUMBER(SEARCH("intel",Sheet2!G415))=TRUE,"intel",IF(ISNUMBER(SEARCH("amd",Sheet2!G415))=TRUE,"amd","lainnya"))</f>
        <v>intel</v>
      </c>
    </row>
    <row r="417" spans="2:5" x14ac:dyDescent="0.3">
      <c r="B417">
        <f>IF(Sheet2!E416&gt;99,Sheet2!E416/10,Sheet2!E416/1)</f>
        <v>13.3</v>
      </c>
      <c r="C417" t="str">
        <f>SUBSTITUTE(SUBSTITUTE(RIGHT(Sheet2!F416,9),"",""),"x","*")</f>
        <v>1920*1080</v>
      </c>
      <c r="D417" t="str">
        <f>RIGHT(Sheet2!G416,7)</f>
        <v xml:space="preserve"> 2.5GHz</v>
      </c>
      <c r="E417" t="str">
        <f>IF(ISNUMBER(SEARCH("intel",Sheet2!G416))=TRUE,"intel",IF(ISNUMBER(SEARCH("amd",Sheet2!G416))=TRUE,"amd","lainnya"))</f>
        <v>intel</v>
      </c>
    </row>
    <row r="418" spans="2:5" x14ac:dyDescent="0.3">
      <c r="B418">
        <f>IF(Sheet2!E417&gt;99,Sheet2!E417/10,Sheet2!E417/1)</f>
        <v>15.6</v>
      </c>
      <c r="C418" t="str">
        <f>SUBSTITUTE(SUBSTITUTE(RIGHT(Sheet2!F417,9),"",""),"x","*")</f>
        <v>1920*1080</v>
      </c>
      <c r="D418" t="str">
        <f>RIGHT(Sheet2!G417,7)</f>
        <v xml:space="preserve"> 2.5GHz</v>
      </c>
      <c r="E418" t="str">
        <f>IF(ISNUMBER(SEARCH("intel",Sheet2!G417))=TRUE,"intel",IF(ISNUMBER(SEARCH("amd",Sheet2!G417))=TRUE,"amd","lainnya"))</f>
        <v>intel</v>
      </c>
    </row>
    <row r="419" spans="2:5" x14ac:dyDescent="0.3">
      <c r="B419">
        <f>IF(Sheet2!E418&gt;99,Sheet2!E418/10,Sheet2!E418/1)</f>
        <v>13.3</v>
      </c>
      <c r="C419" t="str">
        <f>SUBSTITUTE(SUBSTITUTE(RIGHT(Sheet2!F418,9),"",""),"x","*")</f>
        <v>1366*768</v>
      </c>
      <c r="D419" t="str">
        <f>RIGHT(Sheet2!G418,7)</f>
        <v>6U 2GHz</v>
      </c>
      <c r="E419" t="str">
        <f>IF(ISNUMBER(SEARCH("intel",Sheet2!G418))=TRUE,"intel",IF(ISNUMBER(SEARCH("amd",Sheet2!G418))=TRUE,"amd","lainnya"))</f>
        <v>intel</v>
      </c>
    </row>
    <row r="420" spans="2:5" x14ac:dyDescent="0.3">
      <c r="B420">
        <f>IF(Sheet2!E419&gt;99,Sheet2!E419/10,Sheet2!E419/1)</f>
        <v>14</v>
      </c>
      <c r="C420" t="str">
        <f>SUBSTITUTE(SUBSTITUTE(RIGHT(Sheet2!F419,9),"",""),"x","*")</f>
        <v>1920*1080</v>
      </c>
      <c r="D420" t="str">
        <f>RIGHT(Sheet2!G419,7)</f>
        <v xml:space="preserve"> 2.5GHz</v>
      </c>
      <c r="E420" t="str">
        <f>IF(ISNUMBER(SEARCH("intel",Sheet2!G419))=TRUE,"intel",IF(ISNUMBER(SEARCH("amd",Sheet2!G419))=TRUE,"amd","lainnya"))</f>
        <v>intel</v>
      </c>
    </row>
    <row r="421" spans="2:5" x14ac:dyDescent="0.3">
      <c r="B421">
        <f>IF(Sheet2!E420&gt;99,Sheet2!E420/10,Sheet2!E420/1)</f>
        <v>15.6</v>
      </c>
      <c r="C421" t="str">
        <f>SUBSTITUTE(SUBSTITUTE(RIGHT(Sheet2!F420,9),"",""),"x","*")</f>
        <v>1366*768</v>
      </c>
      <c r="D421" t="str">
        <f>RIGHT(Sheet2!G420,7)</f>
        <v xml:space="preserve"> 2.5GHz</v>
      </c>
      <c r="E421" t="str">
        <f>IF(ISNUMBER(SEARCH("intel",Sheet2!G420))=TRUE,"intel",IF(ISNUMBER(SEARCH("amd",Sheet2!G420))=TRUE,"amd","lainnya"))</f>
        <v>intel</v>
      </c>
    </row>
    <row r="422" spans="2:5" x14ac:dyDescent="0.3">
      <c r="B422">
        <f>IF(Sheet2!E421&gt;99,Sheet2!E421/10,Sheet2!E421/1)</f>
        <v>14</v>
      </c>
      <c r="C422" t="str">
        <f>SUBSTITUTE(SUBSTITUTE(RIGHT(Sheet2!F421,9),"",""),"x","*")</f>
        <v>1920*1080</v>
      </c>
      <c r="D422" t="str">
        <f>RIGHT(Sheet2!G421,7)</f>
        <v xml:space="preserve"> 1.8GHz</v>
      </c>
      <c r="E422" t="str">
        <f>IF(ISNUMBER(SEARCH("intel",Sheet2!G421))=TRUE,"intel",IF(ISNUMBER(SEARCH("amd",Sheet2!G421))=TRUE,"amd","lainnya"))</f>
        <v>intel</v>
      </c>
    </row>
    <row r="423" spans="2:5" x14ac:dyDescent="0.3">
      <c r="B423">
        <f>IF(Sheet2!E422&gt;99,Sheet2!E422/10,Sheet2!E422/1)</f>
        <v>15.6</v>
      </c>
      <c r="C423" t="str">
        <f>SUBSTITUTE(SUBSTITUTE(RIGHT(Sheet2!F422,9),"",""),"x","*")</f>
        <v>3840*2160</v>
      </c>
      <c r="D423" t="str">
        <f>RIGHT(Sheet2!G422,7)</f>
        <v xml:space="preserve"> 2.8GHz</v>
      </c>
      <c r="E423" t="str">
        <f>IF(ISNUMBER(SEARCH("intel",Sheet2!G422))=TRUE,"intel",IF(ISNUMBER(SEARCH("amd",Sheet2!G422))=TRUE,"amd","lainnya"))</f>
        <v>intel</v>
      </c>
    </row>
    <row r="424" spans="2:5" x14ac:dyDescent="0.3">
      <c r="B424">
        <f>IF(Sheet2!E423&gt;99,Sheet2!E423/10,Sheet2!E423/1)</f>
        <v>12.3</v>
      </c>
      <c r="C424" t="str">
        <f>SUBSTITUTE(SUBSTITUTE(RIGHT(Sheet2!F423,9),"",""),"x","*")</f>
        <v>2736*1824</v>
      </c>
      <c r="D424" t="str">
        <f>RIGHT(Sheet2!G423,7)</f>
        <v xml:space="preserve"> 1.1GHz</v>
      </c>
      <c r="E424" t="str">
        <f>IF(ISNUMBER(SEARCH("intel",Sheet2!G423))=TRUE,"intel",IF(ISNUMBER(SEARCH("amd",Sheet2!G423))=TRUE,"amd","lainnya"))</f>
        <v>intel</v>
      </c>
    </row>
    <row r="425" spans="2:5" x14ac:dyDescent="0.3">
      <c r="B425">
        <f>IF(Sheet2!E424&gt;99,Sheet2!E424/10,Sheet2!E424/1)</f>
        <v>15.6</v>
      </c>
      <c r="C425" t="str">
        <f>SUBSTITUTE(SUBSTITUTE(RIGHT(Sheet2!F424,9),"",""),"x","*")</f>
        <v>1920*1080</v>
      </c>
      <c r="D425" t="str">
        <f>RIGHT(Sheet2!G424,7)</f>
        <v xml:space="preserve"> 2.9GHz</v>
      </c>
      <c r="E425" t="str">
        <f>IF(ISNUMBER(SEARCH("intel",Sheet2!G424))=TRUE,"intel",IF(ISNUMBER(SEARCH("amd",Sheet2!G424))=TRUE,"amd","lainnya"))</f>
        <v>intel</v>
      </c>
    </row>
    <row r="426" spans="2:5" x14ac:dyDescent="0.3">
      <c r="B426">
        <f>IF(Sheet2!E425&gt;99,Sheet2!E425/10,Sheet2!E425/1)</f>
        <v>15.6</v>
      </c>
      <c r="C426" t="str">
        <f>SUBSTITUTE(SUBSTITUTE(RIGHT(Sheet2!F425,9),"",""),"x","*")</f>
        <v>1920*1080</v>
      </c>
      <c r="D426" t="str">
        <f>RIGHT(Sheet2!G425,7)</f>
        <v xml:space="preserve"> 2.4GHz</v>
      </c>
      <c r="E426" t="str">
        <f>IF(ISNUMBER(SEARCH("intel",Sheet2!G425))=TRUE,"intel",IF(ISNUMBER(SEARCH("amd",Sheet2!G425))=TRUE,"amd","lainnya"))</f>
        <v>intel</v>
      </c>
    </row>
    <row r="427" spans="2:5" x14ac:dyDescent="0.3">
      <c r="B427">
        <f>IF(Sheet2!E426&gt;99,Sheet2!E426/10,Sheet2!E426/1)</f>
        <v>17.3</v>
      </c>
      <c r="C427" t="str">
        <f>SUBSTITUTE(SUBSTITUTE(RIGHT(Sheet2!F426,9),"",""),"x","*")</f>
        <v>2560*1440</v>
      </c>
      <c r="D427" t="str">
        <f>RIGHT(Sheet2!G426,7)</f>
        <v xml:space="preserve"> 2.9GHz</v>
      </c>
      <c r="E427" t="str">
        <f>IF(ISNUMBER(SEARCH("intel",Sheet2!G426))=TRUE,"intel",IF(ISNUMBER(SEARCH("amd",Sheet2!G426))=TRUE,"amd","lainnya"))</f>
        <v>intel</v>
      </c>
    </row>
    <row r="428" spans="2:5" x14ac:dyDescent="0.3">
      <c r="B428">
        <f>IF(Sheet2!E427&gt;99,Sheet2!E427/10,Sheet2!E427/1)</f>
        <v>15.6</v>
      </c>
      <c r="C428" t="str">
        <f>SUBSTITUTE(SUBSTITUTE(RIGHT(Sheet2!F427,9),"",""),"x","*")</f>
        <v>1920*1080</v>
      </c>
      <c r="D428" t="str">
        <f>RIGHT(Sheet2!G427,7)</f>
        <v xml:space="preserve"> 2.8GHz</v>
      </c>
      <c r="E428" t="str">
        <f>IF(ISNUMBER(SEARCH("intel",Sheet2!G427))=TRUE,"intel",IF(ISNUMBER(SEARCH("amd",Sheet2!G427))=TRUE,"amd","lainnya"))</f>
        <v>intel</v>
      </c>
    </row>
    <row r="429" spans="2:5" x14ac:dyDescent="0.3">
      <c r="B429">
        <f>IF(Sheet2!E428&gt;99,Sheet2!E428/10,Sheet2!E428/1)</f>
        <v>15.6</v>
      </c>
      <c r="C429" t="str">
        <f>SUBSTITUTE(SUBSTITUTE(RIGHT(Sheet2!F428,9),"",""),"x","*")</f>
        <v>1920*1080</v>
      </c>
      <c r="D429" t="str">
        <f>RIGHT(Sheet2!G428,7)</f>
        <v xml:space="preserve"> 1.8GHz</v>
      </c>
      <c r="E429" t="str">
        <f>IF(ISNUMBER(SEARCH("intel",Sheet2!G428))=TRUE,"intel",IF(ISNUMBER(SEARCH("amd",Sheet2!G428))=TRUE,"amd","lainnya"))</f>
        <v>intel</v>
      </c>
    </row>
    <row r="430" spans="2:5" x14ac:dyDescent="0.3">
      <c r="B430">
        <f>IF(Sheet2!E429&gt;99,Sheet2!E429/10,Sheet2!E429/1)</f>
        <v>14</v>
      </c>
      <c r="C430" t="str">
        <f>SUBSTITUTE(SUBSTITUTE(RIGHT(Sheet2!F429,9),"",""),"x","*")</f>
        <v>1920*1080</v>
      </c>
      <c r="D430" t="str">
        <f>RIGHT(Sheet2!G429,7)</f>
        <v xml:space="preserve"> 2.8GHz</v>
      </c>
      <c r="E430" t="str">
        <f>IF(ISNUMBER(SEARCH("intel",Sheet2!G429))=TRUE,"intel",IF(ISNUMBER(SEARCH("amd",Sheet2!G429))=TRUE,"amd","lainnya"))</f>
        <v>intel</v>
      </c>
    </row>
    <row r="431" spans="2:5" x14ac:dyDescent="0.3">
      <c r="B431">
        <f>IF(Sheet2!E430&gt;99,Sheet2!E430/10,Sheet2!E430/1)</f>
        <v>17.3</v>
      </c>
      <c r="C431" t="str">
        <f>SUBSTITUTE(SUBSTITUTE(RIGHT(Sheet2!F430,9),"",""),"x","*")</f>
        <v>1920*1080</v>
      </c>
      <c r="D431" t="str">
        <f>RIGHT(Sheet2!G430,7)</f>
        <v xml:space="preserve"> 2.8GHz</v>
      </c>
      <c r="E431" t="str">
        <f>IF(ISNUMBER(SEARCH("intel",Sheet2!G430))=TRUE,"intel",IF(ISNUMBER(SEARCH("amd",Sheet2!G430))=TRUE,"amd","lainnya"))</f>
        <v>intel</v>
      </c>
    </row>
    <row r="432" spans="2:5" x14ac:dyDescent="0.3">
      <c r="B432">
        <f>IF(Sheet2!E431&gt;99,Sheet2!E431/10,Sheet2!E431/1)</f>
        <v>11.6</v>
      </c>
      <c r="C432" t="str">
        <f>SUBSTITUTE(SUBSTITUTE(RIGHT(Sheet2!F431,9),"",""),"x","*")</f>
        <v>1920*1080</v>
      </c>
      <c r="D432" t="str">
        <f>RIGHT(Sheet2!G431,7)</f>
        <v xml:space="preserve"> 1.1GHz</v>
      </c>
      <c r="E432" t="str">
        <f>IF(ISNUMBER(SEARCH("intel",Sheet2!G431))=TRUE,"intel",IF(ISNUMBER(SEARCH("amd",Sheet2!G431))=TRUE,"amd","lainnya"))</f>
        <v>intel</v>
      </c>
    </row>
    <row r="433" spans="2:5" x14ac:dyDescent="0.3">
      <c r="B433">
        <f>IF(Sheet2!E432&gt;99,Sheet2!E432/10,Sheet2!E432/1)</f>
        <v>11.6</v>
      </c>
      <c r="C433" t="str">
        <f>SUBSTITUTE(SUBSTITUTE(RIGHT(Sheet2!F432,9),"",""),"x","*")</f>
        <v>1366*768</v>
      </c>
      <c r="D433" t="str">
        <f>RIGHT(Sheet2!G432,7)</f>
        <v xml:space="preserve"> 1.6GHz</v>
      </c>
      <c r="E433" t="str">
        <f>IF(ISNUMBER(SEARCH("intel",Sheet2!G432))=TRUE,"intel",IF(ISNUMBER(SEARCH("amd",Sheet2!G432))=TRUE,"amd","lainnya"))</f>
        <v>intel</v>
      </c>
    </row>
    <row r="434" spans="2:5" x14ac:dyDescent="0.3">
      <c r="B434">
        <f>IF(Sheet2!E433&gt;99,Sheet2!E433/10,Sheet2!E433/1)</f>
        <v>13.3</v>
      </c>
      <c r="C434" t="str">
        <f>SUBSTITUTE(SUBSTITUTE(RIGHT(Sheet2!F433,9),"",""),"x","*")</f>
        <v>1920*1080</v>
      </c>
      <c r="D434" t="str">
        <f>RIGHT(Sheet2!G433,7)</f>
        <v xml:space="preserve"> 2.7GHz</v>
      </c>
      <c r="E434" t="str">
        <f>IF(ISNUMBER(SEARCH("intel",Sheet2!G433))=TRUE,"intel",IF(ISNUMBER(SEARCH("amd",Sheet2!G433))=TRUE,"amd","lainnya"))</f>
        <v>intel</v>
      </c>
    </row>
    <row r="435" spans="2:5" x14ac:dyDescent="0.3">
      <c r="B435">
        <f>IF(Sheet2!E434&gt;99,Sheet2!E434/10,Sheet2!E434/1)</f>
        <v>14</v>
      </c>
      <c r="C435" t="str">
        <f>SUBSTITUTE(SUBSTITUTE(RIGHT(Sheet2!F434,9),"",""),"x","*")</f>
        <v>1920*1080</v>
      </c>
      <c r="D435" t="str">
        <f>RIGHT(Sheet2!G434,7)</f>
        <v xml:space="preserve"> 2.7GHz</v>
      </c>
      <c r="E435" t="str">
        <f>IF(ISNUMBER(SEARCH("intel",Sheet2!G434))=TRUE,"intel",IF(ISNUMBER(SEARCH("amd",Sheet2!G434))=TRUE,"amd","lainnya"))</f>
        <v>intel</v>
      </c>
    </row>
    <row r="436" spans="2:5" x14ac:dyDescent="0.3">
      <c r="B436">
        <f>IF(Sheet2!E435&gt;99,Sheet2!E435/10,Sheet2!E435/1)</f>
        <v>15.6</v>
      </c>
      <c r="C436" t="str">
        <f>SUBSTITUTE(SUBSTITUTE(RIGHT(Sheet2!F435,9),"",""),"x","*")</f>
        <v>3840*2160</v>
      </c>
      <c r="D436" t="str">
        <f>RIGHT(Sheet2!G435,7)</f>
        <v xml:space="preserve"> 2.8GHz</v>
      </c>
      <c r="E436" t="str">
        <f>IF(ISNUMBER(SEARCH("intel",Sheet2!G435))=TRUE,"intel",IF(ISNUMBER(SEARCH("amd",Sheet2!G435))=TRUE,"amd","lainnya"))</f>
        <v>intel</v>
      </c>
    </row>
    <row r="437" spans="2:5" x14ac:dyDescent="0.3">
      <c r="B437">
        <f>IF(Sheet2!E436&gt;99,Sheet2!E436/10,Sheet2!E436/1)</f>
        <v>15.6</v>
      </c>
      <c r="C437" t="str">
        <f>SUBSTITUTE(SUBSTITUTE(RIGHT(Sheet2!F436,9),"",""),"x","*")</f>
        <v>1920*1080</v>
      </c>
      <c r="D437" t="str">
        <f>RIGHT(Sheet2!G436,7)</f>
        <v xml:space="preserve"> 2.9GHz</v>
      </c>
      <c r="E437" t="str">
        <f>IF(ISNUMBER(SEARCH("intel",Sheet2!G436))=TRUE,"intel",IF(ISNUMBER(SEARCH("amd",Sheet2!G436))=TRUE,"amd","lainnya"))</f>
        <v>intel</v>
      </c>
    </row>
    <row r="438" spans="2:5" x14ac:dyDescent="0.3">
      <c r="B438">
        <f>IF(Sheet2!E437&gt;99,Sheet2!E437/10,Sheet2!E437/1)</f>
        <v>17.3</v>
      </c>
      <c r="C438" t="str">
        <f>SUBSTITUTE(SUBSTITUTE(RIGHT(Sheet2!F437,9),"",""),"x","*")</f>
        <v>1920*1080</v>
      </c>
      <c r="D438" t="str">
        <f>RIGHT(Sheet2!G437,7)</f>
        <v xml:space="preserve"> 3.2GHz</v>
      </c>
      <c r="E438" t="str">
        <f>IF(ISNUMBER(SEARCH("intel",Sheet2!G437))=TRUE,"intel",IF(ISNUMBER(SEARCH("amd",Sheet2!G437))=TRUE,"amd","lainnya"))</f>
        <v>amd</v>
      </c>
    </row>
    <row r="439" spans="2:5" x14ac:dyDescent="0.3">
      <c r="B439">
        <f>IF(Sheet2!E438&gt;99,Sheet2!E438/10,Sheet2!E438/1)</f>
        <v>15.6</v>
      </c>
      <c r="C439" t="str">
        <f>SUBSTITUTE(SUBSTITUTE(RIGHT(Sheet2!F438,9),"",""),"x","*")</f>
        <v>1366*768</v>
      </c>
      <c r="D439" t="str">
        <f>RIGHT(Sheet2!G438,7)</f>
        <v xml:space="preserve"> 1.6GHz</v>
      </c>
      <c r="E439" t="str">
        <f>IF(ISNUMBER(SEARCH("intel",Sheet2!G438))=TRUE,"intel",IF(ISNUMBER(SEARCH("amd",Sheet2!G438))=TRUE,"amd","lainnya"))</f>
        <v>intel</v>
      </c>
    </row>
    <row r="440" spans="2:5" x14ac:dyDescent="0.3">
      <c r="B440">
        <f>IF(Sheet2!E439&gt;99,Sheet2!E439/10,Sheet2!E439/1)</f>
        <v>12.3</v>
      </c>
      <c r="C440" t="str">
        <f>SUBSTITUTE(SUBSTITUTE(RIGHT(Sheet2!F439,9),"",""),"x","*")</f>
        <v>2400*1600</v>
      </c>
      <c r="D440" t="str">
        <f>RIGHT(Sheet2!G439,7)</f>
        <v xml:space="preserve"> 1.3GHz</v>
      </c>
      <c r="E440" t="str">
        <f>IF(ISNUMBER(SEARCH("intel",Sheet2!G439))=TRUE,"intel",IF(ISNUMBER(SEARCH("amd",Sheet2!G439))=TRUE,"amd","lainnya"))</f>
        <v>intel</v>
      </c>
    </row>
    <row r="441" spans="2:5" x14ac:dyDescent="0.3">
      <c r="B441">
        <f>IF(Sheet2!E440&gt;99,Sheet2!E440/10,Sheet2!E440/1)</f>
        <v>14</v>
      </c>
      <c r="C441" t="str">
        <f>SUBSTITUTE(SUBSTITUTE(RIGHT(Sheet2!F440,9),"",""),"x","*")</f>
        <v>2560*1440</v>
      </c>
      <c r="D441" t="str">
        <f>RIGHT(Sheet2!G440,7)</f>
        <v xml:space="preserve"> 2.7GHz</v>
      </c>
      <c r="E441" t="str">
        <f>IF(ISNUMBER(SEARCH("intel",Sheet2!G440))=TRUE,"intel",IF(ISNUMBER(SEARCH("amd",Sheet2!G440))=TRUE,"amd","lainnya"))</f>
        <v>intel</v>
      </c>
    </row>
    <row r="442" spans="2:5" x14ac:dyDescent="0.3">
      <c r="B442">
        <f>IF(Sheet2!E441&gt;99,Sheet2!E441/10,Sheet2!E441/1)</f>
        <v>15.6</v>
      </c>
      <c r="C442" t="str">
        <f>SUBSTITUTE(SUBSTITUTE(RIGHT(Sheet2!F441,9),"",""),"x","*")</f>
        <v>1920*1080</v>
      </c>
      <c r="D442" t="str">
        <f>RIGHT(Sheet2!G441,7)</f>
        <v xml:space="preserve"> 2.5GHz</v>
      </c>
      <c r="E442" t="str">
        <f>IF(ISNUMBER(SEARCH("intel",Sheet2!G441))=TRUE,"intel",IF(ISNUMBER(SEARCH("amd",Sheet2!G441))=TRUE,"amd","lainnya"))</f>
        <v>intel</v>
      </c>
    </row>
    <row r="443" spans="2:5" x14ac:dyDescent="0.3">
      <c r="B443">
        <f>IF(Sheet2!E442&gt;99,Sheet2!E442/10,Sheet2!E442/1)</f>
        <v>17.3</v>
      </c>
      <c r="C443" t="str">
        <f>SUBSTITUTE(SUBSTITUTE(RIGHT(Sheet2!F442,9),"",""),"x","*")</f>
        <v>1600*900</v>
      </c>
      <c r="D443" t="str">
        <f>RIGHT(Sheet2!G442,7)</f>
        <v xml:space="preserve"> 2.5GHz</v>
      </c>
      <c r="E443" t="str">
        <f>IF(ISNUMBER(SEARCH("intel",Sheet2!G442))=TRUE,"intel",IF(ISNUMBER(SEARCH("amd",Sheet2!G442))=TRUE,"amd","lainnya"))</f>
        <v>amd</v>
      </c>
    </row>
    <row r="444" spans="2:5" x14ac:dyDescent="0.3">
      <c r="B444">
        <f>IF(Sheet2!E443&gt;99,Sheet2!E443/10,Sheet2!E443/1)</f>
        <v>15.6</v>
      </c>
      <c r="C444" t="str">
        <f>SUBSTITUTE(SUBSTITUTE(RIGHT(Sheet2!F443,9),"",""),"x","*")</f>
        <v>1920*1080</v>
      </c>
      <c r="D444" t="str">
        <f>RIGHT(Sheet2!G443,7)</f>
        <v xml:space="preserve"> 1.6GHz</v>
      </c>
      <c r="E444" t="str">
        <f>IF(ISNUMBER(SEARCH("intel",Sheet2!G443))=TRUE,"intel",IF(ISNUMBER(SEARCH("amd",Sheet2!G443))=TRUE,"amd","lainnya"))</f>
        <v>intel</v>
      </c>
    </row>
    <row r="445" spans="2:5" x14ac:dyDescent="0.3">
      <c r="B445">
        <f>IF(Sheet2!E444&gt;99,Sheet2!E444/10,Sheet2!E444/1)</f>
        <v>12.5</v>
      </c>
      <c r="C445" t="str">
        <f>SUBSTITUTE(SUBSTITUTE(RIGHT(Sheet2!F444,9),"",""),"x","*")</f>
        <v>1920*1080</v>
      </c>
      <c r="D445" t="str">
        <f>RIGHT(Sheet2!G444,7)</f>
        <v xml:space="preserve"> 2.5GHz</v>
      </c>
      <c r="E445" t="str">
        <f>IF(ISNUMBER(SEARCH("intel",Sheet2!G444))=TRUE,"intel",IF(ISNUMBER(SEARCH("amd",Sheet2!G444))=TRUE,"amd","lainnya"))</f>
        <v>intel</v>
      </c>
    </row>
    <row r="446" spans="2:5" x14ac:dyDescent="0.3">
      <c r="B446">
        <f>IF(Sheet2!E445&gt;99,Sheet2!E445/10,Sheet2!E445/1)</f>
        <v>15.6</v>
      </c>
      <c r="C446" t="str">
        <f>SUBSTITUTE(SUBSTITUTE(RIGHT(Sheet2!F445,9),"",""),"x","*")</f>
        <v>1920*1080</v>
      </c>
      <c r="D446" t="str">
        <f>RIGHT(Sheet2!G445,7)</f>
        <v xml:space="preserve"> 1.1GHz</v>
      </c>
      <c r="E446" t="str">
        <f>IF(ISNUMBER(SEARCH("intel",Sheet2!G445))=TRUE,"intel",IF(ISNUMBER(SEARCH("amd",Sheet2!G445))=TRUE,"amd","lainnya"))</f>
        <v>intel</v>
      </c>
    </row>
    <row r="447" spans="2:5" x14ac:dyDescent="0.3">
      <c r="B447">
        <f>IF(Sheet2!E446&gt;99,Sheet2!E446/10,Sheet2!E446/1)</f>
        <v>15.6</v>
      </c>
      <c r="C447" t="str">
        <f>SUBSTITUTE(SUBSTITUTE(RIGHT(Sheet2!F446,9),"",""),"x","*")</f>
        <v>1920*1080</v>
      </c>
      <c r="D447" t="str">
        <f>RIGHT(Sheet2!G446,7)</f>
        <v xml:space="preserve"> 2.8GHz</v>
      </c>
      <c r="E447" t="str">
        <f>IF(ISNUMBER(SEARCH("intel",Sheet2!G446))=TRUE,"intel",IF(ISNUMBER(SEARCH("amd",Sheet2!G446))=TRUE,"amd","lainnya"))</f>
        <v>intel</v>
      </c>
    </row>
    <row r="448" spans="2:5" x14ac:dyDescent="0.3">
      <c r="B448">
        <f>IF(Sheet2!E447&gt;99,Sheet2!E447/10,Sheet2!E447/1)</f>
        <v>14</v>
      </c>
      <c r="C448" t="str">
        <f>SUBSTITUTE(SUBSTITUTE(RIGHT(Sheet2!F447,9),"",""),"x","*")</f>
        <v>1920*1080</v>
      </c>
      <c r="D448" t="str">
        <f>RIGHT(Sheet2!G447,7)</f>
        <v xml:space="preserve"> 2.8GHz</v>
      </c>
      <c r="E448" t="str">
        <f>IF(ISNUMBER(SEARCH("intel",Sheet2!G447))=TRUE,"intel",IF(ISNUMBER(SEARCH("amd",Sheet2!G447))=TRUE,"amd","lainnya"))</f>
        <v>intel</v>
      </c>
    </row>
    <row r="449" spans="2:5" x14ac:dyDescent="0.3">
      <c r="B449">
        <f>IF(Sheet2!E448&gt;99,Sheet2!E448/10,Sheet2!E448/1)</f>
        <v>15.6</v>
      </c>
      <c r="C449" t="str">
        <f>SUBSTITUTE(SUBSTITUTE(RIGHT(Sheet2!F448,9),"",""),"x","*")</f>
        <v>1366*768</v>
      </c>
      <c r="D449" t="str">
        <f>RIGHT(Sheet2!G448,7)</f>
        <v xml:space="preserve"> 2.5GHz</v>
      </c>
      <c r="E449" t="str">
        <f>IF(ISNUMBER(SEARCH("intel",Sheet2!G448))=TRUE,"intel",IF(ISNUMBER(SEARCH("amd",Sheet2!G448))=TRUE,"amd","lainnya"))</f>
        <v>intel</v>
      </c>
    </row>
    <row r="450" spans="2:5" x14ac:dyDescent="0.3">
      <c r="B450">
        <f>IF(Sheet2!E449&gt;99,Sheet2!E449/10,Sheet2!E449/1)</f>
        <v>15.6</v>
      </c>
      <c r="C450" t="str">
        <f>SUBSTITUTE(SUBSTITUTE(RIGHT(Sheet2!F449,9),"",""),"x","*")</f>
        <v>1920*1080</v>
      </c>
      <c r="D450" t="str">
        <f>RIGHT(Sheet2!G449,7)</f>
        <v>V6 3GHz</v>
      </c>
      <c r="E450" t="str">
        <f>IF(ISNUMBER(SEARCH("intel",Sheet2!G449))=TRUE,"intel",IF(ISNUMBER(SEARCH("amd",Sheet2!G449))=TRUE,"amd","lainnya"))</f>
        <v>intel</v>
      </c>
    </row>
    <row r="451" spans="2:5" x14ac:dyDescent="0.3">
      <c r="B451">
        <f>IF(Sheet2!E450&gt;99,Sheet2!E450/10,Sheet2!E450/1)</f>
        <v>15.6</v>
      </c>
      <c r="C451" t="str">
        <f>SUBSTITUTE(SUBSTITUTE(RIGHT(Sheet2!F450,9),"",""),"x","*")</f>
        <v>1920*1080</v>
      </c>
      <c r="D451" t="str">
        <f>RIGHT(Sheet2!G450,7)</f>
        <v xml:space="preserve"> 2.5GHz</v>
      </c>
      <c r="E451" t="str">
        <f>IF(ISNUMBER(SEARCH("intel",Sheet2!G450))=TRUE,"intel",IF(ISNUMBER(SEARCH("amd",Sheet2!G450))=TRUE,"amd","lainnya"))</f>
        <v>intel</v>
      </c>
    </row>
    <row r="452" spans="2:5" x14ac:dyDescent="0.3">
      <c r="B452">
        <f>IF(Sheet2!E451&gt;99,Sheet2!E451/10,Sheet2!E451/1)</f>
        <v>13.5</v>
      </c>
      <c r="C452" t="str">
        <f>SUBSTITUTE(SUBSTITUTE(RIGHT(Sheet2!F451,9),"",""),"x","*")</f>
        <v>2256*1504</v>
      </c>
      <c r="D452" t="str">
        <f>RIGHT(Sheet2!G451,7)</f>
        <v xml:space="preserve"> 2.5GHz</v>
      </c>
      <c r="E452" t="str">
        <f>IF(ISNUMBER(SEARCH("intel",Sheet2!G451))=TRUE,"intel",IF(ISNUMBER(SEARCH("amd",Sheet2!G451))=TRUE,"amd","lainnya"))</f>
        <v>intel</v>
      </c>
    </row>
    <row r="453" spans="2:5" x14ac:dyDescent="0.3">
      <c r="B453">
        <f>IF(Sheet2!E452&gt;99,Sheet2!E452/10,Sheet2!E452/1)</f>
        <v>15.6</v>
      </c>
      <c r="C453" t="str">
        <f>SUBSTITUTE(SUBSTITUTE(RIGHT(Sheet2!F452,9),"",""),"x","*")</f>
        <v>1366*768</v>
      </c>
      <c r="D453" t="str">
        <f>RIGHT(Sheet2!G452,7)</f>
        <v xml:space="preserve"> 2.5GHz</v>
      </c>
      <c r="E453" t="str">
        <f>IF(ISNUMBER(SEARCH("intel",Sheet2!G452))=TRUE,"intel",IF(ISNUMBER(SEARCH("amd",Sheet2!G452))=TRUE,"amd","lainnya"))</f>
        <v>intel</v>
      </c>
    </row>
    <row r="454" spans="2:5" x14ac:dyDescent="0.3">
      <c r="B454">
        <f>IF(Sheet2!E453&gt;99,Sheet2!E453/10,Sheet2!E453/1)</f>
        <v>15.6</v>
      </c>
      <c r="C454" t="str">
        <f>SUBSTITUTE(SUBSTITUTE(RIGHT(Sheet2!F453,9),"",""),"x","*")</f>
        <v>1920*1080</v>
      </c>
      <c r="D454" t="str">
        <f>RIGHT(Sheet2!G453,7)</f>
        <v xml:space="preserve"> 2.7GHz</v>
      </c>
      <c r="E454" t="str">
        <f>IF(ISNUMBER(SEARCH("intel",Sheet2!G453))=TRUE,"intel",IF(ISNUMBER(SEARCH("amd",Sheet2!G453))=TRUE,"amd","lainnya"))</f>
        <v>intel</v>
      </c>
    </row>
    <row r="455" spans="2:5" x14ac:dyDescent="0.3">
      <c r="B455">
        <f>IF(Sheet2!E454&gt;99,Sheet2!E454/10,Sheet2!E454/1)</f>
        <v>15.6</v>
      </c>
      <c r="C455" t="str">
        <f>SUBSTITUTE(SUBSTITUTE(RIGHT(Sheet2!F454,9),"",""),"x","*")</f>
        <v>1920*1080</v>
      </c>
      <c r="D455" t="str">
        <f>RIGHT(Sheet2!G454,7)</f>
        <v xml:space="preserve"> 2.9GHz</v>
      </c>
      <c r="E455" t="str">
        <f>IF(ISNUMBER(SEARCH("intel",Sheet2!G454))=TRUE,"intel",IF(ISNUMBER(SEARCH("amd",Sheet2!G454))=TRUE,"amd","lainnya"))</f>
        <v>intel</v>
      </c>
    </row>
    <row r="456" spans="2:5" x14ac:dyDescent="0.3">
      <c r="B456">
        <f>IF(Sheet2!E455&gt;99,Sheet2!E455/10,Sheet2!E455/1)</f>
        <v>14</v>
      </c>
      <c r="C456" t="str">
        <f>SUBSTITUTE(SUBSTITUTE(RIGHT(Sheet2!F455,9),"",""),"x","*")</f>
        <v>1920*1080</v>
      </c>
      <c r="D456" t="str">
        <f>RIGHT(Sheet2!G455,7)</f>
        <v xml:space="preserve"> 2.5GHz</v>
      </c>
      <c r="E456" t="str">
        <f>IF(ISNUMBER(SEARCH("intel",Sheet2!G455))=TRUE,"intel",IF(ISNUMBER(SEARCH("amd",Sheet2!G455))=TRUE,"amd","lainnya"))</f>
        <v>intel</v>
      </c>
    </row>
    <row r="457" spans="2:5" x14ac:dyDescent="0.3">
      <c r="B457">
        <f>IF(Sheet2!E456&gt;99,Sheet2!E456/10,Sheet2!E456/1)</f>
        <v>15.6</v>
      </c>
      <c r="C457" t="str">
        <f>SUBSTITUTE(SUBSTITUTE(RIGHT(Sheet2!F456,9),"",""),"x","*")</f>
        <v>1920*1080</v>
      </c>
      <c r="D457" t="str">
        <f>RIGHT(Sheet2!G456,7)</f>
        <v xml:space="preserve"> 1.8GHz</v>
      </c>
      <c r="E457" t="str">
        <f>IF(ISNUMBER(SEARCH("intel",Sheet2!G456))=TRUE,"intel",IF(ISNUMBER(SEARCH("amd",Sheet2!G456))=TRUE,"amd","lainnya"))</f>
        <v>intel</v>
      </c>
    </row>
    <row r="458" spans="2:5" x14ac:dyDescent="0.3">
      <c r="B458">
        <f>IF(Sheet2!E457&gt;99,Sheet2!E457/10,Sheet2!E457/1)</f>
        <v>11.6</v>
      </c>
      <c r="C458" t="str">
        <f>SUBSTITUTE(SUBSTITUTE(RIGHT(Sheet2!F457,9),"",""),"x","*")</f>
        <v xml:space="preserve"> 1366*768</v>
      </c>
      <c r="D458" t="str">
        <f>RIGHT(Sheet2!G457,7)</f>
        <v xml:space="preserve"> 1.6GHz</v>
      </c>
      <c r="E458" t="str">
        <f>IF(ISNUMBER(SEARCH("intel",Sheet2!G457))=TRUE,"intel",IF(ISNUMBER(SEARCH("amd",Sheet2!G457))=TRUE,"amd","lainnya"))</f>
        <v>intel</v>
      </c>
    </row>
    <row r="459" spans="2:5" x14ac:dyDescent="0.3">
      <c r="B459">
        <f>IF(Sheet2!E458&gt;99,Sheet2!E458/10,Sheet2!E458/1)</f>
        <v>17.3</v>
      </c>
      <c r="C459" t="str">
        <f>SUBSTITUTE(SUBSTITUTE(RIGHT(Sheet2!F458,9),"",""),"x","*")</f>
        <v>1920*1080</v>
      </c>
      <c r="D459" t="str">
        <f>RIGHT(Sheet2!G458,7)</f>
        <v xml:space="preserve"> 2.7GHz</v>
      </c>
      <c r="E459" t="str">
        <f>IF(ISNUMBER(SEARCH("intel",Sheet2!G458))=TRUE,"intel",IF(ISNUMBER(SEARCH("amd",Sheet2!G458))=TRUE,"amd","lainnya"))</f>
        <v>intel</v>
      </c>
    </row>
    <row r="460" spans="2:5" x14ac:dyDescent="0.3">
      <c r="B460">
        <f>IF(Sheet2!E459&gt;99,Sheet2!E459/10,Sheet2!E459/1)</f>
        <v>13.5</v>
      </c>
      <c r="C460" t="str">
        <f>SUBSTITUTE(SUBSTITUTE(RIGHT(Sheet2!F459,9),"",""),"x","*")</f>
        <v>2256*1504</v>
      </c>
      <c r="D460" t="str">
        <f>RIGHT(Sheet2!G459,7)</f>
        <v xml:space="preserve"> 2.2GHz</v>
      </c>
      <c r="E460" t="str">
        <f>IF(ISNUMBER(SEARCH("intel",Sheet2!G459))=TRUE,"intel",IF(ISNUMBER(SEARCH("amd",Sheet2!G459))=TRUE,"amd","lainnya"))</f>
        <v>intel</v>
      </c>
    </row>
    <row r="461" spans="2:5" x14ac:dyDescent="0.3">
      <c r="B461">
        <f>IF(Sheet2!E460&gt;99,Sheet2!E460/10,Sheet2!E460/1)</f>
        <v>13.5</v>
      </c>
      <c r="C461" t="str">
        <f>SUBSTITUTE(SUBSTITUTE(RIGHT(Sheet2!F460,9),"",""),"x","*")</f>
        <v>2256*1504</v>
      </c>
      <c r="D461" t="str">
        <f>RIGHT(Sheet2!G460,7)</f>
        <v xml:space="preserve"> 2.5GHz</v>
      </c>
      <c r="E461" t="str">
        <f>IF(ISNUMBER(SEARCH("intel",Sheet2!G460))=TRUE,"intel",IF(ISNUMBER(SEARCH("amd",Sheet2!G460))=TRUE,"amd","lainnya"))</f>
        <v>intel</v>
      </c>
    </row>
    <row r="462" spans="2:5" x14ac:dyDescent="0.3">
      <c r="B462">
        <f>IF(Sheet2!E461&gt;99,Sheet2!E461/10,Sheet2!E461/1)</f>
        <v>17.3</v>
      </c>
      <c r="C462" t="str">
        <f>SUBSTITUTE(SUBSTITUTE(RIGHT(Sheet2!F461,9),"",""),"x","*")</f>
        <v>1600*900</v>
      </c>
      <c r="D462" t="str">
        <f>RIGHT(Sheet2!G461,7)</f>
        <v>6U 2GHz</v>
      </c>
      <c r="E462" t="str">
        <f>IF(ISNUMBER(SEARCH("intel",Sheet2!G461))=TRUE,"intel",IF(ISNUMBER(SEARCH("amd",Sheet2!G461))=TRUE,"amd","lainnya"))</f>
        <v>intel</v>
      </c>
    </row>
    <row r="463" spans="2:5" x14ac:dyDescent="0.3">
      <c r="B463">
        <f>IF(Sheet2!E462&gt;99,Sheet2!E462/10,Sheet2!E462/1)</f>
        <v>15.6</v>
      </c>
      <c r="C463" t="str">
        <f>SUBSTITUTE(SUBSTITUTE(RIGHT(Sheet2!F462,9),"",""),"x","*")</f>
        <v>1920*1080</v>
      </c>
      <c r="D463" t="str">
        <f>RIGHT(Sheet2!G462,7)</f>
        <v>6U 2GHz</v>
      </c>
      <c r="E463" t="str">
        <f>IF(ISNUMBER(SEARCH("intel",Sheet2!G462))=TRUE,"intel",IF(ISNUMBER(SEARCH("amd",Sheet2!G462))=TRUE,"amd","lainnya"))</f>
        <v>intel</v>
      </c>
    </row>
    <row r="464" spans="2:5" x14ac:dyDescent="0.3">
      <c r="B464">
        <f>IF(Sheet2!E463&gt;99,Sheet2!E463/10,Sheet2!E463/1)</f>
        <v>11.6</v>
      </c>
      <c r="C464" t="str">
        <f>SUBSTITUTE(SUBSTITUTE(RIGHT(Sheet2!F463,9),"",""),"x","*")</f>
        <v>1366*768</v>
      </c>
      <c r="D464" t="str">
        <f>RIGHT(Sheet2!G463,7)</f>
        <v xml:space="preserve"> 1.6GHz</v>
      </c>
      <c r="E464" t="str">
        <f>IF(ISNUMBER(SEARCH("intel",Sheet2!G463))=TRUE,"intel",IF(ISNUMBER(SEARCH("amd",Sheet2!G463))=TRUE,"amd","lainnya"))</f>
        <v>intel</v>
      </c>
    </row>
    <row r="465" spans="2:5" x14ac:dyDescent="0.3">
      <c r="B465">
        <f>IF(Sheet2!E464&gt;99,Sheet2!E464/10,Sheet2!E464/1)</f>
        <v>15.6</v>
      </c>
      <c r="C465" t="str">
        <f>SUBSTITUTE(SUBSTITUTE(RIGHT(Sheet2!F464,9),"",""),"x","*")</f>
        <v>1920*1080</v>
      </c>
      <c r="D465" t="str">
        <f>RIGHT(Sheet2!G464,7)</f>
        <v xml:space="preserve"> 2.5GHz</v>
      </c>
      <c r="E465" t="str">
        <f>IF(ISNUMBER(SEARCH("intel",Sheet2!G464))=TRUE,"intel",IF(ISNUMBER(SEARCH("amd",Sheet2!G464))=TRUE,"amd","lainnya"))</f>
        <v>intel</v>
      </c>
    </row>
    <row r="466" spans="2:5" x14ac:dyDescent="0.3">
      <c r="B466">
        <f>IF(Sheet2!E465&gt;99,Sheet2!E465/10,Sheet2!E465/1)</f>
        <v>14</v>
      </c>
      <c r="C466" t="str">
        <f>SUBSTITUTE(SUBSTITUTE(RIGHT(Sheet2!F465,9),"",""),"x","*")</f>
        <v>1920*1080</v>
      </c>
      <c r="D466" t="str">
        <f>RIGHT(Sheet2!G465,7)</f>
        <v xml:space="preserve"> 2.7GHz</v>
      </c>
      <c r="E466" t="str">
        <f>IF(ISNUMBER(SEARCH("intel",Sheet2!G465))=TRUE,"intel",IF(ISNUMBER(SEARCH("amd",Sheet2!G465))=TRUE,"amd","lainnya"))</f>
        <v>intel</v>
      </c>
    </row>
    <row r="467" spans="2:5" x14ac:dyDescent="0.3">
      <c r="B467">
        <f>IF(Sheet2!E466&gt;99,Sheet2!E466/10,Sheet2!E466/1)</f>
        <v>15.6</v>
      </c>
      <c r="C467" t="str">
        <f>SUBSTITUTE(SUBSTITUTE(RIGHT(Sheet2!F466,9),"",""),"x","*")</f>
        <v>1920*1080</v>
      </c>
      <c r="D467" t="str">
        <f>RIGHT(Sheet2!G466,7)</f>
        <v xml:space="preserve"> 2.9GHz</v>
      </c>
      <c r="E467" t="str">
        <f>IF(ISNUMBER(SEARCH("intel",Sheet2!G466))=TRUE,"intel",IF(ISNUMBER(SEARCH("amd",Sheet2!G466))=TRUE,"amd","lainnya"))</f>
        <v>intel</v>
      </c>
    </row>
    <row r="468" spans="2:5" x14ac:dyDescent="0.3">
      <c r="B468">
        <f>IF(Sheet2!E467&gt;99,Sheet2!E467/10,Sheet2!E467/1)</f>
        <v>15.6</v>
      </c>
      <c r="C468" t="str">
        <f>SUBSTITUTE(SUBSTITUTE(RIGHT(Sheet2!F467,9),"",""),"x","*")</f>
        <v>1366*768</v>
      </c>
      <c r="D468" t="str">
        <f>RIGHT(Sheet2!G467,7)</f>
        <v xml:space="preserve"> 1.1GHz</v>
      </c>
      <c r="E468" t="str">
        <f>IF(ISNUMBER(SEARCH("intel",Sheet2!G467))=TRUE,"intel",IF(ISNUMBER(SEARCH("amd",Sheet2!G467))=TRUE,"amd","lainnya"))</f>
        <v>intel</v>
      </c>
    </row>
    <row r="469" spans="2:5" x14ac:dyDescent="0.3">
      <c r="B469">
        <f>IF(Sheet2!E468&gt;99,Sheet2!E468/10,Sheet2!E468/1)</f>
        <v>15.6</v>
      </c>
      <c r="C469" t="str">
        <f>SUBSTITUTE(SUBSTITUTE(RIGHT(Sheet2!F468,9),"",""),"x","*")</f>
        <v>1366*768</v>
      </c>
      <c r="D469" t="str">
        <f>RIGHT(Sheet2!G468,7)</f>
        <v>6U 2GHz</v>
      </c>
      <c r="E469" t="str">
        <f>IF(ISNUMBER(SEARCH("intel",Sheet2!G468))=TRUE,"intel",IF(ISNUMBER(SEARCH("amd",Sheet2!G468))=TRUE,"amd","lainnya"))</f>
        <v>intel</v>
      </c>
    </row>
    <row r="470" spans="2:5" x14ac:dyDescent="0.3">
      <c r="B470">
        <f>IF(Sheet2!E469&gt;99,Sheet2!E469/10,Sheet2!E469/1)</f>
        <v>15.6</v>
      </c>
      <c r="C470" t="str">
        <f>SUBSTITUTE(SUBSTITUTE(RIGHT(Sheet2!F469,9),"",""),"x","*")</f>
        <v>1920*1080</v>
      </c>
      <c r="D470" t="str">
        <f>RIGHT(Sheet2!G469,7)</f>
        <v xml:space="preserve"> 1.6GHz</v>
      </c>
      <c r="E470" t="str">
        <f>IF(ISNUMBER(SEARCH("intel",Sheet2!G469))=TRUE,"intel",IF(ISNUMBER(SEARCH("amd",Sheet2!G469))=TRUE,"amd","lainnya"))</f>
        <v>intel</v>
      </c>
    </row>
    <row r="471" spans="2:5" x14ac:dyDescent="0.3">
      <c r="B471">
        <f>IF(Sheet2!E470&gt;99,Sheet2!E470/10,Sheet2!E470/1)</f>
        <v>17.3</v>
      </c>
      <c r="C471" t="str">
        <f>SUBSTITUTE(SUBSTITUTE(RIGHT(Sheet2!F470,9),"",""),"x","*")</f>
        <v>1920*1080</v>
      </c>
      <c r="D471" t="str">
        <f>RIGHT(Sheet2!G470,7)</f>
        <v xml:space="preserve"> 2.8GHz</v>
      </c>
      <c r="E471" t="str">
        <f>IF(ISNUMBER(SEARCH("intel",Sheet2!G470))=TRUE,"intel",IF(ISNUMBER(SEARCH("amd",Sheet2!G470))=TRUE,"amd","lainnya"))</f>
        <v>intel</v>
      </c>
    </row>
    <row r="472" spans="2:5" x14ac:dyDescent="0.3">
      <c r="B472">
        <f>IF(Sheet2!E471&gt;99,Sheet2!E471/10,Sheet2!E471/1)</f>
        <v>14</v>
      </c>
      <c r="C472" t="str">
        <f>SUBSTITUTE(SUBSTITUTE(RIGHT(Sheet2!F471,9),"",""),"x","*")</f>
        <v>2560*1440</v>
      </c>
      <c r="D472" t="str">
        <f>RIGHT(Sheet2!G471,7)</f>
        <v xml:space="preserve"> 2.6GHz</v>
      </c>
      <c r="E472" t="str">
        <f>IF(ISNUMBER(SEARCH("intel",Sheet2!G471))=TRUE,"intel",IF(ISNUMBER(SEARCH("amd",Sheet2!G471))=TRUE,"amd","lainnya"))</f>
        <v>intel</v>
      </c>
    </row>
    <row r="473" spans="2:5" x14ac:dyDescent="0.3">
      <c r="B473">
        <f>IF(Sheet2!E472&gt;99,Sheet2!E472/10,Sheet2!E472/1)</f>
        <v>13.3</v>
      </c>
      <c r="C473" t="str">
        <f>SUBSTITUTE(SUBSTITUTE(RIGHT(Sheet2!F472,9),"",""),"x","*")</f>
        <v>3840*2160</v>
      </c>
      <c r="D473" t="str">
        <f>RIGHT(Sheet2!G472,7)</f>
        <v xml:space="preserve"> 1.8GHz</v>
      </c>
      <c r="E473" t="str">
        <f>IF(ISNUMBER(SEARCH("intel",Sheet2!G472))=TRUE,"intel",IF(ISNUMBER(SEARCH("amd",Sheet2!G472))=TRUE,"amd","lainnya"))</f>
        <v>intel</v>
      </c>
    </row>
    <row r="474" spans="2:5" x14ac:dyDescent="0.3">
      <c r="B474">
        <f>IF(Sheet2!E473&gt;99,Sheet2!E473/10,Sheet2!E473/1)</f>
        <v>15.6</v>
      </c>
      <c r="C474" t="str">
        <f>SUBSTITUTE(SUBSTITUTE(RIGHT(Sheet2!F473,9),"",""),"x","*")</f>
        <v>1920*1080</v>
      </c>
      <c r="D474" t="str">
        <f>RIGHT(Sheet2!G473,7)</f>
        <v xml:space="preserve"> 2.5GHz</v>
      </c>
      <c r="E474" t="str">
        <f>IF(ISNUMBER(SEARCH("intel",Sheet2!G473))=TRUE,"intel",IF(ISNUMBER(SEARCH("amd",Sheet2!G473))=TRUE,"amd","lainnya"))</f>
        <v>intel</v>
      </c>
    </row>
    <row r="475" spans="2:5" x14ac:dyDescent="0.3">
      <c r="B475">
        <f>IF(Sheet2!E474&gt;99,Sheet2!E474/10,Sheet2!E474/1)</f>
        <v>12.3</v>
      </c>
      <c r="C475" t="str">
        <f>SUBSTITUTE(SUBSTITUTE(RIGHT(Sheet2!F474,9),"",""),"x","*")</f>
        <v>2400*1600</v>
      </c>
      <c r="D475" t="str">
        <f>RIGHT(Sheet2!G474,7)</f>
        <v xml:space="preserve"> 1.2GHz</v>
      </c>
      <c r="E475" t="str">
        <f>IF(ISNUMBER(SEARCH("intel",Sheet2!G474))=TRUE,"intel",IF(ISNUMBER(SEARCH("amd",Sheet2!G474))=TRUE,"amd","lainnya"))</f>
        <v>intel</v>
      </c>
    </row>
    <row r="476" spans="2:5" x14ac:dyDescent="0.3">
      <c r="B476">
        <f>IF(Sheet2!E475&gt;99,Sheet2!E475/10,Sheet2!E475/1)</f>
        <v>13.3</v>
      </c>
      <c r="C476" t="str">
        <f>SUBSTITUTE(SUBSTITUTE(RIGHT(Sheet2!F475,9),"",""),"x","*")</f>
        <v>1920*1080</v>
      </c>
      <c r="D476" t="str">
        <f>RIGHT(Sheet2!G475,7)</f>
        <v xml:space="preserve"> 1.6GHz</v>
      </c>
      <c r="E476" t="str">
        <f>IF(ISNUMBER(SEARCH("intel",Sheet2!G475))=TRUE,"intel",IF(ISNUMBER(SEARCH("amd",Sheet2!G475))=TRUE,"amd","lainnya"))</f>
        <v>intel</v>
      </c>
    </row>
    <row r="477" spans="2:5" x14ac:dyDescent="0.3">
      <c r="B477">
        <f>IF(Sheet2!E476&gt;99,Sheet2!E476/10,Sheet2!E476/1)</f>
        <v>15.6</v>
      </c>
      <c r="C477" t="str">
        <f>SUBSTITUTE(SUBSTITUTE(RIGHT(Sheet2!F476,9),"",""),"x","*")</f>
        <v>3840*2160</v>
      </c>
      <c r="D477" t="str">
        <f>RIGHT(Sheet2!G476,7)</f>
        <v xml:space="preserve"> 2.6GHz</v>
      </c>
      <c r="E477" t="str">
        <f>IF(ISNUMBER(SEARCH("intel",Sheet2!G476))=TRUE,"intel",IF(ISNUMBER(SEARCH("amd",Sheet2!G476))=TRUE,"amd","lainnya"))</f>
        <v>intel</v>
      </c>
    </row>
    <row r="478" spans="2:5" x14ac:dyDescent="0.3">
      <c r="B478">
        <f>IF(Sheet2!E477&gt;99,Sheet2!E477/10,Sheet2!E477/1)</f>
        <v>14</v>
      </c>
      <c r="C478" t="str">
        <f>SUBSTITUTE(SUBSTITUTE(RIGHT(Sheet2!F477,9),"",""),"x","*")</f>
        <v>1366*768</v>
      </c>
      <c r="D478" t="str">
        <f>RIGHT(Sheet2!G477,7)</f>
        <v xml:space="preserve"> 2.3GHz</v>
      </c>
      <c r="E478" t="str">
        <f>IF(ISNUMBER(SEARCH("intel",Sheet2!G477))=TRUE,"intel",IF(ISNUMBER(SEARCH("amd",Sheet2!G477))=TRUE,"amd","lainnya"))</f>
        <v>intel</v>
      </c>
    </row>
    <row r="479" spans="2:5" x14ac:dyDescent="0.3">
      <c r="B479">
        <f>IF(Sheet2!E478&gt;99,Sheet2!E478/10,Sheet2!E478/1)</f>
        <v>15.6</v>
      </c>
      <c r="C479" t="str">
        <f>SUBSTITUTE(SUBSTITUTE(RIGHT(Sheet2!F478,9),"",""),"x","*")</f>
        <v>1920*1080</v>
      </c>
      <c r="D479" t="str">
        <f>RIGHT(Sheet2!G478,7)</f>
        <v xml:space="preserve"> 2.8GHz</v>
      </c>
      <c r="E479" t="str">
        <f>IF(ISNUMBER(SEARCH("intel",Sheet2!G478))=TRUE,"intel",IF(ISNUMBER(SEARCH("amd",Sheet2!G478))=TRUE,"amd","lainnya"))</f>
        <v>intel</v>
      </c>
    </row>
    <row r="480" spans="2:5" x14ac:dyDescent="0.3">
      <c r="B480">
        <f>IF(Sheet2!E479&gt;99,Sheet2!E479/10,Sheet2!E479/1)</f>
        <v>14</v>
      </c>
      <c r="C480" t="str">
        <f>SUBSTITUTE(SUBSTITUTE(RIGHT(Sheet2!F479,9),"",""),"x","*")</f>
        <v>1920*1080</v>
      </c>
      <c r="D480" t="str">
        <f>RIGHT(Sheet2!G479,7)</f>
        <v xml:space="preserve"> 2.5GHz</v>
      </c>
      <c r="E480" t="str">
        <f>IF(ISNUMBER(SEARCH("intel",Sheet2!G479))=TRUE,"intel",IF(ISNUMBER(SEARCH("amd",Sheet2!G479))=TRUE,"amd","lainnya"))</f>
        <v>intel</v>
      </c>
    </row>
    <row r="481" spans="2:5" x14ac:dyDescent="0.3">
      <c r="B481">
        <f>IF(Sheet2!E480&gt;99,Sheet2!E480/10,Sheet2!E480/1)</f>
        <v>15.6</v>
      </c>
      <c r="C481" t="str">
        <f>SUBSTITUTE(SUBSTITUTE(RIGHT(Sheet2!F480,9),"",""),"x","*")</f>
        <v>1920*1080</v>
      </c>
      <c r="D481" t="str">
        <f>RIGHT(Sheet2!G480,7)</f>
        <v xml:space="preserve"> 1.6GHz</v>
      </c>
      <c r="E481" t="str">
        <f>IF(ISNUMBER(SEARCH("intel",Sheet2!G480))=TRUE,"intel",IF(ISNUMBER(SEARCH("amd",Sheet2!G480))=TRUE,"amd","lainnya"))</f>
        <v>intel</v>
      </c>
    </row>
    <row r="482" spans="2:5" x14ac:dyDescent="0.3">
      <c r="B482">
        <f>IF(Sheet2!E481&gt;99,Sheet2!E481/10,Sheet2!E481/1)</f>
        <v>13.3</v>
      </c>
      <c r="C482" t="str">
        <f>SUBSTITUTE(SUBSTITUTE(RIGHT(Sheet2!F481,9),"",""),"x","*")</f>
        <v>1920*1080</v>
      </c>
      <c r="D482" t="str">
        <f>RIGHT(Sheet2!G481,7)</f>
        <v xml:space="preserve"> 2.5GHz</v>
      </c>
      <c r="E482" t="str">
        <f>IF(ISNUMBER(SEARCH("intel",Sheet2!G481))=TRUE,"intel",IF(ISNUMBER(SEARCH("amd",Sheet2!G481))=TRUE,"amd","lainnya"))</f>
        <v>intel</v>
      </c>
    </row>
    <row r="483" spans="2:5" x14ac:dyDescent="0.3">
      <c r="B483">
        <f>IF(Sheet2!E482&gt;99,Sheet2!E482/10,Sheet2!E482/1)</f>
        <v>15.6</v>
      </c>
      <c r="C483" t="str">
        <f>SUBSTITUTE(SUBSTITUTE(RIGHT(Sheet2!F482,9),"",""),"x","*")</f>
        <v>1920*1080</v>
      </c>
      <c r="D483" t="str">
        <f>RIGHT(Sheet2!G482,7)</f>
        <v xml:space="preserve"> 1.8GHz</v>
      </c>
      <c r="E483" t="str">
        <f>IF(ISNUMBER(SEARCH("intel",Sheet2!G482))=TRUE,"intel",IF(ISNUMBER(SEARCH("amd",Sheet2!G482))=TRUE,"amd","lainnya"))</f>
        <v>intel</v>
      </c>
    </row>
    <row r="484" spans="2:5" x14ac:dyDescent="0.3">
      <c r="B484">
        <f>IF(Sheet2!E483&gt;99,Sheet2!E483/10,Sheet2!E483/1)</f>
        <v>15.6</v>
      </c>
      <c r="C484" t="str">
        <f>SUBSTITUTE(SUBSTITUTE(RIGHT(Sheet2!F483,9),"",""),"x","*")</f>
        <v>1366*768</v>
      </c>
      <c r="D484" t="str">
        <f>RIGHT(Sheet2!G483,7)</f>
        <v xml:space="preserve"> 2.4GHz</v>
      </c>
      <c r="E484" t="str">
        <f>IF(ISNUMBER(SEARCH("intel",Sheet2!G483))=TRUE,"intel",IF(ISNUMBER(SEARCH("amd",Sheet2!G483))=TRUE,"amd","lainnya"))</f>
        <v>intel</v>
      </c>
    </row>
    <row r="485" spans="2:5" x14ac:dyDescent="0.3">
      <c r="B485">
        <f>IF(Sheet2!E484&gt;99,Sheet2!E484/10,Sheet2!E484/1)</f>
        <v>13.3</v>
      </c>
      <c r="C485" t="str">
        <f>SUBSTITUTE(SUBSTITUTE(RIGHT(Sheet2!F484,9),"",""),"x","*")</f>
        <v>1920*1080</v>
      </c>
      <c r="D485" t="str">
        <f>RIGHT(Sheet2!G484,7)</f>
        <v xml:space="preserve"> 1.6GHz</v>
      </c>
      <c r="E485" t="str">
        <f>IF(ISNUMBER(SEARCH("intel",Sheet2!G484))=TRUE,"intel",IF(ISNUMBER(SEARCH("amd",Sheet2!G484))=TRUE,"amd","lainnya"))</f>
        <v>intel</v>
      </c>
    </row>
    <row r="486" spans="2:5" x14ac:dyDescent="0.3">
      <c r="B486">
        <f>IF(Sheet2!E485&gt;99,Sheet2!E485/10,Sheet2!E485/1)</f>
        <v>15.6</v>
      </c>
      <c r="C486" t="str">
        <f>SUBSTITUTE(SUBSTITUTE(RIGHT(Sheet2!F485,9),"",""),"x","*")</f>
        <v>1920*1080</v>
      </c>
      <c r="D486" t="str">
        <f>RIGHT(Sheet2!G485,7)</f>
        <v>1.44GHz</v>
      </c>
      <c r="E486" t="str">
        <f>IF(ISNUMBER(SEARCH("intel",Sheet2!G485))=TRUE,"intel",IF(ISNUMBER(SEARCH("amd",Sheet2!G485))=TRUE,"amd","lainnya"))</f>
        <v>intel</v>
      </c>
    </row>
    <row r="487" spans="2:5" x14ac:dyDescent="0.3">
      <c r="B487">
        <f>IF(Sheet2!E486&gt;99,Sheet2!E486/10,Sheet2!E486/1)</f>
        <v>15.6</v>
      </c>
      <c r="C487" t="str">
        <f>SUBSTITUTE(SUBSTITUTE(RIGHT(Sheet2!F486,9),"",""),"x","*")</f>
        <v>1366*768</v>
      </c>
      <c r="D487" t="str">
        <f>RIGHT(Sheet2!G486,7)</f>
        <v xml:space="preserve"> 2.0GHz</v>
      </c>
      <c r="E487" t="str">
        <f>IF(ISNUMBER(SEARCH("intel",Sheet2!G486))=TRUE,"intel",IF(ISNUMBER(SEARCH("amd",Sheet2!G486))=TRUE,"amd","lainnya"))</f>
        <v>intel</v>
      </c>
    </row>
    <row r="488" spans="2:5" x14ac:dyDescent="0.3">
      <c r="B488">
        <f>IF(Sheet2!E487&gt;99,Sheet2!E487/10,Sheet2!E487/1)</f>
        <v>14</v>
      </c>
      <c r="C488" t="str">
        <f>SUBSTITUTE(SUBSTITUTE(RIGHT(Sheet2!F487,9),"",""),"x","*")</f>
        <v>1920*1080</v>
      </c>
      <c r="D488" t="str">
        <f>RIGHT(Sheet2!G487,7)</f>
        <v xml:space="preserve"> 1.6GHz</v>
      </c>
      <c r="E488" t="str">
        <f>IF(ISNUMBER(SEARCH("intel",Sheet2!G487))=TRUE,"intel",IF(ISNUMBER(SEARCH("amd",Sheet2!G487))=TRUE,"amd","lainnya"))</f>
        <v>intel</v>
      </c>
    </row>
    <row r="489" spans="2:5" x14ac:dyDescent="0.3">
      <c r="B489">
        <f>IF(Sheet2!E488&gt;99,Sheet2!E488/10,Sheet2!E488/1)</f>
        <v>15.6</v>
      </c>
      <c r="C489" t="str">
        <f>SUBSTITUTE(SUBSTITUTE(RIGHT(Sheet2!F488,9),"",""),"x","*")</f>
        <v>1920*1080</v>
      </c>
      <c r="D489" t="str">
        <f>RIGHT(Sheet2!G488,7)</f>
        <v xml:space="preserve"> 2.7GHz</v>
      </c>
      <c r="E489" t="str">
        <f>IF(ISNUMBER(SEARCH("intel",Sheet2!G488))=TRUE,"intel",IF(ISNUMBER(SEARCH("amd",Sheet2!G488))=TRUE,"amd","lainnya"))</f>
        <v>intel</v>
      </c>
    </row>
    <row r="490" spans="2:5" x14ac:dyDescent="0.3">
      <c r="B490">
        <f>IF(Sheet2!E489&gt;99,Sheet2!E489/10,Sheet2!E489/1)</f>
        <v>15.6</v>
      </c>
      <c r="C490" t="str">
        <f>SUBSTITUTE(SUBSTITUTE(RIGHT(Sheet2!F489,9),"",""),"x","*")</f>
        <v>1920*1080</v>
      </c>
      <c r="D490" t="str">
        <f>RIGHT(Sheet2!G489,7)</f>
        <v xml:space="preserve"> 2.8GHz</v>
      </c>
      <c r="E490" t="str">
        <f>IF(ISNUMBER(SEARCH("intel",Sheet2!G489))=TRUE,"intel",IF(ISNUMBER(SEARCH("amd",Sheet2!G489))=TRUE,"amd","lainnya"))</f>
        <v>intel</v>
      </c>
    </row>
    <row r="491" spans="2:5" x14ac:dyDescent="0.3">
      <c r="B491">
        <f>IF(Sheet2!E490&gt;99,Sheet2!E490/10,Sheet2!E490/1)</f>
        <v>12.5</v>
      </c>
      <c r="C491" t="str">
        <f>SUBSTITUTE(SUBSTITUTE(RIGHT(Sheet2!F490,9),"",""),"x","*")</f>
        <v>1920*1080</v>
      </c>
      <c r="D491" t="str">
        <f>RIGHT(Sheet2!G490,7)</f>
        <v xml:space="preserve"> 2.7GHz</v>
      </c>
      <c r="E491" t="str">
        <f>IF(ISNUMBER(SEARCH("intel",Sheet2!G490))=TRUE,"intel",IF(ISNUMBER(SEARCH("amd",Sheet2!G490))=TRUE,"amd","lainnya"))</f>
        <v>intel</v>
      </c>
    </row>
    <row r="492" spans="2:5" x14ac:dyDescent="0.3">
      <c r="B492">
        <f>IF(Sheet2!E491&gt;99,Sheet2!E491/10,Sheet2!E491/1)</f>
        <v>12.5</v>
      </c>
      <c r="C492" t="str">
        <f>SUBSTITUTE(SUBSTITUTE(RIGHT(Sheet2!F491,9),"",""),"x","*")</f>
        <v>1920*1080</v>
      </c>
      <c r="D492" t="str">
        <f>RIGHT(Sheet2!G491,7)</f>
        <v xml:space="preserve"> 2.7GHz</v>
      </c>
      <c r="E492" t="str">
        <f>IF(ISNUMBER(SEARCH("intel",Sheet2!G491))=TRUE,"intel",IF(ISNUMBER(SEARCH("amd",Sheet2!G491))=TRUE,"amd","lainnya"))</f>
        <v>intel</v>
      </c>
    </row>
    <row r="493" spans="2:5" x14ac:dyDescent="0.3">
      <c r="B493">
        <f>IF(Sheet2!E492&gt;99,Sheet2!E492/10,Sheet2!E492/1)</f>
        <v>15.6</v>
      </c>
      <c r="C493" t="str">
        <f>SUBSTITUTE(SUBSTITUTE(RIGHT(Sheet2!F492,9),"",""),"x","*")</f>
        <v>1920*1080</v>
      </c>
      <c r="D493" t="str">
        <f>RIGHT(Sheet2!G492,7)</f>
        <v xml:space="preserve"> 2.5GHz</v>
      </c>
      <c r="E493" t="str">
        <f>IF(ISNUMBER(SEARCH("intel",Sheet2!G492))=TRUE,"intel",IF(ISNUMBER(SEARCH("amd",Sheet2!G492))=TRUE,"amd","lainnya"))</f>
        <v>intel</v>
      </c>
    </row>
    <row r="494" spans="2:5" x14ac:dyDescent="0.3">
      <c r="B494">
        <f>IF(Sheet2!E493&gt;99,Sheet2!E493/10,Sheet2!E493/1)</f>
        <v>13.3</v>
      </c>
      <c r="C494" t="str">
        <f>SUBSTITUTE(SUBSTITUTE(RIGHT(Sheet2!F493,9),"",""),"x","*")</f>
        <v>1920*1080</v>
      </c>
      <c r="D494" t="str">
        <f>RIGHT(Sheet2!G493,7)</f>
        <v xml:space="preserve"> 2.7GHz</v>
      </c>
      <c r="E494" t="str">
        <f>IF(ISNUMBER(SEARCH("intel",Sheet2!G493))=TRUE,"intel",IF(ISNUMBER(SEARCH("amd",Sheet2!G493))=TRUE,"amd","lainnya"))</f>
        <v>intel</v>
      </c>
    </row>
    <row r="495" spans="2:5" x14ac:dyDescent="0.3">
      <c r="B495">
        <f>IF(Sheet2!E494&gt;99,Sheet2!E494/10,Sheet2!E494/1)</f>
        <v>15.6</v>
      </c>
      <c r="C495" t="str">
        <f>SUBSTITUTE(SUBSTITUTE(RIGHT(Sheet2!F494,9),"",""),"x","*")</f>
        <v>1920*1080</v>
      </c>
      <c r="D495" t="str">
        <f>RIGHT(Sheet2!G494,7)</f>
        <v xml:space="preserve"> 2.8GHz</v>
      </c>
      <c r="E495" t="str">
        <f>IF(ISNUMBER(SEARCH("intel",Sheet2!G494))=TRUE,"intel",IF(ISNUMBER(SEARCH("amd",Sheet2!G494))=TRUE,"amd","lainnya"))</f>
        <v>intel</v>
      </c>
    </row>
    <row r="496" spans="2:5" x14ac:dyDescent="0.3">
      <c r="B496">
        <f>IF(Sheet2!E495&gt;99,Sheet2!E495/10,Sheet2!E495/1)</f>
        <v>15.6</v>
      </c>
      <c r="C496" t="str">
        <f>SUBSTITUTE(SUBSTITUTE(RIGHT(Sheet2!F495,9),"",""),"x","*")</f>
        <v>1366*768</v>
      </c>
      <c r="D496" t="str">
        <f>RIGHT(Sheet2!G495,7)</f>
        <v xml:space="preserve"> 2.5GHz</v>
      </c>
      <c r="E496" t="str">
        <f>IF(ISNUMBER(SEARCH("intel",Sheet2!G495))=TRUE,"intel",IF(ISNUMBER(SEARCH("amd",Sheet2!G495))=TRUE,"amd","lainnya"))</f>
        <v>amd</v>
      </c>
    </row>
    <row r="497" spans="2:5" x14ac:dyDescent="0.3">
      <c r="B497">
        <f>IF(Sheet2!E496&gt;99,Sheet2!E496/10,Sheet2!E496/1)</f>
        <v>17.3</v>
      </c>
      <c r="C497" t="str">
        <f>SUBSTITUTE(SUBSTITUTE(RIGHT(Sheet2!F496,9),"",""),"x","*")</f>
        <v>1920*1080</v>
      </c>
      <c r="D497" t="str">
        <f>RIGHT(Sheet2!G496,7)</f>
        <v xml:space="preserve"> 2.6GHz</v>
      </c>
      <c r="E497" t="str">
        <f>IF(ISNUMBER(SEARCH("intel",Sheet2!G496))=TRUE,"intel",IF(ISNUMBER(SEARCH("amd",Sheet2!G496))=TRUE,"amd","lainnya"))</f>
        <v>intel</v>
      </c>
    </row>
    <row r="498" spans="2:5" x14ac:dyDescent="0.3">
      <c r="B498">
        <f>IF(Sheet2!E497&gt;99,Sheet2!E497/10,Sheet2!E497/1)</f>
        <v>12.5</v>
      </c>
      <c r="C498" t="str">
        <f>SUBSTITUTE(SUBSTITUTE(RIGHT(Sheet2!F497,9),"",""),"x","*")</f>
        <v xml:space="preserve"> 1366*768</v>
      </c>
      <c r="D498" t="str">
        <f>RIGHT(Sheet2!G497,7)</f>
        <v xml:space="preserve"> 2.3GHz</v>
      </c>
      <c r="E498" t="str">
        <f>IF(ISNUMBER(SEARCH("intel",Sheet2!G497))=TRUE,"intel",IF(ISNUMBER(SEARCH("amd",Sheet2!G497))=TRUE,"amd","lainnya"))</f>
        <v>intel</v>
      </c>
    </row>
    <row r="499" spans="2:5" x14ac:dyDescent="0.3">
      <c r="B499">
        <f>IF(Sheet2!E498&gt;99,Sheet2!E498/10,Sheet2!E498/1)</f>
        <v>15.6</v>
      </c>
      <c r="C499" t="str">
        <f>SUBSTITUTE(SUBSTITUTE(RIGHT(Sheet2!F498,9),"",""),"x","*")</f>
        <v>1920*1080</v>
      </c>
      <c r="D499" t="str">
        <f>RIGHT(Sheet2!G498,7)</f>
        <v xml:space="preserve"> 1.8GHz</v>
      </c>
      <c r="E499" t="str">
        <f>IF(ISNUMBER(SEARCH("intel",Sheet2!G498))=TRUE,"intel",IF(ISNUMBER(SEARCH("amd",Sheet2!G498))=TRUE,"amd","lainnya"))</f>
        <v>intel</v>
      </c>
    </row>
    <row r="500" spans="2:5" x14ac:dyDescent="0.3">
      <c r="B500">
        <f>IF(Sheet2!E499&gt;99,Sheet2!E499/10,Sheet2!E499/1)</f>
        <v>14</v>
      </c>
      <c r="C500" t="str">
        <f>SUBSTITUTE(SUBSTITUTE(RIGHT(Sheet2!F499,9),"",""),"x","*")</f>
        <v>1920*1080</v>
      </c>
      <c r="D500" t="str">
        <f>RIGHT(Sheet2!G499,7)</f>
        <v xml:space="preserve"> 2.8GHz</v>
      </c>
      <c r="E500" t="str">
        <f>IF(ISNUMBER(SEARCH("intel",Sheet2!G499))=TRUE,"intel",IF(ISNUMBER(SEARCH("amd",Sheet2!G499))=TRUE,"amd","lainnya"))</f>
        <v>intel</v>
      </c>
    </row>
    <row r="501" spans="2:5" x14ac:dyDescent="0.3">
      <c r="B501">
        <f>IF(Sheet2!E500&gt;99,Sheet2!E500/10,Sheet2!E500/1)</f>
        <v>13.3</v>
      </c>
      <c r="C501" t="str">
        <f>SUBSTITUTE(SUBSTITUTE(RIGHT(Sheet2!F500,9),"",""),"x","*")</f>
        <v>1920*1080</v>
      </c>
      <c r="D501" t="str">
        <f>RIGHT(Sheet2!G500,7)</f>
        <v xml:space="preserve"> 2.4GHz</v>
      </c>
      <c r="E501" t="str">
        <f>IF(ISNUMBER(SEARCH("intel",Sheet2!G500))=TRUE,"intel",IF(ISNUMBER(SEARCH("amd",Sheet2!G500))=TRUE,"amd","lainnya"))</f>
        <v>intel</v>
      </c>
    </row>
    <row r="502" spans="2:5" x14ac:dyDescent="0.3">
      <c r="B502">
        <f>IF(Sheet2!E501&gt;99,Sheet2!E501/10,Sheet2!E501/1)</f>
        <v>15.6</v>
      </c>
      <c r="C502" t="str">
        <f>SUBSTITUTE(SUBSTITUTE(RIGHT(Sheet2!F501,9),"",""),"x","*")</f>
        <v>1920*1080</v>
      </c>
      <c r="D502" t="str">
        <f>RIGHT(Sheet2!G501,7)</f>
        <v xml:space="preserve"> 2.5GHz</v>
      </c>
      <c r="E502" t="str">
        <f>IF(ISNUMBER(SEARCH("intel",Sheet2!G501))=TRUE,"intel",IF(ISNUMBER(SEARCH("amd",Sheet2!G501))=TRUE,"amd","lainnya"))</f>
        <v>intel</v>
      </c>
    </row>
    <row r="503" spans="2:5" x14ac:dyDescent="0.3">
      <c r="B503">
        <f>IF(Sheet2!E502&gt;99,Sheet2!E502/10,Sheet2!E502/1)</f>
        <v>11.6</v>
      </c>
      <c r="C503" t="str">
        <f>SUBSTITUTE(SUBSTITUTE(RIGHT(Sheet2!F502,9),"",""),"x","*")</f>
        <v>1366*768</v>
      </c>
      <c r="D503" t="str">
        <f>RIGHT(Sheet2!G502,7)</f>
        <v xml:space="preserve"> 1.1GHz</v>
      </c>
      <c r="E503" t="str">
        <f>IF(ISNUMBER(SEARCH("intel",Sheet2!G502))=TRUE,"intel",IF(ISNUMBER(SEARCH("amd",Sheet2!G502))=TRUE,"amd","lainnya"))</f>
        <v>intel</v>
      </c>
    </row>
    <row r="504" spans="2:5" x14ac:dyDescent="0.3">
      <c r="B504">
        <f>IF(Sheet2!E503&gt;99,Sheet2!E503/10,Sheet2!E503/1)</f>
        <v>15.6</v>
      </c>
      <c r="C504" t="str">
        <f>SUBSTITUTE(SUBSTITUTE(RIGHT(Sheet2!F503,9),"",""),"x","*")</f>
        <v>1366*768</v>
      </c>
      <c r="D504" t="str">
        <f>RIGHT(Sheet2!G503,7)</f>
        <v xml:space="preserve"> 2.5GHz</v>
      </c>
      <c r="E504" t="str">
        <f>IF(ISNUMBER(SEARCH("intel",Sheet2!G503))=TRUE,"intel",IF(ISNUMBER(SEARCH("amd",Sheet2!G503))=TRUE,"amd","lainnya"))</f>
        <v>intel</v>
      </c>
    </row>
    <row r="505" spans="2:5" x14ac:dyDescent="0.3">
      <c r="B505">
        <f>IF(Sheet2!E504&gt;99,Sheet2!E504/10,Sheet2!E504/1)</f>
        <v>13.9</v>
      </c>
      <c r="C505" t="str">
        <f>SUBSTITUTE(SUBSTITUTE(RIGHT(Sheet2!F504,9),"",""),"x","*")</f>
        <v>1920*1080</v>
      </c>
      <c r="D505" t="str">
        <f>RIGHT(Sheet2!G504,7)</f>
        <v xml:space="preserve"> 1.6GHz</v>
      </c>
      <c r="E505" t="str">
        <f>IF(ISNUMBER(SEARCH("intel",Sheet2!G504))=TRUE,"intel",IF(ISNUMBER(SEARCH("amd",Sheet2!G504))=TRUE,"amd","lainnya"))</f>
        <v>intel</v>
      </c>
    </row>
    <row r="506" spans="2:5" x14ac:dyDescent="0.3">
      <c r="B506">
        <f>IF(Sheet2!E505&gt;99,Sheet2!E505/10,Sheet2!E505/1)</f>
        <v>14</v>
      </c>
      <c r="C506" t="str">
        <f>SUBSTITUTE(SUBSTITUTE(RIGHT(Sheet2!F505,9),"",""),"x","*")</f>
        <v>1366*768</v>
      </c>
      <c r="D506" t="str">
        <f>RIGHT(Sheet2!G505,7)</f>
        <v xml:space="preserve"> 1.1GHz</v>
      </c>
      <c r="E506" t="str">
        <f>IF(ISNUMBER(SEARCH("intel",Sheet2!G505))=TRUE,"intel",IF(ISNUMBER(SEARCH("amd",Sheet2!G505))=TRUE,"amd","lainnya"))</f>
        <v>intel</v>
      </c>
    </row>
    <row r="507" spans="2:5" x14ac:dyDescent="0.3">
      <c r="B507">
        <f>IF(Sheet2!E506&gt;99,Sheet2!E506/10,Sheet2!E506/1)</f>
        <v>11.6</v>
      </c>
      <c r="C507" t="str">
        <f>SUBSTITUTE(SUBSTITUTE(RIGHT(Sheet2!F506,9),"",""),"x","*")</f>
        <v>1366*768</v>
      </c>
      <c r="D507" t="str">
        <f>RIGHT(Sheet2!G506,7)</f>
        <v xml:space="preserve"> 1.6GHz</v>
      </c>
      <c r="E507" t="str">
        <f>IF(ISNUMBER(SEARCH("intel",Sheet2!G506))=TRUE,"intel",IF(ISNUMBER(SEARCH("amd",Sheet2!G506))=TRUE,"amd","lainnya"))</f>
        <v>intel</v>
      </c>
    </row>
    <row r="508" spans="2:5" x14ac:dyDescent="0.3">
      <c r="B508">
        <f>IF(Sheet2!E507&gt;99,Sheet2!E507/10,Sheet2!E507/1)</f>
        <v>13.3</v>
      </c>
      <c r="C508" t="str">
        <f>SUBSTITUTE(SUBSTITUTE(RIGHT(Sheet2!F507,9),"",""),"x","*")</f>
        <v>1920*1080</v>
      </c>
      <c r="D508" t="str">
        <f>RIGHT(Sheet2!G507,7)</f>
        <v xml:space="preserve"> 2.5GHz</v>
      </c>
      <c r="E508" t="str">
        <f>IF(ISNUMBER(SEARCH("intel",Sheet2!G507))=TRUE,"intel",IF(ISNUMBER(SEARCH("amd",Sheet2!G507))=TRUE,"amd","lainnya"))</f>
        <v>intel</v>
      </c>
    </row>
    <row r="509" spans="2:5" x14ac:dyDescent="0.3">
      <c r="B509">
        <f>IF(Sheet2!E508&gt;99,Sheet2!E508/10,Sheet2!E508/1)</f>
        <v>15.6</v>
      </c>
      <c r="C509" t="str">
        <f>SUBSTITUTE(SUBSTITUTE(RIGHT(Sheet2!F508,9),"",""),"x","*")</f>
        <v>1920*1080</v>
      </c>
      <c r="D509" t="str">
        <f>RIGHT(Sheet2!G508,7)</f>
        <v xml:space="preserve"> 2.7GHz</v>
      </c>
      <c r="E509" t="str">
        <f>IF(ISNUMBER(SEARCH("intel",Sheet2!G508))=TRUE,"intel",IF(ISNUMBER(SEARCH("amd",Sheet2!G508))=TRUE,"amd","lainnya"))</f>
        <v>intel</v>
      </c>
    </row>
    <row r="510" spans="2:5" x14ac:dyDescent="0.3">
      <c r="B510">
        <f>IF(Sheet2!E509&gt;99,Sheet2!E509/10,Sheet2!E509/1)</f>
        <v>15.6</v>
      </c>
      <c r="C510" t="str">
        <f>SUBSTITUTE(SUBSTITUTE(RIGHT(Sheet2!F509,9),"",""),"x","*")</f>
        <v>1920*1080</v>
      </c>
      <c r="D510" t="str">
        <f>RIGHT(Sheet2!G509,7)</f>
        <v xml:space="preserve"> 1.6GHz</v>
      </c>
      <c r="E510" t="str">
        <f>IF(ISNUMBER(SEARCH("intel",Sheet2!G509))=TRUE,"intel",IF(ISNUMBER(SEARCH("amd",Sheet2!G509))=TRUE,"amd","lainnya"))</f>
        <v>intel</v>
      </c>
    </row>
    <row r="511" spans="2:5" x14ac:dyDescent="0.3">
      <c r="B511">
        <f>IF(Sheet2!E510&gt;99,Sheet2!E510/10,Sheet2!E510/1)</f>
        <v>13.3</v>
      </c>
      <c r="C511" t="str">
        <f>SUBSTITUTE(SUBSTITUTE(RIGHT(Sheet2!F510,9),"",""),"x","*")</f>
        <v>1920*1080</v>
      </c>
      <c r="D511" t="str">
        <f>RIGHT(Sheet2!G510,7)</f>
        <v xml:space="preserve"> 2.7GHz</v>
      </c>
      <c r="E511" t="str">
        <f>IF(ISNUMBER(SEARCH("intel",Sheet2!G510))=TRUE,"intel",IF(ISNUMBER(SEARCH("amd",Sheet2!G510))=TRUE,"amd","lainnya"))</f>
        <v>intel</v>
      </c>
    </row>
    <row r="512" spans="2:5" x14ac:dyDescent="0.3">
      <c r="B512">
        <f>IF(Sheet2!E511&gt;99,Sheet2!E511/10,Sheet2!E511/1)</f>
        <v>15.6</v>
      </c>
      <c r="C512" t="str">
        <f>SUBSTITUTE(SUBSTITUTE(RIGHT(Sheet2!F511,9),"",""),"x","*")</f>
        <v>1920*1080</v>
      </c>
      <c r="D512" t="str">
        <f>RIGHT(Sheet2!G511,7)</f>
        <v xml:space="preserve"> 2.8GHz</v>
      </c>
      <c r="E512" t="str">
        <f>IF(ISNUMBER(SEARCH("intel",Sheet2!G511))=TRUE,"intel",IF(ISNUMBER(SEARCH("amd",Sheet2!G511))=TRUE,"amd","lainnya"))</f>
        <v>intel</v>
      </c>
    </row>
    <row r="513" spans="2:5" x14ac:dyDescent="0.3">
      <c r="B513">
        <f>IF(Sheet2!E512&gt;99,Sheet2!E512/10,Sheet2!E512/1)</f>
        <v>13.3</v>
      </c>
      <c r="C513" t="str">
        <f>SUBSTITUTE(SUBSTITUTE(RIGHT(Sheet2!F512,9),"",""),"x","*")</f>
        <v>1920*1080</v>
      </c>
      <c r="D513" t="str">
        <f>RIGHT(Sheet2!G512,7)</f>
        <v xml:space="preserve"> 2.5GHz</v>
      </c>
      <c r="E513" t="str">
        <f>IF(ISNUMBER(SEARCH("intel",Sheet2!G512))=TRUE,"intel",IF(ISNUMBER(SEARCH("amd",Sheet2!G512))=TRUE,"amd","lainnya"))</f>
        <v>intel</v>
      </c>
    </row>
    <row r="514" spans="2:5" x14ac:dyDescent="0.3">
      <c r="B514">
        <f>IF(Sheet2!E513&gt;99,Sheet2!E513/10,Sheet2!E513/1)</f>
        <v>15.6</v>
      </c>
      <c r="C514" t="str">
        <f>SUBSTITUTE(SUBSTITUTE(RIGHT(Sheet2!F513,9),"",""),"x","*")</f>
        <v>1920*1080</v>
      </c>
      <c r="D514" t="str">
        <f>RIGHT(Sheet2!G513,7)</f>
        <v xml:space="preserve"> 2.7GHz</v>
      </c>
      <c r="E514" t="str">
        <f>IF(ISNUMBER(SEARCH("intel",Sheet2!G513))=TRUE,"intel",IF(ISNUMBER(SEARCH("amd",Sheet2!G513))=TRUE,"amd","lainnya"))</f>
        <v>intel</v>
      </c>
    </row>
    <row r="515" spans="2:5" x14ac:dyDescent="0.3">
      <c r="B515">
        <f>IF(Sheet2!E514&gt;99,Sheet2!E514/10,Sheet2!E514/1)</f>
        <v>15.6</v>
      </c>
      <c r="C515" t="str">
        <f>SUBSTITUTE(SUBSTITUTE(RIGHT(Sheet2!F514,9),"",""),"x","*")</f>
        <v>1920*1080</v>
      </c>
      <c r="D515" t="str">
        <f>RIGHT(Sheet2!G514,7)</f>
        <v xml:space="preserve"> 2.5GHz</v>
      </c>
      <c r="E515" t="str">
        <f>IF(ISNUMBER(SEARCH("intel",Sheet2!G514))=TRUE,"intel",IF(ISNUMBER(SEARCH("amd",Sheet2!G514))=TRUE,"amd","lainnya"))</f>
        <v>intel</v>
      </c>
    </row>
    <row r="516" spans="2:5" x14ac:dyDescent="0.3">
      <c r="B516">
        <f>IF(Sheet2!E515&gt;99,Sheet2!E515/10,Sheet2!E515/1)</f>
        <v>15.6</v>
      </c>
      <c r="C516" t="str">
        <f>SUBSTITUTE(SUBSTITUTE(RIGHT(Sheet2!F515,9),"",""),"x","*")</f>
        <v>1920*1080</v>
      </c>
      <c r="D516" t="str">
        <f>RIGHT(Sheet2!G515,7)</f>
        <v xml:space="preserve"> 1.8GHz</v>
      </c>
      <c r="E516" t="str">
        <f>IF(ISNUMBER(SEARCH("intel",Sheet2!G515))=TRUE,"intel",IF(ISNUMBER(SEARCH("amd",Sheet2!G515))=TRUE,"amd","lainnya"))</f>
        <v>intel</v>
      </c>
    </row>
    <row r="517" spans="2:5" x14ac:dyDescent="0.3">
      <c r="B517">
        <f>IF(Sheet2!E516&gt;99,Sheet2!E516/10,Sheet2!E516/1)</f>
        <v>15.6</v>
      </c>
      <c r="C517" t="str">
        <f>SUBSTITUTE(SUBSTITUTE(RIGHT(Sheet2!F516,9),"",""),"x","*")</f>
        <v>1920*1080</v>
      </c>
      <c r="D517" t="str">
        <f>RIGHT(Sheet2!G516,7)</f>
        <v xml:space="preserve"> 1.8GHz</v>
      </c>
      <c r="E517" t="str">
        <f>IF(ISNUMBER(SEARCH("intel",Sheet2!G516))=TRUE,"intel",IF(ISNUMBER(SEARCH("amd",Sheet2!G516))=TRUE,"amd","lainnya"))</f>
        <v>intel</v>
      </c>
    </row>
    <row r="518" spans="2:5" x14ac:dyDescent="0.3">
      <c r="B518">
        <f>IF(Sheet2!E517&gt;99,Sheet2!E517/10,Sheet2!E517/1)</f>
        <v>11.6</v>
      </c>
      <c r="C518" t="str">
        <f>SUBSTITUTE(SUBSTITUTE(RIGHT(Sheet2!F517,9),"",""),"x","*")</f>
        <v>1366*768</v>
      </c>
      <c r="D518" t="str">
        <f>RIGHT(Sheet2!G517,7)</f>
        <v xml:space="preserve"> 1.1GHz</v>
      </c>
      <c r="E518" t="str">
        <f>IF(ISNUMBER(SEARCH("intel",Sheet2!G517))=TRUE,"intel",IF(ISNUMBER(SEARCH("amd",Sheet2!G517))=TRUE,"amd","lainnya"))</f>
        <v>intel</v>
      </c>
    </row>
    <row r="519" spans="2:5" x14ac:dyDescent="0.3">
      <c r="B519">
        <f>IF(Sheet2!E518&gt;99,Sheet2!E518/10,Sheet2!E518/1)</f>
        <v>15.6</v>
      </c>
      <c r="C519" t="str">
        <f>SUBSTITUTE(SUBSTITUTE(RIGHT(Sheet2!F518,9),"",""),"x","*")</f>
        <v xml:space="preserve"> 1366*768</v>
      </c>
      <c r="D519" t="str">
        <f>RIGHT(Sheet2!G518,7)</f>
        <v xml:space="preserve"> 1.6GHz</v>
      </c>
      <c r="E519" t="str">
        <f>IF(ISNUMBER(SEARCH("intel",Sheet2!G518))=TRUE,"intel",IF(ISNUMBER(SEARCH("amd",Sheet2!G518))=TRUE,"amd","lainnya"))</f>
        <v>intel</v>
      </c>
    </row>
    <row r="520" spans="2:5" x14ac:dyDescent="0.3">
      <c r="B520">
        <f>IF(Sheet2!E519&gt;99,Sheet2!E519/10,Sheet2!E519/1)</f>
        <v>15.6</v>
      </c>
      <c r="C520" t="str">
        <f>SUBSTITUTE(SUBSTITUTE(RIGHT(Sheet2!F519,9),"",""),"x","*")</f>
        <v>1920*1080</v>
      </c>
      <c r="D520" t="str">
        <f>RIGHT(Sheet2!G519,7)</f>
        <v xml:space="preserve"> 2.8GHz</v>
      </c>
      <c r="E520" t="str">
        <f>IF(ISNUMBER(SEARCH("intel",Sheet2!G519))=TRUE,"intel",IF(ISNUMBER(SEARCH("amd",Sheet2!G519))=TRUE,"amd","lainnya"))</f>
        <v>intel</v>
      </c>
    </row>
    <row r="521" spans="2:5" x14ac:dyDescent="0.3">
      <c r="B521">
        <f>IF(Sheet2!E520&gt;99,Sheet2!E520/10,Sheet2!E520/1)</f>
        <v>15.6</v>
      </c>
      <c r="C521" t="str">
        <f>SUBSTITUTE(SUBSTITUTE(RIGHT(Sheet2!F520,9),"",""),"x","*")</f>
        <v>1920*1080</v>
      </c>
      <c r="D521" t="str">
        <f>RIGHT(Sheet2!G520,7)</f>
        <v xml:space="preserve"> 2.5GHz</v>
      </c>
      <c r="E521" t="str">
        <f>IF(ISNUMBER(SEARCH("intel",Sheet2!G520))=TRUE,"intel",IF(ISNUMBER(SEARCH("amd",Sheet2!G520))=TRUE,"amd","lainnya"))</f>
        <v>intel</v>
      </c>
    </row>
    <row r="522" spans="2:5" x14ac:dyDescent="0.3">
      <c r="B522">
        <f>IF(Sheet2!E521&gt;99,Sheet2!E521/10,Sheet2!E521/1)</f>
        <v>17.3</v>
      </c>
      <c r="C522" t="str">
        <f>SUBSTITUTE(SUBSTITUTE(RIGHT(Sheet2!F521,9),"",""),"x","*")</f>
        <v>1920*1080</v>
      </c>
      <c r="D522" t="str">
        <f>RIGHT(Sheet2!G521,7)</f>
        <v xml:space="preserve"> 2.8GHz</v>
      </c>
      <c r="E522" t="str">
        <f>IF(ISNUMBER(SEARCH("intel",Sheet2!G521))=TRUE,"intel",IF(ISNUMBER(SEARCH("amd",Sheet2!G521))=TRUE,"amd","lainnya"))</f>
        <v>intel</v>
      </c>
    </row>
    <row r="523" spans="2:5" x14ac:dyDescent="0.3">
      <c r="B523">
        <f>IF(Sheet2!E522&gt;99,Sheet2!E522/10,Sheet2!E522/1)</f>
        <v>15.6</v>
      </c>
      <c r="C523" t="str">
        <f>SUBSTITUTE(SUBSTITUTE(RIGHT(Sheet2!F522,9),"",""),"x","*")</f>
        <v>1920*1080</v>
      </c>
      <c r="D523" t="str">
        <f>RIGHT(Sheet2!G522,7)</f>
        <v xml:space="preserve"> 2.8GHz</v>
      </c>
      <c r="E523" t="str">
        <f>IF(ISNUMBER(SEARCH("intel",Sheet2!G522))=TRUE,"intel",IF(ISNUMBER(SEARCH("amd",Sheet2!G522))=TRUE,"amd","lainnya"))</f>
        <v>intel</v>
      </c>
    </row>
    <row r="524" spans="2:5" x14ac:dyDescent="0.3">
      <c r="B524">
        <f>IF(Sheet2!E523&gt;99,Sheet2!E523/10,Sheet2!E523/1)</f>
        <v>13.3</v>
      </c>
      <c r="C524" t="str">
        <f>SUBSTITUTE(SUBSTITUTE(RIGHT(Sheet2!F523,9),"",""),"x","*")</f>
        <v>1920*1080</v>
      </c>
      <c r="D524" t="str">
        <f>RIGHT(Sheet2!G523,7)</f>
        <v xml:space="preserve"> 2.7GHz</v>
      </c>
      <c r="E524" t="str">
        <f>IF(ISNUMBER(SEARCH("intel",Sheet2!G523))=TRUE,"intel",IF(ISNUMBER(SEARCH("amd",Sheet2!G523))=TRUE,"amd","lainnya"))</f>
        <v>intel</v>
      </c>
    </row>
    <row r="525" spans="2:5" x14ac:dyDescent="0.3">
      <c r="B525">
        <f>IF(Sheet2!E524&gt;99,Sheet2!E524/10,Sheet2!E524/1)</f>
        <v>14</v>
      </c>
      <c r="C525" t="str">
        <f>SUBSTITUTE(SUBSTITUTE(RIGHT(Sheet2!F524,9),"",""),"x","*")</f>
        <v>1920*1080</v>
      </c>
      <c r="D525" t="str">
        <f>RIGHT(Sheet2!G524,7)</f>
        <v xml:space="preserve"> 2.6GHz</v>
      </c>
      <c r="E525" t="str">
        <f>IF(ISNUMBER(SEARCH("intel",Sheet2!G524))=TRUE,"intel",IF(ISNUMBER(SEARCH("amd",Sheet2!G524))=TRUE,"amd","lainnya"))</f>
        <v>intel</v>
      </c>
    </row>
    <row r="526" spans="2:5" x14ac:dyDescent="0.3">
      <c r="B526">
        <f>IF(Sheet2!E525&gt;99,Sheet2!E525/10,Sheet2!E525/1)</f>
        <v>15.6</v>
      </c>
      <c r="C526" t="str">
        <f>SUBSTITUTE(SUBSTITUTE(RIGHT(Sheet2!F525,9),"",""),"x","*")</f>
        <v>1366*768</v>
      </c>
      <c r="D526" t="str">
        <f>RIGHT(Sheet2!G525,7)</f>
        <v>6U 2GHz</v>
      </c>
      <c r="E526" t="str">
        <f>IF(ISNUMBER(SEARCH("intel",Sheet2!G525))=TRUE,"intel",IF(ISNUMBER(SEARCH("amd",Sheet2!G525))=TRUE,"amd","lainnya"))</f>
        <v>intel</v>
      </c>
    </row>
    <row r="527" spans="2:5" x14ac:dyDescent="0.3">
      <c r="B527">
        <f>IF(Sheet2!E526&gt;99,Sheet2!E526/10,Sheet2!E526/1)</f>
        <v>17.3</v>
      </c>
      <c r="C527" t="str">
        <f>SUBSTITUTE(SUBSTITUTE(RIGHT(Sheet2!F526,9),"",""),"x","*")</f>
        <v>1920*1080</v>
      </c>
      <c r="D527" t="str">
        <f>RIGHT(Sheet2!G526,7)</f>
        <v xml:space="preserve"> 1.6GHz</v>
      </c>
      <c r="E527" t="str">
        <f>IF(ISNUMBER(SEARCH("intel",Sheet2!G526))=TRUE,"intel",IF(ISNUMBER(SEARCH("amd",Sheet2!G526))=TRUE,"amd","lainnya"))</f>
        <v>intel</v>
      </c>
    </row>
    <row r="528" spans="2:5" x14ac:dyDescent="0.3">
      <c r="B528">
        <f>IF(Sheet2!E527&gt;99,Sheet2!E527/10,Sheet2!E527/1)</f>
        <v>14</v>
      </c>
      <c r="C528" t="str">
        <f>SUBSTITUTE(SUBSTITUTE(RIGHT(Sheet2!F527,9),"",""),"x","*")</f>
        <v>1920*1080</v>
      </c>
      <c r="D528" t="str">
        <f>RIGHT(Sheet2!G527,7)</f>
        <v xml:space="preserve"> 2.3GHz</v>
      </c>
      <c r="E528" t="str">
        <f>IF(ISNUMBER(SEARCH("intel",Sheet2!G527))=TRUE,"intel",IF(ISNUMBER(SEARCH("amd",Sheet2!G527))=TRUE,"amd","lainnya"))</f>
        <v>intel</v>
      </c>
    </row>
    <row r="529" spans="2:5" x14ac:dyDescent="0.3">
      <c r="B529">
        <f>IF(Sheet2!E528&gt;99,Sheet2!E528/10,Sheet2!E528/1)</f>
        <v>15.6</v>
      </c>
      <c r="C529" t="str">
        <f>SUBSTITUTE(SUBSTITUTE(RIGHT(Sheet2!F528,9),"",""),"x","*")</f>
        <v>1920*1080</v>
      </c>
      <c r="D529" t="str">
        <f>RIGHT(Sheet2!G528,7)</f>
        <v xml:space="preserve"> 2.7GHz</v>
      </c>
      <c r="E529" t="str">
        <f>IF(ISNUMBER(SEARCH("intel",Sheet2!G528))=TRUE,"intel",IF(ISNUMBER(SEARCH("amd",Sheet2!G528))=TRUE,"amd","lainnya"))</f>
        <v>intel</v>
      </c>
    </row>
    <row r="530" spans="2:5" x14ac:dyDescent="0.3">
      <c r="B530">
        <f>IF(Sheet2!E529&gt;99,Sheet2!E529/10,Sheet2!E529/1)</f>
        <v>15.6</v>
      </c>
      <c r="C530" t="str">
        <f>SUBSTITUTE(SUBSTITUTE(RIGHT(Sheet2!F529,9),"",""),"x","*")</f>
        <v>1366*768</v>
      </c>
      <c r="D530" t="str">
        <f>RIGHT(Sheet2!G529,7)</f>
        <v>6U 2GHz</v>
      </c>
      <c r="E530" t="str">
        <f>IF(ISNUMBER(SEARCH("intel",Sheet2!G529))=TRUE,"intel",IF(ISNUMBER(SEARCH("amd",Sheet2!G529))=TRUE,"amd","lainnya"))</f>
        <v>intel</v>
      </c>
    </row>
    <row r="531" spans="2:5" x14ac:dyDescent="0.3">
      <c r="B531">
        <f>IF(Sheet2!E530&gt;99,Sheet2!E530/10,Sheet2!E530/1)</f>
        <v>15.6</v>
      </c>
      <c r="C531" t="str">
        <f>SUBSTITUTE(SUBSTITUTE(RIGHT(Sheet2!F530,9),"",""),"x","*")</f>
        <v>1920*1080</v>
      </c>
      <c r="D531" t="str">
        <f>RIGHT(Sheet2!G530,7)</f>
        <v xml:space="preserve"> 2.5GHz</v>
      </c>
      <c r="E531" t="str">
        <f>IF(ISNUMBER(SEARCH("intel",Sheet2!G530))=TRUE,"intel",IF(ISNUMBER(SEARCH("amd",Sheet2!G530))=TRUE,"amd","lainnya"))</f>
        <v>intel</v>
      </c>
    </row>
    <row r="532" spans="2:5" x14ac:dyDescent="0.3">
      <c r="B532">
        <f>IF(Sheet2!E531&gt;99,Sheet2!E531/10,Sheet2!E531/1)</f>
        <v>15.6</v>
      </c>
      <c r="C532" t="str">
        <f>SUBSTITUTE(SUBSTITUTE(RIGHT(Sheet2!F531,9),"",""),"x","*")</f>
        <v>1920*1080</v>
      </c>
      <c r="D532" t="str">
        <f>RIGHT(Sheet2!G531,7)</f>
        <v xml:space="preserve"> 2.8GHz</v>
      </c>
      <c r="E532" t="str">
        <f>IF(ISNUMBER(SEARCH("intel",Sheet2!G531))=TRUE,"intel",IF(ISNUMBER(SEARCH("amd",Sheet2!G531))=TRUE,"amd","lainnya"))</f>
        <v>intel</v>
      </c>
    </row>
    <row r="533" spans="2:5" x14ac:dyDescent="0.3">
      <c r="B533">
        <f>IF(Sheet2!E532&gt;99,Sheet2!E532/10,Sheet2!E532/1)</f>
        <v>17.3</v>
      </c>
      <c r="C533" t="str">
        <f>SUBSTITUTE(SUBSTITUTE(RIGHT(Sheet2!F532,9),"",""),"x","*")</f>
        <v>1920*1080</v>
      </c>
      <c r="D533" t="str">
        <f>RIGHT(Sheet2!G532,7)</f>
        <v xml:space="preserve"> 2.8GHz</v>
      </c>
      <c r="E533" t="str">
        <f>IF(ISNUMBER(SEARCH("intel",Sheet2!G532))=TRUE,"intel",IF(ISNUMBER(SEARCH("amd",Sheet2!G532))=TRUE,"amd","lainnya"))</f>
        <v>intel</v>
      </c>
    </row>
    <row r="534" spans="2:5" x14ac:dyDescent="0.3">
      <c r="B534">
        <f>IF(Sheet2!E533&gt;99,Sheet2!E533/10,Sheet2!E533/1)</f>
        <v>15.6</v>
      </c>
      <c r="C534" t="str">
        <f>SUBSTITUTE(SUBSTITUTE(RIGHT(Sheet2!F533,9),"",""),"x","*")</f>
        <v>1920*1080</v>
      </c>
      <c r="D534" t="str">
        <f>RIGHT(Sheet2!G533,7)</f>
        <v xml:space="preserve"> 2.5GHz</v>
      </c>
      <c r="E534" t="str">
        <f>IF(ISNUMBER(SEARCH("intel",Sheet2!G533))=TRUE,"intel",IF(ISNUMBER(SEARCH("amd",Sheet2!G533))=TRUE,"amd","lainnya"))</f>
        <v>intel</v>
      </c>
    </row>
    <row r="535" spans="2:5" x14ac:dyDescent="0.3">
      <c r="B535">
        <f>IF(Sheet2!E534&gt;99,Sheet2!E534/10,Sheet2!E534/1)</f>
        <v>15.6</v>
      </c>
      <c r="C535" t="str">
        <f>SUBSTITUTE(SUBSTITUTE(RIGHT(Sheet2!F534,9),"",""),"x","*")</f>
        <v>3840*2160</v>
      </c>
      <c r="D535" t="str">
        <f>RIGHT(Sheet2!G534,7)</f>
        <v xml:space="preserve"> 2.7GHz</v>
      </c>
      <c r="E535" t="str">
        <f>IF(ISNUMBER(SEARCH("intel",Sheet2!G534))=TRUE,"intel",IF(ISNUMBER(SEARCH("amd",Sheet2!G534))=TRUE,"amd","lainnya"))</f>
        <v>intel</v>
      </c>
    </row>
    <row r="536" spans="2:5" x14ac:dyDescent="0.3">
      <c r="B536">
        <f>IF(Sheet2!E535&gt;99,Sheet2!E535/10,Sheet2!E535/1)</f>
        <v>13.3</v>
      </c>
      <c r="C536" t="str">
        <f>SUBSTITUTE(SUBSTITUTE(RIGHT(Sheet2!F535,9),"",""),"x","*")</f>
        <v>1920*1080</v>
      </c>
      <c r="D536" t="str">
        <f>RIGHT(Sheet2!G535,7)</f>
        <v xml:space="preserve"> 1.1GHz</v>
      </c>
      <c r="E536" t="str">
        <f>IF(ISNUMBER(SEARCH("intel",Sheet2!G535))=TRUE,"intel",IF(ISNUMBER(SEARCH("amd",Sheet2!G535))=TRUE,"amd","lainnya"))</f>
        <v>intel</v>
      </c>
    </row>
    <row r="537" spans="2:5" x14ac:dyDescent="0.3">
      <c r="B537">
        <f>IF(Sheet2!E536&gt;99,Sheet2!E536/10,Sheet2!E536/1)</f>
        <v>15.6</v>
      </c>
      <c r="C537" t="str">
        <f>SUBSTITUTE(SUBSTITUTE(RIGHT(Sheet2!F536,9),"",""),"x","*")</f>
        <v>1920*1080</v>
      </c>
      <c r="D537" t="str">
        <f>RIGHT(Sheet2!G536,7)</f>
        <v xml:space="preserve"> 2.5GHz</v>
      </c>
      <c r="E537" t="str">
        <f>IF(ISNUMBER(SEARCH("intel",Sheet2!G536))=TRUE,"intel",IF(ISNUMBER(SEARCH("amd",Sheet2!G536))=TRUE,"amd","lainnya"))</f>
        <v>intel</v>
      </c>
    </row>
    <row r="538" spans="2:5" x14ac:dyDescent="0.3">
      <c r="B538">
        <f>IF(Sheet2!E537&gt;99,Sheet2!E537/10,Sheet2!E537/1)</f>
        <v>15.6</v>
      </c>
      <c r="C538" t="str">
        <f>SUBSTITUTE(SUBSTITUTE(RIGHT(Sheet2!F537,9),"",""),"x","*")</f>
        <v>1920*1080</v>
      </c>
      <c r="D538" t="str">
        <f>RIGHT(Sheet2!G537,7)</f>
        <v xml:space="preserve"> 2.8GHz</v>
      </c>
      <c r="E538" t="str">
        <f>IF(ISNUMBER(SEARCH("intel",Sheet2!G537))=TRUE,"intel",IF(ISNUMBER(SEARCH("amd",Sheet2!G537))=TRUE,"amd","lainnya"))</f>
        <v>intel</v>
      </c>
    </row>
    <row r="539" spans="2:5" x14ac:dyDescent="0.3">
      <c r="B539">
        <f>IF(Sheet2!E538&gt;99,Sheet2!E538/10,Sheet2!E538/1)</f>
        <v>15.6</v>
      </c>
      <c r="C539" t="str">
        <f>SUBSTITUTE(SUBSTITUTE(RIGHT(Sheet2!F538,9),"",""),"x","*")</f>
        <v>1920*1080</v>
      </c>
      <c r="D539" t="str">
        <f>RIGHT(Sheet2!G538,7)</f>
        <v xml:space="preserve"> 1.6GHz</v>
      </c>
      <c r="E539" t="str">
        <f>IF(ISNUMBER(SEARCH("intel",Sheet2!G538))=TRUE,"intel",IF(ISNUMBER(SEARCH("amd",Sheet2!G538))=TRUE,"amd","lainnya"))</f>
        <v>intel</v>
      </c>
    </row>
    <row r="540" spans="2:5" x14ac:dyDescent="0.3">
      <c r="B540">
        <f>IF(Sheet2!E539&gt;99,Sheet2!E539/10,Sheet2!E539/1)</f>
        <v>15.6</v>
      </c>
      <c r="C540" t="str">
        <f>SUBSTITUTE(SUBSTITUTE(RIGHT(Sheet2!F539,9),"",""),"x","*")</f>
        <v>1920*1080</v>
      </c>
      <c r="D540" t="str">
        <f>RIGHT(Sheet2!G539,7)</f>
        <v xml:space="preserve"> 1.6GHz</v>
      </c>
      <c r="E540" t="str">
        <f>IF(ISNUMBER(SEARCH("intel",Sheet2!G539))=TRUE,"intel",IF(ISNUMBER(SEARCH("amd",Sheet2!G539))=TRUE,"amd","lainnya"))</f>
        <v>intel</v>
      </c>
    </row>
    <row r="541" spans="2:5" x14ac:dyDescent="0.3">
      <c r="B541">
        <f>IF(Sheet2!E540&gt;99,Sheet2!E540/10,Sheet2!E540/1)</f>
        <v>17.3</v>
      </c>
      <c r="C541" t="str">
        <f>SUBSTITUTE(SUBSTITUTE(RIGHT(Sheet2!F540,9),"",""),"x","*")</f>
        <v>1920*1080</v>
      </c>
      <c r="D541" t="str">
        <f>RIGHT(Sheet2!G540,7)</f>
        <v xml:space="preserve"> 2.8GHz</v>
      </c>
      <c r="E541" t="str">
        <f>IF(ISNUMBER(SEARCH("intel",Sheet2!G540))=TRUE,"intel",IF(ISNUMBER(SEARCH("amd",Sheet2!G540))=TRUE,"amd","lainnya"))</f>
        <v>intel</v>
      </c>
    </row>
    <row r="542" spans="2:5" x14ac:dyDescent="0.3">
      <c r="B542">
        <f>IF(Sheet2!E541&gt;99,Sheet2!E541/10,Sheet2!E541/1)</f>
        <v>14</v>
      </c>
      <c r="C542" t="str">
        <f>SUBSTITUTE(SUBSTITUTE(RIGHT(Sheet2!F541,9),"",""),"x","*")</f>
        <v>1920*1080</v>
      </c>
      <c r="D542" t="str">
        <f>RIGHT(Sheet2!G541,7)</f>
        <v xml:space="preserve"> 2.7GHz</v>
      </c>
      <c r="E542" t="str">
        <f>IF(ISNUMBER(SEARCH("intel",Sheet2!G541))=TRUE,"intel",IF(ISNUMBER(SEARCH("amd",Sheet2!G541))=TRUE,"amd","lainnya"))</f>
        <v>intel</v>
      </c>
    </row>
    <row r="543" spans="2:5" x14ac:dyDescent="0.3">
      <c r="B543">
        <f>IF(Sheet2!E542&gt;99,Sheet2!E542/10,Sheet2!E542/1)</f>
        <v>13.3</v>
      </c>
      <c r="C543" t="str">
        <f>SUBSTITUTE(SUBSTITUTE(RIGHT(Sheet2!F542,9),"",""),"x","*")</f>
        <v>3200*1800</v>
      </c>
      <c r="D543" t="str">
        <f>RIGHT(Sheet2!G542,7)</f>
        <v xml:space="preserve"> 1.8GHz</v>
      </c>
      <c r="E543" t="str">
        <f>IF(ISNUMBER(SEARCH("intel",Sheet2!G542))=TRUE,"intel",IF(ISNUMBER(SEARCH("amd",Sheet2!G542))=TRUE,"amd","lainnya"))</f>
        <v>intel</v>
      </c>
    </row>
    <row r="544" spans="2:5" x14ac:dyDescent="0.3">
      <c r="B544">
        <f>IF(Sheet2!E543&gt;99,Sheet2!E543/10,Sheet2!E543/1)</f>
        <v>14</v>
      </c>
      <c r="C544" t="str">
        <f>SUBSTITUTE(SUBSTITUTE(RIGHT(Sheet2!F543,9),"",""),"x","*")</f>
        <v>1920*1080</v>
      </c>
      <c r="D544" t="str">
        <f>RIGHT(Sheet2!G543,7)</f>
        <v>6U 2GHz</v>
      </c>
      <c r="E544" t="str">
        <f>IF(ISNUMBER(SEARCH("intel",Sheet2!G543))=TRUE,"intel",IF(ISNUMBER(SEARCH("amd",Sheet2!G543))=TRUE,"amd","lainnya"))</f>
        <v>intel</v>
      </c>
    </row>
    <row r="545" spans="2:5" x14ac:dyDescent="0.3">
      <c r="B545">
        <f>IF(Sheet2!E544&gt;99,Sheet2!E544/10,Sheet2!E544/1)</f>
        <v>13.3</v>
      </c>
      <c r="C545" t="str">
        <f>SUBSTITUTE(SUBSTITUTE(RIGHT(Sheet2!F544,9),"",""),"x","*")</f>
        <v>3200*1800</v>
      </c>
      <c r="D545" t="str">
        <f>RIGHT(Sheet2!G544,7)</f>
        <v xml:space="preserve"> 2.7GHz</v>
      </c>
      <c r="E545" t="str">
        <f>IF(ISNUMBER(SEARCH("intel",Sheet2!G544))=TRUE,"intel",IF(ISNUMBER(SEARCH("amd",Sheet2!G544))=TRUE,"amd","lainnya"))</f>
        <v>intel</v>
      </c>
    </row>
    <row r="546" spans="2:5" x14ac:dyDescent="0.3">
      <c r="B546">
        <f>IF(Sheet2!E545&gt;99,Sheet2!E545/10,Sheet2!E545/1)</f>
        <v>15.6</v>
      </c>
      <c r="C546" t="str">
        <f>SUBSTITUTE(SUBSTITUTE(RIGHT(Sheet2!F545,9),"",""),"x","*")</f>
        <v>1920*1080</v>
      </c>
      <c r="D546" t="str">
        <f>RIGHT(Sheet2!G545,7)</f>
        <v xml:space="preserve"> 2.5GHz</v>
      </c>
      <c r="E546" t="str">
        <f>IF(ISNUMBER(SEARCH("intel",Sheet2!G545))=TRUE,"intel",IF(ISNUMBER(SEARCH("amd",Sheet2!G545))=TRUE,"amd","lainnya"))</f>
        <v>intel</v>
      </c>
    </row>
    <row r="547" spans="2:5" x14ac:dyDescent="0.3">
      <c r="B547">
        <f>IF(Sheet2!E546&gt;99,Sheet2!E546/10,Sheet2!E546/1)</f>
        <v>15.6</v>
      </c>
      <c r="C547" t="str">
        <f>SUBSTITUTE(SUBSTITUTE(RIGHT(Sheet2!F546,9),"",""),"x","*")</f>
        <v>1366*768</v>
      </c>
      <c r="D547" t="str">
        <f>RIGHT(Sheet2!G546,7)</f>
        <v xml:space="preserve"> 1.8GHz</v>
      </c>
      <c r="E547" t="str">
        <f>IF(ISNUMBER(SEARCH("intel",Sheet2!G546))=TRUE,"intel",IF(ISNUMBER(SEARCH("amd",Sheet2!G546))=TRUE,"amd","lainnya"))</f>
        <v>amd</v>
      </c>
    </row>
    <row r="548" spans="2:5" x14ac:dyDescent="0.3">
      <c r="B548">
        <f>IF(Sheet2!E547&gt;99,Sheet2!E547/10,Sheet2!E547/1)</f>
        <v>15.6</v>
      </c>
      <c r="C548" t="str">
        <f>SUBSTITUTE(SUBSTITUTE(RIGHT(Sheet2!F547,9),"",""),"x","*")</f>
        <v>1920*1080</v>
      </c>
      <c r="D548" t="str">
        <f>RIGHT(Sheet2!G547,7)</f>
        <v xml:space="preserve"> 2.4GHz</v>
      </c>
      <c r="E548" t="str">
        <f>IF(ISNUMBER(SEARCH("intel",Sheet2!G547))=TRUE,"intel",IF(ISNUMBER(SEARCH("amd",Sheet2!G547))=TRUE,"amd","lainnya"))</f>
        <v>intel</v>
      </c>
    </row>
    <row r="549" spans="2:5" x14ac:dyDescent="0.3">
      <c r="B549">
        <f>IF(Sheet2!E548&gt;99,Sheet2!E548/10,Sheet2!E548/1)</f>
        <v>14</v>
      </c>
      <c r="C549" t="str">
        <f>SUBSTITUTE(SUBSTITUTE(RIGHT(Sheet2!F548,9),"",""),"x","*")</f>
        <v>1920*1080</v>
      </c>
      <c r="D549" t="str">
        <f>RIGHT(Sheet2!G548,7)</f>
        <v xml:space="preserve"> 2.5GHz</v>
      </c>
      <c r="E549" t="str">
        <f>IF(ISNUMBER(SEARCH("intel",Sheet2!G548))=TRUE,"intel",IF(ISNUMBER(SEARCH("amd",Sheet2!G548))=TRUE,"amd","lainnya"))</f>
        <v>intel</v>
      </c>
    </row>
    <row r="550" spans="2:5" x14ac:dyDescent="0.3">
      <c r="B550">
        <f>IF(Sheet2!E549&gt;99,Sheet2!E549/10,Sheet2!E549/1)</f>
        <v>15.6</v>
      </c>
      <c r="C550" t="str">
        <f>SUBSTITUTE(SUBSTITUTE(RIGHT(Sheet2!F549,9),"",""),"x","*")</f>
        <v>1920*1080</v>
      </c>
      <c r="D550" t="str">
        <f>RIGHT(Sheet2!G549,7)</f>
        <v xml:space="preserve"> 2.3GHz</v>
      </c>
      <c r="E550" t="str">
        <f>IF(ISNUMBER(SEARCH("intel",Sheet2!G549))=TRUE,"intel",IF(ISNUMBER(SEARCH("amd",Sheet2!G549))=TRUE,"amd","lainnya"))</f>
        <v>intel</v>
      </c>
    </row>
    <row r="551" spans="2:5" x14ac:dyDescent="0.3">
      <c r="B551">
        <f>IF(Sheet2!E550&gt;99,Sheet2!E550/10,Sheet2!E550/1)</f>
        <v>15.6</v>
      </c>
      <c r="C551" t="str">
        <f>SUBSTITUTE(SUBSTITUTE(RIGHT(Sheet2!F550,9),"",""),"x","*")</f>
        <v>1920*1080</v>
      </c>
      <c r="D551" t="str">
        <f>RIGHT(Sheet2!G550,7)</f>
        <v>6U 2GHz</v>
      </c>
      <c r="E551" t="str">
        <f>IF(ISNUMBER(SEARCH("intel",Sheet2!G550))=TRUE,"intel",IF(ISNUMBER(SEARCH("amd",Sheet2!G550))=TRUE,"amd","lainnya"))</f>
        <v>intel</v>
      </c>
    </row>
    <row r="552" spans="2:5" x14ac:dyDescent="0.3">
      <c r="B552">
        <f>IF(Sheet2!E551&gt;99,Sheet2!E551/10,Sheet2!E551/1)</f>
        <v>15.6</v>
      </c>
      <c r="C552" t="str">
        <f>SUBSTITUTE(SUBSTITUTE(RIGHT(Sheet2!F551,9),"",""),"x","*")</f>
        <v>1920*1080</v>
      </c>
      <c r="D552" t="str">
        <f>RIGHT(Sheet2!G551,7)</f>
        <v xml:space="preserve"> 2.7GHz</v>
      </c>
      <c r="E552" t="str">
        <f>IF(ISNUMBER(SEARCH("intel",Sheet2!G551))=TRUE,"intel",IF(ISNUMBER(SEARCH("amd",Sheet2!G551))=TRUE,"amd","lainnya"))</f>
        <v>intel</v>
      </c>
    </row>
    <row r="553" spans="2:5" x14ac:dyDescent="0.3">
      <c r="B553">
        <f>IF(Sheet2!E552&gt;99,Sheet2!E552/10,Sheet2!E552/1)</f>
        <v>15.6</v>
      </c>
      <c r="C553" t="str">
        <f>SUBSTITUTE(SUBSTITUTE(RIGHT(Sheet2!F552,9),"",""),"x","*")</f>
        <v>1920*1080</v>
      </c>
      <c r="D553" t="str">
        <f>RIGHT(Sheet2!G552,7)</f>
        <v>6U 2GHz</v>
      </c>
      <c r="E553" t="str">
        <f>IF(ISNUMBER(SEARCH("intel",Sheet2!G552))=TRUE,"intel",IF(ISNUMBER(SEARCH("amd",Sheet2!G552))=TRUE,"amd","lainnya"))</f>
        <v>intel</v>
      </c>
    </row>
    <row r="554" spans="2:5" x14ac:dyDescent="0.3">
      <c r="B554">
        <f>IF(Sheet2!E553&gt;99,Sheet2!E553/10,Sheet2!E553/1)</f>
        <v>15.6</v>
      </c>
      <c r="C554" t="str">
        <f>SUBSTITUTE(SUBSTITUTE(RIGHT(Sheet2!F553,9),"",""),"x","*")</f>
        <v>1920*1080</v>
      </c>
      <c r="D554" t="str">
        <f>RIGHT(Sheet2!G553,7)</f>
        <v xml:space="preserve"> 2.5GHz</v>
      </c>
      <c r="E554" t="str">
        <f>IF(ISNUMBER(SEARCH("intel",Sheet2!G553))=TRUE,"intel",IF(ISNUMBER(SEARCH("amd",Sheet2!G553))=TRUE,"amd","lainnya"))</f>
        <v>intel</v>
      </c>
    </row>
    <row r="555" spans="2:5" x14ac:dyDescent="0.3">
      <c r="B555">
        <f>IF(Sheet2!E554&gt;99,Sheet2!E554/10,Sheet2!E554/1)</f>
        <v>17.3</v>
      </c>
      <c r="C555" t="str">
        <f>SUBSTITUTE(SUBSTITUTE(RIGHT(Sheet2!F554,9),"",""),"x","*")</f>
        <v>1920*1080</v>
      </c>
      <c r="D555" t="str">
        <f>RIGHT(Sheet2!G554,7)</f>
        <v xml:space="preserve"> 2.8GHz</v>
      </c>
      <c r="E555" t="str">
        <f>IF(ISNUMBER(SEARCH("intel",Sheet2!G554))=TRUE,"intel",IF(ISNUMBER(SEARCH("amd",Sheet2!G554))=TRUE,"amd","lainnya"))</f>
        <v>intel</v>
      </c>
    </row>
    <row r="556" spans="2:5" x14ac:dyDescent="0.3">
      <c r="B556">
        <f>IF(Sheet2!E555&gt;99,Sheet2!E555/10,Sheet2!E555/1)</f>
        <v>17.3</v>
      </c>
      <c r="C556" t="str">
        <f>SUBSTITUTE(SUBSTITUTE(RIGHT(Sheet2!F555,9),"",""),"x","*")</f>
        <v>1600*900</v>
      </c>
      <c r="D556" t="str">
        <f>RIGHT(Sheet2!G555,7)</f>
        <v>6U 2GHz</v>
      </c>
      <c r="E556" t="str">
        <f>IF(ISNUMBER(SEARCH("intel",Sheet2!G555))=TRUE,"intel",IF(ISNUMBER(SEARCH("amd",Sheet2!G555))=TRUE,"amd","lainnya"))</f>
        <v>intel</v>
      </c>
    </row>
    <row r="557" spans="2:5" x14ac:dyDescent="0.3">
      <c r="B557">
        <f>IF(Sheet2!E556&gt;99,Sheet2!E556/10,Sheet2!E556/1)</f>
        <v>17.3</v>
      </c>
      <c r="C557" t="str">
        <f>SUBSTITUTE(SUBSTITUTE(RIGHT(Sheet2!F556,9),"",""),"x","*")</f>
        <v>1920*1080</v>
      </c>
      <c r="D557" t="str">
        <f>RIGHT(Sheet2!G556,7)</f>
        <v xml:space="preserve"> 2.7GHz</v>
      </c>
      <c r="E557" t="str">
        <f>IF(ISNUMBER(SEARCH("intel",Sheet2!G556))=TRUE,"intel",IF(ISNUMBER(SEARCH("amd",Sheet2!G556))=TRUE,"amd","lainnya"))</f>
        <v>intel</v>
      </c>
    </row>
    <row r="558" spans="2:5" x14ac:dyDescent="0.3">
      <c r="B558">
        <f>IF(Sheet2!E557&gt;99,Sheet2!E557/10,Sheet2!E557/1)</f>
        <v>15.6</v>
      </c>
      <c r="C558" t="str">
        <f>SUBSTITUTE(SUBSTITUTE(RIGHT(Sheet2!F557,9),"",""),"x","*")</f>
        <v>1366*768</v>
      </c>
      <c r="D558" t="str">
        <f>RIGHT(Sheet2!G557,7)</f>
        <v xml:space="preserve"> 1.1GHz</v>
      </c>
      <c r="E558" t="str">
        <f>IF(ISNUMBER(SEARCH("intel",Sheet2!G557))=TRUE,"intel",IF(ISNUMBER(SEARCH("amd",Sheet2!G557))=TRUE,"amd","lainnya"))</f>
        <v>intel</v>
      </c>
    </row>
    <row r="559" spans="2:5" x14ac:dyDescent="0.3">
      <c r="B559">
        <f>IF(Sheet2!E558&gt;99,Sheet2!E558/10,Sheet2!E558/1)</f>
        <v>13.3</v>
      </c>
      <c r="C559" t="str">
        <f>SUBSTITUTE(SUBSTITUTE(RIGHT(Sheet2!F558,9),"",""),"x","*")</f>
        <v>1920*1080</v>
      </c>
      <c r="D559" t="str">
        <f>RIGHT(Sheet2!G558,7)</f>
        <v>1.44GHz</v>
      </c>
      <c r="E559" t="str">
        <f>IF(ISNUMBER(SEARCH("intel",Sheet2!G558))=TRUE,"intel",IF(ISNUMBER(SEARCH("amd",Sheet2!G558))=TRUE,"amd","lainnya"))</f>
        <v>intel</v>
      </c>
    </row>
    <row r="560" spans="2:5" x14ac:dyDescent="0.3">
      <c r="B560">
        <f>IF(Sheet2!E559&gt;99,Sheet2!E559/10,Sheet2!E559/1)</f>
        <v>17.3</v>
      </c>
      <c r="C560" t="str">
        <f>SUBSTITUTE(SUBSTITUTE(RIGHT(Sheet2!F559,9),"",""),"x","*")</f>
        <v>1600*900</v>
      </c>
      <c r="D560" t="str">
        <f>RIGHT(Sheet2!G559,7)</f>
        <v xml:space="preserve"> 2.7GHz</v>
      </c>
      <c r="E560" t="str">
        <f>IF(ISNUMBER(SEARCH("intel",Sheet2!G559))=TRUE,"intel",IF(ISNUMBER(SEARCH("amd",Sheet2!G559))=TRUE,"amd","lainnya"))</f>
        <v>intel</v>
      </c>
    </row>
    <row r="561" spans="2:5" x14ac:dyDescent="0.3">
      <c r="B561">
        <f>IF(Sheet2!E560&gt;99,Sheet2!E560/10,Sheet2!E560/1)</f>
        <v>15.6</v>
      </c>
      <c r="C561" t="str">
        <f>SUBSTITUTE(SUBSTITUTE(RIGHT(Sheet2!F560,9),"",""),"x","*")</f>
        <v>1920*1080</v>
      </c>
      <c r="D561" t="str">
        <f>RIGHT(Sheet2!G560,7)</f>
        <v xml:space="preserve"> 2.5GHz</v>
      </c>
      <c r="E561" t="str">
        <f>IF(ISNUMBER(SEARCH("intel",Sheet2!G560))=TRUE,"intel",IF(ISNUMBER(SEARCH("amd",Sheet2!G560))=TRUE,"amd","lainnya"))</f>
        <v>amd</v>
      </c>
    </row>
    <row r="562" spans="2:5" x14ac:dyDescent="0.3">
      <c r="B562">
        <f>IF(Sheet2!E561&gt;99,Sheet2!E561/10,Sheet2!E561/1)</f>
        <v>15.6</v>
      </c>
      <c r="C562" t="str">
        <f>SUBSTITUTE(SUBSTITUTE(RIGHT(Sheet2!F561,9),"",""),"x","*")</f>
        <v>1366*768</v>
      </c>
      <c r="D562" t="str">
        <f>RIGHT(Sheet2!G561,7)</f>
        <v>6U 2GHz</v>
      </c>
      <c r="E562" t="str">
        <f>IF(ISNUMBER(SEARCH("intel",Sheet2!G561))=TRUE,"intel",IF(ISNUMBER(SEARCH("amd",Sheet2!G561))=TRUE,"amd","lainnya"))</f>
        <v>intel</v>
      </c>
    </row>
    <row r="563" spans="2:5" x14ac:dyDescent="0.3">
      <c r="B563">
        <f>IF(Sheet2!E562&gt;99,Sheet2!E562/10,Sheet2!E562/1)</f>
        <v>11.6</v>
      </c>
      <c r="C563" t="str">
        <f>SUBSTITUTE(SUBSTITUTE(RIGHT(Sheet2!F562,9),"",""),"x","*")</f>
        <v>1920*1080</v>
      </c>
      <c r="D563" t="str">
        <f>RIGHT(Sheet2!G562,7)</f>
        <v xml:space="preserve"> 2.0GHz</v>
      </c>
      <c r="E563" t="str">
        <f>IF(ISNUMBER(SEARCH("intel",Sheet2!G562))=TRUE,"intel",IF(ISNUMBER(SEARCH("amd",Sheet2!G562))=TRUE,"amd","lainnya"))</f>
        <v>intel</v>
      </c>
    </row>
    <row r="564" spans="2:5" x14ac:dyDescent="0.3">
      <c r="B564">
        <f>IF(Sheet2!E563&gt;99,Sheet2!E563/10,Sheet2!E563/1)</f>
        <v>15.6</v>
      </c>
      <c r="C564" t="str">
        <f>SUBSTITUTE(SUBSTITUTE(RIGHT(Sheet2!F563,9),"",""),"x","*")</f>
        <v>1920*1080</v>
      </c>
      <c r="D564" t="str">
        <f>RIGHT(Sheet2!G563,7)</f>
        <v xml:space="preserve"> 2.7GHz</v>
      </c>
      <c r="E564" t="str">
        <f>IF(ISNUMBER(SEARCH("intel",Sheet2!G563))=TRUE,"intel",IF(ISNUMBER(SEARCH("amd",Sheet2!G563))=TRUE,"amd","lainnya"))</f>
        <v>intel</v>
      </c>
    </row>
    <row r="565" spans="2:5" x14ac:dyDescent="0.3">
      <c r="B565">
        <f>IF(Sheet2!E564&gt;99,Sheet2!E564/10,Sheet2!E564/1)</f>
        <v>13.3</v>
      </c>
      <c r="C565" t="str">
        <f>SUBSTITUTE(SUBSTITUTE(RIGHT(Sheet2!F564,9),"",""),"x","*")</f>
        <v>3200*1800</v>
      </c>
      <c r="D565" t="str">
        <f>RIGHT(Sheet2!G564,7)</f>
        <v xml:space="preserve"> 1.2GHz</v>
      </c>
      <c r="E565" t="str">
        <f>IF(ISNUMBER(SEARCH("intel",Sheet2!G564))=TRUE,"intel",IF(ISNUMBER(SEARCH("amd",Sheet2!G564))=TRUE,"amd","lainnya"))</f>
        <v>intel</v>
      </c>
    </row>
    <row r="566" spans="2:5" x14ac:dyDescent="0.3">
      <c r="B566">
        <f>IF(Sheet2!E565&gt;99,Sheet2!E565/10,Sheet2!E565/1)</f>
        <v>17.3</v>
      </c>
      <c r="C566" t="str">
        <f>SUBSTITUTE(SUBSTITUTE(RIGHT(Sheet2!F565,9),"",""),"x","*")</f>
        <v>1920*1080</v>
      </c>
      <c r="D566" t="str">
        <f>RIGHT(Sheet2!G565,7)</f>
        <v xml:space="preserve"> 2.8GHz</v>
      </c>
      <c r="E566" t="str">
        <f>IF(ISNUMBER(SEARCH("intel",Sheet2!G565))=TRUE,"intel",IF(ISNUMBER(SEARCH("amd",Sheet2!G565))=TRUE,"amd","lainnya"))</f>
        <v>intel</v>
      </c>
    </row>
    <row r="567" spans="2:5" x14ac:dyDescent="0.3">
      <c r="B567">
        <f>IF(Sheet2!E566&gt;99,Sheet2!E566/10,Sheet2!E566/1)</f>
        <v>15.6</v>
      </c>
      <c r="C567" t="str">
        <f>SUBSTITUTE(SUBSTITUTE(RIGHT(Sheet2!F566,9),"",""),"x","*")</f>
        <v>1920*1080</v>
      </c>
      <c r="D567" t="str">
        <f>RIGHT(Sheet2!G566,7)</f>
        <v xml:space="preserve"> 2.5GHz</v>
      </c>
      <c r="E567" t="str">
        <f>IF(ISNUMBER(SEARCH("intel",Sheet2!G566))=TRUE,"intel",IF(ISNUMBER(SEARCH("amd",Sheet2!G566))=TRUE,"amd","lainnya"))</f>
        <v>intel</v>
      </c>
    </row>
    <row r="568" spans="2:5" x14ac:dyDescent="0.3">
      <c r="B568">
        <f>IF(Sheet2!E567&gt;99,Sheet2!E567/10,Sheet2!E567/1)</f>
        <v>13.3</v>
      </c>
      <c r="C568" t="str">
        <f>SUBSTITUTE(SUBSTITUTE(RIGHT(Sheet2!F567,9),"",""),"x","*")</f>
        <v>3840*2160</v>
      </c>
      <c r="D568" t="str">
        <f>RIGHT(Sheet2!G567,7)</f>
        <v xml:space="preserve"> 1.6GHz</v>
      </c>
      <c r="E568" t="str">
        <f>IF(ISNUMBER(SEARCH("intel",Sheet2!G567))=TRUE,"intel",IF(ISNUMBER(SEARCH("amd",Sheet2!G567))=TRUE,"amd","lainnya"))</f>
        <v>intel</v>
      </c>
    </row>
    <row r="569" spans="2:5" x14ac:dyDescent="0.3">
      <c r="B569">
        <f>IF(Sheet2!E568&gt;99,Sheet2!E568/10,Sheet2!E568/1)</f>
        <v>15.6</v>
      </c>
      <c r="C569" t="str">
        <f>SUBSTITUTE(SUBSTITUTE(RIGHT(Sheet2!F568,9),"",""),"x","*")</f>
        <v>1366*768</v>
      </c>
      <c r="D569" t="str">
        <f>RIGHT(Sheet2!G568,7)</f>
        <v xml:space="preserve"> 2.6GHz</v>
      </c>
      <c r="E569" t="str">
        <f>IF(ISNUMBER(SEARCH("intel",Sheet2!G568))=TRUE,"intel",IF(ISNUMBER(SEARCH("amd",Sheet2!G568))=TRUE,"amd","lainnya"))</f>
        <v>intel</v>
      </c>
    </row>
    <row r="570" spans="2:5" x14ac:dyDescent="0.3">
      <c r="B570">
        <f>IF(Sheet2!E569&gt;99,Sheet2!E569/10,Sheet2!E569/1)</f>
        <v>15.6</v>
      </c>
      <c r="C570" t="str">
        <f>SUBSTITUTE(SUBSTITUTE(RIGHT(Sheet2!F569,9),"",""),"x","*")</f>
        <v>1366*768</v>
      </c>
      <c r="D570" t="str">
        <f>RIGHT(Sheet2!G569,7)</f>
        <v xml:space="preserve"> 2.5GHz</v>
      </c>
      <c r="E570" t="str">
        <f>IF(ISNUMBER(SEARCH("intel",Sheet2!G569))=TRUE,"intel",IF(ISNUMBER(SEARCH("amd",Sheet2!G569))=TRUE,"amd","lainnya"))</f>
        <v>intel</v>
      </c>
    </row>
    <row r="571" spans="2:5" x14ac:dyDescent="0.3">
      <c r="B571">
        <f>IF(Sheet2!E570&gt;99,Sheet2!E570/10,Sheet2!E570/1)</f>
        <v>15.6</v>
      </c>
      <c r="C571" t="str">
        <f>SUBSTITUTE(SUBSTITUTE(RIGHT(Sheet2!F570,9),"",""),"x","*")</f>
        <v>1920*1080</v>
      </c>
      <c r="D571" t="str">
        <f>RIGHT(Sheet2!G570,7)</f>
        <v xml:space="preserve"> 1.1GHz</v>
      </c>
      <c r="E571" t="str">
        <f>IF(ISNUMBER(SEARCH("intel",Sheet2!G570))=TRUE,"intel",IF(ISNUMBER(SEARCH("amd",Sheet2!G570))=TRUE,"amd","lainnya"))</f>
        <v>intel</v>
      </c>
    </row>
    <row r="572" spans="2:5" x14ac:dyDescent="0.3">
      <c r="B572">
        <f>IF(Sheet2!E571&gt;99,Sheet2!E571/10,Sheet2!E571/1)</f>
        <v>14</v>
      </c>
      <c r="C572" t="str">
        <f>SUBSTITUTE(SUBSTITUTE(RIGHT(Sheet2!F571,9),"",""),"x","*")</f>
        <v>1366*768</v>
      </c>
      <c r="D572" t="str">
        <f>RIGHT(Sheet2!G571,7)</f>
        <v xml:space="preserve"> 2.5GHz</v>
      </c>
      <c r="E572" t="str">
        <f>IF(ISNUMBER(SEARCH("intel",Sheet2!G571))=TRUE,"intel",IF(ISNUMBER(SEARCH("amd",Sheet2!G571))=TRUE,"amd","lainnya"))</f>
        <v>intel</v>
      </c>
    </row>
    <row r="573" spans="2:5" x14ac:dyDescent="0.3">
      <c r="B573">
        <f>IF(Sheet2!E572&gt;99,Sheet2!E572/10,Sheet2!E572/1)</f>
        <v>17.3</v>
      </c>
      <c r="C573" t="str">
        <f>SUBSTITUTE(SUBSTITUTE(RIGHT(Sheet2!F572,9),"",""),"x","*")</f>
        <v>1600*900</v>
      </c>
      <c r="D573" t="str">
        <f>RIGHT(Sheet2!G572,7)</f>
        <v xml:space="preserve"> 2.8GHz</v>
      </c>
      <c r="E573" t="str">
        <f>IF(ISNUMBER(SEARCH("intel",Sheet2!G572))=TRUE,"intel",IF(ISNUMBER(SEARCH("amd",Sheet2!G572))=TRUE,"amd","lainnya"))</f>
        <v>intel</v>
      </c>
    </row>
    <row r="574" spans="2:5" x14ac:dyDescent="0.3">
      <c r="B574">
        <f>IF(Sheet2!E573&gt;99,Sheet2!E573/10,Sheet2!E573/1)</f>
        <v>14</v>
      </c>
      <c r="C574" t="str">
        <f>SUBSTITUTE(SUBSTITUTE(RIGHT(Sheet2!F573,9),"",""),"x","*")</f>
        <v>1366*768</v>
      </c>
      <c r="D574" t="str">
        <f>RIGHT(Sheet2!G573,7)</f>
        <v xml:space="preserve"> 1.6GHz</v>
      </c>
      <c r="E574" t="str">
        <f>IF(ISNUMBER(SEARCH("intel",Sheet2!G573))=TRUE,"intel",IF(ISNUMBER(SEARCH("amd",Sheet2!G573))=TRUE,"amd","lainnya"))</f>
        <v>intel</v>
      </c>
    </row>
    <row r="575" spans="2:5" x14ac:dyDescent="0.3">
      <c r="B575">
        <f>IF(Sheet2!E574&gt;99,Sheet2!E574/10,Sheet2!E574/1)</f>
        <v>15.6</v>
      </c>
      <c r="C575" t="str">
        <f>SUBSTITUTE(SUBSTITUTE(RIGHT(Sheet2!F574,9),"",""),"x","*")</f>
        <v>1920*1080</v>
      </c>
      <c r="D575" t="str">
        <f>RIGHT(Sheet2!G574,7)</f>
        <v>20 3GHz</v>
      </c>
      <c r="E575" t="str">
        <f>IF(ISNUMBER(SEARCH("intel",Sheet2!G574))=TRUE,"intel",IF(ISNUMBER(SEARCH("amd",Sheet2!G574))=TRUE,"amd","lainnya"))</f>
        <v>amd</v>
      </c>
    </row>
    <row r="576" spans="2:5" x14ac:dyDescent="0.3">
      <c r="B576">
        <f>IF(Sheet2!E575&gt;99,Sheet2!E575/10,Sheet2!E575/1)</f>
        <v>15.6</v>
      </c>
      <c r="C576" t="str">
        <f>SUBSTITUTE(SUBSTITUTE(RIGHT(Sheet2!F575,9),"",""),"x","*")</f>
        <v>1920*1080</v>
      </c>
      <c r="D576" t="str">
        <f>RIGHT(Sheet2!G575,7)</f>
        <v xml:space="preserve"> 2.5GHz</v>
      </c>
      <c r="E576" t="str">
        <f>IF(ISNUMBER(SEARCH("intel",Sheet2!G575))=TRUE,"intel",IF(ISNUMBER(SEARCH("amd",Sheet2!G575))=TRUE,"amd","lainnya"))</f>
        <v>intel</v>
      </c>
    </row>
    <row r="577" spans="2:5" x14ac:dyDescent="0.3">
      <c r="B577">
        <f>IF(Sheet2!E576&gt;99,Sheet2!E576/10,Sheet2!E576/1)</f>
        <v>15.6</v>
      </c>
      <c r="C577" t="str">
        <f>SUBSTITUTE(SUBSTITUTE(RIGHT(Sheet2!F576,9),"",""),"x","*")</f>
        <v>1920*1080</v>
      </c>
      <c r="D577" t="str">
        <f>RIGHT(Sheet2!G576,7)</f>
        <v xml:space="preserve"> 1.6GHz</v>
      </c>
      <c r="E577" t="str">
        <f>IF(ISNUMBER(SEARCH("intel",Sheet2!G576))=TRUE,"intel",IF(ISNUMBER(SEARCH("amd",Sheet2!G576))=TRUE,"amd","lainnya"))</f>
        <v>intel</v>
      </c>
    </row>
    <row r="578" spans="2:5" x14ac:dyDescent="0.3">
      <c r="B578">
        <f>IF(Sheet2!E577&gt;99,Sheet2!E577/10,Sheet2!E577/1)</f>
        <v>14</v>
      </c>
      <c r="C578" t="str">
        <f>SUBSTITUTE(SUBSTITUTE(RIGHT(Sheet2!F577,9),"",""),"x","*")</f>
        <v>1920*1080</v>
      </c>
      <c r="D578" t="str">
        <f>RIGHT(Sheet2!G577,7)</f>
        <v>1.44GHz</v>
      </c>
      <c r="E578" t="str">
        <f>IF(ISNUMBER(SEARCH("intel",Sheet2!G577))=TRUE,"intel",IF(ISNUMBER(SEARCH("amd",Sheet2!G577))=TRUE,"amd","lainnya"))</f>
        <v>intel</v>
      </c>
    </row>
    <row r="579" spans="2:5" x14ac:dyDescent="0.3">
      <c r="B579">
        <f>IF(Sheet2!E578&gt;99,Sheet2!E578/10,Sheet2!E578/1)</f>
        <v>14</v>
      </c>
      <c r="C579" t="str">
        <f>SUBSTITUTE(SUBSTITUTE(RIGHT(Sheet2!F578,9),"",""),"x","*")</f>
        <v>1920*1080</v>
      </c>
      <c r="D579" t="str">
        <f>RIGHT(Sheet2!G578,7)</f>
        <v xml:space="preserve"> 2.7GHz</v>
      </c>
      <c r="E579" t="str">
        <f>IF(ISNUMBER(SEARCH("intel",Sheet2!G578))=TRUE,"intel",IF(ISNUMBER(SEARCH("amd",Sheet2!G578))=TRUE,"amd","lainnya"))</f>
        <v>intel</v>
      </c>
    </row>
    <row r="580" spans="2:5" x14ac:dyDescent="0.3">
      <c r="B580">
        <f>IF(Sheet2!E579&gt;99,Sheet2!E579/10,Sheet2!E579/1)</f>
        <v>17.3</v>
      </c>
      <c r="C580" t="str">
        <f>SUBSTITUTE(SUBSTITUTE(RIGHT(Sheet2!F579,9),"",""),"x","*")</f>
        <v>1920*1080</v>
      </c>
      <c r="D580" t="str">
        <f>RIGHT(Sheet2!G579,7)</f>
        <v xml:space="preserve"> 2.7GHz</v>
      </c>
      <c r="E580" t="str">
        <f>IF(ISNUMBER(SEARCH("intel",Sheet2!G579))=TRUE,"intel",IF(ISNUMBER(SEARCH("amd",Sheet2!G579))=TRUE,"amd","lainnya"))</f>
        <v>intel</v>
      </c>
    </row>
    <row r="581" spans="2:5" x14ac:dyDescent="0.3">
      <c r="B581">
        <f>IF(Sheet2!E580&gt;99,Sheet2!E580/10,Sheet2!E580/1)</f>
        <v>17.3</v>
      </c>
      <c r="C581" t="str">
        <f>SUBSTITUTE(SUBSTITUTE(RIGHT(Sheet2!F580,9),"",""),"x","*")</f>
        <v>1920*1080</v>
      </c>
      <c r="D581" t="str">
        <f>RIGHT(Sheet2!G580,7)</f>
        <v xml:space="preserve"> 2.9GHz</v>
      </c>
      <c r="E581" t="str">
        <f>IF(ISNUMBER(SEARCH("intel",Sheet2!G580))=TRUE,"intel",IF(ISNUMBER(SEARCH("amd",Sheet2!G580))=TRUE,"amd","lainnya"))</f>
        <v>intel</v>
      </c>
    </row>
    <row r="582" spans="2:5" x14ac:dyDescent="0.3">
      <c r="B582">
        <f>IF(Sheet2!E581&gt;99,Sheet2!E581/10,Sheet2!E581/1)</f>
        <v>15.6</v>
      </c>
      <c r="C582" t="str">
        <f>SUBSTITUTE(SUBSTITUTE(RIGHT(Sheet2!F581,9),"",""),"x","*")</f>
        <v>1920*1080</v>
      </c>
      <c r="D582" t="str">
        <f>RIGHT(Sheet2!G581,7)</f>
        <v xml:space="preserve"> 2.7GHz</v>
      </c>
      <c r="E582" t="str">
        <f>IF(ISNUMBER(SEARCH("intel",Sheet2!G581))=TRUE,"intel",IF(ISNUMBER(SEARCH("amd",Sheet2!G581))=TRUE,"amd","lainnya"))</f>
        <v>intel</v>
      </c>
    </row>
    <row r="583" spans="2:5" x14ac:dyDescent="0.3">
      <c r="B583">
        <f>IF(Sheet2!E582&gt;99,Sheet2!E582/10,Sheet2!E582/1)</f>
        <v>14</v>
      </c>
      <c r="C583" t="str">
        <f>SUBSTITUTE(SUBSTITUTE(RIGHT(Sheet2!F582,9),"",""),"x","*")</f>
        <v>1920*1080</v>
      </c>
      <c r="D583" t="str">
        <f>RIGHT(Sheet2!G582,7)</f>
        <v xml:space="preserve"> 1.1GHz</v>
      </c>
      <c r="E583" t="str">
        <f>IF(ISNUMBER(SEARCH("intel",Sheet2!G582))=TRUE,"intel",IF(ISNUMBER(SEARCH("amd",Sheet2!G582))=TRUE,"amd","lainnya"))</f>
        <v>intel</v>
      </c>
    </row>
    <row r="584" spans="2:5" x14ac:dyDescent="0.3">
      <c r="B584">
        <f>IF(Sheet2!E583&gt;99,Sheet2!E583/10,Sheet2!E583/1)</f>
        <v>15.6</v>
      </c>
      <c r="C584" t="str">
        <f>SUBSTITUTE(SUBSTITUTE(RIGHT(Sheet2!F583,9),"",""),"x","*")</f>
        <v>1366*768</v>
      </c>
      <c r="D584" t="str">
        <f>RIGHT(Sheet2!G583,7)</f>
        <v xml:space="preserve"> 2.6GHz</v>
      </c>
      <c r="E584" t="str">
        <f>IF(ISNUMBER(SEARCH("intel",Sheet2!G583))=TRUE,"intel",IF(ISNUMBER(SEARCH("amd",Sheet2!G583))=TRUE,"amd","lainnya"))</f>
        <v>intel</v>
      </c>
    </row>
    <row r="585" spans="2:5" x14ac:dyDescent="0.3">
      <c r="B585">
        <f>IF(Sheet2!E584&gt;99,Sheet2!E584/10,Sheet2!E584/1)</f>
        <v>13.3</v>
      </c>
      <c r="C585" t="str">
        <f>SUBSTITUTE(SUBSTITUTE(RIGHT(Sheet2!F584,9),"",""),"x","*")</f>
        <v>1920*1080</v>
      </c>
      <c r="D585" t="str">
        <f>RIGHT(Sheet2!G584,7)</f>
        <v xml:space="preserve"> 2.4GHz</v>
      </c>
      <c r="E585" t="str">
        <f>IF(ISNUMBER(SEARCH("intel",Sheet2!G584))=TRUE,"intel",IF(ISNUMBER(SEARCH("amd",Sheet2!G584))=TRUE,"amd","lainnya"))</f>
        <v>intel</v>
      </c>
    </row>
    <row r="586" spans="2:5" x14ac:dyDescent="0.3">
      <c r="B586">
        <f>IF(Sheet2!E585&gt;99,Sheet2!E585/10,Sheet2!E585/1)</f>
        <v>15.6</v>
      </c>
      <c r="C586" t="str">
        <f>SUBSTITUTE(SUBSTITUTE(RIGHT(Sheet2!F585,9),"",""),"x","*")</f>
        <v>1920*1080</v>
      </c>
      <c r="D586" t="str">
        <f>RIGHT(Sheet2!G585,7)</f>
        <v xml:space="preserve"> 2.8GHz</v>
      </c>
      <c r="E586" t="str">
        <f>IF(ISNUMBER(SEARCH("intel",Sheet2!G585))=TRUE,"intel",IF(ISNUMBER(SEARCH("amd",Sheet2!G585))=TRUE,"amd","lainnya"))</f>
        <v>intel</v>
      </c>
    </row>
    <row r="587" spans="2:5" x14ac:dyDescent="0.3">
      <c r="B587">
        <f>IF(Sheet2!E586&gt;99,Sheet2!E586/10,Sheet2!E586/1)</f>
        <v>11.6</v>
      </c>
      <c r="C587" t="str">
        <f>SUBSTITUTE(SUBSTITUTE(RIGHT(Sheet2!F586,9),"",""),"x","*")</f>
        <v>1366*768</v>
      </c>
      <c r="D587" t="str">
        <f>RIGHT(Sheet2!G586,7)</f>
        <v xml:space="preserve"> 1.6GHz</v>
      </c>
      <c r="E587" t="str">
        <f>IF(ISNUMBER(SEARCH("intel",Sheet2!G586))=TRUE,"intel",IF(ISNUMBER(SEARCH("amd",Sheet2!G586))=TRUE,"amd","lainnya"))</f>
        <v>intel</v>
      </c>
    </row>
    <row r="588" spans="2:5" x14ac:dyDescent="0.3">
      <c r="B588">
        <f>IF(Sheet2!E587&gt;99,Sheet2!E587/10,Sheet2!E587/1)</f>
        <v>17.3</v>
      </c>
      <c r="C588" t="str">
        <f>SUBSTITUTE(SUBSTITUTE(RIGHT(Sheet2!F587,9),"",""),"x","*")</f>
        <v>1920*1080</v>
      </c>
      <c r="D588" t="str">
        <f>RIGHT(Sheet2!G587,7)</f>
        <v xml:space="preserve"> 2.7GHz</v>
      </c>
      <c r="E588" t="str">
        <f>IF(ISNUMBER(SEARCH("intel",Sheet2!G587))=TRUE,"intel",IF(ISNUMBER(SEARCH("amd",Sheet2!G587))=TRUE,"amd","lainnya"))</f>
        <v>intel</v>
      </c>
    </row>
    <row r="589" spans="2:5" x14ac:dyDescent="0.3">
      <c r="B589">
        <f>IF(Sheet2!E588&gt;99,Sheet2!E588/10,Sheet2!E588/1)</f>
        <v>17.3</v>
      </c>
      <c r="C589" t="str">
        <f>SUBSTITUTE(SUBSTITUTE(RIGHT(Sheet2!F588,9),"",""),"x","*")</f>
        <v>1920*1080</v>
      </c>
      <c r="D589" t="str">
        <f>RIGHT(Sheet2!G588,7)</f>
        <v xml:space="preserve"> 2.8GHz</v>
      </c>
      <c r="E589" t="str">
        <f>IF(ISNUMBER(SEARCH("intel",Sheet2!G588))=TRUE,"intel",IF(ISNUMBER(SEARCH("amd",Sheet2!G588))=TRUE,"amd","lainnya"))</f>
        <v>intel</v>
      </c>
    </row>
    <row r="590" spans="2:5" x14ac:dyDescent="0.3">
      <c r="B590">
        <f>IF(Sheet2!E589&gt;99,Sheet2!E589/10,Sheet2!E589/1)</f>
        <v>14</v>
      </c>
      <c r="C590" t="str">
        <f>SUBSTITUTE(SUBSTITUTE(RIGHT(Sheet2!F589,9),"",""),"x","*")</f>
        <v>1920*1080</v>
      </c>
      <c r="D590" t="str">
        <f>RIGHT(Sheet2!G589,7)</f>
        <v xml:space="preserve"> 2.6GHz</v>
      </c>
      <c r="E590" t="str">
        <f>IF(ISNUMBER(SEARCH("intel",Sheet2!G589))=TRUE,"intel",IF(ISNUMBER(SEARCH("amd",Sheet2!G589))=TRUE,"amd","lainnya"))</f>
        <v>intel</v>
      </c>
    </row>
    <row r="591" spans="2:5" x14ac:dyDescent="0.3">
      <c r="B591">
        <f>IF(Sheet2!E590&gt;99,Sheet2!E590/10,Sheet2!E590/1)</f>
        <v>15.6</v>
      </c>
      <c r="C591" t="str">
        <f>SUBSTITUTE(SUBSTITUTE(RIGHT(Sheet2!F590,9),"",""),"x","*")</f>
        <v xml:space="preserve"> 1366*768</v>
      </c>
      <c r="D591" t="str">
        <f>RIGHT(Sheet2!G590,7)</f>
        <v xml:space="preserve"> 1.8GHz</v>
      </c>
      <c r="E591" t="str">
        <f>IF(ISNUMBER(SEARCH("intel",Sheet2!G590))=TRUE,"intel",IF(ISNUMBER(SEARCH("amd",Sheet2!G590))=TRUE,"amd","lainnya"))</f>
        <v>intel</v>
      </c>
    </row>
    <row r="592" spans="2:5" x14ac:dyDescent="0.3">
      <c r="B592">
        <f>IF(Sheet2!E591&gt;99,Sheet2!E591/10,Sheet2!E591/1)</f>
        <v>17.3</v>
      </c>
      <c r="C592" t="str">
        <f>SUBSTITUTE(SUBSTITUTE(RIGHT(Sheet2!F591,9),"",""),"x","*")</f>
        <v>1920*1080</v>
      </c>
      <c r="D592" t="str">
        <f>RIGHT(Sheet2!G591,7)</f>
        <v xml:space="preserve"> 2.5GHz</v>
      </c>
      <c r="E592" t="str">
        <f>IF(ISNUMBER(SEARCH("intel",Sheet2!G591))=TRUE,"intel",IF(ISNUMBER(SEARCH("amd",Sheet2!G591))=TRUE,"amd","lainnya"))</f>
        <v>intel</v>
      </c>
    </row>
    <row r="593" spans="2:5" x14ac:dyDescent="0.3">
      <c r="B593">
        <f>IF(Sheet2!E592&gt;99,Sheet2!E592/10,Sheet2!E592/1)</f>
        <v>15.6</v>
      </c>
      <c r="C593" t="str">
        <f>SUBSTITUTE(SUBSTITUTE(RIGHT(Sheet2!F592,9),"",""),"x","*")</f>
        <v xml:space="preserve"> 1366*768</v>
      </c>
      <c r="D593" t="str">
        <f>RIGHT(Sheet2!G592,7)</f>
        <v xml:space="preserve"> 2.5GHz</v>
      </c>
      <c r="E593" t="str">
        <f>IF(ISNUMBER(SEARCH("intel",Sheet2!G592))=TRUE,"intel",IF(ISNUMBER(SEARCH("amd",Sheet2!G592))=TRUE,"amd","lainnya"))</f>
        <v>intel</v>
      </c>
    </row>
    <row r="594" spans="2:5" x14ac:dyDescent="0.3">
      <c r="B594">
        <f>IF(Sheet2!E593&gt;99,Sheet2!E593/10,Sheet2!E593/1)</f>
        <v>15.6</v>
      </c>
      <c r="C594" t="str">
        <f>SUBSTITUTE(SUBSTITUTE(RIGHT(Sheet2!F593,9),"",""),"x","*")</f>
        <v>1920*1080</v>
      </c>
      <c r="D594" t="str">
        <f>RIGHT(Sheet2!G593,7)</f>
        <v xml:space="preserve"> 3.6GHz</v>
      </c>
      <c r="E594" t="str">
        <f>IF(ISNUMBER(SEARCH("intel",Sheet2!G593))=TRUE,"intel",IF(ISNUMBER(SEARCH("amd",Sheet2!G593))=TRUE,"amd","lainnya"))</f>
        <v>amd</v>
      </c>
    </row>
    <row r="595" spans="2:5" x14ac:dyDescent="0.3">
      <c r="B595">
        <f>IF(Sheet2!E594&gt;99,Sheet2!E594/10,Sheet2!E594/1)</f>
        <v>11.6</v>
      </c>
      <c r="C595" t="str">
        <f>SUBSTITUTE(SUBSTITUTE(RIGHT(Sheet2!F594,9),"",""),"x","*")</f>
        <v xml:space="preserve"> 1366*768</v>
      </c>
      <c r="D595" t="str">
        <f>RIGHT(Sheet2!G594,7)</f>
        <v xml:space="preserve"> 1.0GHz</v>
      </c>
      <c r="E595" t="str">
        <f>IF(ISNUMBER(SEARCH("intel",Sheet2!G594))=TRUE,"intel",IF(ISNUMBER(SEARCH("amd",Sheet2!G594))=TRUE,"amd","lainnya"))</f>
        <v>intel</v>
      </c>
    </row>
    <row r="596" spans="2:5" x14ac:dyDescent="0.3">
      <c r="B596">
        <f>IF(Sheet2!E595&gt;99,Sheet2!E595/10,Sheet2!E595/1)</f>
        <v>15.6</v>
      </c>
      <c r="C596" t="str">
        <f>SUBSTITUTE(SUBSTITUTE(RIGHT(Sheet2!F595,9),"",""),"x","*")</f>
        <v>1920*1080</v>
      </c>
      <c r="D596" t="str">
        <f>RIGHT(Sheet2!G595,7)</f>
        <v xml:space="preserve"> 2.8GHz</v>
      </c>
      <c r="E596" t="str">
        <f>IF(ISNUMBER(SEARCH("intel",Sheet2!G595))=TRUE,"intel",IF(ISNUMBER(SEARCH("amd",Sheet2!G595))=TRUE,"amd","lainnya"))</f>
        <v>intel</v>
      </c>
    </row>
    <row r="597" spans="2:5" x14ac:dyDescent="0.3">
      <c r="B597">
        <f>IF(Sheet2!E596&gt;99,Sheet2!E596/10,Sheet2!E596/1)</f>
        <v>17.3</v>
      </c>
      <c r="C597" t="str">
        <f>SUBSTITUTE(SUBSTITUTE(RIGHT(Sheet2!F596,9),"",""),"x","*")</f>
        <v>1920*1080</v>
      </c>
      <c r="D597" t="str">
        <f>RIGHT(Sheet2!G596,7)</f>
        <v>6U 2GHz</v>
      </c>
      <c r="E597" t="str">
        <f>IF(ISNUMBER(SEARCH("intel",Sheet2!G596))=TRUE,"intel",IF(ISNUMBER(SEARCH("amd",Sheet2!G596))=TRUE,"amd","lainnya"))</f>
        <v>intel</v>
      </c>
    </row>
    <row r="598" spans="2:5" x14ac:dyDescent="0.3">
      <c r="B598">
        <f>IF(Sheet2!E597&gt;99,Sheet2!E597/10,Sheet2!E597/1)</f>
        <v>15.6</v>
      </c>
      <c r="C598" t="str">
        <f>SUBSTITUTE(SUBSTITUTE(RIGHT(Sheet2!F597,9),"",""),"x","*")</f>
        <v>1366*768</v>
      </c>
      <c r="D598" t="str">
        <f>RIGHT(Sheet2!G597,7)</f>
        <v xml:space="preserve"> 2.3GHz</v>
      </c>
      <c r="E598" t="str">
        <f>IF(ISNUMBER(SEARCH("intel",Sheet2!G597))=TRUE,"intel",IF(ISNUMBER(SEARCH("amd",Sheet2!G597))=TRUE,"amd","lainnya"))</f>
        <v>intel</v>
      </c>
    </row>
    <row r="599" spans="2:5" x14ac:dyDescent="0.3">
      <c r="B599">
        <f>IF(Sheet2!E598&gt;99,Sheet2!E598/10,Sheet2!E598/1)</f>
        <v>13.3</v>
      </c>
      <c r="C599" t="str">
        <f>SUBSTITUTE(SUBSTITUTE(RIGHT(Sheet2!F598,9),"",""),"x","*")</f>
        <v>1920*1080</v>
      </c>
      <c r="D599" t="str">
        <f>RIGHT(Sheet2!G598,7)</f>
        <v xml:space="preserve"> 2.7GHz</v>
      </c>
      <c r="E599" t="str">
        <f>IF(ISNUMBER(SEARCH("intel",Sheet2!G598))=TRUE,"intel",IF(ISNUMBER(SEARCH("amd",Sheet2!G598))=TRUE,"amd","lainnya"))</f>
        <v>intel</v>
      </c>
    </row>
    <row r="600" spans="2:5" x14ac:dyDescent="0.3">
      <c r="B600">
        <f>IF(Sheet2!E599&gt;99,Sheet2!E599/10,Sheet2!E599/1)</f>
        <v>14</v>
      </c>
      <c r="C600" t="str">
        <f>SUBSTITUTE(SUBSTITUTE(RIGHT(Sheet2!F599,9),"",""),"x","*")</f>
        <v>1920*1080</v>
      </c>
      <c r="D600" t="str">
        <f>RIGHT(Sheet2!G599,7)</f>
        <v xml:space="preserve"> 2.5GHz</v>
      </c>
      <c r="E600" t="str">
        <f>IF(ISNUMBER(SEARCH("intel",Sheet2!G599))=TRUE,"intel",IF(ISNUMBER(SEARCH("amd",Sheet2!G599))=TRUE,"amd","lainnya"))</f>
        <v>intel</v>
      </c>
    </row>
    <row r="601" spans="2:5" x14ac:dyDescent="0.3">
      <c r="B601">
        <f>IF(Sheet2!E600&gt;99,Sheet2!E600/10,Sheet2!E600/1)</f>
        <v>12.5</v>
      </c>
      <c r="C601" t="str">
        <f>SUBSTITUTE(SUBSTITUTE(RIGHT(Sheet2!F600,9),"",""),"x","*")</f>
        <v>1920*1080</v>
      </c>
      <c r="D601" t="str">
        <f>RIGHT(Sheet2!G600,7)</f>
        <v xml:space="preserve"> 2.5GHz</v>
      </c>
      <c r="E601" t="str">
        <f>IF(ISNUMBER(SEARCH("intel",Sheet2!G600))=TRUE,"intel",IF(ISNUMBER(SEARCH("amd",Sheet2!G600))=TRUE,"amd","lainnya"))</f>
        <v>intel</v>
      </c>
    </row>
    <row r="602" spans="2:5" x14ac:dyDescent="0.3">
      <c r="B602">
        <f>IF(Sheet2!E601&gt;99,Sheet2!E601/10,Sheet2!E601/1)</f>
        <v>15.6</v>
      </c>
      <c r="C602" t="str">
        <f>SUBSTITUTE(SUBSTITUTE(RIGHT(Sheet2!F601,9),"",""),"x","*")</f>
        <v>1920*1080</v>
      </c>
      <c r="D602" t="str">
        <f>RIGHT(Sheet2!G601,7)</f>
        <v xml:space="preserve"> 2.8GHz</v>
      </c>
      <c r="E602" t="str">
        <f>IF(ISNUMBER(SEARCH("intel",Sheet2!G601))=TRUE,"intel",IF(ISNUMBER(SEARCH("amd",Sheet2!G601))=TRUE,"amd","lainnya"))</f>
        <v>intel</v>
      </c>
    </row>
    <row r="603" spans="2:5" x14ac:dyDescent="0.3">
      <c r="B603">
        <f>IF(Sheet2!E602&gt;99,Sheet2!E602/10,Sheet2!E602/1)</f>
        <v>15.6</v>
      </c>
      <c r="C603" t="str">
        <f>SUBSTITUTE(SUBSTITUTE(RIGHT(Sheet2!F602,9),"",""),"x","*")</f>
        <v>1920*1080</v>
      </c>
      <c r="D603" t="str">
        <f>RIGHT(Sheet2!G602,7)</f>
        <v xml:space="preserve"> 2.7GHz</v>
      </c>
      <c r="E603" t="str">
        <f>IF(ISNUMBER(SEARCH("intel",Sheet2!G602))=TRUE,"intel",IF(ISNUMBER(SEARCH("amd",Sheet2!G602))=TRUE,"amd","lainnya"))</f>
        <v>intel</v>
      </c>
    </row>
    <row r="604" spans="2:5" x14ac:dyDescent="0.3">
      <c r="B604">
        <f>IF(Sheet2!E603&gt;99,Sheet2!E603/10,Sheet2!E603/1)</f>
        <v>15.6</v>
      </c>
      <c r="C604" t="str">
        <f>SUBSTITUTE(SUBSTITUTE(RIGHT(Sheet2!F603,9),"",""),"x","*")</f>
        <v>1366*768</v>
      </c>
      <c r="D604" t="str">
        <f>RIGHT(Sheet2!G603,7)</f>
        <v xml:space="preserve"> 2.4GHz</v>
      </c>
      <c r="E604" t="str">
        <f>IF(ISNUMBER(SEARCH("intel",Sheet2!G603))=TRUE,"intel",IF(ISNUMBER(SEARCH("amd",Sheet2!G603))=TRUE,"amd","lainnya"))</f>
        <v>intel</v>
      </c>
    </row>
    <row r="605" spans="2:5" x14ac:dyDescent="0.3">
      <c r="B605">
        <f>IF(Sheet2!E604&gt;99,Sheet2!E604/10,Sheet2!E604/1)</f>
        <v>14</v>
      </c>
      <c r="C605" t="str">
        <f>SUBSTITUTE(SUBSTITUTE(RIGHT(Sheet2!F604,9),"",""),"x","*")</f>
        <v>1920*1080</v>
      </c>
      <c r="D605" t="str">
        <f>RIGHT(Sheet2!G604,7)</f>
        <v xml:space="preserve"> 1.1GHz</v>
      </c>
      <c r="E605" t="str">
        <f>IF(ISNUMBER(SEARCH("intel",Sheet2!G604))=TRUE,"intel",IF(ISNUMBER(SEARCH("amd",Sheet2!G604))=TRUE,"amd","lainnya"))</f>
        <v>intel</v>
      </c>
    </row>
    <row r="606" spans="2:5" x14ac:dyDescent="0.3">
      <c r="B606">
        <f>IF(Sheet2!E605&gt;99,Sheet2!E605/10,Sheet2!E605/1)</f>
        <v>17.3</v>
      </c>
      <c r="C606" t="str">
        <f>SUBSTITUTE(SUBSTITUTE(RIGHT(Sheet2!F605,9),"",""),"x","*")</f>
        <v>1920*1080</v>
      </c>
      <c r="D606" t="str">
        <f>RIGHT(Sheet2!G605,7)</f>
        <v xml:space="preserve"> 2.7GHz</v>
      </c>
      <c r="E606" t="str">
        <f>IF(ISNUMBER(SEARCH("intel",Sheet2!G605))=TRUE,"intel",IF(ISNUMBER(SEARCH("amd",Sheet2!G605))=TRUE,"amd","lainnya"))</f>
        <v>intel</v>
      </c>
    </row>
    <row r="607" spans="2:5" x14ac:dyDescent="0.3">
      <c r="B607">
        <f>IF(Sheet2!E606&gt;99,Sheet2!E606/10,Sheet2!E606/1)</f>
        <v>15.6</v>
      </c>
      <c r="C607" t="str">
        <f>SUBSTITUTE(SUBSTITUTE(RIGHT(Sheet2!F606,9),"",""),"x","*")</f>
        <v>1366*768</v>
      </c>
      <c r="D607" t="str">
        <f>RIGHT(Sheet2!G606,7)</f>
        <v>6U 2GHz</v>
      </c>
      <c r="E607" t="str">
        <f>IF(ISNUMBER(SEARCH("intel",Sheet2!G606))=TRUE,"intel",IF(ISNUMBER(SEARCH("amd",Sheet2!G606))=TRUE,"amd","lainnya"))</f>
        <v>intel</v>
      </c>
    </row>
    <row r="608" spans="2:5" x14ac:dyDescent="0.3">
      <c r="B608">
        <f>IF(Sheet2!E607&gt;99,Sheet2!E607/10,Sheet2!E607/1)</f>
        <v>15.6</v>
      </c>
      <c r="C608" t="str">
        <f>SUBSTITUTE(SUBSTITUTE(RIGHT(Sheet2!F607,9),"",""),"x","*")</f>
        <v>3840*2160</v>
      </c>
      <c r="D608" t="str">
        <f>RIGHT(Sheet2!G607,7)</f>
        <v xml:space="preserve"> 2.8GHz</v>
      </c>
      <c r="E608" t="str">
        <f>IF(ISNUMBER(SEARCH("intel",Sheet2!G607))=TRUE,"intel",IF(ISNUMBER(SEARCH("amd",Sheet2!G607))=TRUE,"amd","lainnya"))</f>
        <v>intel</v>
      </c>
    </row>
    <row r="609" spans="2:5" x14ac:dyDescent="0.3">
      <c r="B609">
        <f>IF(Sheet2!E608&gt;99,Sheet2!E608/10,Sheet2!E608/1)</f>
        <v>15.6</v>
      </c>
      <c r="C609" t="str">
        <f>SUBSTITUTE(SUBSTITUTE(RIGHT(Sheet2!F608,9),"",""),"x","*")</f>
        <v>1920*1080</v>
      </c>
      <c r="D609" t="str">
        <f>RIGHT(Sheet2!G608,7)</f>
        <v xml:space="preserve"> 2.5GHz</v>
      </c>
      <c r="E609" t="str">
        <f>IF(ISNUMBER(SEARCH("intel",Sheet2!G608))=TRUE,"intel",IF(ISNUMBER(SEARCH("amd",Sheet2!G608))=TRUE,"amd","lainnya"))</f>
        <v>intel</v>
      </c>
    </row>
    <row r="610" spans="2:5" x14ac:dyDescent="0.3">
      <c r="B610">
        <f>IF(Sheet2!E609&gt;99,Sheet2!E609/10,Sheet2!E609/1)</f>
        <v>15.6</v>
      </c>
      <c r="C610" t="str">
        <f>SUBSTITUTE(SUBSTITUTE(RIGHT(Sheet2!F609,9),"",""),"x","*")</f>
        <v>1920*1080</v>
      </c>
      <c r="D610" t="str">
        <f>RIGHT(Sheet2!G609,7)</f>
        <v xml:space="preserve"> 2.5GHz</v>
      </c>
      <c r="E610" t="str">
        <f>IF(ISNUMBER(SEARCH("intel",Sheet2!G609))=TRUE,"intel",IF(ISNUMBER(SEARCH("amd",Sheet2!G609))=TRUE,"amd","lainnya"))</f>
        <v>intel</v>
      </c>
    </row>
    <row r="611" spans="2:5" x14ac:dyDescent="0.3">
      <c r="B611">
        <f>IF(Sheet2!E610&gt;99,Sheet2!E610/10,Sheet2!E610/1)</f>
        <v>15.6</v>
      </c>
      <c r="C611" t="str">
        <f>SUBSTITUTE(SUBSTITUTE(RIGHT(Sheet2!F610,9),"",""),"x","*")</f>
        <v>1920*1080</v>
      </c>
      <c r="D611" t="str">
        <f>RIGHT(Sheet2!G610,7)</f>
        <v xml:space="preserve"> 2.8GHz</v>
      </c>
      <c r="E611" t="str">
        <f>IF(ISNUMBER(SEARCH("intel",Sheet2!G610))=TRUE,"intel",IF(ISNUMBER(SEARCH("amd",Sheet2!G610))=TRUE,"amd","lainnya"))</f>
        <v>intel</v>
      </c>
    </row>
    <row r="612" spans="2:5" x14ac:dyDescent="0.3">
      <c r="B612">
        <f>IF(Sheet2!E611&gt;99,Sheet2!E611/10,Sheet2!E611/1)</f>
        <v>14</v>
      </c>
      <c r="C612" t="str">
        <f>SUBSTITUTE(SUBSTITUTE(RIGHT(Sheet2!F611,9),"",""),"x","*")</f>
        <v>1366*768</v>
      </c>
      <c r="D612" t="str">
        <f>RIGHT(Sheet2!G611,7)</f>
        <v xml:space="preserve"> 1.6GHz</v>
      </c>
      <c r="E612" t="str">
        <f>IF(ISNUMBER(SEARCH("intel",Sheet2!G611))=TRUE,"intel",IF(ISNUMBER(SEARCH("amd",Sheet2!G611))=TRUE,"amd","lainnya"))</f>
        <v>intel</v>
      </c>
    </row>
    <row r="613" spans="2:5" x14ac:dyDescent="0.3">
      <c r="B613">
        <f>IF(Sheet2!E612&gt;99,Sheet2!E612/10,Sheet2!E612/1)</f>
        <v>15.6</v>
      </c>
      <c r="C613" t="str">
        <f>SUBSTITUTE(SUBSTITUTE(RIGHT(Sheet2!F612,9),"",""),"x","*")</f>
        <v>3840*2160</v>
      </c>
      <c r="D613" t="str">
        <f>RIGHT(Sheet2!G612,7)</f>
        <v xml:space="preserve"> 3.1GHz</v>
      </c>
      <c r="E613" t="str">
        <f>IF(ISNUMBER(SEARCH("intel",Sheet2!G612))=TRUE,"intel",IF(ISNUMBER(SEARCH("amd",Sheet2!G612))=TRUE,"amd","lainnya"))</f>
        <v>intel</v>
      </c>
    </row>
    <row r="614" spans="2:5" x14ac:dyDescent="0.3">
      <c r="B614">
        <f>IF(Sheet2!E613&gt;99,Sheet2!E613/10,Sheet2!E613/1)</f>
        <v>15.6</v>
      </c>
      <c r="C614" t="str">
        <f>SUBSTITUTE(SUBSTITUTE(RIGHT(Sheet2!F613,9),"",""),"x","*")</f>
        <v>1920*1080</v>
      </c>
      <c r="D614" t="str">
        <f>RIGHT(Sheet2!G613,7)</f>
        <v xml:space="preserve"> 2.6GHz</v>
      </c>
      <c r="E614" t="str">
        <f>IF(ISNUMBER(SEARCH("intel",Sheet2!G613))=TRUE,"intel",IF(ISNUMBER(SEARCH("amd",Sheet2!G613))=TRUE,"amd","lainnya"))</f>
        <v>intel</v>
      </c>
    </row>
    <row r="615" spans="2:5" x14ac:dyDescent="0.3">
      <c r="B615">
        <f>IF(Sheet2!E614&gt;99,Sheet2!E614/10,Sheet2!E614/1)</f>
        <v>15.6</v>
      </c>
      <c r="C615" t="str">
        <f>SUBSTITUTE(SUBSTITUTE(RIGHT(Sheet2!F614,9),"",""),"x","*")</f>
        <v>1366*768</v>
      </c>
      <c r="D615" t="str">
        <f>RIGHT(Sheet2!G614,7)</f>
        <v xml:space="preserve"> 2.0GHz</v>
      </c>
      <c r="E615" t="str">
        <f>IF(ISNUMBER(SEARCH("intel",Sheet2!G614))=TRUE,"intel",IF(ISNUMBER(SEARCH("amd",Sheet2!G614))=TRUE,"amd","lainnya"))</f>
        <v>intel</v>
      </c>
    </row>
    <row r="616" spans="2:5" x14ac:dyDescent="0.3">
      <c r="B616">
        <f>IF(Sheet2!E615&gt;99,Sheet2!E615/10,Sheet2!E615/1)</f>
        <v>15.6</v>
      </c>
      <c r="C616" t="str">
        <f>SUBSTITUTE(SUBSTITUTE(RIGHT(Sheet2!F615,9),"",""),"x","*")</f>
        <v>1366*768</v>
      </c>
      <c r="D616" t="str">
        <f>RIGHT(Sheet2!G615,7)</f>
        <v xml:space="preserve"> 2.0GHz</v>
      </c>
      <c r="E616" t="str">
        <f>IF(ISNUMBER(SEARCH("intel",Sheet2!G615))=TRUE,"intel",IF(ISNUMBER(SEARCH("amd",Sheet2!G615))=TRUE,"amd","lainnya"))</f>
        <v>intel</v>
      </c>
    </row>
    <row r="617" spans="2:5" x14ac:dyDescent="0.3">
      <c r="B617">
        <f>IF(Sheet2!E616&gt;99,Sheet2!E616/10,Sheet2!E616/1)</f>
        <v>15.6</v>
      </c>
      <c r="C617" t="str">
        <f>SUBSTITUTE(SUBSTITUTE(RIGHT(Sheet2!F616,9),"",""),"x","*")</f>
        <v>1366*768</v>
      </c>
      <c r="D617" t="str">
        <f>RIGHT(Sheet2!G616,7)</f>
        <v xml:space="preserve"> 2.6GHz</v>
      </c>
      <c r="E617" t="str">
        <f>IF(ISNUMBER(SEARCH("intel",Sheet2!G616))=TRUE,"intel",IF(ISNUMBER(SEARCH("amd",Sheet2!G616))=TRUE,"amd","lainnya"))</f>
        <v>intel</v>
      </c>
    </row>
    <row r="618" spans="2:5" x14ac:dyDescent="0.3">
      <c r="B618">
        <f>IF(Sheet2!E617&gt;99,Sheet2!E617/10,Sheet2!E617/1)</f>
        <v>17.3</v>
      </c>
      <c r="C618" t="str">
        <f>SUBSTITUTE(SUBSTITUTE(RIGHT(Sheet2!F617,9),"",""),"x","*")</f>
        <v>1920*1080</v>
      </c>
      <c r="D618" t="str">
        <f>RIGHT(Sheet2!G617,7)</f>
        <v xml:space="preserve"> 2.8GHz</v>
      </c>
      <c r="E618" t="str">
        <f>IF(ISNUMBER(SEARCH("intel",Sheet2!G617))=TRUE,"intel",IF(ISNUMBER(SEARCH("amd",Sheet2!G617))=TRUE,"amd","lainnya"))</f>
        <v>intel</v>
      </c>
    </row>
    <row r="619" spans="2:5" x14ac:dyDescent="0.3">
      <c r="B619">
        <f>IF(Sheet2!E618&gt;99,Sheet2!E618/10,Sheet2!E618/1)</f>
        <v>15.6</v>
      </c>
      <c r="C619" t="str">
        <f>SUBSTITUTE(SUBSTITUTE(RIGHT(Sheet2!F618,9),"",""),"x","*")</f>
        <v>1920*1080</v>
      </c>
      <c r="D619" t="str">
        <f>RIGHT(Sheet2!G618,7)</f>
        <v xml:space="preserve"> 2.5GHz</v>
      </c>
      <c r="E619" t="str">
        <f>IF(ISNUMBER(SEARCH("intel",Sheet2!G618))=TRUE,"intel",IF(ISNUMBER(SEARCH("amd",Sheet2!G618))=TRUE,"amd","lainnya"))</f>
        <v>intel</v>
      </c>
    </row>
    <row r="620" spans="2:5" x14ac:dyDescent="0.3">
      <c r="B620">
        <f>IF(Sheet2!E619&gt;99,Sheet2!E619/10,Sheet2!E619/1)</f>
        <v>15.6</v>
      </c>
      <c r="C620" t="str">
        <f>SUBSTITUTE(SUBSTITUTE(RIGHT(Sheet2!F619,9),"",""),"x","*")</f>
        <v>1920*1080</v>
      </c>
      <c r="D620" t="str">
        <f>RIGHT(Sheet2!G619,7)</f>
        <v xml:space="preserve"> 2.7GHz</v>
      </c>
      <c r="E620" t="str">
        <f>IF(ISNUMBER(SEARCH("intel",Sheet2!G619))=TRUE,"intel",IF(ISNUMBER(SEARCH("amd",Sheet2!G619))=TRUE,"amd","lainnya"))</f>
        <v>intel</v>
      </c>
    </row>
    <row r="621" spans="2:5" x14ac:dyDescent="0.3">
      <c r="B621">
        <f>IF(Sheet2!E620&gt;99,Sheet2!E620/10,Sheet2!E620/1)</f>
        <v>15.6</v>
      </c>
      <c r="C621" t="str">
        <f>SUBSTITUTE(SUBSTITUTE(RIGHT(Sheet2!F620,9),"",""),"x","*")</f>
        <v>1920*1080</v>
      </c>
      <c r="D621" t="str">
        <f>RIGHT(Sheet2!G620,7)</f>
        <v xml:space="preserve"> 2.8GHz</v>
      </c>
      <c r="E621" t="str">
        <f>IF(ISNUMBER(SEARCH("intel",Sheet2!G620))=TRUE,"intel",IF(ISNUMBER(SEARCH("amd",Sheet2!G620))=TRUE,"amd","lainnya"))</f>
        <v>intel</v>
      </c>
    </row>
    <row r="622" spans="2:5" x14ac:dyDescent="0.3">
      <c r="B622">
        <f>IF(Sheet2!E621&gt;99,Sheet2!E621/10,Sheet2!E621/1)</f>
        <v>11.6</v>
      </c>
      <c r="C622" t="str">
        <f>SUBSTITUTE(SUBSTITUTE(RIGHT(Sheet2!F621,9),"",""),"x","*")</f>
        <v xml:space="preserve"> 1366*768</v>
      </c>
      <c r="D622" t="str">
        <f>RIGHT(Sheet2!G621,7)</f>
        <v xml:space="preserve"> 1.6GHz</v>
      </c>
      <c r="E622" t="str">
        <f>IF(ISNUMBER(SEARCH("intel",Sheet2!G621))=TRUE,"intel",IF(ISNUMBER(SEARCH("amd",Sheet2!G621))=TRUE,"amd","lainnya"))</f>
        <v>intel</v>
      </c>
    </row>
    <row r="623" spans="2:5" x14ac:dyDescent="0.3">
      <c r="B623">
        <f>IF(Sheet2!E622&gt;99,Sheet2!E622/10,Sheet2!E622/1)</f>
        <v>14</v>
      </c>
      <c r="C623" t="str">
        <f>SUBSTITUTE(SUBSTITUTE(RIGHT(Sheet2!F622,9),"",""),"x","*")</f>
        <v>1366*768</v>
      </c>
      <c r="D623" t="str">
        <f>RIGHT(Sheet2!G622,7)</f>
        <v xml:space="preserve"> 2.6GHz</v>
      </c>
      <c r="E623" t="str">
        <f>IF(ISNUMBER(SEARCH("intel",Sheet2!G622))=TRUE,"intel",IF(ISNUMBER(SEARCH("amd",Sheet2!G622))=TRUE,"amd","lainnya"))</f>
        <v>intel</v>
      </c>
    </row>
    <row r="624" spans="2:5" x14ac:dyDescent="0.3">
      <c r="B624">
        <f>IF(Sheet2!E623&gt;99,Sheet2!E623/10,Sheet2!E623/1)</f>
        <v>14</v>
      </c>
      <c r="C624" t="str">
        <f>SUBSTITUTE(SUBSTITUTE(RIGHT(Sheet2!F623,9),"",""),"x","*")</f>
        <v>1920*1080</v>
      </c>
      <c r="D624" t="str">
        <f>RIGHT(Sheet2!G623,7)</f>
        <v xml:space="preserve"> 2.3GHz</v>
      </c>
      <c r="E624" t="str">
        <f>IF(ISNUMBER(SEARCH("intel",Sheet2!G623))=TRUE,"intel",IF(ISNUMBER(SEARCH("amd",Sheet2!G623))=TRUE,"amd","lainnya"))</f>
        <v>intel</v>
      </c>
    </row>
    <row r="625" spans="2:5" x14ac:dyDescent="0.3">
      <c r="B625">
        <f>IF(Sheet2!E624&gt;99,Sheet2!E624/10,Sheet2!E624/1)</f>
        <v>15.6</v>
      </c>
      <c r="C625" t="str">
        <f>SUBSTITUTE(SUBSTITUTE(RIGHT(Sheet2!F624,9),"",""),"x","*")</f>
        <v>1920*1080</v>
      </c>
      <c r="D625" t="str">
        <f>RIGHT(Sheet2!G624,7)</f>
        <v xml:space="preserve"> 1.6GHz</v>
      </c>
      <c r="E625" t="str">
        <f>IF(ISNUMBER(SEARCH("intel",Sheet2!G624))=TRUE,"intel",IF(ISNUMBER(SEARCH("amd",Sheet2!G624))=TRUE,"amd","lainnya"))</f>
        <v>intel</v>
      </c>
    </row>
    <row r="626" spans="2:5" x14ac:dyDescent="0.3">
      <c r="B626">
        <f>IF(Sheet2!E625&gt;99,Sheet2!E625/10,Sheet2!E625/1)</f>
        <v>15.6</v>
      </c>
      <c r="C626" t="str">
        <f>SUBSTITUTE(SUBSTITUTE(RIGHT(Sheet2!F625,9),"",""),"x","*")</f>
        <v>1366*768</v>
      </c>
      <c r="D626" t="str">
        <f>RIGHT(Sheet2!G625,7)</f>
        <v xml:space="preserve"> 2.5GHz</v>
      </c>
      <c r="E626" t="str">
        <f>IF(ISNUMBER(SEARCH("intel",Sheet2!G625))=TRUE,"intel",IF(ISNUMBER(SEARCH("amd",Sheet2!G625))=TRUE,"amd","lainnya"))</f>
        <v>intel</v>
      </c>
    </row>
    <row r="627" spans="2:5" x14ac:dyDescent="0.3">
      <c r="B627">
        <f>IF(Sheet2!E626&gt;99,Sheet2!E626/10,Sheet2!E626/1)</f>
        <v>15.6</v>
      </c>
      <c r="C627" t="str">
        <f>SUBSTITUTE(SUBSTITUTE(RIGHT(Sheet2!F626,9),"",""),"x","*")</f>
        <v>1366*768</v>
      </c>
      <c r="D627" t="str">
        <f>RIGHT(Sheet2!G626,7)</f>
        <v xml:space="preserve"> 2.3GHz</v>
      </c>
      <c r="E627" t="str">
        <f>IF(ISNUMBER(SEARCH("intel",Sheet2!G626))=TRUE,"intel",IF(ISNUMBER(SEARCH("amd",Sheet2!G626))=TRUE,"amd","lainnya"))</f>
        <v>intel</v>
      </c>
    </row>
    <row r="628" spans="2:5" x14ac:dyDescent="0.3">
      <c r="B628">
        <f>IF(Sheet2!E627&gt;99,Sheet2!E627/10,Sheet2!E627/1)</f>
        <v>15.6</v>
      </c>
      <c r="C628" t="str">
        <f>SUBSTITUTE(SUBSTITUTE(RIGHT(Sheet2!F627,9),"",""),"x","*")</f>
        <v>1920*1080</v>
      </c>
      <c r="D628" t="str">
        <f>RIGHT(Sheet2!G627,7)</f>
        <v xml:space="preserve"> 2.7GHz</v>
      </c>
      <c r="E628" t="str">
        <f>IF(ISNUMBER(SEARCH("intel",Sheet2!G627))=TRUE,"intel",IF(ISNUMBER(SEARCH("amd",Sheet2!G627))=TRUE,"amd","lainnya"))</f>
        <v>intel</v>
      </c>
    </row>
    <row r="629" spans="2:5" x14ac:dyDescent="0.3">
      <c r="B629">
        <f>IF(Sheet2!E628&gt;99,Sheet2!E628/10,Sheet2!E628/1)</f>
        <v>14</v>
      </c>
      <c r="C629" t="str">
        <f>SUBSTITUTE(SUBSTITUTE(RIGHT(Sheet2!F628,9),"",""),"x","*")</f>
        <v>1920*1080</v>
      </c>
      <c r="D629" t="str">
        <f>RIGHT(Sheet2!G628,7)</f>
        <v>1.44GHz</v>
      </c>
      <c r="E629" t="str">
        <f>IF(ISNUMBER(SEARCH("intel",Sheet2!G628))=TRUE,"intel",IF(ISNUMBER(SEARCH("amd",Sheet2!G628))=TRUE,"amd","lainnya"))</f>
        <v>intel</v>
      </c>
    </row>
    <row r="630" spans="2:5" x14ac:dyDescent="0.3">
      <c r="B630">
        <f>IF(Sheet2!E629&gt;99,Sheet2!E629/10,Sheet2!E629/1)</f>
        <v>15.6</v>
      </c>
      <c r="C630" t="str">
        <f>SUBSTITUTE(SUBSTITUTE(RIGHT(Sheet2!F629,9),"",""),"x","*")</f>
        <v>1920*1080</v>
      </c>
      <c r="D630" t="str">
        <f>RIGHT(Sheet2!G629,7)</f>
        <v xml:space="preserve"> 2.5GHz</v>
      </c>
      <c r="E630" t="str">
        <f>IF(ISNUMBER(SEARCH("intel",Sheet2!G629))=TRUE,"intel",IF(ISNUMBER(SEARCH("amd",Sheet2!G629))=TRUE,"amd","lainnya"))</f>
        <v>intel</v>
      </c>
    </row>
    <row r="631" spans="2:5" x14ac:dyDescent="0.3">
      <c r="B631">
        <f>IF(Sheet2!E630&gt;99,Sheet2!E630/10,Sheet2!E630/1)</f>
        <v>13.3</v>
      </c>
      <c r="C631" t="str">
        <f>SUBSTITUTE(SUBSTITUTE(RIGHT(Sheet2!F630,9),"",""),"x","*")</f>
        <v>1920*1080</v>
      </c>
      <c r="D631" t="str">
        <f>RIGHT(Sheet2!G630,7)</f>
        <v xml:space="preserve"> 2.5GHz</v>
      </c>
      <c r="E631" t="str">
        <f>IF(ISNUMBER(SEARCH("intel",Sheet2!G630))=TRUE,"intel",IF(ISNUMBER(SEARCH("amd",Sheet2!G630))=TRUE,"amd","lainnya"))</f>
        <v>intel</v>
      </c>
    </row>
    <row r="632" spans="2:5" x14ac:dyDescent="0.3">
      <c r="B632">
        <f>IF(Sheet2!E631&gt;99,Sheet2!E631/10,Sheet2!E631/1)</f>
        <v>15.6</v>
      </c>
      <c r="C632" t="str">
        <f>SUBSTITUTE(SUBSTITUTE(RIGHT(Sheet2!F631,9),"",""),"x","*")</f>
        <v>1920*1080</v>
      </c>
      <c r="D632" t="str">
        <f>RIGHT(Sheet2!G631,7)</f>
        <v xml:space="preserve"> 2.8GHz</v>
      </c>
      <c r="E632" t="str">
        <f>IF(ISNUMBER(SEARCH("intel",Sheet2!G631))=TRUE,"intel",IF(ISNUMBER(SEARCH("amd",Sheet2!G631))=TRUE,"amd","lainnya"))</f>
        <v>intel</v>
      </c>
    </row>
    <row r="633" spans="2:5" x14ac:dyDescent="0.3">
      <c r="B633">
        <f>IF(Sheet2!E632&gt;99,Sheet2!E632/10,Sheet2!E632/1)</f>
        <v>14</v>
      </c>
      <c r="C633" t="str">
        <f>SUBSTITUTE(SUBSTITUTE(RIGHT(Sheet2!F632,9),"",""),"x","*")</f>
        <v>1920*1080</v>
      </c>
      <c r="D633" t="str">
        <f>RIGHT(Sheet2!G632,7)</f>
        <v xml:space="preserve"> 2.7GHz</v>
      </c>
      <c r="E633" t="str">
        <f>IF(ISNUMBER(SEARCH("intel",Sheet2!G632))=TRUE,"intel",IF(ISNUMBER(SEARCH("amd",Sheet2!G632))=TRUE,"amd","lainnya"))</f>
        <v>intel</v>
      </c>
    </row>
    <row r="634" spans="2:5" x14ac:dyDescent="0.3">
      <c r="B634">
        <f>IF(Sheet2!E633&gt;99,Sheet2!E633/10,Sheet2!E633/1)</f>
        <v>15.6</v>
      </c>
      <c r="C634" t="str">
        <f>SUBSTITUTE(SUBSTITUTE(RIGHT(Sheet2!F633,9),"",""),"x","*")</f>
        <v>1920*1080</v>
      </c>
      <c r="D634" t="str">
        <f>RIGHT(Sheet2!G633,7)</f>
        <v xml:space="preserve"> 2.8GHz</v>
      </c>
      <c r="E634" t="str">
        <f>IF(ISNUMBER(SEARCH("intel",Sheet2!G633))=TRUE,"intel",IF(ISNUMBER(SEARCH("amd",Sheet2!G633))=TRUE,"amd","lainnya"))</f>
        <v>intel</v>
      </c>
    </row>
    <row r="635" spans="2:5" x14ac:dyDescent="0.3">
      <c r="B635">
        <f>IF(Sheet2!E634&gt;99,Sheet2!E634/10,Sheet2!E634/1)</f>
        <v>15.6</v>
      </c>
      <c r="C635" t="str">
        <f>SUBSTITUTE(SUBSTITUTE(RIGHT(Sheet2!F634,9),"",""),"x","*")</f>
        <v>1920*1080</v>
      </c>
      <c r="D635" t="str">
        <f>RIGHT(Sheet2!G634,7)</f>
        <v xml:space="preserve"> 1.6GHz</v>
      </c>
      <c r="E635" t="str">
        <f>IF(ISNUMBER(SEARCH("intel",Sheet2!G634))=TRUE,"intel",IF(ISNUMBER(SEARCH("amd",Sheet2!G634))=TRUE,"amd","lainnya"))</f>
        <v>intel</v>
      </c>
    </row>
    <row r="636" spans="2:5" x14ac:dyDescent="0.3">
      <c r="B636">
        <f>IF(Sheet2!E635&gt;99,Sheet2!E635/10,Sheet2!E635/1)</f>
        <v>15.6</v>
      </c>
      <c r="C636" t="str">
        <f>SUBSTITUTE(SUBSTITUTE(RIGHT(Sheet2!F635,9),"",""),"x","*")</f>
        <v>1920*1080</v>
      </c>
      <c r="D636" t="str">
        <f>RIGHT(Sheet2!G635,7)</f>
        <v>6U 2GHz</v>
      </c>
      <c r="E636" t="str">
        <f>IF(ISNUMBER(SEARCH("intel",Sheet2!G635))=TRUE,"intel",IF(ISNUMBER(SEARCH("amd",Sheet2!G635))=TRUE,"amd","lainnya"))</f>
        <v>intel</v>
      </c>
    </row>
    <row r="637" spans="2:5" x14ac:dyDescent="0.3">
      <c r="B637">
        <f>IF(Sheet2!E636&gt;99,Sheet2!E636/10,Sheet2!E636/1)</f>
        <v>15.6</v>
      </c>
      <c r="C637" t="str">
        <f>SUBSTITUTE(SUBSTITUTE(RIGHT(Sheet2!F636,9),"",""),"x","*")</f>
        <v>1366*768</v>
      </c>
      <c r="D637" t="str">
        <f>RIGHT(Sheet2!G636,7)</f>
        <v xml:space="preserve"> 1.1GHz</v>
      </c>
      <c r="E637" t="str">
        <f>IF(ISNUMBER(SEARCH("intel",Sheet2!G636))=TRUE,"intel",IF(ISNUMBER(SEARCH("amd",Sheet2!G636))=TRUE,"amd","lainnya"))</f>
        <v>intel</v>
      </c>
    </row>
    <row r="638" spans="2:5" x14ac:dyDescent="0.3">
      <c r="B638">
        <f>IF(Sheet2!E637&gt;99,Sheet2!E637/10,Sheet2!E637/1)</f>
        <v>15.6</v>
      </c>
      <c r="C638" t="str">
        <f>SUBSTITUTE(SUBSTITUTE(RIGHT(Sheet2!F637,9),"",""),"x","*")</f>
        <v>1920*1080</v>
      </c>
      <c r="D638" t="str">
        <f>RIGHT(Sheet2!G637,7)</f>
        <v xml:space="preserve"> 2.5GHz</v>
      </c>
      <c r="E638" t="str">
        <f>IF(ISNUMBER(SEARCH("intel",Sheet2!G637))=TRUE,"intel",IF(ISNUMBER(SEARCH("amd",Sheet2!G637))=TRUE,"amd","lainnya"))</f>
        <v>intel</v>
      </c>
    </row>
    <row r="639" spans="2:5" x14ac:dyDescent="0.3">
      <c r="B639">
        <f>IF(Sheet2!E638&gt;99,Sheet2!E638/10,Sheet2!E638/1)</f>
        <v>13.3</v>
      </c>
      <c r="C639" t="str">
        <f>SUBSTITUTE(SUBSTITUTE(RIGHT(Sheet2!F638,9),"",""),"x","*")</f>
        <v>3200*1800</v>
      </c>
      <c r="D639" t="str">
        <f>RIGHT(Sheet2!G638,7)</f>
        <v xml:space="preserve"> 1.6GHz</v>
      </c>
      <c r="E639" t="str">
        <f>IF(ISNUMBER(SEARCH("intel",Sheet2!G638))=TRUE,"intel",IF(ISNUMBER(SEARCH("amd",Sheet2!G638))=TRUE,"amd","lainnya"))</f>
        <v>intel</v>
      </c>
    </row>
    <row r="640" spans="2:5" x14ac:dyDescent="0.3">
      <c r="B640">
        <f>IF(Sheet2!E639&gt;99,Sheet2!E639/10,Sheet2!E639/1)</f>
        <v>14</v>
      </c>
      <c r="C640" t="str">
        <f>SUBSTITUTE(SUBSTITUTE(RIGHT(Sheet2!F639,9),"",""),"x","*")</f>
        <v>1366*768</v>
      </c>
      <c r="D640" t="str">
        <f>RIGHT(Sheet2!G639,7)</f>
        <v xml:space="preserve"> 1.6GHz</v>
      </c>
      <c r="E640" t="str">
        <f>IF(ISNUMBER(SEARCH("intel",Sheet2!G639))=TRUE,"intel",IF(ISNUMBER(SEARCH("amd",Sheet2!G639))=TRUE,"amd","lainnya"))</f>
        <v>intel</v>
      </c>
    </row>
    <row r="641" spans="2:5" x14ac:dyDescent="0.3">
      <c r="B641">
        <f>IF(Sheet2!E640&gt;99,Sheet2!E640/10,Sheet2!E640/1)</f>
        <v>13.3</v>
      </c>
      <c r="C641" t="str">
        <f>SUBSTITUTE(SUBSTITUTE(RIGHT(Sheet2!F640,9),"",""),"x","*")</f>
        <v>1920*1080</v>
      </c>
      <c r="D641" t="str">
        <f>RIGHT(Sheet2!G640,7)</f>
        <v xml:space="preserve"> 2.7GHz</v>
      </c>
      <c r="E641" t="str">
        <f>IF(ISNUMBER(SEARCH("intel",Sheet2!G640))=TRUE,"intel",IF(ISNUMBER(SEARCH("amd",Sheet2!G640))=TRUE,"amd","lainnya"))</f>
        <v>intel</v>
      </c>
    </row>
    <row r="642" spans="2:5" x14ac:dyDescent="0.3">
      <c r="B642">
        <f>IF(Sheet2!E641&gt;99,Sheet2!E641/10,Sheet2!E641/1)</f>
        <v>15.6</v>
      </c>
      <c r="C642" t="str">
        <f>SUBSTITUTE(SUBSTITUTE(RIGHT(Sheet2!F641,9),"",""),"x","*")</f>
        <v>3840*2160</v>
      </c>
      <c r="D642" t="str">
        <f>RIGHT(Sheet2!G641,7)</f>
        <v xml:space="preserve"> 2.8GHz</v>
      </c>
      <c r="E642" t="str">
        <f>IF(ISNUMBER(SEARCH("intel",Sheet2!G641))=TRUE,"intel",IF(ISNUMBER(SEARCH("amd",Sheet2!G641))=TRUE,"amd","lainnya"))</f>
        <v>intel</v>
      </c>
    </row>
    <row r="643" spans="2:5" x14ac:dyDescent="0.3">
      <c r="B643">
        <f>IF(Sheet2!E642&gt;99,Sheet2!E642/10,Sheet2!E642/1)</f>
        <v>15.6</v>
      </c>
      <c r="C643" t="str">
        <f>SUBSTITUTE(SUBSTITUTE(RIGHT(Sheet2!F642,9),"",""),"x","*")</f>
        <v>1920*1080</v>
      </c>
      <c r="D643" t="str">
        <f>RIGHT(Sheet2!G642,7)</f>
        <v xml:space="preserve"> 2.8GHz</v>
      </c>
      <c r="E643" t="str">
        <f>IF(ISNUMBER(SEARCH("intel",Sheet2!G642))=TRUE,"intel",IF(ISNUMBER(SEARCH("amd",Sheet2!G642))=TRUE,"amd","lainnya"))</f>
        <v>intel</v>
      </c>
    </row>
    <row r="644" spans="2:5" x14ac:dyDescent="0.3">
      <c r="B644">
        <f>IF(Sheet2!E643&gt;99,Sheet2!E643/10,Sheet2!E643/1)</f>
        <v>17</v>
      </c>
      <c r="C644" t="str">
        <f>SUBSTITUTE(SUBSTITUTE(RIGHT(Sheet2!F643,9),"",""),"x","*")</f>
        <v>1600*900</v>
      </c>
      <c r="D644" t="str">
        <f>RIGHT(Sheet2!G643,7)</f>
        <v>20 3GHz</v>
      </c>
      <c r="E644" t="str">
        <f>IF(ISNUMBER(SEARCH("intel",Sheet2!G643))=TRUE,"intel",IF(ISNUMBER(SEARCH("amd",Sheet2!G643))=TRUE,"amd","lainnya"))</f>
        <v>amd</v>
      </c>
    </row>
    <row r="645" spans="2:5" x14ac:dyDescent="0.3">
      <c r="B645">
        <f>IF(Sheet2!E644&gt;99,Sheet2!E644/10,Sheet2!E644/1)</f>
        <v>14</v>
      </c>
      <c r="C645" t="str">
        <f>SUBSTITUTE(SUBSTITUTE(RIGHT(Sheet2!F644,9),"",""),"x","*")</f>
        <v>1920*1080</v>
      </c>
      <c r="D645" t="str">
        <f>RIGHT(Sheet2!G644,7)</f>
        <v xml:space="preserve"> 2.7GHz</v>
      </c>
      <c r="E645" t="str">
        <f>IF(ISNUMBER(SEARCH("intel",Sheet2!G644))=TRUE,"intel",IF(ISNUMBER(SEARCH("amd",Sheet2!G644))=TRUE,"amd","lainnya"))</f>
        <v>intel</v>
      </c>
    </row>
    <row r="646" spans="2:5" x14ac:dyDescent="0.3">
      <c r="B646">
        <f>IF(Sheet2!E645&gt;99,Sheet2!E645/10,Sheet2!E645/1)</f>
        <v>15.6</v>
      </c>
      <c r="C646" t="str">
        <f>SUBSTITUTE(SUBSTITUTE(RIGHT(Sheet2!F645,9),"",""),"x","*")</f>
        <v>1920*1080</v>
      </c>
      <c r="D646" t="str">
        <f>RIGHT(Sheet2!G645,7)</f>
        <v xml:space="preserve"> 2.8GHz</v>
      </c>
      <c r="E646" t="str">
        <f>IF(ISNUMBER(SEARCH("intel",Sheet2!G645))=TRUE,"intel",IF(ISNUMBER(SEARCH("amd",Sheet2!G645))=TRUE,"amd","lainnya"))</f>
        <v>intel</v>
      </c>
    </row>
    <row r="647" spans="2:5" x14ac:dyDescent="0.3">
      <c r="B647">
        <f>IF(Sheet2!E646&gt;99,Sheet2!E646/10,Sheet2!E646/1)</f>
        <v>15.6</v>
      </c>
      <c r="C647" t="str">
        <f>SUBSTITUTE(SUBSTITUTE(RIGHT(Sheet2!F646,9),"",""),"x","*")</f>
        <v>1366*768</v>
      </c>
      <c r="D647" t="str">
        <f>RIGHT(Sheet2!G646,7)</f>
        <v>6U 2GHz</v>
      </c>
      <c r="E647" t="str">
        <f>IF(ISNUMBER(SEARCH("intel",Sheet2!G646))=TRUE,"intel",IF(ISNUMBER(SEARCH("amd",Sheet2!G646))=TRUE,"amd","lainnya"))</f>
        <v>intel</v>
      </c>
    </row>
    <row r="648" spans="2:5" x14ac:dyDescent="0.3">
      <c r="B648">
        <f>IF(Sheet2!E647&gt;99,Sheet2!E647/10,Sheet2!E647/1)</f>
        <v>14</v>
      </c>
      <c r="C648" t="str">
        <f>SUBSTITUTE(SUBSTITUTE(RIGHT(Sheet2!F647,9),"",""),"x","*")</f>
        <v>1366*768</v>
      </c>
      <c r="D648" t="str">
        <f>RIGHT(Sheet2!G647,7)</f>
        <v xml:space="preserve"> 1.6GHz</v>
      </c>
      <c r="E648" t="str">
        <f>IF(ISNUMBER(SEARCH("intel",Sheet2!G647))=TRUE,"intel",IF(ISNUMBER(SEARCH("amd",Sheet2!G647))=TRUE,"amd","lainnya"))</f>
        <v>intel</v>
      </c>
    </row>
    <row r="649" spans="2:5" x14ac:dyDescent="0.3">
      <c r="B649">
        <f>IF(Sheet2!E648&gt;99,Sheet2!E648/10,Sheet2!E648/1)</f>
        <v>14</v>
      </c>
      <c r="C649" t="str">
        <f>SUBSTITUTE(SUBSTITUTE(RIGHT(Sheet2!F648,9),"",""),"x","*")</f>
        <v>1920*1080</v>
      </c>
      <c r="D649" t="str">
        <f>RIGHT(Sheet2!G648,7)</f>
        <v xml:space="preserve"> 2.5GHz</v>
      </c>
      <c r="E649" t="str">
        <f>IF(ISNUMBER(SEARCH("intel",Sheet2!G648))=TRUE,"intel",IF(ISNUMBER(SEARCH("amd",Sheet2!G648))=TRUE,"amd","lainnya"))</f>
        <v>intel</v>
      </c>
    </row>
    <row r="650" spans="2:5" x14ac:dyDescent="0.3">
      <c r="B650">
        <f>IF(Sheet2!E649&gt;99,Sheet2!E649/10,Sheet2!E649/1)</f>
        <v>14</v>
      </c>
      <c r="C650" t="str">
        <f>SUBSTITUTE(SUBSTITUTE(RIGHT(Sheet2!F649,9),"",""),"x","*")</f>
        <v>1920*1080</v>
      </c>
      <c r="D650" t="str">
        <f>RIGHT(Sheet2!G649,7)</f>
        <v xml:space="preserve"> 2.8GHz</v>
      </c>
      <c r="E650" t="str">
        <f>IF(ISNUMBER(SEARCH("intel",Sheet2!G649))=TRUE,"intel",IF(ISNUMBER(SEARCH("amd",Sheet2!G649))=TRUE,"amd","lainnya"))</f>
        <v>intel</v>
      </c>
    </row>
    <row r="651" spans="2:5" x14ac:dyDescent="0.3">
      <c r="B651">
        <f>IF(Sheet2!E650&gt;99,Sheet2!E650/10,Sheet2!E650/1)</f>
        <v>13.3</v>
      </c>
      <c r="C651" t="str">
        <f>SUBSTITUTE(SUBSTITUTE(RIGHT(Sheet2!F650,9),"",""),"x","*")</f>
        <v>1920*1080</v>
      </c>
      <c r="D651" t="str">
        <f>RIGHT(Sheet2!G650,7)</f>
        <v xml:space="preserve"> 2.3GHz</v>
      </c>
      <c r="E651" t="str">
        <f>IF(ISNUMBER(SEARCH("intel",Sheet2!G650))=TRUE,"intel",IF(ISNUMBER(SEARCH("amd",Sheet2!G650))=TRUE,"amd","lainnya"))</f>
        <v>intel</v>
      </c>
    </row>
    <row r="652" spans="2:5" x14ac:dyDescent="0.3">
      <c r="B652">
        <f>IF(Sheet2!E651&gt;99,Sheet2!E651/10,Sheet2!E651/1)</f>
        <v>12.5</v>
      </c>
      <c r="C652" t="str">
        <f>SUBSTITUTE(SUBSTITUTE(RIGHT(Sheet2!F651,9),"",""),"x","*")</f>
        <v>1920*1080</v>
      </c>
      <c r="D652" t="str">
        <f>RIGHT(Sheet2!G651,7)</f>
        <v xml:space="preserve"> 2.7GHz</v>
      </c>
      <c r="E652" t="str">
        <f>IF(ISNUMBER(SEARCH("intel",Sheet2!G651))=TRUE,"intel",IF(ISNUMBER(SEARCH("amd",Sheet2!G651))=TRUE,"amd","lainnya"))</f>
        <v>intel</v>
      </c>
    </row>
    <row r="653" spans="2:5" x14ac:dyDescent="0.3">
      <c r="B653">
        <f>IF(Sheet2!E652&gt;99,Sheet2!E652/10,Sheet2!E652/1)</f>
        <v>17.3</v>
      </c>
      <c r="C653" t="str">
        <f>SUBSTITUTE(SUBSTITUTE(RIGHT(Sheet2!F652,9),"",""),"x","*")</f>
        <v>1920*1080</v>
      </c>
      <c r="D653" t="str">
        <f>RIGHT(Sheet2!G652,7)</f>
        <v xml:space="preserve"> 2.7GHz</v>
      </c>
      <c r="E653" t="str">
        <f>IF(ISNUMBER(SEARCH("intel",Sheet2!G652))=TRUE,"intel",IF(ISNUMBER(SEARCH("amd",Sheet2!G652))=TRUE,"amd","lainnya"))</f>
        <v>intel</v>
      </c>
    </row>
    <row r="654" spans="2:5" x14ac:dyDescent="0.3">
      <c r="B654">
        <f>IF(Sheet2!E653&gt;99,Sheet2!E653/10,Sheet2!E653/1)</f>
        <v>15.6</v>
      </c>
      <c r="C654" t="str">
        <f>SUBSTITUTE(SUBSTITUTE(RIGHT(Sheet2!F653,9),"",""),"x","*")</f>
        <v>1920*1080</v>
      </c>
      <c r="D654" t="str">
        <f>RIGHT(Sheet2!G653,7)</f>
        <v xml:space="preserve"> 2.5GHz</v>
      </c>
      <c r="E654" t="str">
        <f>IF(ISNUMBER(SEARCH("intel",Sheet2!G653))=TRUE,"intel",IF(ISNUMBER(SEARCH("amd",Sheet2!G653))=TRUE,"amd","lainnya"))</f>
        <v>intel</v>
      </c>
    </row>
    <row r="655" spans="2:5" x14ac:dyDescent="0.3">
      <c r="B655">
        <f>IF(Sheet2!E654&gt;99,Sheet2!E654/10,Sheet2!E654/1)</f>
        <v>13.3</v>
      </c>
      <c r="C655" t="str">
        <f>SUBSTITUTE(SUBSTITUTE(RIGHT(Sheet2!F654,9),"",""),"x","*")</f>
        <v>1920*1080</v>
      </c>
      <c r="D655" t="str">
        <f>RIGHT(Sheet2!G654,7)</f>
        <v xml:space="preserve"> 1.6GHz</v>
      </c>
      <c r="E655" t="str">
        <f>IF(ISNUMBER(SEARCH("intel",Sheet2!G654))=TRUE,"intel",IF(ISNUMBER(SEARCH("amd",Sheet2!G654))=TRUE,"amd","lainnya"))</f>
        <v>intel</v>
      </c>
    </row>
    <row r="656" spans="2:5" x14ac:dyDescent="0.3">
      <c r="B656">
        <f>IF(Sheet2!E655&gt;99,Sheet2!E655/10,Sheet2!E655/1)</f>
        <v>15.6</v>
      </c>
      <c r="C656" t="str">
        <f>SUBSTITUTE(SUBSTITUTE(RIGHT(Sheet2!F655,9),"",""),"x","*")</f>
        <v>1920*1080</v>
      </c>
      <c r="D656" t="str">
        <f>RIGHT(Sheet2!G655,7)</f>
        <v xml:space="preserve"> 2.8GHz</v>
      </c>
      <c r="E656" t="str">
        <f>IF(ISNUMBER(SEARCH("intel",Sheet2!G655))=TRUE,"intel",IF(ISNUMBER(SEARCH("amd",Sheet2!G655))=TRUE,"amd","lainnya"))</f>
        <v>intel</v>
      </c>
    </row>
    <row r="657" spans="2:5" x14ac:dyDescent="0.3">
      <c r="B657">
        <f>IF(Sheet2!E656&gt;99,Sheet2!E656/10,Sheet2!E656/1)</f>
        <v>15.6</v>
      </c>
      <c r="C657" t="str">
        <f>SUBSTITUTE(SUBSTITUTE(RIGHT(Sheet2!F656,9),"",""),"x","*")</f>
        <v>1366*768</v>
      </c>
      <c r="D657" t="str">
        <f>RIGHT(Sheet2!G656,7)</f>
        <v>6U 2GHz</v>
      </c>
      <c r="E657" t="str">
        <f>IF(ISNUMBER(SEARCH("intel",Sheet2!G656))=TRUE,"intel",IF(ISNUMBER(SEARCH("amd",Sheet2!G656))=TRUE,"amd","lainnya"))</f>
        <v>intel</v>
      </c>
    </row>
    <row r="658" spans="2:5" x14ac:dyDescent="0.3">
      <c r="B658">
        <f>IF(Sheet2!E657&gt;99,Sheet2!E657/10,Sheet2!E657/1)</f>
        <v>15.6</v>
      </c>
      <c r="C658" t="str">
        <f>SUBSTITUTE(SUBSTITUTE(RIGHT(Sheet2!F657,9),"",""),"x","*")</f>
        <v>1920*1080</v>
      </c>
      <c r="D658" t="str">
        <f>RIGHT(Sheet2!G657,7)</f>
        <v xml:space="preserve"> 2.5GHz</v>
      </c>
      <c r="E658" t="str">
        <f>IF(ISNUMBER(SEARCH("intel",Sheet2!G657))=TRUE,"intel",IF(ISNUMBER(SEARCH("amd",Sheet2!G657))=TRUE,"amd","lainnya"))</f>
        <v>intel</v>
      </c>
    </row>
    <row r="659" spans="2:5" x14ac:dyDescent="0.3">
      <c r="B659">
        <f>IF(Sheet2!E658&gt;99,Sheet2!E658/10,Sheet2!E658/1)</f>
        <v>15.6</v>
      </c>
      <c r="C659" t="str">
        <f>SUBSTITUTE(SUBSTITUTE(RIGHT(Sheet2!F658,9),"",""),"x","*")</f>
        <v>1920*1080</v>
      </c>
      <c r="D659" t="str">
        <f>RIGHT(Sheet2!G658,7)</f>
        <v xml:space="preserve"> 1.8GHz</v>
      </c>
      <c r="E659" t="str">
        <f>IF(ISNUMBER(SEARCH("intel",Sheet2!G658))=TRUE,"intel",IF(ISNUMBER(SEARCH("amd",Sheet2!G658))=TRUE,"amd","lainnya"))</f>
        <v>intel</v>
      </c>
    </row>
    <row r="660" spans="2:5" x14ac:dyDescent="0.3">
      <c r="B660">
        <f>IF(Sheet2!E659&gt;99,Sheet2!E659/10,Sheet2!E659/1)</f>
        <v>15.6</v>
      </c>
      <c r="C660" t="str">
        <f>SUBSTITUTE(SUBSTITUTE(RIGHT(Sheet2!F659,9),"",""),"x","*")</f>
        <v>1920*1080</v>
      </c>
      <c r="D660" t="str">
        <f>RIGHT(Sheet2!G659,7)</f>
        <v xml:space="preserve"> 1.8GHz</v>
      </c>
      <c r="E660" t="str">
        <f>IF(ISNUMBER(SEARCH("intel",Sheet2!G659))=TRUE,"intel",IF(ISNUMBER(SEARCH("amd",Sheet2!G659))=TRUE,"amd","lainnya"))</f>
        <v>intel</v>
      </c>
    </row>
    <row r="661" spans="2:5" x14ac:dyDescent="0.3">
      <c r="B661">
        <f>IF(Sheet2!E660&gt;99,Sheet2!E660/10,Sheet2!E660/1)</f>
        <v>15.6</v>
      </c>
      <c r="C661" t="str">
        <f>SUBSTITUTE(SUBSTITUTE(RIGHT(Sheet2!F660,9),"",""),"x","*")</f>
        <v>1920*1080</v>
      </c>
      <c r="D661" t="str">
        <f>RIGHT(Sheet2!G660,7)</f>
        <v xml:space="preserve"> 2.6GHz</v>
      </c>
      <c r="E661" t="str">
        <f>IF(ISNUMBER(SEARCH("intel",Sheet2!G660))=TRUE,"intel",IF(ISNUMBER(SEARCH("amd",Sheet2!G660))=TRUE,"amd","lainnya"))</f>
        <v>intel</v>
      </c>
    </row>
    <row r="662" spans="2:5" x14ac:dyDescent="0.3">
      <c r="B662">
        <f>IF(Sheet2!E661&gt;99,Sheet2!E661/10,Sheet2!E661/1)</f>
        <v>17.3</v>
      </c>
      <c r="C662" t="str">
        <f>SUBSTITUTE(SUBSTITUTE(RIGHT(Sheet2!F661,9),"",""),"x","*")</f>
        <v>3840*2160</v>
      </c>
      <c r="D662" t="str">
        <f>RIGHT(Sheet2!G661,7)</f>
        <v xml:space="preserve"> 2.8GHz</v>
      </c>
      <c r="E662" t="str">
        <f>IF(ISNUMBER(SEARCH("intel",Sheet2!G661))=TRUE,"intel",IF(ISNUMBER(SEARCH("amd",Sheet2!G661))=TRUE,"amd","lainnya"))</f>
        <v>intel</v>
      </c>
    </row>
    <row r="663" spans="2:5" x14ac:dyDescent="0.3">
      <c r="B663">
        <f>IF(Sheet2!E662&gt;99,Sheet2!E662/10,Sheet2!E662/1)</f>
        <v>14</v>
      </c>
      <c r="C663" t="str">
        <f>SUBSTITUTE(SUBSTITUTE(RIGHT(Sheet2!F662,9),"",""),"x","*")</f>
        <v>1920*1080</v>
      </c>
      <c r="D663" t="str">
        <f>RIGHT(Sheet2!G662,7)</f>
        <v xml:space="preserve"> 2.4GHz</v>
      </c>
      <c r="E663" t="str">
        <f>IF(ISNUMBER(SEARCH("intel",Sheet2!G662))=TRUE,"intel",IF(ISNUMBER(SEARCH("amd",Sheet2!G662))=TRUE,"amd","lainnya"))</f>
        <v>intel</v>
      </c>
    </row>
    <row r="664" spans="2:5" x14ac:dyDescent="0.3">
      <c r="B664">
        <f>IF(Sheet2!E663&gt;99,Sheet2!E663/10,Sheet2!E663/1)</f>
        <v>15.6</v>
      </c>
      <c r="C664" t="str">
        <f>SUBSTITUTE(SUBSTITUTE(RIGHT(Sheet2!F663,9),"",""),"x","*")</f>
        <v>1366*768</v>
      </c>
      <c r="D664" t="str">
        <f>RIGHT(Sheet2!G663,7)</f>
        <v xml:space="preserve"> 1.1GHz</v>
      </c>
      <c r="E664" t="str">
        <f>IF(ISNUMBER(SEARCH("intel",Sheet2!G663))=TRUE,"intel",IF(ISNUMBER(SEARCH("amd",Sheet2!G663))=TRUE,"amd","lainnya"))</f>
        <v>intel</v>
      </c>
    </row>
    <row r="665" spans="2:5" x14ac:dyDescent="0.3">
      <c r="B665">
        <f>IF(Sheet2!E664&gt;99,Sheet2!E664/10,Sheet2!E664/1)</f>
        <v>15.6</v>
      </c>
      <c r="C665" t="str">
        <f>SUBSTITUTE(SUBSTITUTE(RIGHT(Sheet2!F664,9),"",""),"x","*")</f>
        <v>1920*1080</v>
      </c>
      <c r="D665" t="str">
        <f>RIGHT(Sheet2!G664,7)</f>
        <v xml:space="preserve"> 2.3GHz</v>
      </c>
      <c r="E665" t="str">
        <f>IF(ISNUMBER(SEARCH("intel",Sheet2!G664))=TRUE,"intel",IF(ISNUMBER(SEARCH("amd",Sheet2!G664))=TRUE,"amd","lainnya"))</f>
        <v>intel</v>
      </c>
    </row>
    <row r="666" spans="2:5" x14ac:dyDescent="0.3">
      <c r="B666">
        <f>IF(Sheet2!E665&gt;99,Sheet2!E665/10,Sheet2!E665/1)</f>
        <v>15.6</v>
      </c>
      <c r="C666" t="str">
        <f>SUBSTITUTE(SUBSTITUTE(RIGHT(Sheet2!F665,9),"",""),"x","*")</f>
        <v>1920*1080</v>
      </c>
      <c r="D666" t="str">
        <f>RIGHT(Sheet2!G665,7)</f>
        <v>6U 2GHz</v>
      </c>
      <c r="E666" t="str">
        <f>IF(ISNUMBER(SEARCH("intel",Sheet2!G665))=TRUE,"intel",IF(ISNUMBER(SEARCH("amd",Sheet2!G665))=TRUE,"amd","lainnya"))</f>
        <v>intel</v>
      </c>
    </row>
    <row r="667" spans="2:5" x14ac:dyDescent="0.3">
      <c r="B667">
        <f>IF(Sheet2!E666&gt;99,Sheet2!E666/10,Sheet2!E666/1)</f>
        <v>17.3</v>
      </c>
      <c r="C667" t="str">
        <f>SUBSTITUTE(SUBSTITUTE(RIGHT(Sheet2!F666,9),"",""),"x","*")</f>
        <v>1920*1080</v>
      </c>
      <c r="D667" t="str">
        <f>RIGHT(Sheet2!G666,7)</f>
        <v xml:space="preserve"> 2.8GHz</v>
      </c>
      <c r="E667" t="str">
        <f>IF(ISNUMBER(SEARCH("intel",Sheet2!G666))=TRUE,"intel",IF(ISNUMBER(SEARCH("amd",Sheet2!G666))=TRUE,"amd","lainnya"))</f>
        <v>intel</v>
      </c>
    </row>
    <row r="668" spans="2:5" x14ac:dyDescent="0.3">
      <c r="B668">
        <f>IF(Sheet2!E667&gt;99,Sheet2!E667/10,Sheet2!E667/1)</f>
        <v>15.6</v>
      </c>
      <c r="C668" t="str">
        <f>SUBSTITUTE(SUBSTITUTE(RIGHT(Sheet2!F667,9),"",""),"x","*")</f>
        <v>1366*768</v>
      </c>
      <c r="D668" t="str">
        <f>RIGHT(Sheet2!G667,7)</f>
        <v xml:space="preserve"> 2.1GHz</v>
      </c>
      <c r="E668" t="str">
        <f>IF(ISNUMBER(SEARCH("intel",Sheet2!G667))=TRUE,"intel",IF(ISNUMBER(SEARCH("amd",Sheet2!G667))=TRUE,"amd","lainnya"))</f>
        <v>intel</v>
      </c>
    </row>
    <row r="669" spans="2:5" x14ac:dyDescent="0.3">
      <c r="B669">
        <f>IF(Sheet2!E668&gt;99,Sheet2!E668/10,Sheet2!E668/1)</f>
        <v>15.6</v>
      </c>
      <c r="C669" t="str">
        <f>SUBSTITUTE(SUBSTITUTE(RIGHT(Sheet2!F668,9),"",""),"x","*")</f>
        <v>1920*1080</v>
      </c>
      <c r="D669" t="str">
        <f>RIGHT(Sheet2!G668,7)</f>
        <v xml:space="preserve"> 2.5GHz</v>
      </c>
      <c r="E669" t="str">
        <f>IF(ISNUMBER(SEARCH("intel",Sheet2!G668))=TRUE,"intel",IF(ISNUMBER(SEARCH("amd",Sheet2!G668))=TRUE,"amd","lainnya"))</f>
        <v>intel</v>
      </c>
    </row>
    <row r="670" spans="2:5" x14ac:dyDescent="0.3">
      <c r="B670">
        <f>IF(Sheet2!E669&gt;99,Sheet2!E669/10,Sheet2!E669/1)</f>
        <v>15.6</v>
      </c>
      <c r="C670" t="str">
        <f>SUBSTITUTE(SUBSTITUTE(RIGHT(Sheet2!F669,9),"",""),"x","*")</f>
        <v>1920*1080</v>
      </c>
      <c r="D670" t="str">
        <f>RIGHT(Sheet2!G669,7)</f>
        <v xml:space="preserve"> 2.7GHz</v>
      </c>
      <c r="E670" t="str">
        <f>IF(ISNUMBER(SEARCH("intel",Sheet2!G669))=TRUE,"intel",IF(ISNUMBER(SEARCH("amd",Sheet2!G669))=TRUE,"amd","lainnya"))</f>
        <v>intel</v>
      </c>
    </row>
    <row r="671" spans="2:5" x14ac:dyDescent="0.3">
      <c r="B671">
        <f>IF(Sheet2!E670&gt;99,Sheet2!E670/10,Sheet2!E670/1)</f>
        <v>15.6</v>
      </c>
      <c r="C671" t="str">
        <f>SUBSTITUTE(SUBSTITUTE(RIGHT(Sheet2!F670,9),"",""),"x","*")</f>
        <v>1920*1080</v>
      </c>
      <c r="D671" t="str">
        <f>RIGHT(Sheet2!G670,7)</f>
        <v xml:space="preserve"> 2.5GHz</v>
      </c>
      <c r="E671" t="str">
        <f>IF(ISNUMBER(SEARCH("intel",Sheet2!G670))=TRUE,"intel",IF(ISNUMBER(SEARCH("amd",Sheet2!G670))=TRUE,"amd","lainnya"))</f>
        <v>intel</v>
      </c>
    </row>
    <row r="672" spans="2:5" x14ac:dyDescent="0.3">
      <c r="B672">
        <f>IF(Sheet2!E671&gt;99,Sheet2!E671/10,Sheet2!E671/1)</f>
        <v>15.6</v>
      </c>
      <c r="C672" t="str">
        <f>SUBSTITUTE(SUBSTITUTE(RIGHT(Sheet2!F671,9),"",""),"x","*")</f>
        <v>1366*768</v>
      </c>
      <c r="D672" t="str">
        <f>RIGHT(Sheet2!G671,7)</f>
        <v>6U 2GHz</v>
      </c>
      <c r="E672" t="str">
        <f>IF(ISNUMBER(SEARCH("intel",Sheet2!G671))=TRUE,"intel",IF(ISNUMBER(SEARCH("amd",Sheet2!G671))=TRUE,"amd","lainnya"))</f>
        <v>intel</v>
      </c>
    </row>
    <row r="673" spans="2:5" x14ac:dyDescent="0.3">
      <c r="B673">
        <f>IF(Sheet2!E672&gt;99,Sheet2!E672/10,Sheet2!E672/1)</f>
        <v>13.5</v>
      </c>
      <c r="C673" t="str">
        <f>SUBSTITUTE(SUBSTITUTE(RIGHT(Sheet2!F672,9),"",""),"x","*")</f>
        <v>2256*1504</v>
      </c>
      <c r="D673" t="str">
        <f>RIGHT(Sheet2!G672,7)</f>
        <v xml:space="preserve"> 2.8GHz</v>
      </c>
      <c r="E673" t="str">
        <f>IF(ISNUMBER(SEARCH("intel",Sheet2!G672))=TRUE,"intel",IF(ISNUMBER(SEARCH("amd",Sheet2!G672))=TRUE,"amd","lainnya"))</f>
        <v>intel</v>
      </c>
    </row>
    <row r="674" spans="2:5" x14ac:dyDescent="0.3">
      <c r="B674">
        <f>IF(Sheet2!E673&gt;99,Sheet2!E673/10,Sheet2!E673/1)</f>
        <v>15.6</v>
      </c>
      <c r="C674" t="str">
        <f>SUBSTITUTE(SUBSTITUTE(RIGHT(Sheet2!F673,9),"",""),"x","*")</f>
        <v>1920*1080</v>
      </c>
      <c r="D674" t="str">
        <f>RIGHT(Sheet2!G673,7)</f>
        <v xml:space="preserve"> 2.5GHz</v>
      </c>
      <c r="E674" t="str">
        <f>IF(ISNUMBER(SEARCH("intel",Sheet2!G673))=TRUE,"intel",IF(ISNUMBER(SEARCH("amd",Sheet2!G673))=TRUE,"amd","lainnya"))</f>
        <v>intel</v>
      </c>
    </row>
    <row r="675" spans="2:5" x14ac:dyDescent="0.3">
      <c r="B675">
        <f>IF(Sheet2!E674&gt;99,Sheet2!E674/10,Sheet2!E674/1)</f>
        <v>13.3</v>
      </c>
      <c r="C675" t="str">
        <f>SUBSTITUTE(SUBSTITUTE(RIGHT(Sheet2!F674,9),"",""),"x","*")</f>
        <v>1920*1080</v>
      </c>
      <c r="D675" t="str">
        <f>RIGHT(Sheet2!G674,7)</f>
        <v xml:space="preserve"> 2.5GHz</v>
      </c>
      <c r="E675" t="str">
        <f>IF(ISNUMBER(SEARCH("intel",Sheet2!G674))=TRUE,"intel",IF(ISNUMBER(SEARCH("amd",Sheet2!G674))=TRUE,"amd","lainnya"))</f>
        <v>intel</v>
      </c>
    </row>
    <row r="676" spans="2:5" x14ac:dyDescent="0.3">
      <c r="B676">
        <f>IF(Sheet2!E675&gt;99,Sheet2!E675/10,Sheet2!E675/1)</f>
        <v>15.6</v>
      </c>
      <c r="C676" t="str">
        <f>SUBSTITUTE(SUBSTITUTE(RIGHT(Sheet2!F675,9),"",""),"x","*")</f>
        <v>1366*768</v>
      </c>
      <c r="D676" t="str">
        <f>RIGHT(Sheet2!G675,7)</f>
        <v xml:space="preserve"> 2.2GHz</v>
      </c>
      <c r="E676" t="str">
        <f>IF(ISNUMBER(SEARCH("intel",Sheet2!G675))=TRUE,"intel",IF(ISNUMBER(SEARCH("amd",Sheet2!G675))=TRUE,"amd","lainnya"))</f>
        <v>amd</v>
      </c>
    </row>
    <row r="677" spans="2:5" x14ac:dyDescent="0.3">
      <c r="B677">
        <f>IF(Sheet2!E676&gt;99,Sheet2!E676/10,Sheet2!E676/1)</f>
        <v>14</v>
      </c>
      <c r="C677" t="str">
        <f>SUBSTITUTE(SUBSTITUTE(RIGHT(Sheet2!F676,9),"",""),"x","*")</f>
        <v>1920*1080</v>
      </c>
      <c r="D677" t="str">
        <f>RIGHT(Sheet2!G676,7)</f>
        <v xml:space="preserve"> 2.4GHz</v>
      </c>
      <c r="E677" t="str">
        <f>IF(ISNUMBER(SEARCH("intel",Sheet2!G676))=TRUE,"intel",IF(ISNUMBER(SEARCH("amd",Sheet2!G676))=TRUE,"amd","lainnya"))</f>
        <v>intel</v>
      </c>
    </row>
    <row r="678" spans="2:5" x14ac:dyDescent="0.3">
      <c r="B678">
        <f>IF(Sheet2!E677&gt;99,Sheet2!E677/10,Sheet2!E677/1)</f>
        <v>15.6</v>
      </c>
      <c r="C678" t="str">
        <f>SUBSTITUTE(SUBSTITUTE(RIGHT(Sheet2!F677,9),"",""),"x","*")</f>
        <v>1920*1080</v>
      </c>
      <c r="D678" t="str">
        <f>RIGHT(Sheet2!G677,7)</f>
        <v xml:space="preserve"> 2.8GHz</v>
      </c>
      <c r="E678" t="str">
        <f>IF(ISNUMBER(SEARCH("intel",Sheet2!G677))=TRUE,"intel",IF(ISNUMBER(SEARCH("amd",Sheet2!G677))=TRUE,"amd","lainnya"))</f>
        <v>intel</v>
      </c>
    </row>
    <row r="679" spans="2:5" x14ac:dyDescent="0.3">
      <c r="B679">
        <f>IF(Sheet2!E678&gt;99,Sheet2!E678/10,Sheet2!E678/1)</f>
        <v>14</v>
      </c>
      <c r="C679" t="str">
        <f>SUBSTITUTE(SUBSTITUTE(RIGHT(Sheet2!F678,9),"",""),"x","*")</f>
        <v>1920*1080</v>
      </c>
      <c r="D679" t="str">
        <f>RIGHT(Sheet2!G678,7)</f>
        <v xml:space="preserve"> 2.5GHz</v>
      </c>
      <c r="E679" t="str">
        <f>IF(ISNUMBER(SEARCH("intel",Sheet2!G678))=TRUE,"intel",IF(ISNUMBER(SEARCH("amd",Sheet2!G678))=TRUE,"amd","lainnya"))</f>
        <v>intel</v>
      </c>
    </row>
    <row r="680" spans="2:5" x14ac:dyDescent="0.3">
      <c r="B680">
        <f>IF(Sheet2!E679&gt;99,Sheet2!E679/10,Sheet2!E679/1)</f>
        <v>11.6</v>
      </c>
      <c r="C680" t="str">
        <f>SUBSTITUTE(SUBSTITUTE(RIGHT(Sheet2!F679,9),"",""),"x","*")</f>
        <v xml:space="preserve"> 1366*768</v>
      </c>
      <c r="D680" t="str">
        <f>RIGHT(Sheet2!G679,7)</f>
        <v xml:space="preserve"> 1.1GHz</v>
      </c>
      <c r="E680" t="str">
        <f>IF(ISNUMBER(SEARCH("intel",Sheet2!G679))=TRUE,"intel",IF(ISNUMBER(SEARCH("amd",Sheet2!G679))=TRUE,"amd","lainnya"))</f>
        <v>intel</v>
      </c>
    </row>
    <row r="681" spans="2:5" x14ac:dyDescent="0.3">
      <c r="B681">
        <f>IF(Sheet2!E680&gt;99,Sheet2!E680/10,Sheet2!E680/1)</f>
        <v>15.6</v>
      </c>
      <c r="C681" t="str">
        <f>SUBSTITUTE(SUBSTITUTE(RIGHT(Sheet2!F680,9),"",""),"x","*")</f>
        <v>1920*1080</v>
      </c>
      <c r="D681" t="str">
        <f>RIGHT(Sheet2!G680,7)</f>
        <v xml:space="preserve"> 1.8GHz</v>
      </c>
      <c r="E681" t="str">
        <f>IF(ISNUMBER(SEARCH("intel",Sheet2!G680))=TRUE,"intel",IF(ISNUMBER(SEARCH("amd",Sheet2!G680))=TRUE,"amd","lainnya"))</f>
        <v>intel</v>
      </c>
    </row>
    <row r="682" spans="2:5" x14ac:dyDescent="0.3">
      <c r="B682">
        <f>IF(Sheet2!E681&gt;99,Sheet2!E681/10,Sheet2!E681/1)</f>
        <v>15.6</v>
      </c>
      <c r="C682" t="str">
        <f>SUBSTITUTE(SUBSTITUTE(RIGHT(Sheet2!F681,9),"",""),"x","*")</f>
        <v>1920*1080</v>
      </c>
      <c r="D682" t="str">
        <f>RIGHT(Sheet2!G681,7)</f>
        <v xml:space="preserve"> 2.5GHz</v>
      </c>
      <c r="E682" t="str">
        <f>IF(ISNUMBER(SEARCH("intel",Sheet2!G681))=TRUE,"intel",IF(ISNUMBER(SEARCH("amd",Sheet2!G681))=TRUE,"amd","lainnya"))</f>
        <v>intel</v>
      </c>
    </row>
    <row r="683" spans="2:5" x14ac:dyDescent="0.3">
      <c r="B683">
        <f>IF(Sheet2!E682&gt;99,Sheet2!E682/10,Sheet2!E682/1)</f>
        <v>15.6</v>
      </c>
      <c r="C683" t="str">
        <f>SUBSTITUTE(SUBSTITUTE(RIGHT(Sheet2!F682,9),"",""),"x","*")</f>
        <v>1920*1080</v>
      </c>
      <c r="D683" t="str">
        <f>RIGHT(Sheet2!G682,7)</f>
        <v xml:space="preserve"> 2.5GHz</v>
      </c>
      <c r="E683" t="str">
        <f>IF(ISNUMBER(SEARCH("intel",Sheet2!G682))=TRUE,"intel",IF(ISNUMBER(SEARCH("amd",Sheet2!G682))=TRUE,"amd","lainnya"))</f>
        <v>intel</v>
      </c>
    </row>
    <row r="684" spans="2:5" x14ac:dyDescent="0.3">
      <c r="B684">
        <f>IF(Sheet2!E683&gt;99,Sheet2!E683/10,Sheet2!E683/1)</f>
        <v>15.6</v>
      </c>
      <c r="C684" t="str">
        <f>SUBSTITUTE(SUBSTITUTE(RIGHT(Sheet2!F683,9),"",""),"x","*")</f>
        <v>1366*768</v>
      </c>
      <c r="D684" t="str">
        <f>RIGHT(Sheet2!G683,7)</f>
        <v xml:space="preserve"> 1.1GHz</v>
      </c>
      <c r="E684" t="str">
        <f>IF(ISNUMBER(SEARCH("intel",Sheet2!G683))=TRUE,"intel",IF(ISNUMBER(SEARCH("amd",Sheet2!G683))=TRUE,"amd","lainnya"))</f>
        <v>intel</v>
      </c>
    </row>
    <row r="685" spans="2:5" x14ac:dyDescent="0.3">
      <c r="B685">
        <f>IF(Sheet2!E684&gt;99,Sheet2!E684/10,Sheet2!E684/1)</f>
        <v>15.6</v>
      </c>
      <c r="C685" t="str">
        <f>SUBSTITUTE(SUBSTITUTE(RIGHT(Sheet2!F684,9),"",""),"x","*")</f>
        <v>1920*1080</v>
      </c>
      <c r="D685" t="str">
        <f>RIGHT(Sheet2!G684,7)</f>
        <v xml:space="preserve"> 2.5GHz</v>
      </c>
      <c r="E685" t="str">
        <f>IF(ISNUMBER(SEARCH("intel",Sheet2!G684))=TRUE,"intel",IF(ISNUMBER(SEARCH("amd",Sheet2!G684))=TRUE,"amd","lainnya"))</f>
        <v>intel</v>
      </c>
    </row>
    <row r="686" spans="2:5" x14ac:dyDescent="0.3">
      <c r="B686">
        <f>IF(Sheet2!E685&gt;99,Sheet2!E685/10,Sheet2!E685/1)</f>
        <v>17.3</v>
      </c>
      <c r="C686" t="str">
        <f>SUBSTITUTE(SUBSTITUTE(RIGHT(Sheet2!F685,9),"",""),"x","*")</f>
        <v>1920*1080</v>
      </c>
      <c r="D686" t="str">
        <f>RIGHT(Sheet2!G685,7)</f>
        <v>6U 2GHz</v>
      </c>
      <c r="E686" t="str">
        <f>IF(ISNUMBER(SEARCH("intel",Sheet2!G685))=TRUE,"intel",IF(ISNUMBER(SEARCH("amd",Sheet2!G685))=TRUE,"amd","lainnya"))</f>
        <v>intel</v>
      </c>
    </row>
    <row r="687" spans="2:5" x14ac:dyDescent="0.3">
      <c r="B687">
        <f>IF(Sheet2!E686&gt;99,Sheet2!E686/10,Sheet2!E686/1)</f>
        <v>13.3</v>
      </c>
      <c r="C687" t="str">
        <f>SUBSTITUTE(SUBSTITUTE(RIGHT(Sheet2!F686,9),"",""),"x","*")</f>
        <v>1920*1080</v>
      </c>
      <c r="D687" t="str">
        <f>RIGHT(Sheet2!G686,7)</f>
        <v xml:space="preserve"> 1.8GHz</v>
      </c>
      <c r="E687" t="str">
        <f>IF(ISNUMBER(SEARCH("intel",Sheet2!G686))=TRUE,"intel",IF(ISNUMBER(SEARCH("amd",Sheet2!G686))=TRUE,"amd","lainnya"))</f>
        <v>intel</v>
      </c>
    </row>
    <row r="688" spans="2:5" x14ac:dyDescent="0.3">
      <c r="B688">
        <f>IF(Sheet2!E687&gt;99,Sheet2!E687/10,Sheet2!E687/1)</f>
        <v>15.6</v>
      </c>
      <c r="C688" t="str">
        <f>SUBSTITUTE(SUBSTITUTE(RIGHT(Sheet2!F687,9),"",""),"x","*")</f>
        <v>1920*1080</v>
      </c>
      <c r="D688" t="str">
        <f>RIGHT(Sheet2!G687,7)</f>
        <v xml:space="preserve"> 2.9GHz</v>
      </c>
      <c r="E688" t="str">
        <f>IF(ISNUMBER(SEARCH("intel",Sheet2!G687))=TRUE,"intel",IF(ISNUMBER(SEARCH("amd",Sheet2!G687))=TRUE,"amd","lainnya"))</f>
        <v>intel</v>
      </c>
    </row>
    <row r="689" spans="2:5" x14ac:dyDescent="0.3">
      <c r="B689">
        <f>IF(Sheet2!E688&gt;99,Sheet2!E688/10,Sheet2!E688/1)</f>
        <v>15.6</v>
      </c>
      <c r="C689" t="str">
        <f>SUBSTITUTE(SUBSTITUTE(RIGHT(Sheet2!F688,9),"",""),"x","*")</f>
        <v>1366*768</v>
      </c>
      <c r="D689" t="str">
        <f>RIGHT(Sheet2!G688,7)</f>
        <v xml:space="preserve"> 2.5GHz</v>
      </c>
      <c r="E689" t="str">
        <f>IF(ISNUMBER(SEARCH("intel",Sheet2!G688))=TRUE,"intel",IF(ISNUMBER(SEARCH("amd",Sheet2!G688))=TRUE,"amd","lainnya"))</f>
        <v>intel</v>
      </c>
    </row>
    <row r="690" spans="2:5" x14ac:dyDescent="0.3">
      <c r="B690">
        <f>IF(Sheet2!E689&gt;99,Sheet2!E689/10,Sheet2!E689/1)</f>
        <v>15.6</v>
      </c>
      <c r="C690" t="str">
        <f>SUBSTITUTE(SUBSTITUTE(RIGHT(Sheet2!F689,9),"",""),"x","*")</f>
        <v>1366*768</v>
      </c>
      <c r="D690" t="str">
        <f>RIGHT(Sheet2!G689,7)</f>
        <v>6U 2GHz</v>
      </c>
      <c r="E690" t="str">
        <f>IF(ISNUMBER(SEARCH("intel",Sheet2!G689))=TRUE,"intel",IF(ISNUMBER(SEARCH("amd",Sheet2!G689))=TRUE,"amd","lainnya"))</f>
        <v>intel</v>
      </c>
    </row>
    <row r="691" spans="2:5" x14ac:dyDescent="0.3">
      <c r="B691">
        <f>IF(Sheet2!E690&gt;99,Sheet2!E690/10,Sheet2!E690/1)</f>
        <v>17.3</v>
      </c>
      <c r="C691" t="str">
        <f>SUBSTITUTE(SUBSTITUTE(RIGHT(Sheet2!F690,9),"",""),"x","*")</f>
        <v>1920*1080</v>
      </c>
      <c r="D691" t="str">
        <f>RIGHT(Sheet2!G690,7)</f>
        <v xml:space="preserve"> 2.4GHz</v>
      </c>
      <c r="E691" t="str">
        <f>IF(ISNUMBER(SEARCH("intel",Sheet2!G690))=TRUE,"intel",IF(ISNUMBER(SEARCH("amd",Sheet2!G690))=TRUE,"amd","lainnya"))</f>
        <v>amd</v>
      </c>
    </row>
    <row r="692" spans="2:5" x14ac:dyDescent="0.3">
      <c r="B692">
        <f>IF(Sheet2!E691&gt;99,Sheet2!E691/10,Sheet2!E691/1)</f>
        <v>15.6</v>
      </c>
      <c r="C692" t="str">
        <f>SUBSTITUTE(SUBSTITUTE(RIGHT(Sheet2!F691,9),"",""),"x","*")</f>
        <v>1366*768</v>
      </c>
      <c r="D692" t="str">
        <f>RIGHT(Sheet2!G691,7)</f>
        <v xml:space="preserve"> 1.6GHz</v>
      </c>
      <c r="E692" t="str">
        <f>IF(ISNUMBER(SEARCH("intel",Sheet2!G691))=TRUE,"intel",IF(ISNUMBER(SEARCH("amd",Sheet2!G691))=TRUE,"amd","lainnya"))</f>
        <v>intel</v>
      </c>
    </row>
    <row r="693" spans="2:5" x14ac:dyDescent="0.3">
      <c r="B693">
        <f>IF(Sheet2!E692&gt;99,Sheet2!E692/10,Sheet2!E692/1)</f>
        <v>14</v>
      </c>
      <c r="C693" t="str">
        <f>SUBSTITUTE(SUBSTITUTE(RIGHT(Sheet2!F692,9),"",""),"x","*")</f>
        <v>1366*768</v>
      </c>
      <c r="D693" t="str">
        <f>RIGHT(Sheet2!G692,7)</f>
        <v xml:space="preserve"> 1.6GHz</v>
      </c>
      <c r="E693" t="str">
        <f>IF(ISNUMBER(SEARCH("intel",Sheet2!G692))=TRUE,"intel",IF(ISNUMBER(SEARCH("amd",Sheet2!G692))=TRUE,"amd","lainnya"))</f>
        <v>intel</v>
      </c>
    </row>
    <row r="694" spans="2:5" x14ac:dyDescent="0.3">
      <c r="B694">
        <f>IF(Sheet2!E693&gt;99,Sheet2!E693/10,Sheet2!E693/1)</f>
        <v>14</v>
      </c>
      <c r="C694" t="str">
        <f>SUBSTITUTE(SUBSTITUTE(RIGHT(Sheet2!F693,9),"",""),"x","*")</f>
        <v>1920*1080</v>
      </c>
      <c r="D694" t="str">
        <f>RIGHT(Sheet2!G693,7)</f>
        <v xml:space="preserve"> 2.5GHz</v>
      </c>
      <c r="E694" t="str">
        <f>IF(ISNUMBER(SEARCH("intel",Sheet2!G693))=TRUE,"intel",IF(ISNUMBER(SEARCH("amd",Sheet2!G693))=TRUE,"amd","lainnya"))</f>
        <v>intel</v>
      </c>
    </row>
    <row r="695" spans="2:5" x14ac:dyDescent="0.3">
      <c r="B695">
        <f>IF(Sheet2!E694&gt;99,Sheet2!E694/10,Sheet2!E694/1)</f>
        <v>17.3</v>
      </c>
      <c r="C695" t="str">
        <f>SUBSTITUTE(SUBSTITUTE(RIGHT(Sheet2!F694,9),"",""),"x","*")</f>
        <v>1920*1080</v>
      </c>
      <c r="D695" t="str">
        <f>RIGHT(Sheet2!G694,7)</f>
        <v xml:space="preserve"> 2.8GHz</v>
      </c>
      <c r="E695" t="str">
        <f>IF(ISNUMBER(SEARCH("intel",Sheet2!G694))=TRUE,"intel",IF(ISNUMBER(SEARCH("amd",Sheet2!G694))=TRUE,"amd","lainnya"))</f>
        <v>intel</v>
      </c>
    </row>
    <row r="696" spans="2:5" x14ac:dyDescent="0.3">
      <c r="B696">
        <f>IF(Sheet2!E695&gt;99,Sheet2!E695/10,Sheet2!E695/1)</f>
        <v>14</v>
      </c>
      <c r="C696" t="str">
        <f>SUBSTITUTE(SUBSTITUTE(RIGHT(Sheet2!F695,9),"",""),"x","*")</f>
        <v>2560*1440</v>
      </c>
      <c r="D696" t="str">
        <f>RIGHT(Sheet2!G695,7)</f>
        <v xml:space="preserve"> 2.7GHz</v>
      </c>
      <c r="E696" t="str">
        <f>IF(ISNUMBER(SEARCH("intel",Sheet2!G695))=TRUE,"intel",IF(ISNUMBER(SEARCH("amd",Sheet2!G695))=TRUE,"amd","lainnya"))</f>
        <v>intel</v>
      </c>
    </row>
    <row r="697" spans="2:5" x14ac:dyDescent="0.3">
      <c r="B697">
        <f>IF(Sheet2!E696&gt;99,Sheet2!E696/10,Sheet2!E696/1)</f>
        <v>13.3</v>
      </c>
      <c r="C697" t="str">
        <f>SUBSTITUTE(SUBSTITUTE(RIGHT(Sheet2!F696,9),"",""),"x","*")</f>
        <v>1920*1080</v>
      </c>
      <c r="D697" t="str">
        <f>RIGHT(Sheet2!G696,7)</f>
        <v xml:space="preserve"> 2.5GHz</v>
      </c>
      <c r="E697" t="str">
        <f>IF(ISNUMBER(SEARCH("intel",Sheet2!G696))=TRUE,"intel",IF(ISNUMBER(SEARCH("amd",Sheet2!G696))=TRUE,"amd","lainnya"))</f>
        <v>intel</v>
      </c>
    </row>
    <row r="698" spans="2:5" x14ac:dyDescent="0.3">
      <c r="B698">
        <f>IF(Sheet2!E697&gt;99,Sheet2!E697/10,Sheet2!E697/1)</f>
        <v>11.6</v>
      </c>
      <c r="C698" t="str">
        <f>SUBSTITUTE(SUBSTITUTE(RIGHT(Sheet2!F697,9),"",""),"x","*")</f>
        <v>1366*768</v>
      </c>
      <c r="D698" t="str">
        <f>RIGHT(Sheet2!G697,7)</f>
        <v xml:space="preserve"> 1.6GHz</v>
      </c>
      <c r="E698" t="str">
        <f>IF(ISNUMBER(SEARCH("intel",Sheet2!G697))=TRUE,"intel",IF(ISNUMBER(SEARCH("amd",Sheet2!G697))=TRUE,"amd","lainnya"))</f>
        <v>intel</v>
      </c>
    </row>
    <row r="699" spans="2:5" x14ac:dyDescent="0.3">
      <c r="B699">
        <f>IF(Sheet2!E698&gt;99,Sheet2!E698/10,Sheet2!E698/1)</f>
        <v>14</v>
      </c>
      <c r="C699" t="str">
        <f>SUBSTITUTE(SUBSTITUTE(RIGHT(Sheet2!F698,9),"",""),"x","*")</f>
        <v>1920*1080</v>
      </c>
      <c r="D699" t="str">
        <f>RIGHT(Sheet2!G698,7)</f>
        <v xml:space="preserve"> 2.7GHz</v>
      </c>
      <c r="E699" t="str">
        <f>IF(ISNUMBER(SEARCH("intel",Sheet2!G698))=TRUE,"intel",IF(ISNUMBER(SEARCH("amd",Sheet2!G698))=TRUE,"amd","lainnya"))</f>
        <v>intel</v>
      </c>
    </row>
    <row r="700" spans="2:5" x14ac:dyDescent="0.3">
      <c r="B700">
        <f>IF(Sheet2!E699&gt;99,Sheet2!E699/10,Sheet2!E699/1)</f>
        <v>12.5</v>
      </c>
      <c r="C700" t="str">
        <f>SUBSTITUTE(SUBSTITUTE(RIGHT(Sheet2!F699,9),"",""),"x","*")</f>
        <v>1920*1080</v>
      </c>
      <c r="D700" t="str">
        <f>RIGHT(Sheet2!G699,7)</f>
        <v xml:space="preserve"> 0.9GHz</v>
      </c>
      <c r="E700" t="str">
        <f>IF(ISNUMBER(SEARCH("intel",Sheet2!G699))=TRUE,"intel",IF(ISNUMBER(SEARCH("amd",Sheet2!G699))=TRUE,"amd","lainnya"))</f>
        <v>intel</v>
      </c>
    </row>
    <row r="701" spans="2:5" x14ac:dyDescent="0.3">
      <c r="B701">
        <f>IF(Sheet2!E700&gt;99,Sheet2!E700/10,Sheet2!E700/1)</f>
        <v>13.3</v>
      </c>
      <c r="C701" t="str">
        <f>SUBSTITUTE(SUBSTITUTE(RIGHT(Sheet2!F700,9),"",""),"x","*")</f>
        <v>1920*1080</v>
      </c>
      <c r="D701" t="str">
        <f>RIGHT(Sheet2!G700,7)</f>
        <v xml:space="preserve"> 2.5GHz</v>
      </c>
      <c r="E701" t="str">
        <f>IF(ISNUMBER(SEARCH("intel",Sheet2!G700))=TRUE,"intel",IF(ISNUMBER(SEARCH("amd",Sheet2!G700))=TRUE,"amd","lainnya"))</f>
        <v>intel</v>
      </c>
    </row>
    <row r="702" spans="2:5" x14ac:dyDescent="0.3">
      <c r="B702">
        <f>IF(Sheet2!E701&gt;99,Sheet2!E701/10,Sheet2!E701/1)</f>
        <v>15.6</v>
      </c>
      <c r="C702" t="str">
        <f>SUBSTITUTE(SUBSTITUTE(RIGHT(Sheet2!F701,9),"",""),"x","*")</f>
        <v>1920*1080</v>
      </c>
      <c r="D702" t="str">
        <f>RIGHT(Sheet2!G701,7)</f>
        <v xml:space="preserve"> 2.7GHz</v>
      </c>
      <c r="E702" t="str">
        <f>IF(ISNUMBER(SEARCH("intel",Sheet2!G701))=TRUE,"intel",IF(ISNUMBER(SEARCH("amd",Sheet2!G701))=TRUE,"amd","lainnya"))</f>
        <v>intel</v>
      </c>
    </row>
    <row r="703" spans="2:5" x14ac:dyDescent="0.3">
      <c r="B703">
        <f>IF(Sheet2!E702&gt;99,Sheet2!E702/10,Sheet2!E702/1)</f>
        <v>15.6</v>
      </c>
      <c r="C703" t="str">
        <f>SUBSTITUTE(SUBSTITUTE(RIGHT(Sheet2!F702,9),"",""),"x","*")</f>
        <v>1920*1080</v>
      </c>
      <c r="D703" t="str">
        <f>RIGHT(Sheet2!G702,7)</f>
        <v xml:space="preserve"> 2.5GHz</v>
      </c>
      <c r="E703" t="str">
        <f>IF(ISNUMBER(SEARCH("intel",Sheet2!G702))=TRUE,"intel",IF(ISNUMBER(SEARCH("amd",Sheet2!G702))=TRUE,"amd","lainnya"))</f>
        <v>intel</v>
      </c>
    </row>
    <row r="704" spans="2:5" x14ac:dyDescent="0.3">
      <c r="B704">
        <f>IF(Sheet2!E703&gt;99,Sheet2!E703/10,Sheet2!E703/1)</f>
        <v>15.6</v>
      </c>
      <c r="C704" t="str">
        <f>SUBSTITUTE(SUBSTITUTE(RIGHT(Sheet2!F703,9),"",""),"x","*")</f>
        <v>1920*1080</v>
      </c>
      <c r="D704" t="str">
        <f>RIGHT(Sheet2!G703,7)</f>
        <v xml:space="preserve"> 2.9GHz</v>
      </c>
      <c r="E704" t="str">
        <f>IF(ISNUMBER(SEARCH("intel",Sheet2!G703))=TRUE,"intel",IF(ISNUMBER(SEARCH("amd",Sheet2!G703))=TRUE,"amd","lainnya"))</f>
        <v>amd</v>
      </c>
    </row>
    <row r="705" spans="2:5" x14ac:dyDescent="0.3">
      <c r="B705">
        <f>IF(Sheet2!E704&gt;99,Sheet2!E704/10,Sheet2!E704/1)</f>
        <v>15.6</v>
      </c>
      <c r="C705" t="str">
        <f>SUBSTITUTE(SUBSTITUTE(RIGHT(Sheet2!F704,9),"",""),"x","*")</f>
        <v>1366*768</v>
      </c>
      <c r="D705" t="str">
        <f>RIGHT(Sheet2!G704,7)</f>
        <v xml:space="preserve"> 3.6GHz</v>
      </c>
      <c r="E705" t="str">
        <f>IF(ISNUMBER(SEARCH("intel",Sheet2!G704))=TRUE,"intel",IF(ISNUMBER(SEARCH("amd",Sheet2!G704))=TRUE,"amd","lainnya"))</f>
        <v>amd</v>
      </c>
    </row>
    <row r="706" spans="2:5" x14ac:dyDescent="0.3">
      <c r="B706">
        <f>IF(Sheet2!E705&gt;99,Sheet2!E705/10,Sheet2!E705/1)</f>
        <v>15.6</v>
      </c>
      <c r="C706" t="str">
        <f>SUBSTITUTE(SUBSTITUTE(RIGHT(Sheet2!F705,9),"",""),"x","*")</f>
        <v>1920*1080</v>
      </c>
      <c r="D706" t="str">
        <f>RIGHT(Sheet2!G705,7)</f>
        <v xml:space="preserve"> 2.5GHz</v>
      </c>
      <c r="E706" t="str">
        <f>IF(ISNUMBER(SEARCH("intel",Sheet2!G705))=TRUE,"intel",IF(ISNUMBER(SEARCH("amd",Sheet2!G705))=TRUE,"amd","lainnya"))</f>
        <v>intel</v>
      </c>
    </row>
    <row r="707" spans="2:5" x14ac:dyDescent="0.3">
      <c r="B707">
        <f>IF(Sheet2!E706&gt;99,Sheet2!E706/10,Sheet2!E706/1)</f>
        <v>15.6</v>
      </c>
      <c r="C707" t="str">
        <f>SUBSTITUTE(SUBSTITUTE(RIGHT(Sheet2!F706,9),"",""),"x","*")</f>
        <v>1366*768</v>
      </c>
      <c r="D707" t="str">
        <f>RIGHT(Sheet2!G706,7)</f>
        <v>6U 2GHz</v>
      </c>
      <c r="E707" t="str">
        <f>IF(ISNUMBER(SEARCH("intel",Sheet2!G706))=TRUE,"intel",IF(ISNUMBER(SEARCH("amd",Sheet2!G706))=TRUE,"amd","lainnya"))</f>
        <v>intel</v>
      </c>
    </row>
    <row r="708" spans="2:5" x14ac:dyDescent="0.3">
      <c r="B708">
        <f>IF(Sheet2!E707&gt;99,Sheet2!E707/10,Sheet2!E707/1)</f>
        <v>15.6</v>
      </c>
      <c r="C708" t="str">
        <f>SUBSTITUTE(SUBSTITUTE(RIGHT(Sheet2!F707,9),"",""),"x","*")</f>
        <v>1920*1080</v>
      </c>
      <c r="D708" t="str">
        <f>RIGHT(Sheet2!G707,7)</f>
        <v xml:space="preserve"> 2.5GHz</v>
      </c>
      <c r="E708" t="str">
        <f>IF(ISNUMBER(SEARCH("intel",Sheet2!G707))=TRUE,"intel",IF(ISNUMBER(SEARCH("amd",Sheet2!G707))=TRUE,"amd","lainnya"))</f>
        <v>intel</v>
      </c>
    </row>
    <row r="709" spans="2:5" x14ac:dyDescent="0.3">
      <c r="B709">
        <f>IF(Sheet2!E708&gt;99,Sheet2!E708/10,Sheet2!E708/1)</f>
        <v>13.3</v>
      </c>
      <c r="C709" t="str">
        <f>SUBSTITUTE(SUBSTITUTE(RIGHT(Sheet2!F708,9),"",""),"x","*")</f>
        <v>1920*1080</v>
      </c>
      <c r="D709" t="str">
        <f>RIGHT(Sheet2!G708,7)</f>
        <v xml:space="preserve"> 1.6GHz</v>
      </c>
      <c r="E709" t="str">
        <f>IF(ISNUMBER(SEARCH("intel",Sheet2!G708))=TRUE,"intel",IF(ISNUMBER(SEARCH("amd",Sheet2!G708))=TRUE,"amd","lainnya"))</f>
        <v>intel</v>
      </c>
    </row>
    <row r="710" spans="2:5" x14ac:dyDescent="0.3">
      <c r="B710">
        <f>IF(Sheet2!E709&gt;99,Sheet2!E709/10,Sheet2!E709/1)</f>
        <v>15.6</v>
      </c>
      <c r="C710" t="str">
        <f>SUBSTITUTE(SUBSTITUTE(RIGHT(Sheet2!F709,9),"",""),"x","*")</f>
        <v>1920*1080</v>
      </c>
      <c r="D710" t="str">
        <f>RIGHT(Sheet2!G709,7)</f>
        <v xml:space="preserve"> 2.5GHz</v>
      </c>
      <c r="E710" t="str">
        <f>IF(ISNUMBER(SEARCH("intel",Sheet2!G709))=TRUE,"intel",IF(ISNUMBER(SEARCH("amd",Sheet2!G709))=TRUE,"amd","lainnya"))</f>
        <v>intel</v>
      </c>
    </row>
    <row r="711" spans="2:5" x14ac:dyDescent="0.3">
      <c r="B711">
        <f>IF(Sheet2!E710&gt;99,Sheet2!E710/10,Sheet2!E710/1)</f>
        <v>14</v>
      </c>
      <c r="C711" t="str">
        <f>SUBSTITUTE(SUBSTITUTE(RIGHT(Sheet2!F710,9),"",""),"x","*")</f>
        <v>1920*1080</v>
      </c>
      <c r="D711" t="str">
        <f>RIGHT(Sheet2!G710,7)</f>
        <v xml:space="preserve"> 2.3GHz</v>
      </c>
      <c r="E711" t="str">
        <f>IF(ISNUMBER(SEARCH("intel",Sheet2!G710))=TRUE,"intel",IF(ISNUMBER(SEARCH("amd",Sheet2!G710))=TRUE,"amd","lainnya"))</f>
        <v>intel</v>
      </c>
    </row>
    <row r="712" spans="2:5" x14ac:dyDescent="0.3">
      <c r="B712">
        <f>IF(Sheet2!E711&gt;99,Sheet2!E711/10,Sheet2!E711/1)</f>
        <v>17.3</v>
      </c>
      <c r="C712" t="str">
        <f>SUBSTITUTE(SUBSTITUTE(RIGHT(Sheet2!F711,9),"",""),"x","*")</f>
        <v>1920*1080</v>
      </c>
      <c r="D712" t="str">
        <f>RIGHT(Sheet2!G711,7)</f>
        <v xml:space="preserve"> 2.5GHz</v>
      </c>
      <c r="E712" t="str">
        <f>IF(ISNUMBER(SEARCH("intel",Sheet2!G711))=TRUE,"intel",IF(ISNUMBER(SEARCH("amd",Sheet2!G711))=TRUE,"amd","lainnya"))</f>
        <v>amd</v>
      </c>
    </row>
    <row r="713" spans="2:5" x14ac:dyDescent="0.3">
      <c r="B713">
        <f>IF(Sheet2!E712&gt;99,Sheet2!E712/10,Sheet2!E712/1)</f>
        <v>15.6</v>
      </c>
      <c r="C713" t="str">
        <f>SUBSTITUTE(SUBSTITUTE(RIGHT(Sheet2!F712,9),"",""),"x","*")</f>
        <v>1920*1080</v>
      </c>
      <c r="D713" t="str">
        <f>RIGHT(Sheet2!G712,7)</f>
        <v xml:space="preserve"> 2.8GHz</v>
      </c>
      <c r="E713" t="str">
        <f>IF(ISNUMBER(SEARCH("intel",Sheet2!G712))=TRUE,"intel",IF(ISNUMBER(SEARCH("amd",Sheet2!G712))=TRUE,"amd","lainnya"))</f>
        <v>intel</v>
      </c>
    </row>
    <row r="714" spans="2:5" x14ac:dyDescent="0.3">
      <c r="B714">
        <f>IF(Sheet2!E713&gt;99,Sheet2!E713/10,Sheet2!E713/1)</f>
        <v>14</v>
      </c>
      <c r="C714" t="str">
        <f>SUBSTITUTE(SUBSTITUTE(RIGHT(Sheet2!F713,9),"",""),"x","*")</f>
        <v>1920*1080</v>
      </c>
      <c r="D714" t="str">
        <f>RIGHT(Sheet2!G713,7)</f>
        <v xml:space="preserve"> 2.8GHz</v>
      </c>
      <c r="E714" t="str">
        <f>IF(ISNUMBER(SEARCH("intel",Sheet2!G713))=TRUE,"intel",IF(ISNUMBER(SEARCH("amd",Sheet2!G713))=TRUE,"amd","lainnya"))</f>
        <v>intel</v>
      </c>
    </row>
    <row r="715" spans="2:5" x14ac:dyDescent="0.3">
      <c r="B715">
        <f>IF(Sheet2!E714&gt;99,Sheet2!E714/10,Sheet2!E714/1)</f>
        <v>15.6</v>
      </c>
      <c r="C715" t="str">
        <f>SUBSTITUTE(SUBSTITUTE(RIGHT(Sheet2!F714,9),"",""),"x","*")</f>
        <v>1920*1080</v>
      </c>
      <c r="D715" t="str">
        <f>RIGHT(Sheet2!G714,7)</f>
        <v xml:space="preserve"> 2.5GHz</v>
      </c>
      <c r="E715" t="str">
        <f>IF(ISNUMBER(SEARCH("intel",Sheet2!G714))=TRUE,"intel",IF(ISNUMBER(SEARCH("amd",Sheet2!G714))=TRUE,"amd","lainnya"))</f>
        <v>intel</v>
      </c>
    </row>
    <row r="716" spans="2:5" x14ac:dyDescent="0.3">
      <c r="B716">
        <f>IF(Sheet2!E715&gt;99,Sheet2!E715/10,Sheet2!E715/1)</f>
        <v>14</v>
      </c>
      <c r="C716" t="str">
        <f>SUBSTITUTE(SUBSTITUTE(RIGHT(Sheet2!F715,9),"",""),"x","*")</f>
        <v>1920*1080</v>
      </c>
      <c r="D716" t="str">
        <f>RIGHT(Sheet2!G715,7)</f>
        <v xml:space="preserve"> 1.1GHz</v>
      </c>
      <c r="E716" t="str">
        <f>IF(ISNUMBER(SEARCH("intel",Sheet2!G715))=TRUE,"intel",IF(ISNUMBER(SEARCH("amd",Sheet2!G715))=TRUE,"amd","lainnya"))</f>
        <v>intel</v>
      </c>
    </row>
    <row r="717" spans="2:5" x14ac:dyDescent="0.3">
      <c r="B717">
        <f>IF(Sheet2!E716&gt;99,Sheet2!E716/10,Sheet2!E716/1)</f>
        <v>15.6</v>
      </c>
      <c r="C717" t="str">
        <f>SUBSTITUTE(SUBSTITUTE(RIGHT(Sheet2!F716,9),"",""),"x","*")</f>
        <v>1920*1080</v>
      </c>
      <c r="D717" t="str">
        <f>RIGHT(Sheet2!G716,7)</f>
        <v xml:space="preserve"> 2.6GHz</v>
      </c>
      <c r="E717" t="str">
        <f>IF(ISNUMBER(SEARCH("intel",Sheet2!G716))=TRUE,"intel",IF(ISNUMBER(SEARCH("amd",Sheet2!G716))=TRUE,"amd","lainnya"))</f>
        <v>intel</v>
      </c>
    </row>
    <row r="718" spans="2:5" x14ac:dyDescent="0.3">
      <c r="B718">
        <f>IF(Sheet2!E717&gt;99,Sheet2!E717/10,Sheet2!E717/1)</f>
        <v>14</v>
      </c>
      <c r="C718" t="str">
        <f>SUBSTITUTE(SUBSTITUTE(RIGHT(Sheet2!F717,9),"",""),"x","*")</f>
        <v>1920*1080</v>
      </c>
      <c r="D718" t="str">
        <f>RIGHT(Sheet2!G717,7)</f>
        <v xml:space="preserve"> 2.5GHz</v>
      </c>
      <c r="E718" t="str">
        <f>IF(ISNUMBER(SEARCH("intel",Sheet2!G717))=TRUE,"intel",IF(ISNUMBER(SEARCH("amd",Sheet2!G717))=TRUE,"amd","lainnya"))</f>
        <v>intel</v>
      </c>
    </row>
    <row r="719" spans="2:5" x14ac:dyDescent="0.3">
      <c r="B719">
        <f>IF(Sheet2!E718&gt;99,Sheet2!E718/10,Sheet2!E718/1)</f>
        <v>15.6</v>
      </c>
      <c r="C719" t="str">
        <f>SUBSTITUTE(SUBSTITUTE(RIGHT(Sheet2!F718,9),"",""),"x","*")</f>
        <v>1920*1080</v>
      </c>
      <c r="D719" t="str">
        <f>RIGHT(Sheet2!G718,7)</f>
        <v xml:space="preserve"> 2.6GHz</v>
      </c>
      <c r="E719" t="str">
        <f>IF(ISNUMBER(SEARCH("intel",Sheet2!G718))=TRUE,"intel",IF(ISNUMBER(SEARCH("amd",Sheet2!G718))=TRUE,"amd","lainnya"))</f>
        <v>intel</v>
      </c>
    </row>
    <row r="720" spans="2:5" x14ac:dyDescent="0.3">
      <c r="B720">
        <f>IF(Sheet2!E719&gt;99,Sheet2!E719/10,Sheet2!E719/1)</f>
        <v>15.6</v>
      </c>
      <c r="C720" t="str">
        <f>SUBSTITUTE(SUBSTITUTE(RIGHT(Sheet2!F719,9),"",""),"x","*")</f>
        <v>1366*768</v>
      </c>
      <c r="D720" t="str">
        <f>RIGHT(Sheet2!G719,7)</f>
        <v>10 2GHz</v>
      </c>
      <c r="E720" t="str">
        <f>IF(ISNUMBER(SEARCH("intel",Sheet2!G719))=TRUE,"intel",IF(ISNUMBER(SEARCH("amd",Sheet2!G719))=TRUE,"amd","lainnya"))</f>
        <v>amd</v>
      </c>
    </row>
    <row r="721" spans="2:5" x14ac:dyDescent="0.3">
      <c r="B721">
        <f>IF(Sheet2!E720&gt;99,Sheet2!E720/10,Sheet2!E720/1)</f>
        <v>14</v>
      </c>
      <c r="C721" t="str">
        <f>SUBSTITUTE(SUBSTITUTE(RIGHT(Sheet2!F720,9),"",""),"x","*")</f>
        <v>1920*1200</v>
      </c>
      <c r="D721" t="str">
        <f>RIGHT(Sheet2!G720,7)</f>
        <v>1.92GHz</v>
      </c>
      <c r="E721" t="str">
        <f>IF(ISNUMBER(SEARCH("intel",Sheet2!G720))=TRUE,"intel",IF(ISNUMBER(SEARCH("amd",Sheet2!G720))=TRUE,"amd","lainnya"))</f>
        <v>intel</v>
      </c>
    </row>
    <row r="722" spans="2:5" x14ac:dyDescent="0.3">
      <c r="B722">
        <f>IF(Sheet2!E721&gt;99,Sheet2!E721/10,Sheet2!E721/1)</f>
        <v>17.3</v>
      </c>
      <c r="C722" t="str">
        <f>SUBSTITUTE(SUBSTITUTE(RIGHT(Sheet2!F721,9),"",""),"x","*")</f>
        <v>1920*1080</v>
      </c>
      <c r="D722" t="str">
        <f>RIGHT(Sheet2!G721,7)</f>
        <v xml:space="preserve"> 2.7GHz</v>
      </c>
      <c r="E722" t="str">
        <f>IF(ISNUMBER(SEARCH("intel",Sheet2!G721))=TRUE,"intel",IF(ISNUMBER(SEARCH("amd",Sheet2!G721))=TRUE,"amd","lainnya"))</f>
        <v>intel</v>
      </c>
    </row>
    <row r="723" spans="2:5" x14ac:dyDescent="0.3">
      <c r="B723">
        <f>IF(Sheet2!E722&gt;99,Sheet2!E722/10,Sheet2!E722/1)</f>
        <v>14</v>
      </c>
      <c r="C723" t="str">
        <f>SUBSTITUTE(SUBSTITUTE(RIGHT(Sheet2!F722,9),"",""),"x","*")</f>
        <v>2560*1440</v>
      </c>
      <c r="D723" t="str">
        <f>RIGHT(Sheet2!G722,7)</f>
        <v xml:space="preserve"> 2.5GHz</v>
      </c>
      <c r="E723" t="str">
        <f>IF(ISNUMBER(SEARCH("intel",Sheet2!G722))=TRUE,"intel",IF(ISNUMBER(SEARCH("amd",Sheet2!G722))=TRUE,"amd","lainnya"))</f>
        <v>intel</v>
      </c>
    </row>
    <row r="724" spans="2:5" x14ac:dyDescent="0.3">
      <c r="B724">
        <f>IF(Sheet2!E723&gt;99,Sheet2!E723/10,Sheet2!E723/1)</f>
        <v>13.3</v>
      </c>
      <c r="C724" t="str">
        <f>SUBSTITUTE(SUBSTITUTE(RIGHT(Sheet2!F723,9),"",""),"x","*")</f>
        <v xml:space="preserve"> 1366*768</v>
      </c>
      <c r="D724" t="str">
        <f>RIGHT(Sheet2!G723,7)</f>
        <v xml:space="preserve"> 2.5GHz</v>
      </c>
      <c r="E724" t="str">
        <f>IF(ISNUMBER(SEARCH("intel",Sheet2!G723))=TRUE,"intel",IF(ISNUMBER(SEARCH("amd",Sheet2!G723))=TRUE,"amd","lainnya"))</f>
        <v>intel</v>
      </c>
    </row>
    <row r="725" spans="2:5" x14ac:dyDescent="0.3">
      <c r="B725">
        <f>IF(Sheet2!E724&gt;99,Sheet2!E724/10,Sheet2!E724/1)</f>
        <v>14</v>
      </c>
      <c r="C725" t="str">
        <f>SUBSTITUTE(SUBSTITUTE(RIGHT(Sheet2!F724,9),"",""),"x","*")</f>
        <v>1920*1080</v>
      </c>
      <c r="D725" t="str">
        <f>RIGHT(Sheet2!G724,7)</f>
        <v xml:space="preserve"> 2.5GHz</v>
      </c>
      <c r="E725" t="str">
        <f>IF(ISNUMBER(SEARCH("intel",Sheet2!G724))=TRUE,"intel",IF(ISNUMBER(SEARCH("amd",Sheet2!G724))=TRUE,"amd","lainnya"))</f>
        <v>intel</v>
      </c>
    </row>
    <row r="726" spans="2:5" x14ac:dyDescent="0.3">
      <c r="B726">
        <f>IF(Sheet2!E725&gt;99,Sheet2!E725/10,Sheet2!E725/1)</f>
        <v>17.3</v>
      </c>
      <c r="C726" t="str">
        <f>SUBSTITUTE(SUBSTITUTE(RIGHT(Sheet2!F725,9),"",""),"x","*")</f>
        <v>3840*2160</v>
      </c>
      <c r="D726" t="str">
        <f>RIGHT(Sheet2!G725,7)</f>
        <v xml:space="preserve"> 2.8GHz</v>
      </c>
      <c r="E726" t="str">
        <f>IF(ISNUMBER(SEARCH("intel",Sheet2!G725))=TRUE,"intel",IF(ISNUMBER(SEARCH("amd",Sheet2!G725))=TRUE,"amd","lainnya"))</f>
        <v>intel</v>
      </c>
    </row>
    <row r="727" spans="2:5" x14ac:dyDescent="0.3">
      <c r="B727">
        <f>IF(Sheet2!E726&gt;99,Sheet2!E726/10,Sheet2!E726/1)</f>
        <v>17.3</v>
      </c>
      <c r="C727" t="str">
        <f>SUBSTITUTE(SUBSTITUTE(RIGHT(Sheet2!F726,9),"",""),"x","*")</f>
        <v>1920*1080</v>
      </c>
      <c r="D727" t="str">
        <f>RIGHT(Sheet2!G726,7)</f>
        <v xml:space="preserve"> 2.8GHz</v>
      </c>
      <c r="E727" t="str">
        <f>IF(ISNUMBER(SEARCH("intel",Sheet2!G726))=TRUE,"intel",IF(ISNUMBER(SEARCH("amd",Sheet2!G726))=TRUE,"amd","lainnya"))</f>
        <v>intel</v>
      </c>
    </row>
    <row r="728" spans="2:5" x14ac:dyDescent="0.3">
      <c r="B728">
        <f>IF(Sheet2!E727&gt;99,Sheet2!E727/10,Sheet2!E727/1)</f>
        <v>15.6</v>
      </c>
      <c r="C728" t="str">
        <f>SUBSTITUTE(SUBSTITUTE(RIGHT(Sheet2!F727,9),"",""),"x","*")</f>
        <v>1366*768</v>
      </c>
      <c r="D728" t="str">
        <f>RIGHT(Sheet2!G727,7)</f>
        <v xml:space="preserve"> 2.5GHz</v>
      </c>
      <c r="E728" t="str">
        <f>IF(ISNUMBER(SEARCH("intel",Sheet2!G727))=TRUE,"intel",IF(ISNUMBER(SEARCH("amd",Sheet2!G727))=TRUE,"amd","lainnya"))</f>
        <v>intel</v>
      </c>
    </row>
    <row r="729" spans="2:5" x14ac:dyDescent="0.3">
      <c r="B729">
        <f>IF(Sheet2!E728&gt;99,Sheet2!E728/10,Sheet2!E728/1)</f>
        <v>15.6</v>
      </c>
      <c r="C729" t="str">
        <f>SUBSTITUTE(SUBSTITUTE(RIGHT(Sheet2!F728,9),"",""),"x","*")</f>
        <v>1920*1080</v>
      </c>
      <c r="D729" t="str">
        <f>RIGHT(Sheet2!G728,7)</f>
        <v xml:space="preserve"> 1.6GHz</v>
      </c>
      <c r="E729" t="str">
        <f>IF(ISNUMBER(SEARCH("intel",Sheet2!G728))=TRUE,"intel",IF(ISNUMBER(SEARCH("amd",Sheet2!G728))=TRUE,"amd","lainnya"))</f>
        <v>intel</v>
      </c>
    </row>
    <row r="730" spans="2:5" x14ac:dyDescent="0.3">
      <c r="B730">
        <f>IF(Sheet2!E729&gt;99,Sheet2!E729/10,Sheet2!E729/1)</f>
        <v>13.3</v>
      </c>
      <c r="C730" t="str">
        <f>SUBSTITUTE(SUBSTITUTE(RIGHT(Sheet2!F729,9),"",""),"x","*")</f>
        <v>1920*1080</v>
      </c>
      <c r="D730" t="str">
        <f>RIGHT(Sheet2!G729,7)</f>
        <v xml:space="preserve"> 2.4GHz</v>
      </c>
      <c r="E730" t="str">
        <f>IF(ISNUMBER(SEARCH("intel",Sheet2!G729))=TRUE,"intel",IF(ISNUMBER(SEARCH("amd",Sheet2!G729))=TRUE,"amd","lainnya"))</f>
        <v>intel</v>
      </c>
    </row>
    <row r="731" spans="2:5" x14ac:dyDescent="0.3">
      <c r="B731">
        <f>IF(Sheet2!E730&gt;99,Sheet2!E730/10,Sheet2!E730/1)</f>
        <v>15.6</v>
      </c>
      <c r="C731" t="str">
        <f>SUBSTITUTE(SUBSTITUTE(RIGHT(Sheet2!F730,9),"",""),"x","*")</f>
        <v>1366*768</v>
      </c>
      <c r="D731" t="str">
        <f>RIGHT(Sheet2!G730,7)</f>
        <v xml:space="preserve"> 2.5GHz</v>
      </c>
      <c r="E731" t="str">
        <f>IF(ISNUMBER(SEARCH("intel",Sheet2!G730))=TRUE,"intel",IF(ISNUMBER(SEARCH("amd",Sheet2!G730))=TRUE,"amd","lainnya"))</f>
        <v>intel</v>
      </c>
    </row>
    <row r="732" spans="2:5" x14ac:dyDescent="0.3">
      <c r="B732">
        <f>IF(Sheet2!E731&gt;99,Sheet2!E731/10,Sheet2!E731/1)</f>
        <v>15.6</v>
      </c>
      <c r="C732" t="str">
        <f>SUBSTITUTE(SUBSTITUTE(RIGHT(Sheet2!F731,9),"",""),"x","*")</f>
        <v>1920*1080</v>
      </c>
      <c r="D732" t="str">
        <f>RIGHT(Sheet2!G731,7)</f>
        <v>20 3GHz</v>
      </c>
      <c r="E732" t="str">
        <f>IF(ISNUMBER(SEARCH("intel",Sheet2!G731))=TRUE,"intel",IF(ISNUMBER(SEARCH("amd",Sheet2!G731))=TRUE,"amd","lainnya"))</f>
        <v>amd</v>
      </c>
    </row>
    <row r="733" spans="2:5" x14ac:dyDescent="0.3">
      <c r="B733">
        <f>IF(Sheet2!E732&gt;99,Sheet2!E732/10,Sheet2!E732/1)</f>
        <v>17.3</v>
      </c>
      <c r="C733" t="str">
        <f>SUBSTITUTE(SUBSTITUTE(RIGHT(Sheet2!F732,9),"",""),"x","*")</f>
        <v>1920*1080</v>
      </c>
      <c r="D733" t="str">
        <f>RIGHT(Sheet2!G732,7)</f>
        <v xml:space="preserve"> 2.6GHz</v>
      </c>
      <c r="E733" t="str">
        <f>IF(ISNUMBER(SEARCH("intel",Sheet2!G732))=TRUE,"intel",IF(ISNUMBER(SEARCH("amd",Sheet2!G732))=TRUE,"amd","lainnya"))</f>
        <v>intel</v>
      </c>
    </row>
    <row r="734" spans="2:5" x14ac:dyDescent="0.3">
      <c r="B734">
        <f>IF(Sheet2!E733&gt;99,Sheet2!E733/10,Sheet2!E733/1)</f>
        <v>15.6</v>
      </c>
      <c r="C734" t="str">
        <f>SUBSTITUTE(SUBSTITUTE(RIGHT(Sheet2!F733,9),"",""),"x","*")</f>
        <v>1366*768</v>
      </c>
      <c r="D734" t="str">
        <f>RIGHT(Sheet2!G733,7)</f>
        <v xml:space="preserve"> 2.5GHz</v>
      </c>
      <c r="E734" t="str">
        <f>IF(ISNUMBER(SEARCH("intel",Sheet2!G733))=TRUE,"intel",IF(ISNUMBER(SEARCH("amd",Sheet2!G733))=TRUE,"amd","lainnya"))</f>
        <v>intel</v>
      </c>
    </row>
    <row r="735" spans="2:5" x14ac:dyDescent="0.3">
      <c r="B735">
        <f>IF(Sheet2!E734&gt;99,Sheet2!E734/10,Sheet2!E734/1)</f>
        <v>15.6</v>
      </c>
      <c r="C735" t="str">
        <f>SUBSTITUTE(SUBSTITUTE(RIGHT(Sheet2!F734,9),"",""),"x","*")</f>
        <v>1920*1080</v>
      </c>
      <c r="D735" t="str">
        <f>RIGHT(Sheet2!G734,7)</f>
        <v>20 3GHz</v>
      </c>
      <c r="E735" t="str">
        <f>IF(ISNUMBER(SEARCH("intel",Sheet2!G734))=TRUE,"intel",IF(ISNUMBER(SEARCH("amd",Sheet2!G734))=TRUE,"amd","lainnya"))</f>
        <v>amd</v>
      </c>
    </row>
    <row r="736" spans="2:5" x14ac:dyDescent="0.3">
      <c r="B736">
        <f>IF(Sheet2!E735&gt;99,Sheet2!E735/10,Sheet2!E735/1)</f>
        <v>15.6</v>
      </c>
      <c r="C736" t="str">
        <f>SUBSTITUTE(SUBSTITUTE(RIGHT(Sheet2!F735,9),"",""),"x","*")</f>
        <v>1366*768</v>
      </c>
      <c r="D736" t="str">
        <f>RIGHT(Sheet2!G735,7)</f>
        <v xml:space="preserve"> 2.5GHz</v>
      </c>
      <c r="E736" t="str">
        <f>IF(ISNUMBER(SEARCH("intel",Sheet2!G735))=TRUE,"intel",IF(ISNUMBER(SEARCH("amd",Sheet2!G735))=TRUE,"amd","lainnya"))</f>
        <v>intel</v>
      </c>
    </row>
    <row r="737" spans="2:5" x14ac:dyDescent="0.3">
      <c r="B737">
        <f>IF(Sheet2!E736&gt;99,Sheet2!E736/10,Sheet2!E736/1)</f>
        <v>13.3</v>
      </c>
      <c r="C737" t="str">
        <f>SUBSTITUTE(SUBSTITUTE(RIGHT(Sheet2!F736,9),"",""),"x","*")</f>
        <v>1920*1080</v>
      </c>
      <c r="D737" t="str">
        <f>RIGHT(Sheet2!G736,7)</f>
        <v xml:space="preserve"> 2.5GHz</v>
      </c>
      <c r="E737" t="str">
        <f>IF(ISNUMBER(SEARCH("intel",Sheet2!G736))=TRUE,"intel",IF(ISNUMBER(SEARCH("amd",Sheet2!G736))=TRUE,"amd","lainnya"))</f>
        <v>intel</v>
      </c>
    </row>
    <row r="738" spans="2:5" x14ac:dyDescent="0.3">
      <c r="B738">
        <f>IF(Sheet2!E737&gt;99,Sheet2!E737/10,Sheet2!E737/1)</f>
        <v>15.6</v>
      </c>
      <c r="C738" t="str">
        <f>SUBSTITUTE(SUBSTITUTE(RIGHT(Sheet2!F737,9),"",""),"x","*")</f>
        <v>1920*1080</v>
      </c>
      <c r="D738" t="str">
        <f>RIGHT(Sheet2!G737,7)</f>
        <v xml:space="preserve"> 2.7GHz</v>
      </c>
      <c r="E738" t="str">
        <f>IF(ISNUMBER(SEARCH("intel",Sheet2!G737))=TRUE,"intel",IF(ISNUMBER(SEARCH("amd",Sheet2!G737))=TRUE,"amd","lainnya"))</f>
        <v>intel</v>
      </c>
    </row>
    <row r="739" spans="2:5" x14ac:dyDescent="0.3">
      <c r="B739">
        <f>IF(Sheet2!E738&gt;99,Sheet2!E738/10,Sheet2!E738/1)</f>
        <v>15.6</v>
      </c>
      <c r="C739" t="str">
        <f>SUBSTITUTE(SUBSTITUTE(RIGHT(Sheet2!F738,9),"",""),"x","*")</f>
        <v>1920*1080</v>
      </c>
      <c r="D739" t="str">
        <f>RIGHT(Sheet2!G738,7)</f>
        <v xml:space="preserve"> 2.8GHz</v>
      </c>
      <c r="E739" t="str">
        <f>IF(ISNUMBER(SEARCH("intel",Sheet2!G738))=TRUE,"intel",IF(ISNUMBER(SEARCH("amd",Sheet2!G738))=TRUE,"amd","lainnya"))</f>
        <v>intel</v>
      </c>
    </row>
    <row r="740" spans="2:5" x14ac:dyDescent="0.3">
      <c r="B740">
        <f>IF(Sheet2!E739&gt;99,Sheet2!E739/10,Sheet2!E739/1)</f>
        <v>13.3</v>
      </c>
      <c r="C740" t="str">
        <f>SUBSTITUTE(SUBSTITUTE(RIGHT(Sheet2!F739,9),"",""),"x","*")</f>
        <v>1920*1080</v>
      </c>
      <c r="D740" t="str">
        <f>RIGHT(Sheet2!G739,7)</f>
        <v xml:space="preserve"> 1.6GHz</v>
      </c>
      <c r="E740" t="str">
        <f>IF(ISNUMBER(SEARCH("intel",Sheet2!G739))=TRUE,"intel",IF(ISNUMBER(SEARCH("amd",Sheet2!G739))=TRUE,"amd","lainnya"))</f>
        <v>intel</v>
      </c>
    </row>
    <row r="741" spans="2:5" x14ac:dyDescent="0.3">
      <c r="B741">
        <f>IF(Sheet2!E740&gt;99,Sheet2!E740/10,Sheet2!E740/1)</f>
        <v>15.6</v>
      </c>
      <c r="C741" t="str">
        <f>SUBSTITUTE(SUBSTITUTE(RIGHT(Sheet2!F740,9),"",""),"x","*")</f>
        <v>1920*1080</v>
      </c>
      <c r="D741" t="str">
        <f>RIGHT(Sheet2!G740,7)</f>
        <v xml:space="preserve"> 2.8GHz</v>
      </c>
      <c r="E741" t="str">
        <f>IF(ISNUMBER(SEARCH("intel",Sheet2!G740))=TRUE,"intel",IF(ISNUMBER(SEARCH("amd",Sheet2!G740))=TRUE,"amd","lainnya"))</f>
        <v>intel</v>
      </c>
    </row>
    <row r="742" spans="2:5" x14ac:dyDescent="0.3">
      <c r="B742">
        <f>IF(Sheet2!E741&gt;99,Sheet2!E741/10,Sheet2!E741/1)</f>
        <v>15.6</v>
      </c>
      <c r="C742" t="str">
        <f>SUBSTITUTE(SUBSTITUTE(RIGHT(Sheet2!F741,9),"",""),"x","*")</f>
        <v>1366*768</v>
      </c>
      <c r="D742" t="str">
        <f>RIGHT(Sheet2!G741,7)</f>
        <v>6U 2GHz</v>
      </c>
      <c r="E742" t="str">
        <f>IF(ISNUMBER(SEARCH("intel",Sheet2!G741))=TRUE,"intel",IF(ISNUMBER(SEARCH("amd",Sheet2!G741))=TRUE,"amd","lainnya"))</f>
        <v>intel</v>
      </c>
    </row>
    <row r="743" spans="2:5" x14ac:dyDescent="0.3">
      <c r="B743">
        <f>IF(Sheet2!E742&gt;99,Sheet2!E742/10,Sheet2!E742/1)</f>
        <v>15.6</v>
      </c>
      <c r="C743" t="str">
        <f>SUBSTITUTE(SUBSTITUTE(RIGHT(Sheet2!F742,9),"",""),"x","*")</f>
        <v>1920*1080</v>
      </c>
      <c r="D743" t="str">
        <f>RIGHT(Sheet2!G742,7)</f>
        <v xml:space="preserve"> 2.7GHz</v>
      </c>
      <c r="E743" t="str">
        <f>IF(ISNUMBER(SEARCH("intel",Sheet2!G742))=TRUE,"intel",IF(ISNUMBER(SEARCH("amd",Sheet2!G742))=TRUE,"amd","lainnya"))</f>
        <v>intel</v>
      </c>
    </row>
    <row r="744" spans="2:5" x14ac:dyDescent="0.3">
      <c r="B744">
        <f>IF(Sheet2!E743&gt;99,Sheet2!E743/10,Sheet2!E743/1)</f>
        <v>15.6</v>
      </c>
      <c r="C744" t="str">
        <f>SUBSTITUTE(SUBSTITUTE(RIGHT(Sheet2!F743,9),"",""),"x","*")</f>
        <v>1366*768</v>
      </c>
      <c r="D744" t="str">
        <f>RIGHT(Sheet2!G743,7)</f>
        <v>6U 2GHz</v>
      </c>
      <c r="E744" t="str">
        <f>IF(ISNUMBER(SEARCH("intel",Sheet2!G743))=TRUE,"intel",IF(ISNUMBER(SEARCH("amd",Sheet2!G743))=TRUE,"amd","lainnya"))</f>
        <v>intel</v>
      </c>
    </row>
    <row r="745" spans="2:5" x14ac:dyDescent="0.3">
      <c r="B745">
        <f>IF(Sheet2!E744&gt;99,Sheet2!E744/10,Sheet2!E744/1)</f>
        <v>14</v>
      </c>
      <c r="C745" t="str">
        <f>SUBSTITUTE(SUBSTITUTE(RIGHT(Sheet2!F744,9),"",""),"x","*")</f>
        <v>1920*1080</v>
      </c>
      <c r="D745" t="str">
        <f>RIGHT(Sheet2!G744,7)</f>
        <v xml:space="preserve"> 2.5GHz</v>
      </c>
      <c r="E745" t="str">
        <f>IF(ISNUMBER(SEARCH("intel",Sheet2!G744))=TRUE,"intel",IF(ISNUMBER(SEARCH("amd",Sheet2!G744))=TRUE,"amd","lainnya"))</f>
        <v>intel</v>
      </c>
    </row>
    <row r="746" spans="2:5" x14ac:dyDescent="0.3">
      <c r="B746">
        <f>IF(Sheet2!E745&gt;99,Sheet2!E745/10,Sheet2!E745/1)</f>
        <v>14</v>
      </c>
      <c r="C746" t="str">
        <f>SUBSTITUTE(SUBSTITUTE(RIGHT(Sheet2!F745,9),"",""),"x","*")</f>
        <v>1920*1080</v>
      </c>
      <c r="D746" t="str">
        <f>RIGHT(Sheet2!G745,7)</f>
        <v xml:space="preserve"> 2.5GHz</v>
      </c>
      <c r="E746" t="str">
        <f>IF(ISNUMBER(SEARCH("intel",Sheet2!G745))=TRUE,"intel",IF(ISNUMBER(SEARCH("amd",Sheet2!G745))=TRUE,"amd","lainnya"))</f>
        <v>intel</v>
      </c>
    </row>
    <row r="747" spans="2:5" x14ac:dyDescent="0.3">
      <c r="B747">
        <f>IF(Sheet2!E746&gt;99,Sheet2!E746/10,Sheet2!E746/1)</f>
        <v>15.6</v>
      </c>
      <c r="C747" t="str">
        <f>SUBSTITUTE(SUBSTITUTE(RIGHT(Sheet2!F746,9),"",""),"x","*")</f>
        <v>3840*2160</v>
      </c>
      <c r="D747" t="str">
        <f>RIGHT(Sheet2!G746,7)</f>
        <v xml:space="preserve"> 2.8GHz</v>
      </c>
      <c r="E747" t="str">
        <f>IF(ISNUMBER(SEARCH("intel",Sheet2!G746))=TRUE,"intel",IF(ISNUMBER(SEARCH("amd",Sheet2!G746))=TRUE,"amd","lainnya"))</f>
        <v>intel</v>
      </c>
    </row>
    <row r="748" spans="2:5" x14ac:dyDescent="0.3">
      <c r="B748">
        <f>IF(Sheet2!E747&gt;99,Sheet2!E747/10,Sheet2!E747/1)</f>
        <v>14</v>
      </c>
      <c r="C748" t="str">
        <f>SUBSTITUTE(SUBSTITUTE(RIGHT(Sheet2!F747,9),"",""),"x","*")</f>
        <v>1366*768</v>
      </c>
      <c r="D748" t="str">
        <f>RIGHT(Sheet2!G747,7)</f>
        <v xml:space="preserve"> 1.6GHz</v>
      </c>
      <c r="E748" t="str">
        <f>IF(ISNUMBER(SEARCH("intel",Sheet2!G747))=TRUE,"intel",IF(ISNUMBER(SEARCH("amd",Sheet2!G747))=TRUE,"amd","lainnya"))</f>
        <v>intel</v>
      </c>
    </row>
    <row r="749" spans="2:5" x14ac:dyDescent="0.3">
      <c r="B749">
        <f>IF(Sheet2!E748&gt;99,Sheet2!E748/10,Sheet2!E748/1)</f>
        <v>13.3</v>
      </c>
      <c r="C749" t="str">
        <f>SUBSTITUTE(SUBSTITUTE(RIGHT(Sheet2!F748,9),"",""),"x","*")</f>
        <v>1920*1080</v>
      </c>
      <c r="D749" t="str">
        <f>RIGHT(Sheet2!G748,7)</f>
        <v xml:space="preserve"> 2.7GHz</v>
      </c>
      <c r="E749" t="str">
        <f>IF(ISNUMBER(SEARCH("intel",Sheet2!G748))=TRUE,"intel",IF(ISNUMBER(SEARCH("amd",Sheet2!G748))=TRUE,"amd","lainnya"))</f>
        <v>intel</v>
      </c>
    </row>
    <row r="750" spans="2:5" x14ac:dyDescent="0.3">
      <c r="B750">
        <f>IF(Sheet2!E749&gt;99,Sheet2!E749/10,Sheet2!E749/1)</f>
        <v>15.6</v>
      </c>
      <c r="C750" t="str">
        <f>SUBSTITUTE(SUBSTITUTE(RIGHT(Sheet2!F749,9),"",""),"x","*")</f>
        <v>1920*1080</v>
      </c>
      <c r="D750" t="str">
        <f>RIGHT(Sheet2!G749,7)</f>
        <v>6U 2GHz</v>
      </c>
      <c r="E750" t="str">
        <f>IF(ISNUMBER(SEARCH("intel",Sheet2!G749))=TRUE,"intel",IF(ISNUMBER(SEARCH("amd",Sheet2!G749))=TRUE,"amd","lainnya"))</f>
        <v>intel</v>
      </c>
    </row>
    <row r="751" spans="2:5" x14ac:dyDescent="0.3">
      <c r="B751">
        <f>IF(Sheet2!E750&gt;99,Sheet2!E750/10,Sheet2!E750/1)</f>
        <v>14</v>
      </c>
      <c r="C751" t="str">
        <f>SUBSTITUTE(SUBSTITUTE(RIGHT(Sheet2!F750,9),"",""),"x","*")</f>
        <v>1366*768</v>
      </c>
      <c r="D751" t="str">
        <f>RIGHT(Sheet2!G750,7)</f>
        <v xml:space="preserve"> 2.5GHz</v>
      </c>
      <c r="E751" t="str">
        <f>IF(ISNUMBER(SEARCH("intel",Sheet2!G750))=TRUE,"intel",IF(ISNUMBER(SEARCH("amd",Sheet2!G750))=TRUE,"amd","lainnya"))</f>
        <v>intel</v>
      </c>
    </row>
    <row r="752" spans="2:5" x14ac:dyDescent="0.3">
      <c r="B752">
        <f>IF(Sheet2!E751&gt;99,Sheet2!E751/10,Sheet2!E751/1)</f>
        <v>17.3</v>
      </c>
      <c r="C752" t="str">
        <f>SUBSTITUTE(SUBSTITUTE(RIGHT(Sheet2!F751,9),"",""),"x","*")</f>
        <v>1920*1080</v>
      </c>
      <c r="D752" t="str">
        <f>RIGHT(Sheet2!G751,7)</f>
        <v xml:space="preserve"> 2.9GHz</v>
      </c>
      <c r="E752" t="str">
        <f>IF(ISNUMBER(SEARCH("intel",Sheet2!G751))=TRUE,"intel",IF(ISNUMBER(SEARCH("amd",Sheet2!G751))=TRUE,"amd","lainnya"))</f>
        <v>intel</v>
      </c>
    </row>
    <row r="753" spans="2:5" x14ac:dyDescent="0.3">
      <c r="B753">
        <f>IF(Sheet2!E752&gt;99,Sheet2!E752/10,Sheet2!E752/1)</f>
        <v>11.6</v>
      </c>
      <c r="C753" t="str">
        <f>SUBSTITUTE(SUBSTITUTE(RIGHT(Sheet2!F752,9),"",""),"x","*")</f>
        <v xml:space="preserve"> 1366*768</v>
      </c>
      <c r="D753" t="str">
        <f>RIGHT(Sheet2!G752,7)</f>
        <v xml:space="preserve"> 1.6GHz</v>
      </c>
      <c r="E753" t="str">
        <f>IF(ISNUMBER(SEARCH("intel",Sheet2!G752))=TRUE,"intel",IF(ISNUMBER(SEARCH("amd",Sheet2!G752))=TRUE,"amd","lainnya"))</f>
        <v>intel</v>
      </c>
    </row>
    <row r="754" spans="2:5" x14ac:dyDescent="0.3">
      <c r="B754">
        <f>IF(Sheet2!E753&gt;99,Sheet2!E753/10,Sheet2!E753/1)</f>
        <v>15.6</v>
      </c>
      <c r="C754" t="str">
        <f>SUBSTITUTE(SUBSTITUTE(RIGHT(Sheet2!F753,9),"",""),"x","*")</f>
        <v>1920*1080</v>
      </c>
      <c r="D754" t="str">
        <f>RIGHT(Sheet2!G753,7)</f>
        <v xml:space="preserve"> 2.4GHz</v>
      </c>
      <c r="E754" t="str">
        <f>IF(ISNUMBER(SEARCH("intel",Sheet2!G753))=TRUE,"intel",IF(ISNUMBER(SEARCH("amd",Sheet2!G753))=TRUE,"amd","lainnya"))</f>
        <v>intel</v>
      </c>
    </row>
    <row r="755" spans="2:5" x14ac:dyDescent="0.3">
      <c r="B755">
        <f>IF(Sheet2!E754&gt;99,Sheet2!E754/10,Sheet2!E754/1)</f>
        <v>15.6</v>
      </c>
      <c r="C755" t="str">
        <f>SUBSTITUTE(SUBSTITUTE(RIGHT(Sheet2!F754,9),"",""),"x","*")</f>
        <v>1366*768</v>
      </c>
      <c r="D755" t="str">
        <f>RIGHT(Sheet2!G754,7)</f>
        <v xml:space="preserve"> 2.3GHz</v>
      </c>
      <c r="E755" t="str">
        <f>IF(ISNUMBER(SEARCH("intel",Sheet2!G754))=TRUE,"intel",IF(ISNUMBER(SEARCH("amd",Sheet2!G754))=TRUE,"amd","lainnya"))</f>
        <v>intel</v>
      </c>
    </row>
    <row r="756" spans="2:5" x14ac:dyDescent="0.3">
      <c r="B756">
        <f>IF(Sheet2!E755&gt;99,Sheet2!E755/10,Sheet2!E755/1)</f>
        <v>14</v>
      </c>
      <c r="C756" t="str">
        <f>SUBSTITUTE(SUBSTITUTE(RIGHT(Sheet2!F755,9),"",""),"x","*")</f>
        <v>1920*1080</v>
      </c>
      <c r="D756" t="str">
        <f>RIGHT(Sheet2!G755,7)</f>
        <v xml:space="preserve"> 2.3GHz</v>
      </c>
      <c r="E756" t="str">
        <f>IF(ISNUMBER(SEARCH("intel",Sheet2!G755))=TRUE,"intel",IF(ISNUMBER(SEARCH("amd",Sheet2!G755))=TRUE,"amd","lainnya"))</f>
        <v>intel</v>
      </c>
    </row>
    <row r="757" spans="2:5" x14ac:dyDescent="0.3">
      <c r="B757">
        <f>IF(Sheet2!E756&gt;99,Sheet2!E756/10,Sheet2!E756/1)</f>
        <v>15.6</v>
      </c>
      <c r="C757" t="str">
        <f>SUBSTITUTE(SUBSTITUTE(RIGHT(Sheet2!F756,9),"",""),"x","*")</f>
        <v>1366*768</v>
      </c>
      <c r="D757" t="str">
        <f>RIGHT(Sheet2!G756,7)</f>
        <v xml:space="preserve"> 2.7GHz</v>
      </c>
      <c r="E757" t="str">
        <f>IF(ISNUMBER(SEARCH("intel",Sheet2!G756))=TRUE,"intel",IF(ISNUMBER(SEARCH("amd",Sheet2!G756))=TRUE,"amd","lainnya"))</f>
        <v>intel</v>
      </c>
    </row>
    <row r="758" spans="2:5" x14ac:dyDescent="0.3">
      <c r="B758">
        <f>IF(Sheet2!E757&gt;99,Sheet2!E757/10,Sheet2!E757/1)</f>
        <v>13.3</v>
      </c>
      <c r="C758" t="str">
        <f>SUBSTITUTE(SUBSTITUTE(RIGHT(Sheet2!F757,9),"",""),"x","*")</f>
        <v>3200*1800</v>
      </c>
      <c r="D758" t="str">
        <f>RIGHT(Sheet2!G757,7)</f>
        <v xml:space="preserve"> 1.8GHz</v>
      </c>
      <c r="E758" t="str">
        <f>IF(ISNUMBER(SEARCH("intel",Sheet2!G757))=TRUE,"intel",IF(ISNUMBER(SEARCH("amd",Sheet2!G757))=TRUE,"amd","lainnya"))</f>
        <v>intel</v>
      </c>
    </row>
    <row r="759" spans="2:5" x14ac:dyDescent="0.3">
      <c r="B759">
        <f>IF(Sheet2!E758&gt;99,Sheet2!E758/10,Sheet2!E758/1)</f>
        <v>15.6</v>
      </c>
      <c r="C759" t="str">
        <f>SUBSTITUTE(SUBSTITUTE(RIGHT(Sheet2!F758,9),"",""),"x","*")</f>
        <v>1920*1080</v>
      </c>
      <c r="D759" t="str">
        <f>RIGHT(Sheet2!G758,7)</f>
        <v xml:space="preserve"> 2.5GHz</v>
      </c>
      <c r="E759" t="str">
        <f>IF(ISNUMBER(SEARCH("intel",Sheet2!G758))=TRUE,"intel",IF(ISNUMBER(SEARCH("amd",Sheet2!G758))=TRUE,"amd","lainnya"))</f>
        <v>intel</v>
      </c>
    </row>
    <row r="760" spans="2:5" x14ac:dyDescent="0.3">
      <c r="B760">
        <f>IF(Sheet2!E759&gt;99,Sheet2!E759/10,Sheet2!E759/1)</f>
        <v>15.6</v>
      </c>
      <c r="C760" t="str">
        <f>SUBSTITUTE(SUBSTITUTE(RIGHT(Sheet2!F759,9),"",""),"x","*")</f>
        <v>1920*1080</v>
      </c>
      <c r="D760" t="str">
        <f>RIGHT(Sheet2!G759,7)</f>
        <v xml:space="preserve"> 2.6GHz</v>
      </c>
      <c r="E760" t="str">
        <f>IF(ISNUMBER(SEARCH("intel",Sheet2!G759))=TRUE,"intel",IF(ISNUMBER(SEARCH("amd",Sheet2!G759))=TRUE,"amd","lainnya"))</f>
        <v>intel</v>
      </c>
    </row>
    <row r="761" spans="2:5" x14ac:dyDescent="0.3">
      <c r="B761">
        <f>IF(Sheet2!E760&gt;99,Sheet2!E760/10,Sheet2!E760/1)</f>
        <v>15.6</v>
      </c>
      <c r="C761" t="str">
        <f>SUBSTITUTE(SUBSTITUTE(RIGHT(Sheet2!F760,9),"",""),"x","*")</f>
        <v>3840*2160</v>
      </c>
      <c r="D761" t="str">
        <f>RIGHT(Sheet2!G760,7)</f>
        <v xml:space="preserve"> 2.8GHz</v>
      </c>
      <c r="E761" t="str">
        <f>IF(ISNUMBER(SEARCH("intel",Sheet2!G760))=TRUE,"intel",IF(ISNUMBER(SEARCH("amd",Sheet2!G760))=TRUE,"amd","lainnya"))</f>
        <v>intel</v>
      </c>
    </row>
    <row r="762" spans="2:5" x14ac:dyDescent="0.3">
      <c r="B762">
        <f>IF(Sheet2!E761&gt;99,Sheet2!E761/10,Sheet2!E761/1)</f>
        <v>15.6</v>
      </c>
      <c r="C762" t="str">
        <f>SUBSTITUTE(SUBSTITUTE(RIGHT(Sheet2!F761,9),"",""),"x","*")</f>
        <v>1366*768</v>
      </c>
      <c r="D762" t="str">
        <f>RIGHT(Sheet2!G761,7)</f>
        <v xml:space="preserve"> 2.5GHz</v>
      </c>
      <c r="E762" t="str">
        <f>IF(ISNUMBER(SEARCH("intel",Sheet2!G761))=TRUE,"intel",IF(ISNUMBER(SEARCH("amd",Sheet2!G761))=TRUE,"amd","lainnya"))</f>
        <v>intel</v>
      </c>
    </row>
    <row r="763" spans="2:5" x14ac:dyDescent="0.3">
      <c r="B763">
        <f>IF(Sheet2!E762&gt;99,Sheet2!E762/10,Sheet2!E762/1)</f>
        <v>15.6</v>
      </c>
      <c r="C763" t="str">
        <f>SUBSTITUTE(SUBSTITUTE(RIGHT(Sheet2!F762,9),"",""),"x","*")</f>
        <v>1920*1080</v>
      </c>
      <c r="D763" t="str">
        <f>RIGHT(Sheet2!G762,7)</f>
        <v xml:space="preserve"> 2.8GHz</v>
      </c>
      <c r="E763" t="str">
        <f>IF(ISNUMBER(SEARCH("intel",Sheet2!G762))=TRUE,"intel",IF(ISNUMBER(SEARCH("amd",Sheet2!G762))=TRUE,"amd","lainnya"))</f>
        <v>intel</v>
      </c>
    </row>
    <row r="764" spans="2:5" x14ac:dyDescent="0.3">
      <c r="B764">
        <f>IF(Sheet2!E763&gt;99,Sheet2!E763/10,Sheet2!E763/1)</f>
        <v>12.5</v>
      </c>
      <c r="C764" t="str">
        <f>SUBSTITUTE(SUBSTITUTE(RIGHT(Sheet2!F763,9),"",""),"x","*")</f>
        <v>1920*1080</v>
      </c>
      <c r="D764" t="str">
        <f>RIGHT(Sheet2!G763,7)</f>
        <v xml:space="preserve"> 2.8GHz</v>
      </c>
      <c r="E764" t="str">
        <f>IF(ISNUMBER(SEARCH("intel",Sheet2!G763))=TRUE,"intel",IF(ISNUMBER(SEARCH("amd",Sheet2!G763))=TRUE,"amd","lainnya"))</f>
        <v>intel</v>
      </c>
    </row>
    <row r="765" spans="2:5" x14ac:dyDescent="0.3">
      <c r="B765">
        <f>IF(Sheet2!E764&gt;99,Sheet2!E764/10,Sheet2!E764/1)</f>
        <v>12.3</v>
      </c>
      <c r="C765" t="str">
        <f>SUBSTITUTE(SUBSTITUTE(RIGHT(Sheet2!F764,9),"",""),"x","*")</f>
        <v>2400*1600</v>
      </c>
      <c r="D765" t="str">
        <f>RIGHT(Sheet2!G764,7)</f>
        <v xml:space="preserve"> 1.2GHz</v>
      </c>
      <c r="E765" t="str">
        <f>IF(ISNUMBER(SEARCH("intel",Sheet2!G764))=TRUE,"intel",IF(ISNUMBER(SEARCH("amd",Sheet2!G764))=TRUE,"amd","lainnya"))</f>
        <v>intel</v>
      </c>
    </row>
    <row r="766" spans="2:5" x14ac:dyDescent="0.3">
      <c r="B766">
        <f>IF(Sheet2!E765&gt;99,Sheet2!E765/10,Sheet2!E765/1)</f>
        <v>13.3</v>
      </c>
      <c r="C766" t="str">
        <f>SUBSTITUTE(SUBSTITUTE(RIGHT(Sheet2!F765,9),"",""),"x","*")</f>
        <v>3200*1800</v>
      </c>
      <c r="D766" t="str">
        <f>RIGHT(Sheet2!G765,7)</f>
        <v xml:space="preserve"> 2.5GHz</v>
      </c>
      <c r="E766" t="str">
        <f>IF(ISNUMBER(SEARCH("intel",Sheet2!G765))=TRUE,"intel",IF(ISNUMBER(SEARCH("amd",Sheet2!G765))=TRUE,"amd","lainnya"))</f>
        <v>intel</v>
      </c>
    </row>
    <row r="767" spans="2:5" x14ac:dyDescent="0.3">
      <c r="B767">
        <f>IF(Sheet2!E766&gt;99,Sheet2!E766/10,Sheet2!E766/1)</f>
        <v>13.3</v>
      </c>
      <c r="C767" t="str">
        <f>SUBSTITUTE(SUBSTITUTE(RIGHT(Sheet2!F766,9),"",""),"x","*")</f>
        <v>1366*768</v>
      </c>
      <c r="D767" t="str">
        <f>RIGHT(Sheet2!G766,7)</f>
        <v>6U 2GHz</v>
      </c>
      <c r="E767" t="str">
        <f>IF(ISNUMBER(SEARCH("intel",Sheet2!G766))=TRUE,"intel",IF(ISNUMBER(SEARCH("amd",Sheet2!G766))=TRUE,"amd","lainnya"))</f>
        <v>intel</v>
      </c>
    </row>
    <row r="768" spans="2:5" x14ac:dyDescent="0.3">
      <c r="B768">
        <f>IF(Sheet2!E767&gt;99,Sheet2!E767/10,Sheet2!E767/1)</f>
        <v>13.3</v>
      </c>
      <c r="C768" t="str">
        <f>SUBSTITUTE(SUBSTITUTE(RIGHT(Sheet2!F767,9),"",""),"x","*")</f>
        <v>1366*768</v>
      </c>
      <c r="D768" t="str">
        <f>RIGHT(Sheet2!G767,7)</f>
        <v xml:space="preserve"> 2.3GHz</v>
      </c>
      <c r="E768" t="str">
        <f>IF(ISNUMBER(SEARCH("intel",Sheet2!G767))=TRUE,"intel",IF(ISNUMBER(SEARCH("amd",Sheet2!G767))=TRUE,"amd","lainnya"))</f>
        <v>intel</v>
      </c>
    </row>
    <row r="769" spans="2:5" x14ac:dyDescent="0.3">
      <c r="B769">
        <f>IF(Sheet2!E768&gt;99,Sheet2!E768/10,Sheet2!E768/1)</f>
        <v>17.3</v>
      </c>
      <c r="C769" t="str">
        <f>SUBSTITUTE(SUBSTITUTE(RIGHT(Sheet2!F768,9),"",""),"x","*")</f>
        <v>1366*768</v>
      </c>
      <c r="D769" t="str">
        <f>RIGHT(Sheet2!G768,7)</f>
        <v xml:space="preserve"> 1.1GHz</v>
      </c>
      <c r="E769" t="str">
        <f>IF(ISNUMBER(SEARCH("intel",Sheet2!G768))=TRUE,"intel",IF(ISNUMBER(SEARCH("amd",Sheet2!G768))=TRUE,"amd","lainnya"))</f>
        <v>intel</v>
      </c>
    </row>
    <row r="770" spans="2:5" x14ac:dyDescent="0.3">
      <c r="B770">
        <f>IF(Sheet2!E769&gt;99,Sheet2!E769/10,Sheet2!E769/1)</f>
        <v>15.6</v>
      </c>
      <c r="C770" t="str">
        <f>SUBSTITUTE(SUBSTITUTE(RIGHT(Sheet2!F769,9),"",""),"x","*")</f>
        <v>3840*2160</v>
      </c>
      <c r="D770" t="str">
        <f>RIGHT(Sheet2!G769,7)</f>
        <v xml:space="preserve"> 2.6GHz</v>
      </c>
      <c r="E770" t="str">
        <f>IF(ISNUMBER(SEARCH("intel",Sheet2!G769))=TRUE,"intel",IF(ISNUMBER(SEARCH("amd",Sheet2!G769))=TRUE,"amd","lainnya"))</f>
        <v>intel</v>
      </c>
    </row>
    <row r="771" spans="2:5" x14ac:dyDescent="0.3">
      <c r="B771">
        <f>IF(Sheet2!E770&gt;99,Sheet2!E770/10,Sheet2!E770/1)</f>
        <v>13.3</v>
      </c>
      <c r="C771" t="str">
        <f>SUBSTITUTE(SUBSTITUTE(RIGHT(Sheet2!F770,9),"",""),"x","*")</f>
        <v>1920*1080</v>
      </c>
      <c r="D771" t="str">
        <f>RIGHT(Sheet2!G770,7)</f>
        <v xml:space="preserve"> 2.7GHz</v>
      </c>
      <c r="E771" t="str">
        <f>IF(ISNUMBER(SEARCH("intel",Sheet2!G770))=TRUE,"intel",IF(ISNUMBER(SEARCH("amd",Sheet2!G770))=TRUE,"amd","lainnya"))</f>
        <v>intel</v>
      </c>
    </row>
    <row r="772" spans="2:5" x14ac:dyDescent="0.3">
      <c r="B772">
        <f>IF(Sheet2!E771&gt;99,Sheet2!E771/10,Sheet2!E771/1)</f>
        <v>15.6</v>
      </c>
      <c r="C772" t="str">
        <f>SUBSTITUTE(SUBSTITUTE(RIGHT(Sheet2!F771,9),"",""),"x","*")</f>
        <v>1366*768</v>
      </c>
      <c r="D772" t="str">
        <f>RIGHT(Sheet2!G771,7)</f>
        <v xml:space="preserve"> 1.1GHz</v>
      </c>
      <c r="E772" t="str">
        <f>IF(ISNUMBER(SEARCH("intel",Sheet2!G771))=TRUE,"intel",IF(ISNUMBER(SEARCH("amd",Sheet2!G771))=TRUE,"amd","lainnya"))</f>
        <v>intel</v>
      </c>
    </row>
    <row r="773" spans="2:5" x14ac:dyDescent="0.3">
      <c r="B773">
        <f>IF(Sheet2!E772&gt;99,Sheet2!E772/10,Sheet2!E772/1)</f>
        <v>15.6</v>
      </c>
      <c r="C773" t="str">
        <f>SUBSTITUTE(SUBSTITUTE(RIGHT(Sheet2!F772,9),"",""),"x","*")</f>
        <v>1920*1080</v>
      </c>
      <c r="D773" t="str">
        <f>RIGHT(Sheet2!G772,7)</f>
        <v xml:space="preserve"> 2.7GHz</v>
      </c>
      <c r="E773" t="str">
        <f>IF(ISNUMBER(SEARCH("intel",Sheet2!G772))=TRUE,"intel",IF(ISNUMBER(SEARCH("amd",Sheet2!G772))=TRUE,"amd","lainnya"))</f>
        <v>intel</v>
      </c>
    </row>
    <row r="774" spans="2:5" x14ac:dyDescent="0.3">
      <c r="B774">
        <f>IF(Sheet2!E773&gt;99,Sheet2!E773/10,Sheet2!E773/1)</f>
        <v>15</v>
      </c>
      <c r="C774" t="str">
        <f>SUBSTITUTE(SUBSTITUTE(RIGHT(Sheet2!F773,9),"",""),"x","*")</f>
        <v>1920*1080</v>
      </c>
      <c r="D774" t="str">
        <f>RIGHT(Sheet2!G773,7)</f>
        <v xml:space="preserve"> 2.7GHz</v>
      </c>
      <c r="E774" t="str">
        <f>IF(ISNUMBER(SEARCH("intel",Sheet2!G773))=TRUE,"intel",IF(ISNUMBER(SEARCH("amd",Sheet2!G773))=TRUE,"amd","lainnya"))</f>
        <v>intel</v>
      </c>
    </row>
    <row r="775" spans="2:5" x14ac:dyDescent="0.3">
      <c r="B775">
        <f>IF(Sheet2!E774&gt;99,Sheet2!E774/10,Sheet2!E774/1)</f>
        <v>14</v>
      </c>
      <c r="C775" t="str">
        <f>SUBSTITUTE(SUBSTITUTE(RIGHT(Sheet2!F774,9),"",""),"x","*")</f>
        <v xml:space="preserve"> 1366*768</v>
      </c>
      <c r="D775" t="str">
        <f>RIGHT(Sheet2!G774,7)</f>
        <v xml:space="preserve"> 2.3GHz</v>
      </c>
      <c r="E775" t="str">
        <f>IF(ISNUMBER(SEARCH("intel",Sheet2!G774))=TRUE,"intel",IF(ISNUMBER(SEARCH("amd",Sheet2!G774))=TRUE,"amd","lainnya"))</f>
        <v>intel</v>
      </c>
    </row>
    <row r="776" spans="2:5" x14ac:dyDescent="0.3">
      <c r="B776">
        <f>IF(Sheet2!E775&gt;99,Sheet2!E775/10,Sheet2!E775/1)</f>
        <v>15.6</v>
      </c>
      <c r="C776" t="str">
        <f>SUBSTITUTE(SUBSTITUTE(RIGHT(Sheet2!F775,9),"",""),"x","*")</f>
        <v>1920*1080</v>
      </c>
      <c r="D776" t="str">
        <f>RIGHT(Sheet2!G775,7)</f>
        <v xml:space="preserve"> 2.8GHz</v>
      </c>
      <c r="E776" t="str">
        <f>IF(ISNUMBER(SEARCH("intel",Sheet2!G775))=TRUE,"intel",IF(ISNUMBER(SEARCH("amd",Sheet2!G775))=TRUE,"amd","lainnya"))</f>
        <v>intel</v>
      </c>
    </row>
    <row r="777" spans="2:5" x14ac:dyDescent="0.3">
      <c r="B777">
        <f>IF(Sheet2!E776&gt;99,Sheet2!E776/10,Sheet2!E776/1)</f>
        <v>12.5</v>
      </c>
      <c r="C777" t="str">
        <f>SUBSTITUTE(SUBSTITUTE(RIGHT(Sheet2!F776,9),"",""),"x","*")</f>
        <v>1366*768</v>
      </c>
      <c r="D777" t="str">
        <f>RIGHT(Sheet2!G776,7)</f>
        <v xml:space="preserve"> 2.3GHz</v>
      </c>
      <c r="E777" t="str">
        <f>IF(ISNUMBER(SEARCH("intel",Sheet2!G776))=TRUE,"intel",IF(ISNUMBER(SEARCH("amd",Sheet2!G776))=TRUE,"amd","lainnya"))</f>
        <v>intel</v>
      </c>
    </row>
    <row r="778" spans="2:5" x14ac:dyDescent="0.3">
      <c r="B778">
        <f>IF(Sheet2!E777&gt;99,Sheet2!E777/10,Sheet2!E777/1)</f>
        <v>15.6</v>
      </c>
      <c r="C778" t="str">
        <f>SUBSTITUTE(SUBSTITUTE(RIGHT(Sheet2!F777,9),"",""),"x","*")</f>
        <v>1920*1080</v>
      </c>
      <c r="D778" t="str">
        <f>RIGHT(Sheet2!G777,7)</f>
        <v xml:space="preserve"> 2.7GHz</v>
      </c>
      <c r="E778" t="str">
        <f>IF(ISNUMBER(SEARCH("intel",Sheet2!G777))=TRUE,"intel",IF(ISNUMBER(SEARCH("amd",Sheet2!G777))=TRUE,"amd","lainnya"))</f>
        <v>intel</v>
      </c>
    </row>
    <row r="779" spans="2:5" x14ac:dyDescent="0.3">
      <c r="B779">
        <f>IF(Sheet2!E778&gt;99,Sheet2!E778/10,Sheet2!E778/1)</f>
        <v>15.6</v>
      </c>
      <c r="C779" t="str">
        <f>SUBSTITUTE(SUBSTITUTE(RIGHT(Sheet2!F778,9),"",""),"x","*")</f>
        <v>3840*2160</v>
      </c>
      <c r="D779" t="str">
        <f>RIGHT(Sheet2!G778,7)</f>
        <v xml:space="preserve"> 2.7GHz</v>
      </c>
      <c r="E779" t="str">
        <f>IF(ISNUMBER(SEARCH("intel",Sheet2!G778))=TRUE,"intel",IF(ISNUMBER(SEARCH("amd",Sheet2!G778))=TRUE,"amd","lainnya"))</f>
        <v>intel</v>
      </c>
    </row>
    <row r="780" spans="2:5" x14ac:dyDescent="0.3">
      <c r="B780">
        <f>IF(Sheet2!E779&gt;99,Sheet2!E779/10,Sheet2!E779/1)</f>
        <v>14</v>
      </c>
      <c r="C780" t="str">
        <f>SUBSTITUTE(SUBSTITUTE(RIGHT(Sheet2!F779,9),"",""),"x","*")</f>
        <v>1920*1080</v>
      </c>
      <c r="D780" t="str">
        <f>RIGHT(Sheet2!G779,7)</f>
        <v xml:space="preserve"> 2.4GHz</v>
      </c>
      <c r="E780" t="str">
        <f>IF(ISNUMBER(SEARCH("intel",Sheet2!G779))=TRUE,"intel",IF(ISNUMBER(SEARCH("amd",Sheet2!G779))=TRUE,"amd","lainnya"))</f>
        <v>intel</v>
      </c>
    </row>
    <row r="781" spans="2:5" x14ac:dyDescent="0.3">
      <c r="B781">
        <f>IF(Sheet2!E780&gt;99,Sheet2!E780/10,Sheet2!E780/1)</f>
        <v>14</v>
      </c>
      <c r="C781" t="str">
        <f>SUBSTITUTE(SUBSTITUTE(RIGHT(Sheet2!F780,9),"",""),"x","*")</f>
        <v>1920*1080</v>
      </c>
      <c r="D781" t="str">
        <f>RIGHT(Sheet2!G780,7)</f>
        <v xml:space="preserve"> 2.8GHz</v>
      </c>
      <c r="E781" t="str">
        <f>IF(ISNUMBER(SEARCH("intel",Sheet2!G780))=TRUE,"intel",IF(ISNUMBER(SEARCH("amd",Sheet2!G780))=TRUE,"amd","lainnya"))</f>
        <v>intel</v>
      </c>
    </row>
    <row r="782" spans="2:5" x14ac:dyDescent="0.3">
      <c r="B782">
        <f>IF(Sheet2!E781&gt;99,Sheet2!E781/10,Sheet2!E781/1)</f>
        <v>15.6</v>
      </c>
      <c r="C782" t="str">
        <f>SUBSTITUTE(SUBSTITUTE(RIGHT(Sheet2!F781,9),"",""),"x","*")</f>
        <v>1920*1080</v>
      </c>
      <c r="D782" t="str">
        <f>RIGHT(Sheet2!G781,7)</f>
        <v xml:space="preserve"> 1.1GHz</v>
      </c>
      <c r="E782" t="str">
        <f>IF(ISNUMBER(SEARCH("intel",Sheet2!G781))=TRUE,"intel",IF(ISNUMBER(SEARCH("amd",Sheet2!G781))=TRUE,"amd","lainnya"))</f>
        <v>intel</v>
      </c>
    </row>
    <row r="783" spans="2:5" x14ac:dyDescent="0.3">
      <c r="B783">
        <f>IF(Sheet2!E782&gt;99,Sheet2!E782/10,Sheet2!E782/1)</f>
        <v>17.3</v>
      </c>
      <c r="C783" t="str">
        <f>SUBSTITUTE(SUBSTITUTE(RIGHT(Sheet2!F782,9),"",""),"x","*")</f>
        <v>1920*1080</v>
      </c>
      <c r="D783" t="str">
        <f>RIGHT(Sheet2!G782,7)</f>
        <v xml:space="preserve"> 2.8GHz</v>
      </c>
      <c r="E783" t="str">
        <f>IF(ISNUMBER(SEARCH("intel",Sheet2!G782))=TRUE,"intel",IF(ISNUMBER(SEARCH("amd",Sheet2!G782))=TRUE,"amd","lainnya"))</f>
        <v>intel</v>
      </c>
    </row>
    <row r="784" spans="2:5" x14ac:dyDescent="0.3">
      <c r="B784">
        <f>IF(Sheet2!E783&gt;99,Sheet2!E783/10,Sheet2!E783/1)</f>
        <v>17.3</v>
      </c>
      <c r="C784" t="str">
        <f>SUBSTITUTE(SUBSTITUTE(RIGHT(Sheet2!F783,9),"",""),"x","*")</f>
        <v>1920*1080</v>
      </c>
      <c r="D784" t="str">
        <f>RIGHT(Sheet2!G783,7)</f>
        <v xml:space="preserve"> 2.6GHz</v>
      </c>
      <c r="E784" t="str">
        <f>IF(ISNUMBER(SEARCH("intel",Sheet2!G783))=TRUE,"intel",IF(ISNUMBER(SEARCH("amd",Sheet2!G783))=TRUE,"amd","lainnya"))</f>
        <v>intel</v>
      </c>
    </row>
    <row r="785" spans="2:5" x14ac:dyDescent="0.3">
      <c r="B785">
        <f>IF(Sheet2!E784&gt;99,Sheet2!E784/10,Sheet2!E784/1)</f>
        <v>14</v>
      </c>
      <c r="C785" t="str">
        <f>SUBSTITUTE(SUBSTITUTE(RIGHT(Sheet2!F784,9),"",""),"x","*")</f>
        <v>1920*1080</v>
      </c>
      <c r="D785" t="str">
        <f>RIGHT(Sheet2!G784,7)</f>
        <v xml:space="preserve"> 2.6GHz</v>
      </c>
      <c r="E785" t="str">
        <f>IF(ISNUMBER(SEARCH("intel",Sheet2!G784))=TRUE,"intel",IF(ISNUMBER(SEARCH("amd",Sheet2!G784))=TRUE,"amd","lainnya"))</f>
        <v>intel</v>
      </c>
    </row>
    <row r="786" spans="2:5" x14ac:dyDescent="0.3">
      <c r="B786">
        <f>IF(Sheet2!E785&gt;99,Sheet2!E785/10,Sheet2!E785/1)</f>
        <v>15.6</v>
      </c>
      <c r="C786" t="str">
        <f>SUBSTITUTE(SUBSTITUTE(RIGHT(Sheet2!F785,9),"",""),"x","*")</f>
        <v>1366*768</v>
      </c>
      <c r="D786" t="str">
        <f>RIGHT(Sheet2!G785,7)</f>
        <v xml:space="preserve"> 1.6GHz</v>
      </c>
      <c r="E786" t="str">
        <f>IF(ISNUMBER(SEARCH("intel",Sheet2!G785))=TRUE,"intel",IF(ISNUMBER(SEARCH("amd",Sheet2!G785))=TRUE,"amd","lainnya"))</f>
        <v>intel</v>
      </c>
    </row>
    <row r="787" spans="2:5" x14ac:dyDescent="0.3">
      <c r="B787">
        <f>IF(Sheet2!E786&gt;99,Sheet2!E786/10,Sheet2!E786/1)</f>
        <v>14</v>
      </c>
      <c r="C787" t="str">
        <f>SUBSTITUTE(SUBSTITUTE(RIGHT(Sheet2!F786,9),"",""),"x","*")</f>
        <v>1920*1080</v>
      </c>
      <c r="D787" t="str">
        <f>RIGHT(Sheet2!G786,7)</f>
        <v xml:space="preserve"> 2.7GHz</v>
      </c>
      <c r="E787" t="str">
        <f>IF(ISNUMBER(SEARCH("intel",Sheet2!G786))=TRUE,"intel",IF(ISNUMBER(SEARCH("amd",Sheet2!G786))=TRUE,"amd","lainnya"))</f>
        <v>intel</v>
      </c>
    </row>
    <row r="788" spans="2:5" x14ac:dyDescent="0.3">
      <c r="B788">
        <f>IF(Sheet2!E787&gt;99,Sheet2!E787/10,Sheet2!E787/1)</f>
        <v>14</v>
      </c>
      <c r="C788" t="str">
        <f>SUBSTITUTE(SUBSTITUTE(RIGHT(Sheet2!F787,9),"",""),"x","*")</f>
        <v>1920*1080</v>
      </c>
      <c r="D788" t="str">
        <f>RIGHT(Sheet2!G787,7)</f>
        <v xml:space="preserve"> 2.8GHz</v>
      </c>
      <c r="E788" t="str">
        <f>IF(ISNUMBER(SEARCH("intel",Sheet2!G787))=TRUE,"intel",IF(ISNUMBER(SEARCH("amd",Sheet2!G787))=TRUE,"amd","lainnya"))</f>
        <v>intel</v>
      </c>
    </row>
    <row r="789" spans="2:5" x14ac:dyDescent="0.3">
      <c r="B789">
        <f>IF(Sheet2!E788&gt;99,Sheet2!E788/10,Sheet2!E788/1)</f>
        <v>15.6</v>
      </c>
      <c r="C789" t="str">
        <f>SUBSTITUTE(SUBSTITUTE(RIGHT(Sheet2!F788,9),"",""),"x","*")</f>
        <v>1920*1080</v>
      </c>
      <c r="D789" t="str">
        <f>RIGHT(Sheet2!G788,7)</f>
        <v xml:space="preserve"> 2.5GHz</v>
      </c>
      <c r="E789" t="str">
        <f>IF(ISNUMBER(SEARCH("intel",Sheet2!G788))=TRUE,"intel",IF(ISNUMBER(SEARCH("amd",Sheet2!G788))=TRUE,"amd","lainnya"))</f>
        <v>intel</v>
      </c>
    </row>
    <row r="790" spans="2:5" x14ac:dyDescent="0.3">
      <c r="B790">
        <f>IF(Sheet2!E789&gt;99,Sheet2!E789/10,Sheet2!E789/1)</f>
        <v>15.6</v>
      </c>
      <c r="C790" t="str">
        <f>SUBSTITUTE(SUBSTITUTE(RIGHT(Sheet2!F789,9),"",""),"x","*")</f>
        <v>1920*1080</v>
      </c>
      <c r="D790" t="str">
        <f>RIGHT(Sheet2!G789,7)</f>
        <v xml:space="preserve"> 2.8GHz</v>
      </c>
      <c r="E790" t="str">
        <f>IF(ISNUMBER(SEARCH("intel",Sheet2!G789))=TRUE,"intel",IF(ISNUMBER(SEARCH("amd",Sheet2!G789))=TRUE,"amd","lainnya"))</f>
        <v>intel</v>
      </c>
    </row>
    <row r="791" spans="2:5" x14ac:dyDescent="0.3">
      <c r="B791">
        <f>IF(Sheet2!E790&gt;99,Sheet2!E790/10,Sheet2!E790/1)</f>
        <v>17.3</v>
      </c>
      <c r="C791" t="str">
        <f>SUBSTITUTE(SUBSTITUTE(RIGHT(Sheet2!F790,9),"",""),"x","*")</f>
        <v>1920*1080</v>
      </c>
      <c r="D791" t="str">
        <f>RIGHT(Sheet2!G790,7)</f>
        <v xml:space="preserve"> 2.8GHz</v>
      </c>
      <c r="E791" t="str">
        <f>IF(ISNUMBER(SEARCH("intel",Sheet2!G790))=TRUE,"intel",IF(ISNUMBER(SEARCH("amd",Sheet2!G790))=TRUE,"amd","lainnya"))</f>
        <v>intel</v>
      </c>
    </row>
    <row r="792" spans="2:5" x14ac:dyDescent="0.3">
      <c r="B792">
        <f>IF(Sheet2!E791&gt;99,Sheet2!E791/10,Sheet2!E791/1)</f>
        <v>15.6</v>
      </c>
      <c r="C792" t="str">
        <f>SUBSTITUTE(SUBSTITUTE(RIGHT(Sheet2!F791,9),"",""),"x","*")</f>
        <v>1920*1080</v>
      </c>
      <c r="D792" t="str">
        <f>RIGHT(Sheet2!G791,7)</f>
        <v xml:space="preserve"> 2.5GHz</v>
      </c>
      <c r="E792" t="str">
        <f>IF(ISNUMBER(SEARCH("intel",Sheet2!G791))=TRUE,"intel",IF(ISNUMBER(SEARCH("amd",Sheet2!G791))=TRUE,"amd","lainnya"))</f>
        <v>intel</v>
      </c>
    </row>
    <row r="793" spans="2:5" x14ac:dyDescent="0.3">
      <c r="B793">
        <f>IF(Sheet2!E792&gt;99,Sheet2!E792/10,Sheet2!E792/1)</f>
        <v>15.6</v>
      </c>
      <c r="C793" t="str">
        <f>SUBSTITUTE(SUBSTITUTE(RIGHT(Sheet2!F792,9),"",""),"x","*")</f>
        <v>1920*1080</v>
      </c>
      <c r="D793" t="str">
        <f>RIGHT(Sheet2!G792,7)</f>
        <v xml:space="preserve"> 2.8GHz</v>
      </c>
      <c r="E793" t="str">
        <f>IF(ISNUMBER(SEARCH("intel",Sheet2!G792))=TRUE,"intel",IF(ISNUMBER(SEARCH("amd",Sheet2!G792))=TRUE,"amd","lainnya"))</f>
        <v>intel</v>
      </c>
    </row>
    <row r="794" spans="2:5" x14ac:dyDescent="0.3">
      <c r="B794">
        <f>IF(Sheet2!E793&gt;99,Sheet2!E793/10,Sheet2!E793/1)</f>
        <v>14</v>
      </c>
      <c r="C794" t="str">
        <f>SUBSTITUTE(SUBSTITUTE(RIGHT(Sheet2!F793,9),"",""),"x","*")</f>
        <v>1920*1080</v>
      </c>
      <c r="D794" t="str">
        <f>RIGHT(Sheet2!G793,7)</f>
        <v xml:space="preserve"> 1.1GHz</v>
      </c>
      <c r="E794" t="str">
        <f>IF(ISNUMBER(SEARCH("intel",Sheet2!G793))=TRUE,"intel",IF(ISNUMBER(SEARCH("amd",Sheet2!G793))=TRUE,"amd","lainnya"))</f>
        <v>intel</v>
      </c>
    </row>
    <row r="795" spans="2:5" x14ac:dyDescent="0.3">
      <c r="B795">
        <f>IF(Sheet2!E794&gt;99,Sheet2!E794/10,Sheet2!E794/1)</f>
        <v>13.3</v>
      </c>
      <c r="C795" t="str">
        <f>SUBSTITUTE(SUBSTITUTE(RIGHT(Sheet2!F794,9),"",""),"x","*")</f>
        <v>1920*1080</v>
      </c>
      <c r="D795" t="str">
        <f>RIGHT(Sheet2!G794,7)</f>
        <v xml:space="preserve"> 2.7GHz</v>
      </c>
      <c r="E795" t="str">
        <f>IF(ISNUMBER(SEARCH("intel",Sheet2!G794))=TRUE,"intel",IF(ISNUMBER(SEARCH("amd",Sheet2!G794))=TRUE,"amd","lainnya"))</f>
        <v>intel</v>
      </c>
    </row>
    <row r="796" spans="2:5" x14ac:dyDescent="0.3">
      <c r="B796">
        <f>IF(Sheet2!E795&gt;99,Sheet2!E795/10,Sheet2!E795/1)</f>
        <v>15.6</v>
      </c>
      <c r="C796" t="str">
        <f>SUBSTITUTE(SUBSTITUTE(RIGHT(Sheet2!F795,9),"",""),"x","*")</f>
        <v>1920*1080</v>
      </c>
      <c r="D796" t="str">
        <f>RIGHT(Sheet2!G795,7)</f>
        <v xml:space="preserve"> 2.5GHz</v>
      </c>
      <c r="E796" t="str">
        <f>IF(ISNUMBER(SEARCH("intel",Sheet2!G795))=TRUE,"intel",IF(ISNUMBER(SEARCH("amd",Sheet2!G795))=TRUE,"amd","lainnya"))</f>
        <v>intel</v>
      </c>
    </row>
    <row r="797" spans="2:5" x14ac:dyDescent="0.3">
      <c r="B797">
        <f>IF(Sheet2!E796&gt;99,Sheet2!E796/10,Sheet2!E796/1)</f>
        <v>12</v>
      </c>
      <c r="C797" t="str">
        <f>SUBSTITUTE(SUBSTITUTE(RIGHT(Sheet2!F796,9),"",""),"x","*")</f>
        <v>2304*1440</v>
      </c>
      <c r="D797" t="str">
        <f>RIGHT(Sheet2!G796,7)</f>
        <v xml:space="preserve"> 1.2GHz</v>
      </c>
      <c r="E797" t="str">
        <f>IF(ISNUMBER(SEARCH("intel",Sheet2!G796))=TRUE,"intel",IF(ISNUMBER(SEARCH("amd",Sheet2!G796))=TRUE,"amd","lainnya"))</f>
        <v>intel</v>
      </c>
    </row>
    <row r="798" spans="2:5" x14ac:dyDescent="0.3">
      <c r="B798">
        <f>IF(Sheet2!E797&gt;99,Sheet2!E797/10,Sheet2!E797/1)</f>
        <v>14</v>
      </c>
      <c r="C798" t="str">
        <f>SUBSTITUTE(SUBSTITUTE(RIGHT(Sheet2!F797,9),"",""),"x","*")</f>
        <v>2560*1440</v>
      </c>
      <c r="D798" t="str">
        <f>RIGHT(Sheet2!G797,7)</f>
        <v xml:space="preserve"> 2.5GHz</v>
      </c>
      <c r="E798" t="str">
        <f>IF(ISNUMBER(SEARCH("intel",Sheet2!G797))=TRUE,"intel",IF(ISNUMBER(SEARCH("amd",Sheet2!G797))=TRUE,"amd","lainnya"))</f>
        <v>intel</v>
      </c>
    </row>
    <row r="799" spans="2:5" x14ac:dyDescent="0.3">
      <c r="B799">
        <f>IF(Sheet2!E798&gt;99,Sheet2!E798/10,Sheet2!E798/1)</f>
        <v>14</v>
      </c>
      <c r="C799" t="str">
        <f>SUBSTITUTE(SUBSTITUTE(RIGHT(Sheet2!F798,9),"",""),"x","*")</f>
        <v>1366*768</v>
      </c>
      <c r="D799" t="str">
        <f>RIGHT(Sheet2!G798,7)</f>
        <v xml:space="preserve"> 1.1GHz</v>
      </c>
      <c r="E799" t="str">
        <f>IF(ISNUMBER(SEARCH("intel",Sheet2!G798))=TRUE,"intel",IF(ISNUMBER(SEARCH("amd",Sheet2!G798))=TRUE,"amd","lainnya"))</f>
        <v>intel</v>
      </c>
    </row>
    <row r="800" spans="2:5" x14ac:dyDescent="0.3">
      <c r="B800">
        <f>IF(Sheet2!E799&gt;99,Sheet2!E799/10,Sheet2!E799/1)</f>
        <v>15.6</v>
      </c>
      <c r="C800" t="str">
        <f>SUBSTITUTE(SUBSTITUTE(RIGHT(Sheet2!F799,9),"",""),"x","*")</f>
        <v>1366*768</v>
      </c>
      <c r="D800" t="str">
        <f>RIGHT(Sheet2!G799,7)</f>
        <v xml:space="preserve"> 2.5GHz</v>
      </c>
      <c r="E800" t="str">
        <f>IF(ISNUMBER(SEARCH("intel",Sheet2!G799))=TRUE,"intel",IF(ISNUMBER(SEARCH("amd",Sheet2!G799))=TRUE,"amd","lainnya"))</f>
        <v>intel</v>
      </c>
    </row>
    <row r="801" spans="2:5" x14ac:dyDescent="0.3">
      <c r="B801">
        <f>IF(Sheet2!E800&gt;99,Sheet2!E800/10,Sheet2!E800/1)</f>
        <v>13.9</v>
      </c>
      <c r="C801" t="str">
        <f>SUBSTITUTE(SUBSTITUTE(RIGHT(Sheet2!F800,9),"",""),"x","*")</f>
        <v>1920*1080</v>
      </c>
      <c r="D801" t="str">
        <f>RIGHT(Sheet2!G800,7)</f>
        <v xml:space="preserve"> 2.7GHz</v>
      </c>
      <c r="E801" t="str">
        <f>IF(ISNUMBER(SEARCH("intel",Sheet2!G800))=TRUE,"intel",IF(ISNUMBER(SEARCH("amd",Sheet2!G800))=TRUE,"amd","lainnya"))</f>
        <v>intel</v>
      </c>
    </row>
    <row r="802" spans="2:5" x14ac:dyDescent="0.3">
      <c r="B802">
        <f>IF(Sheet2!E801&gt;99,Sheet2!E801/10,Sheet2!E801/1)</f>
        <v>15.6</v>
      </c>
      <c r="C802" t="str">
        <f>SUBSTITUTE(SUBSTITUTE(RIGHT(Sheet2!F801,9),"",""),"x","*")</f>
        <v>1920*1080</v>
      </c>
      <c r="D802" t="str">
        <f>RIGHT(Sheet2!G801,7)</f>
        <v>6U 2GHz</v>
      </c>
      <c r="E802" t="str">
        <f>IF(ISNUMBER(SEARCH("intel",Sheet2!G801))=TRUE,"intel",IF(ISNUMBER(SEARCH("amd",Sheet2!G801))=TRUE,"amd","lainnya"))</f>
        <v>intel</v>
      </c>
    </row>
    <row r="803" spans="2:5" x14ac:dyDescent="0.3">
      <c r="B803">
        <f>IF(Sheet2!E802&gt;99,Sheet2!E802/10,Sheet2!E802/1)</f>
        <v>15.6</v>
      </c>
      <c r="C803" t="str">
        <f>SUBSTITUTE(SUBSTITUTE(RIGHT(Sheet2!F802,9),"",""),"x","*")</f>
        <v>1920*1080</v>
      </c>
      <c r="D803" t="str">
        <f>RIGHT(Sheet2!G802,7)</f>
        <v xml:space="preserve"> 2.8GHz</v>
      </c>
      <c r="E803" t="str">
        <f>IF(ISNUMBER(SEARCH("intel",Sheet2!G802))=TRUE,"intel",IF(ISNUMBER(SEARCH("amd",Sheet2!G802))=TRUE,"amd","lainnya"))</f>
        <v>intel</v>
      </c>
    </row>
    <row r="804" spans="2:5" x14ac:dyDescent="0.3">
      <c r="B804">
        <f>IF(Sheet2!E803&gt;99,Sheet2!E803/10,Sheet2!E803/1)</f>
        <v>15.6</v>
      </c>
      <c r="C804" t="str">
        <f>SUBSTITUTE(SUBSTITUTE(RIGHT(Sheet2!F803,9),"",""),"x","*")</f>
        <v>1920*1080</v>
      </c>
      <c r="D804" t="str">
        <f>RIGHT(Sheet2!G803,7)</f>
        <v xml:space="preserve"> 2.5GHz</v>
      </c>
      <c r="E804" t="str">
        <f>IF(ISNUMBER(SEARCH("intel",Sheet2!G803))=TRUE,"intel",IF(ISNUMBER(SEARCH("amd",Sheet2!G803))=TRUE,"amd","lainnya"))</f>
        <v>intel</v>
      </c>
    </row>
    <row r="805" spans="2:5" x14ac:dyDescent="0.3">
      <c r="B805">
        <f>IF(Sheet2!E804&gt;99,Sheet2!E804/10,Sheet2!E804/1)</f>
        <v>13.3</v>
      </c>
      <c r="C805" t="str">
        <f>SUBSTITUTE(SUBSTITUTE(RIGHT(Sheet2!F804,9),"",""),"x","*")</f>
        <v>1920*1080</v>
      </c>
      <c r="D805" t="str">
        <f>RIGHT(Sheet2!G804,7)</f>
        <v xml:space="preserve"> 2.5GHz</v>
      </c>
      <c r="E805" t="str">
        <f>IF(ISNUMBER(SEARCH("intel",Sheet2!G804))=TRUE,"intel",IF(ISNUMBER(SEARCH("amd",Sheet2!G804))=TRUE,"amd","lainnya"))</f>
        <v>intel</v>
      </c>
    </row>
    <row r="806" spans="2:5" x14ac:dyDescent="0.3">
      <c r="B806">
        <f>IF(Sheet2!E805&gt;99,Sheet2!E805/10,Sheet2!E805/1)</f>
        <v>15.6</v>
      </c>
      <c r="C806" t="str">
        <f>SUBSTITUTE(SUBSTITUTE(RIGHT(Sheet2!F805,9),"",""),"x","*")</f>
        <v>3840*2160</v>
      </c>
      <c r="D806" t="str">
        <f>RIGHT(Sheet2!G805,7)</f>
        <v xml:space="preserve"> 2.5GHz</v>
      </c>
      <c r="E806" t="str">
        <f>IF(ISNUMBER(SEARCH("intel",Sheet2!G805))=TRUE,"intel",IF(ISNUMBER(SEARCH("amd",Sheet2!G805))=TRUE,"amd","lainnya"))</f>
        <v>intel</v>
      </c>
    </row>
    <row r="807" spans="2:5" x14ac:dyDescent="0.3">
      <c r="B807">
        <f>IF(Sheet2!E806&gt;99,Sheet2!E806/10,Sheet2!E806/1)</f>
        <v>11.6</v>
      </c>
      <c r="C807" t="str">
        <f>SUBSTITUTE(SUBSTITUTE(RIGHT(Sheet2!F806,9),"",""),"x","*")</f>
        <v>1366*768</v>
      </c>
      <c r="D807" t="str">
        <f>RIGHT(Sheet2!G806,7)</f>
        <v xml:space="preserve"> 1.1GHz</v>
      </c>
      <c r="E807" t="str">
        <f>IF(ISNUMBER(SEARCH("intel",Sheet2!G806))=TRUE,"intel",IF(ISNUMBER(SEARCH("amd",Sheet2!G806))=TRUE,"amd","lainnya"))</f>
        <v>intel</v>
      </c>
    </row>
    <row r="808" spans="2:5" x14ac:dyDescent="0.3">
      <c r="B808">
        <f>IF(Sheet2!E807&gt;99,Sheet2!E807/10,Sheet2!E807/1)</f>
        <v>12.5</v>
      </c>
      <c r="C808" t="str">
        <f>SUBSTITUTE(SUBSTITUTE(RIGHT(Sheet2!F807,9),"",""),"x","*")</f>
        <v>1366*768</v>
      </c>
      <c r="D808" t="str">
        <f>RIGHT(Sheet2!G807,7)</f>
        <v xml:space="preserve"> 2.6GHz</v>
      </c>
      <c r="E808" t="str">
        <f>IF(ISNUMBER(SEARCH("intel",Sheet2!G807))=TRUE,"intel",IF(ISNUMBER(SEARCH("amd",Sheet2!G807))=TRUE,"amd","lainnya"))</f>
        <v>intel</v>
      </c>
    </row>
    <row r="809" spans="2:5" x14ac:dyDescent="0.3">
      <c r="B809">
        <f>IF(Sheet2!E808&gt;99,Sheet2!E808/10,Sheet2!E808/1)</f>
        <v>15.6</v>
      </c>
      <c r="C809" t="str">
        <f>SUBSTITUTE(SUBSTITUTE(RIGHT(Sheet2!F808,9),"",""),"x","*")</f>
        <v>1366*768</v>
      </c>
      <c r="D809" t="str">
        <f>RIGHT(Sheet2!G808,7)</f>
        <v xml:space="preserve"> 2.3GHz</v>
      </c>
      <c r="E809" t="str">
        <f>IF(ISNUMBER(SEARCH("intel",Sheet2!G808))=TRUE,"intel",IF(ISNUMBER(SEARCH("amd",Sheet2!G808))=TRUE,"amd","lainnya"))</f>
        <v>intel</v>
      </c>
    </row>
    <row r="810" spans="2:5" x14ac:dyDescent="0.3">
      <c r="B810">
        <f>IF(Sheet2!E809&gt;99,Sheet2!E809/10,Sheet2!E809/1)</f>
        <v>15.6</v>
      </c>
      <c r="C810" t="str">
        <f>SUBSTITUTE(SUBSTITUTE(RIGHT(Sheet2!F809,9),"",""),"x","*")</f>
        <v>1366*768</v>
      </c>
      <c r="D810" t="str">
        <f>RIGHT(Sheet2!G809,7)</f>
        <v xml:space="preserve"> 2.5GHz</v>
      </c>
      <c r="E810" t="str">
        <f>IF(ISNUMBER(SEARCH("intel",Sheet2!G809))=TRUE,"intel",IF(ISNUMBER(SEARCH("amd",Sheet2!G809))=TRUE,"amd","lainnya"))</f>
        <v>amd</v>
      </c>
    </row>
    <row r="811" spans="2:5" x14ac:dyDescent="0.3">
      <c r="B811">
        <f>IF(Sheet2!E810&gt;99,Sheet2!E810/10,Sheet2!E810/1)</f>
        <v>15.6</v>
      </c>
      <c r="C811" t="str">
        <f>SUBSTITUTE(SUBSTITUTE(RIGHT(Sheet2!F810,9),"",""),"x","*")</f>
        <v>3840*2160</v>
      </c>
      <c r="D811" t="str">
        <f>RIGHT(Sheet2!G810,7)</f>
        <v xml:space="preserve"> 2.8GHz</v>
      </c>
      <c r="E811" t="str">
        <f>IF(ISNUMBER(SEARCH("intel",Sheet2!G810))=TRUE,"intel",IF(ISNUMBER(SEARCH("amd",Sheet2!G810))=TRUE,"amd","lainnya"))</f>
        <v>intel</v>
      </c>
    </row>
    <row r="812" spans="2:5" x14ac:dyDescent="0.3">
      <c r="B812">
        <f>IF(Sheet2!E811&gt;99,Sheet2!E811/10,Sheet2!E811/1)</f>
        <v>15.6</v>
      </c>
      <c r="C812" t="str">
        <f>SUBSTITUTE(SUBSTITUTE(RIGHT(Sheet2!F811,9),"",""),"x","*")</f>
        <v>1920*1080</v>
      </c>
      <c r="D812" t="str">
        <f>RIGHT(Sheet2!G811,7)</f>
        <v xml:space="preserve"> 2.5GHz</v>
      </c>
      <c r="E812" t="str">
        <f>IF(ISNUMBER(SEARCH("intel",Sheet2!G811))=TRUE,"intel",IF(ISNUMBER(SEARCH("amd",Sheet2!G811))=TRUE,"amd","lainnya"))</f>
        <v>intel</v>
      </c>
    </row>
    <row r="813" spans="2:5" x14ac:dyDescent="0.3">
      <c r="B813">
        <f>IF(Sheet2!E812&gt;99,Sheet2!E812/10,Sheet2!E812/1)</f>
        <v>17.3</v>
      </c>
      <c r="C813" t="str">
        <f>SUBSTITUTE(SUBSTITUTE(RIGHT(Sheet2!F812,9),"",""),"x","*")</f>
        <v>1920*1080</v>
      </c>
      <c r="D813" t="str">
        <f>RIGHT(Sheet2!G812,7)</f>
        <v xml:space="preserve"> 2.8GHz</v>
      </c>
      <c r="E813" t="str">
        <f>IF(ISNUMBER(SEARCH("intel",Sheet2!G812))=TRUE,"intel",IF(ISNUMBER(SEARCH("amd",Sheet2!G812))=TRUE,"amd","lainnya"))</f>
        <v>intel</v>
      </c>
    </row>
    <row r="814" spans="2:5" x14ac:dyDescent="0.3">
      <c r="B814">
        <f>IF(Sheet2!E813&gt;99,Sheet2!E813/10,Sheet2!E813/1)</f>
        <v>17.3</v>
      </c>
      <c r="C814" t="str">
        <f>SUBSTITUTE(SUBSTITUTE(RIGHT(Sheet2!F813,9),"",""),"x","*")</f>
        <v>1920*1080</v>
      </c>
      <c r="D814" t="str">
        <f>RIGHT(Sheet2!G813,7)</f>
        <v xml:space="preserve"> 2.8GHz</v>
      </c>
      <c r="E814" t="str">
        <f>IF(ISNUMBER(SEARCH("intel",Sheet2!G813))=TRUE,"intel",IF(ISNUMBER(SEARCH("amd",Sheet2!G813))=TRUE,"amd","lainnya"))</f>
        <v>intel</v>
      </c>
    </row>
    <row r="815" spans="2:5" x14ac:dyDescent="0.3">
      <c r="B815">
        <f>IF(Sheet2!E814&gt;99,Sheet2!E814/10,Sheet2!E814/1)</f>
        <v>13.3</v>
      </c>
      <c r="C815" t="str">
        <f>SUBSTITUTE(SUBSTITUTE(RIGHT(Sheet2!F814,9),"",""),"x","*")</f>
        <v>1920*1080</v>
      </c>
      <c r="D815" t="str">
        <f>RIGHT(Sheet2!G814,7)</f>
        <v xml:space="preserve"> 2.5GHz</v>
      </c>
      <c r="E815" t="str">
        <f>IF(ISNUMBER(SEARCH("intel",Sheet2!G814))=TRUE,"intel",IF(ISNUMBER(SEARCH("amd",Sheet2!G814))=TRUE,"amd","lainnya"))</f>
        <v>intel</v>
      </c>
    </row>
    <row r="816" spans="2:5" x14ac:dyDescent="0.3">
      <c r="B816">
        <f>IF(Sheet2!E815&gt;99,Sheet2!E815/10,Sheet2!E815/1)</f>
        <v>15.6</v>
      </c>
      <c r="C816" t="str">
        <f>SUBSTITUTE(SUBSTITUTE(RIGHT(Sheet2!F815,9),"",""),"x","*")</f>
        <v>1920*1080</v>
      </c>
      <c r="D816" t="str">
        <f>RIGHT(Sheet2!G815,7)</f>
        <v xml:space="preserve"> 2.7GHz</v>
      </c>
      <c r="E816" t="str">
        <f>IF(ISNUMBER(SEARCH("intel",Sheet2!G815))=TRUE,"intel",IF(ISNUMBER(SEARCH("amd",Sheet2!G815))=TRUE,"amd","lainnya"))</f>
        <v>intel</v>
      </c>
    </row>
    <row r="817" spans="2:5" x14ac:dyDescent="0.3">
      <c r="B817">
        <f>IF(Sheet2!E816&gt;99,Sheet2!E816/10,Sheet2!E816/1)</f>
        <v>15.6</v>
      </c>
      <c r="C817" t="str">
        <f>SUBSTITUTE(SUBSTITUTE(RIGHT(Sheet2!F816,9),"",""),"x","*")</f>
        <v>1920*1080</v>
      </c>
      <c r="D817" t="str">
        <f>RIGHT(Sheet2!G816,7)</f>
        <v xml:space="preserve"> 2.5GHz</v>
      </c>
      <c r="E817" t="str">
        <f>IF(ISNUMBER(SEARCH("intel",Sheet2!G816))=TRUE,"intel",IF(ISNUMBER(SEARCH("amd",Sheet2!G816))=TRUE,"amd","lainnya"))</f>
        <v>intel</v>
      </c>
    </row>
    <row r="818" spans="2:5" x14ac:dyDescent="0.3">
      <c r="B818">
        <f>IF(Sheet2!E817&gt;99,Sheet2!E817/10,Sheet2!E817/1)</f>
        <v>14</v>
      </c>
      <c r="C818" t="str">
        <f>SUBSTITUTE(SUBSTITUTE(RIGHT(Sheet2!F817,9),"",""),"x","*")</f>
        <v>1920*1080</v>
      </c>
      <c r="D818" t="str">
        <f>RIGHT(Sheet2!G817,7)</f>
        <v xml:space="preserve"> 2.7GHz</v>
      </c>
      <c r="E818" t="str">
        <f>IF(ISNUMBER(SEARCH("intel",Sheet2!G817))=TRUE,"intel",IF(ISNUMBER(SEARCH("amd",Sheet2!G817))=TRUE,"amd","lainnya"))</f>
        <v>intel</v>
      </c>
    </row>
    <row r="819" spans="2:5" x14ac:dyDescent="0.3">
      <c r="B819">
        <f>IF(Sheet2!E818&gt;99,Sheet2!E818/10,Sheet2!E818/1)</f>
        <v>12.5</v>
      </c>
      <c r="C819" t="str">
        <f>SUBSTITUTE(SUBSTITUTE(RIGHT(Sheet2!F818,9),"",""),"x","*")</f>
        <v>3840*2160</v>
      </c>
      <c r="D819" t="str">
        <f>RIGHT(Sheet2!G818,7)</f>
        <v xml:space="preserve"> 2.5GHz</v>
      </c>
      <c r="E819" t="str">
        <f>IF(ISNUMBER(SEARCH("intel",Sheet2!G818))=TRUE,"intel",IF(ISNUMBER(SEARCH("amd",Sheet2!G818))=TRUE,"amd","lainnya"))</f>
        <v>intel</v>
      </c>
    </row>
    <row r="820" spans="2:5" x14ac:dyDescent="0.3">
      <c r="B820">
        <f>IF(Sheet2!E819&gt;99,Sheet2!E819/10,Sheet2!E819/1)</f>
        <v>11.6</v>
      </c>
      <c r="C820" t="str">
        <f>SUBSTITUTE(SUBSTITUTE(RIGHT(Sheet2!F819,9),"",""),"x","*")</f>
        <v>1366*768</v>
      </c>
      <c r="D820" t="str">
        <f>RIGHT(Sheet2!G819,7)</f>
        <v xml:space="preserve"> 1.6GHz</v>
      </c>
      <c r="E820" t="str">
        <f>IF(ISNUMBER(SEARCH("intel",Sheet2!G819))=TRUE,"intel",IF(ISNUMBER(SEARCH("amd",Sheet2!G819))=TRUE,"amd","lainnya"))</f>
        <v>intel</v>
      </c>
    </row>
    <row r="821" spans="2:5" x14ac:dyDescent="0.3">
      <c r="B821">
        <f>IF(Sheet2!E820&gt;99,Sheet2!E820/10,Sheet2!E820/1)</f>
        <v>17.3</v>
      </c>
      <c r="C821" t="str">
        <f>SUBSTITUTE(SUBSTITUTE(RIGHT(Sheet2!F820,9),"",""),"x","*")</f>
        <v>1920*1080</v>
      </c>
      <c r="D821" t="str">
        <f>RIGHT(Sheet2!G820,7)</f>
        <v xml:space="preserve"> 2.8GHz</v>
      </c>
      <c r="E821" t="str">
        <f>IF(ISNUMBER(SEARCH("intel",Sheet2!G820))=TRUE,"intel",IF(ISNUMBER(SEARCH("amd",Sheet2!G820))=TRUE,"amd","lainnya"))</f>
        <v>intel</v>
      </c>
    </row>
    <row r="822" spans="2:5" x14ac:dyDescent="0.3">
      <c r="B822">
        <f>IF(Sheet2!E821&gt;99,Sheet2!E821/10,Sheet2!E821/1)</f>
        <v>14</v>
      </c>
      <c r="C822" t="str">
        <f>SUBSTITUTE(SUBSTITUTE(RIGHT(Sheet2!F821,9),"",""),"x","*")</f>
        <v>1366*768</v>
      </c>
      <c r="D822" t="str">
        <f>RIGHT(Sheet2!G821,7)</f>
        <v xml:space="preserve"> 2.3GHz</v>
      </c>
      <c r="E822" t="str">
        <f>IF(ISNUMBER(SEARCH("intel",Sheet2!G821))=TRUE,"intel",IF(ISNUMBER(SEARCH("amd",Sheet2!G821))=TRUE,"amd","lainnya"))</f>
        <v>intel</v>
      </c>
    </row>
    <row r="823" spans="2:5" x14ac:dyDescent="0.3">
      <c r="B823">
        <f>IF(Sheet2!E822&gt;99,Sheet2!E822/10,Sheet2!E822/1)</f>
        <v>15.6</v>
      </c>
      <c r="C823" t="str">
        <f>SUBSTITUTE(SUBSTITUTE(RIGHT(Sheet2!F822,9),"",""),"x","*")</f>
        <v>1366*768</v>
      </c>
      <c r="D823" t="str">
        <f>RIGHT(Sheet2!G822,7)</f>
        <v>6U 2GHz</v>
      </c>
      <c r="E823" t="str">
        <f>IF(ISNUMBER(SEARCH("intel",Sheet2!G822))=TRUE,"intel",IF(ISNUMBER(SEARCH("amd",Sheet2!G822))=TRUE,"amd","lainnya"))</f>
        <v>intel</v>
      </c>
    </row>
    <row r="824" spans="2:5" x14ac:dyDescent="0.3">
      <c r="B824">
        <f>IF(Sheet2!E823&gt;99,Sheet2!E823/10,Sheet2!E823/1)</f>
        <v>14</v>
      </c>
      <c r="C824" t="str">
        <f>SUBSTITUTE(SUBSTITUTE(RIGHT(Sheet2!F823,9),"",""),"x","*")</f>
        <v>1366*768</v>
      </c>
      <c r="D824" t="str">
        <f>RIGHT(Sheet2!G823,7)</f>
        <v xml:space="preserve"> 2.5GHz</v>
      </c>
      <c r="E824" t="str">
        <f>IF(ISNUMBER(SEARCH("intel",Sheet2!G823))=TRUE,"intel",IF(ISNUMBER(SEARCH("amd",Sheet2!G823))=TRUE,"amd","lainnya"))</f>
        <v>intel</v>
      </c>
    </row>
    <row r="825" spans="2:5" x14ac:dyDescent="0.3">
      <c r="B825">
        <f>IF(Sheet2!E824&gt;99,Sheet2!E824/10,Sheet2!E824/1)</f>
        <v>14</v>
      </c>
      <c r="C825" t="str">
        <f>SUBSTITUTE(SUBSTITUTE(RIGHT(Sheet2!F824,9),"",""),"x","*")</f>
        <v>1920*1080</v>
      </c>
      <c r="D825" t="str">
        <f>RIGHT(Sheet2!G824,7)</f>
        <v xml:space="preserve"> 2.7GHz</v>
      </c>
      <c r="E825" t="str">
        <f>IF(ISNUMBER(SEARCH("intel",Sheet2!G824))=TRUE,"intel",IF(ISNUMBER(SEARCH("amd",Sheet2!G824))=TRUE,"amd","lainnya"))</f>
        <v>intel</v>
      </c>
    </row>
    <row r="826" spans="2:5" x14ac:dyDescent="0.3">
      <c r="B826">
        <f>IF(Sheet2!E825&gt;99,Sheet2!E825/10,Sheet2!E825/1)</f>
        <v>15.6</v>
      </c>
      <c r="C826" t="str">
        <f>SUBSTITUTE(SUBSTITUTE(RIGHT(Sheet2!F825,9),"",""),"x","*")</f>
        <v>1920*1080</v>
      </c>
      <c r="D826" t="str">
        <f>RIGHT(Sheet2!G825,7)</f>
        <v xml:space="preserve"> 2.5GHz</v>
      </c>
      <c r="E826" t="str">
        <f>IF(ISNUMBER(SEARCH("intel",Sheet2!G825))=TRUE,"intel",IF(ISNUMBER(SEARCH("amd",Sheet2!G825))=TRUE,"amd","lainnya"))</f>
        <v>intel</v>
      </c>
    </row>
    <row r="827" spans="2:5" x14ac:dyDescent="0.3">
      <c r="B827">
        <f>IF(Sheet2!E826&gt;99,Sheet2!E826/10,Sheet2!E826/1)</f>
        <v>14</v>
      </c>
      <c r="C827" t="str">
        <f>SUBSTITUTE(SUBSTITUTE(RIGHT(Sheet2!F826,9),"",""),"x","*")</f>
        <v>1920*1080</v>
      </c>
      <c r="D827" t="str">
        <f>RIGHT(Sheet2!G826,7)</f>
        <v xml:space="preserve"> 2.5GHz</v>
      </c>
      <c r="E827" t="str">
        <f>IF(ISNUMBER(SEARCH("intel",Sheet2!G826))=TRUE,"intel",IF(ISNUMBER(SEARCH("amd",Sheet2!G826))=TRUE,"amd","lainnya"))</f>
        <v>intel</v>
      </c>
    </row>
    <row r="828" spans="2:5" x14ac:dyDescent="0.3">
      <c r="B828">
        <f>IF(Sheet2!E827&gt;99,Sheet2!E827/10,Sheet2!E827/1)</f>
        <v>14</v>
      </c>
      <c r="C828" t="str">
        <f>SUBSTITUTE(SUBSTITUTE(RIGHT(Sheet2!F827,9),"",""),"x","*")</f>
        <v>1366*768</v>
      </c>
      <c r="D828" t="str">
        <f>RIGHT(Sheet2!G827,7)</f>
        <v xml:space="preserve"> 2.1GHz</v>
      </c>
      <c r="E828" t="str">
        <f>IF(ISNUMBER(SEARCH("intel",Sheet2!G827))=TRUE,"intel",IF(ISNUMBER(SEARCH("amd",Sheet2!G827))=TRUE,"amd","lainnya"))</f>
        <v>intel</v>
      </c>
    </row>
    <row r="829" spans="2:5" x14ac:dyDescent="0.3">
      <c r="B829">
        <f>IF(Sheet2!E828&gt;99,Sheet2!E828/10,Sheet2!E828/1)</f>
        <v>13.3</v>
      </c>
      <c r="C829" t="str">
        <f>SUBSTITUTE(SUBSTITUTE(RIGHT(Sheet2!F828,9),"",""),"x","*")</f>
        <v>1920*1080</v>
      </c>
      <c r="D829" t="str">
        <f>RIGHT(Sheet2!G828,7)</f>
        <v xml:space="preserve"> 2.5GHz</v>
      </c>
      <c r="E829" t="str">
        <f>IF(ISNUMBER(SEARCH("intel",Sheet2!G828))=TRUE,"intel",IF(ISNUMBER(SEARCH("amd",Sheet2!G828))=TRUE,"amd","lainnya"))</f>
        <v>intel</v>
      </c>
    </row>
    <row r="830" spans="2:5" x14ac:dyDescent="0.3">
      <c r="B830">
        <f>IF(Sheet2!E829&gt;99,Sheet2!E829/10,Sheet2!E829/1)</f>
        <v>14</v>
      </c>
      <c r="C830" t="str">
        <f>SUBSTITUTE(SUBSTITUTE(RIGHT(Sheet2!F829,9),"",""),"x","*")</f>
        <v>1366*768</v>
      </c>
      <c r="D830" t="str">
        <f>RIGHT(Sheet2!G829,7)</f>
        <v>6U 2GHz</v>
      </c>
      <c r="E830" t="str">
        <f>IF(ISNUMBER(SEARCH("intel",Sheet2!G829))=TRUE,"intel",IF(ISNUMBER(SEARCH("amd",Sheet2!G829))=TRUE,"amd","lainnya"))</f>
        <v>intel</v>
      </c>
    </row>
    <row r="831" spans="2:5" x14ac:dyDescent="0.3">
      <c r="B831">
        <f>IF(Sheet2!E830&gt;99,Sheet2!E830/10,Sheet2!E830/1)</f>
        <v>11.6</v>
      </c>
      <c r="C831" t="str">
        <f>SUBSTITUTE(SUBSTITUTE(RIGHT(Sheet2!F830,9),"",""),"x","*")</f>
        <v xml:space="preserve"> 1366*768</v>
      </c>
      <c r="D831" t="str">
        <f>RIGHT(Sheet2!G830,7)</f>
        <v xml:space="preserve"> 1.6GHz</v>
      </c>
      <c r="E831" t="str">
        <f>IF(ISNUMBER(SEARCH("intel",Sheet2!G830))=TRUE,"intel",IF(ISNUMBER(SEARCH("amd",Sheet2!G830))=TRUE,"amd","lainnya"))</f>
        <v>intel</v>
      </c>
    </row>
    <row r="832" spans="2:5" x14ac:dyDescent="0.3">
      <c r="B832">
        <f>IF(Sheet2!E831&gt;99,Sheet2!E831/10,Sheet2!E831/1)</f>
        <v>14</v>
      </c>
      <c r="C832" t="str">
        <f>SUBSTITUTE(SUBSTITUTE(RIGHT(Sheet2!F831,9),"",""),"x","*")</f>
        <v>1920*1080</v>
      </c>
      <c r="D832" t="str">
        <f>RIGHT(Sheet2!G831,7)</f>
        <v xml:space="preserve"> 2.4GHz</v>
      </c>
      <c r="E832" t="str">
        <f>IF(ISNUMBER(SEARCH("intel",Sheet2!G831))=TRUE,"intel",IF(ISNUMBER(SEARCH("amd",Sheet2!G831))=TRUE,"amd","lainnya"))</f>
        <v>intel</v>
      </c>
    </row>
    <row r="833" spans="2:5" x14ac:dyDescent="0.3">
      <c r="B833">
        <f>IF(Sheet2!E832&gt;99,Sheet2!E832/10,Sheet2!E832/1)</f>
        <v>17.3</v>
      </c>
      <c r="C833" t="str">
        <f>SUBSTITUTE(SUBSTITUTE(RIGHT(Sheet2!F832,9),"",""),"x","*")</f>
        <v>3840*2160</v>
      </c>
      <c r="D833" t="str">
        <f>RIGHT(Sheet2!G832,7)</f>
        <v xml:space="preserve"> 2.9GHz</v>
      </c>
      <c r="E833" t="str">
        <f>IF(ISNUMBER(SEARCH("intel",Sheet2!G832))=TRUE,"intel",IF(ISNUMBER(SEARCH("amd",Sheet2!G832))=TRUE,"amd","lainnya"))</f>
        <v>intel</v>
      </c>
    </row>
    <row r="834" spans="2:5" x14ac:dyDescent="0.3">
      <c r="B834">
        <f>IF(Sheet2!E833&gt;99,Sheet2!E833/10,Sheet2!E833/1)</f>
        <v>14</v>
      </c>
      <c r="C834" t="str">
        <f>SUBSTITUTE(SUBSTITUTE(RIGHT(Sheet2!F833,9),"",""),"x","*")</f>
        <v>2560*1440</v>
      </c>
      <c r="D834" t="str">
        <f>RIGHT(Sheet2!G833,7)</f>
        <v xml:space="preserve"> 2.6GHz</v>
      </c>
      <c r="E834" t="str">
        <f>IF(ISNUMBER(SEARCH("intel",Sheet2!G833))=TRUE,"intel",IF(ISNUMBER(SEARCH("amd",Sheet2!G833))=TRUE,"amd","lainnya"))</f>
        <v>intel</v>
      </c>
    </row>
    <row r="835" spans="2:5" x14ac:dyDescent="0.3">
      <c r="B835">
        <f>IF(Sheet2!E834&gt;99,Sheet2!E834/10,Sheet2!E834/1)</f>
        <v>15.6</v>
      </c>
      <c r="C835" t="str">
        <f>SUBSTITUTE(SUBSTITUTE(RIGHT(Sheet2!F834,9),"",""),"x","*")</f>
        <v>1920*1080</v>
      </c>
      <c r="D835" t="str">
        <f>RIGHT(Sheet2!G834,7)</f>
        <v xml:space="preserve"> 2.5GHz</v>
      </c>
      <c r="E835" t="str">
        <f>IF(ISNUMBER(SEARCH("intel",Sheet2!G834))=TRUE,"intel",IF(ISNUMBER(SEARCH("amd",Sheet2!G834))=TRUE,"amd","lainnya"))</f>
        <v>intel</v>
      </c>
    </row>
    <row r="836" spans="2:5" x14ac:dyDescent="0.3">
      <c r="B836">
        <f>IF(Sheet2!E835&gt;99,Sheet2!E835/10,Sheet2!E835/1)</f>
        <v>14</v>
      </c>
      <c r="C836" t="str">
        <f>SUBSTITUTE(SUBSTITUTE(RIGHT(Sheet2!F835,9),"",""),"x","*")</f>
        <v>1920*1080</v>
      </c>
      <c r="D836" t="str">
        <f>RIGHT(Sheet2!G835,7)</f>
        <v xml:space="preserve"> 2.3GHz</v>
      </c>
      <c r="E836" t="str">
        <f>IF(ISNUMBER(SEARCH("intel",Sheet2!G835))=TRUE,"intel",IF(ISNUMBER(SEARCH("amd",Sheet2!G835))=TRUE,"amd","lainnya"))</f>
        <v>intel</v>
      </c>
    </row>
    <row r="837" spans="2:5" x14ac:dyDescent="0.3">
      <c r="B837">
        <f>IF(Sheet2!E836&gt;99,Sheet2!E836/10,Sheet2!E836/1)</f>
        <v>14</v>
      </c>
      <c r="C837" t="str">
        <f>SUBSTITUTE(SUBSTITUTE(RIGHT(Sheet2!F836,9),"",""),"x","*")</f>
        <v>1920*1080</v>
      </c>
      <c r="D837" t="str">
        <f>RIGHT(Sheet2!G836,7)</f>
        <v xml:space="preserve"> 2.6GHz</v>
      </c>
      <c r="E837" t="str">
        <f>IF(ISNUMBER(SEARCH("intel",Sheet2!G836))=TRUE,"intel",IF(ISNUMBER(SEARCH("amd",Sheet2!G836))=TRUE,"amd","lainnya"))</f>
        <v>intel</v>
      </c>
    </row>
    <row r="838" spans="2:5" x14ac:dyDescent="0.3">
      <c r="B838">
        <f>IF(Sheet2!E837&gt;99,Sheet2!E837/10,Sheet2!E837/1)</f>
        <v>15.6</v>
      </c>
      <c r="C838" t="str">
        <f>SUBSTITUTE(SUBSTITUTE(RIGHT(Sheet2!F837,9),"",""),"x","*")</f>
        <v>1920*1080</v>
      </c>
      <c r="D838" t="str">
        <f>RIGHT(Sheet2!G837,7)</f>
        <v xml:space="preserve"> 2.8GHz</v>
      </c>
      <c r="E838" t="str">
        <f>IF(ISNUMBER(SEARCH("intel",Sheet2!G837))=TRUE,"intel",IF(ISNUMBER(SEARCH("amd",Sheet2!G837))=TRUE,"amd","lainnya"))</f>
        <v>intel</v>
      </c>
    </row>
    <row r="839" spans="2:5" x14ac:dyDescent="0.3">
      <c r="B839">
        <f>IF(Sheet2!E838&gt;99,Sheet2!E838/10,Sheet2!E838/1)</f>
        <v>17.3</v>
      </c>
      <c r="C839" t="str">
        <f>SUBSTITUTE(SUBSTITUTE(RIGHT(Sheet2!F838,9),"",""),"x","*")</f>
        <v>1920*1080</v>
      </c>
      <c r="D839" t="str">
        <f>RIGHT(Sheet2!G838,7)</f>
        <v xml:space="preserve"> 2.8GHz</v>
      </c>
      <c r="E839" t="str">
        <f>IF(ISNUMBER(SEARCH("intel",Sheet2!G838))=TRUE,"intel",IF(ISNUMBER(SEARCH("amd",Sheet2!G838))=TRUE,"amd","lainnya"))</f>
        <v>intel</v>
      </c>
    </row>
    <row r="840" spans="2:5" x14ac:dyDescent="0.3">
      <c r="B840">
        <f>IF(Sheet2!E839&gt;99,Sheet2!E839/10,Sheet2!E839/1)</f>
        <v>15.6</v>
      </c>
      <c r="C840" t="str">
        <f>SUBSTITUTE(SUBSTITUTE(RIGHT(Sheet2!F839,9),"",""),"x","*")</f>
        <v>1366*768</v>
      </c>
      <c r="D840" t="str">
        <f>RIGHT(Sheet2!G839,7)</f>
        <v xml:space="preserve"> 2.4GHz</v>
      </c>
      <c r="E840" t="str">
        <f>IF(ISNUMBER(SEARCH("intel",Sheet2!G839))=TRUE,"intel",IF(ISNUMBER(SEARCH("amd",Sheet2!G839))=TRUE,"amd","lainnya"))</f>
        <v>intel</v>
      </c>
    </row>
    <row r="841" spans="2:5" x14ac:dyDescent="0.3">
      <c r="B841">
        <f>IF(Sheet2!E840&gt;99,Sheet2!E840/10,Sheet2!E840/1)</f>
        <v>14</v>
      </c>
      <c r="C841" t="str">
        <f>SUBSTITUTE(SUBSTITUTE(RIGHT(Sheet2!F840,9),"",""),"x","*")</f>
        <v>1366*768</v>
      </c>
      <c r="D841" t="str">
        <f>RIGHT(Sheet2!G840,7)</f>
        <v xml:space="preserve"> 1.6GHz</v>
      </c>
      <c r="E841" t="str">
        <f>IF(ISNUMBER(SEARCH("intel",Sheet2!G840))=TRUE,"intel",IF(ISNUMBER(SEARCH("amd",Sheet2!G840))=TRUE,"amd","lainnya"))</f>
        <v>intel</v>
      </c>
    </row>
    <row r="842" spans="2:5" x14ac:dyDescent="0.3">
      <c r="B842">
        <f>IF(Sheet2!E841&gt;99,Sheet2!E841/10,Sheet2!E841/1)</f>
        <v>15.6</v>
      </c>
      <c r="C842" t="str">
        <f>SUBSTITUTE(SUBSTITUTE(RIGHT(Sheet2!F841,9),"",""),"x","*")</f>
        <v>1920*1080</v>
      </c>
      <c r="D842" t="str">
        <f>RIGHT(Sheet2!G841,7)</f>
        <v xml:space="preserve"> 2.5GHz</v>
      </c>
      <c r="E842" t="str">
        <f>IF(ISNUMBER(SEARCH("intel",Sheet2!G841))=TRUE,"intel",IF(ISNUMBER(SEARCH("amd",Sheet2!G841))=TRUE,"amd","lainnya"))</f>
        <v>intel</v>
      </c>
    </row>
    <row r="843" spans="2:5" x14ac:dyDescent="0.3">
      <c r="B843">
        <f>IF(Sheet2!E842&gt;99,Sheet2!E842/10,Sheet2!E842/1)</f>
        <v>17.3</v>
      </c>
      <c r="C843" t="str">
        <f>SUBSTITUTE(SUBSTITUTE(RIGHT(Sheet2!F842,9),"",""),"x","*")</f>
        <v>1920*1080</v>
      </c>
      <c r="D843" t="str">
        <f>RIGHT(Sheet2!G842,7)</f>
        <v xml:space="preserve"> 2.6GHz</v>
      </c>
      <c r="E843" t="str">
        <f>IF(ISNUMBER(SEARCH("intel",Sheet2!G842))=TRUE,"intel",IF(ISNUMBER(SEARCH("amd",Sheet2!G842))=TRUE,"amd","lainnya"))</f>
        <v>intel</v>
      </c>
    </row>
    <row r="844" spans="2:5" x14ac:dyDescent="0.3">
      <c r="B844">
        <f>IF(Sheet2!E843&gt;99,Sheet2!E843/10,Sheet2!E843/1)</f>
        <v>17.3</v>
      </c>
      <c r="C844" t="str">
        <f>SUBSTITUTE(SUBSTITUTE(RIGHT(Sheet2!F843,9),"",""),"x","*")</f>
        <v>1920*1080</v>
      </c>
      <c r="D844" t="str">
        <f>RIGHT(Sheet2!G843,7)</f>
        <v xml:space="preserve"> 2.8GHz</v>
      </c>
      <c r="E844" t="str">
        <f>IF(ISNUMBER(SEARCH("intel",Sheet2!G843))=TRUE,"intel",IF(ISNUMBER(SEARCH("amd",Sheet2!G843))=TRUE,"amd","lainnya"))</f>
        <v>intel</v>
      </c>
    </row>
    <row r="845" spans="2:5" x14ac:dyDescent="0.3">
      <c r="B845">
        <f>IF(Sheet2!E844&gt;99,Sheet2!E844/10,Sheet2!E844/1)</f>
        <v>17.3</v>
      </c>
      <c r="C845" t="str">
        <f>SUBSTITUTE(SUBSTITUTE(RIGHT(Sheet2!F844,9),"",""),"x","*")</f>
        <v>1600*900</v>
      </c>
      <c r="D845" t="str">
        <f>RIGHT(Sheet2!G844,7)</f>
        <v xml:space="preserve"> 2.5GHz</v>
      </c>
      <c r="E845" t="str">
        <f>IF(ISNUMBER(SEARCH("intel",Sheet2!G844))=TRUE,"intel",IF(ISNUMBER(SEARCH("amd",Sheet2!G844))=TRUE,"amd","lainnya"))</f>
        <v>intel</v>
      </c>
    </row>
    <row r="846" spans="2:5" x14ac:dyDescent="0.3">
      <c r="B846">
        <f>IF(Sheet2!E845&gt;99,Sheet2!E845/10,Sheet2!E845/1)</f>
        <v>15.6</v>
      </c>
      <c r="C846" t="str">
        <f>SUBSTITUTE(SUBSTITUTE(RIGHT(Sheet2!F845,9),"",""),"x","*")</f>
        <v>1366*768</v>
      </c>
      <c r="D846" t="str">
        <f>RIGHT(Sheet2!G845,7)</f>
        <v xml:space="preserve"> 2.5GHz</v>
      </c>
      <c r="E846" t="str">
        <f>IF(ISNUMBER(SEARCH("intel",Sheet2!G845))=TRUE,"intel",IF(ISNUMBER(SEARCH("amd",Sheet2!G845))=TRUE,"amd","lainnya"))</f>
        <v>intel</v>
      </c>
    </row>
    <row r="847" spans="2:5" x14ac:dyDescent="0.3">
      <c r="B847">
        <f>IF(Sheet2!E846&gt;99,Sheet2!E846/10,Sheet2!E846/1)</f>
        <v>14</v>
      </c>
      <c r="C847" t="str">
        <f>SUBSTITUTE(SUBSTITUTE(RIGHT(Sheet2!F846,9),"",""),"x","*")</f>
        <v>1920*1080</v>
      </c>
      <c r="D847" t="str">
        <f>RIGHT(Sheet2!G846,7)</f>
        <v xml:space="preserve"> 2.5GHz</v>
      </c>
      <c r="E847" t="str">
        <f>IF(ISNUMBER(SEARCH("intel",Sheet2!G846))=TRUE,"intel",IF(ISNUMBER(SEARCH("amd",Sheet2!G846))=TRUE,"amd","lainnya"))</f>
        <v>intel</v>
      </c>
    </row>
    <row r="848" spans="2:5" x14ac:dyDescent="0.3">
      <c r="B848">
        <f>IF(Sheet2!E847&gt;99,Sheet2!E847/10,Sheet2!E847/1)</f>
        <v>15.6</v>
      </c>
      <c r="C848" t="str">
        <f>SUBSTITUTE(SUBSTITUTE(RIGHT(Sheet2!F847,9),"",""),"x","*")</f>
        <v>1920*1080</v>
      </c>
      <c r="D848" t="str">
        <f>RIGHT(Sheet2!G847,7)</f>
        <v xml:space="preserve"> 2.7GHz</v>
      </c>
      <c r="E848" t="str">
        <f>IF(ISNUMBER(SEARCH("intel",Sheet2!G847))=TRUE,"intel",IF(ISNUMBER(SEARCH("amd",Sheet2!G847))=TRUE,"amd","lainnya"))</f>
        <v>intel</v>
      </c>
    </row>
    <row r="849" spans="2:5" x14ac:dyDescent="0.3">
      <c r="B849">
        <f>IF(Sheet2!E848&gt;99,Sheet2!E848/10,Sheet2!E848/1)</f>
        <v>11.6</v>
      </c>
      <c r="C849" t="str">
        <f>SUBSTITUTE(SUBSTITUTE(RIGHT(Sheet2!F848,9),"",""),"x","*")</f>
        <v xml:space="preserve"> 1366*768</v>
      </c>
      <c r="D849" t="str">
        <f>RIGHT(Sheet2!G848,7)</f>
        <v xml:space="preserve"> 1.1GHz</v>
      </c>
      <c r="E849" t="str">
        <f>IF(ISNUMBER(SEARCH("intel",Sheet2!G848))=TRUE,"intel",IF(ISNUMBER(SEARCH("amd",Sheet2!G848))=TRUE,"amd","lainnya"))</f>
        <v>intel</v>
      </c>
    </row>
    <row r="850" spans="2:5" x14ac:dyDescent="0.3">
      <c r="B850">
        <f>IF(Sheet2!E849&gt;99,Sheet2!E849/10,Sheet2!E849/1)</f>
        <v>13.3</v>
      </c>
      <c r="C850" t="str">
        <f>SUBSTITUTE(SUBSTITUTE(RIGHT(Sheet2!F849,9),"",""),"x","*")</f>
        <v>1920*1080</v>
      </c>
      <c r="D850" t="str">
        <f>RIGHT(Sheet2!G849,7)</f>
        <v xml:space="preserve"> 2.3GHz</v>
      </c>
      <c r="E850" t="str">
        <f>IF(ISNUMBER(SEARCH("intel",Sheet2!G849))=TRUE,"intel",IF(ISNUMBER(SEARCH("amd",Sheet2!G849))=TRUE,"amd","lainnya"))</f>
        <v>intel</v>
      </c>
    </row>
    <row r="851" spans="2:5" x14ac:dyDescent="0.3">
      <c r="B851">
        <f>IF(Sheet2!E850&gt;99,Sheet2!E850/10,Sheet2!E850/1)</f>
        <v>13.3</v>
      </c>
      <c r="C851" t="str">
        <f>SUBSTITUTE(SUBSTITUTE(RIGHT(Sheet2!F850,9),"",""),"x","*")</f>
        <v>1920*1080</v>
      </c>
      <c r="D851" t="str">
        <f>RIGHT(Sheet2!G850,7)</f>
        <v xml:space="preserve"> 2.5GHz</v>
      </c>
      <c r="E851" t="str">
        <f>IF(ISNUMBER(SEARCH("intel",Sheet2!G850))=TRUE,"intel",IF(ISNUMBER(SEARCH("amd",Sheet2!G850))=TRUE,"amd","lainnya"))</f>
        <v>intel</v>
      </c>
    </row>
    <row r="852" spans="2:5" x14ac:dyDescent="0.3">
      <c r="B852">
        <f>IF(Sheet2!E851&gt;99,Sheet2!E851/10,Sheet2!E851/1)</f>
        <v>14</v>
      </c>
      <c r="C852" t="str">
        <f>SUBSTITUTE(SUBSTITUTE(RIGHT(Sheet2!F851,9),"",""),"x","*")</f>
        <v>1920*1080</v>
      </c>
      <c r="D852" t="str">
        <f>RIGHT(Sheet2!G851,7)</f>
        <v xml:space="preserve"> 2.5GHz</v>
      </c>
      <c r="E852" t="str">
        <f>IF(ISNUMBER(SEARCH("intel",Sheet2!G851))=TRUE,"intel",IF(ISNUMBER(SEARCH("amd",Sheet2!G851))=TRUE,"amd","lainnya"))</f>
        <v>intel</v>
      </c>
    </row>
    <row r="853" spans="2:5" x14ac:dyDescent="0.3">
      <c r="B853">
        <f>IF(Sheet2!E852&gt;99,Sheet2!E852/10,Sheet2!E852/1)</f>
        <v>15.6</v>
      </c>
      <c r="C853" t="str">
        <f>SUBSTITUTE(SUBSTITUTE(RIGHT(Sheet2!F852,9),"",""),"x","*")</f>
        <v>1366*768</v>
      </c>
      <c r="D853" t="str">
        <f>RIGHT(Sheet2!G852,7)</f>
        <v xml:space="preserve"> 1.6GHz</v>
      </c>
      <c r="E853" t="str">
        <f>IF(ISNUMBER(SEARCH("intel",Sheet2!G852))=TRUE,"intel",IF(ISNUMBER(SEARCH("amd",Sheet2!G852))=TRUE,"amd","lainnya"))</f>
        <v>intel</v>
      </c>
    </row>
    <row r="854" spans="2:5" x14ac:dyDescent="0.3">
      <c r="B854">
        <f>IF(Sheet2!E853&gt;99,Sheet2!E853/10,Sheet2!E853/1)</f>
        <v>15.6</v>
      </c>
      <c r="C854" t="str">
        <f>SUBSTITUTE(SUBSTITUTE(RIGHT(Sheet2!F853,9),"",""),"x","*")</f>
        <v>1920*1080</v>
      </c>
      <c r="D854" t="str">
        <f>RIGHT(Sheet2!G853,7)</f>
        <v xml:space="preserve"> 2.8GHz</v>
      </c>
      <c r="E854" t="str">
        <f>IF(ISNUMBER(SEARCH("intel",Sheet2!G853))=TRUE,"intel",IF(ISNUMBER(SEARCH("amd",Sheet2!G853))=TRUE,"amd","lainnya"))</f>
        <v>intel</v>
      </c>
    </row>
    <row r="855" spans="2:5" x14ac:dyDescent="0.3">
      <c r="B855">
        <f>IF(Sheet2!E854&gt;99,Sheet2!E854/10,Sheet2!E854/1)</f>
        <v>17.3</v>
      </c>
      <c r="C855" t="str">
        <f>SUBSTITUTE(SUBSTITUTE(RIGHT(Sheet2!F854,9),"",""),"x","*")</f>
        <v>1920*1080</v>
      </c>
      <c r="D855" t="str">
        <f>RIGHT(Sheet2!G854,7)</f>
        <v xml:space="preserve"> 2.7GHz</v>
      </c>
      <c r="E855" t="str">
        <f>IF(ISNUMBER(SEARCH("intel",Sheet2!G854))=TRUE,"intel",IF(ISNUMBER(SEARCH("amd",Sheet2!G854))=TRUE,"amd","lainnya"))</f>
        <v>intel</v>
      </c>
    </row>
    <row r="856" spans="2:5" x14ac:dyDescent="0.3">
      <c r="B856">
        <f>IF(Sheet2!E855&gt;99,Sheet2!E855/10,Sheet2!E855/1)</f>
        <v>14</v>
      </c>
      <c r="C856" t="str">
        <f>SUBSTITUTE(SUBSTITUTE(RIGHT(Sheet2!F855,9),"",""),"x","*")</f>
        <v>1920*1080</v>
      </c>
      <c r="D856" t="str">
        <f>RIGHT(Sheet2!G855,7)</f>
        <v xml:space="preserve"> 2.8GHz</v>
      </c>
      <c r="E856" t="str">
        <f>IF(ISNUMBER(SEARCH("intel",Sheet2!G855))=TRUE,"intel",IF(ISNUMBER(SEARCH("amd",Sheet2!G855))=TRUE,"amd","lainnya"))</f>
        <v>intel</v>
      </c>
    </row>
    <row r="857" spans="2:5" x14ac:dyDescent="0.3">
      <c r="B857">
        <f>IF(Sheet2!E856&gt;99,Sheet2!E856/10,Sheet2!E856/1)</f>
        <v>15.6</v>
      </c>
      <c r="C857" t="str">
        <f>SUBSTITUTE(SUBSTITUTE(RIGHT(Sheet2!F856,9),"",""),"x","*")</f>
        <v>1920*1080</v>
      </c>
      <c r="D857" t="str">
        <f>RIGHT(Sheet2!G856,7)</f>
        <v xml:space="preserve"> 2.7GHz</v>
      </c>
      <c r="E857" t="str">
        <f>IF(ISNUMBER(SEARCH("intel",Sheet2!G856))=TRUE,"intel",IF(ISNUMBER(SEARCH("amd",Sheet2!G856))=TRUE,"amd","lainnya"))</f>
        <v>intel</v>
      </c>
    </row>
    <row r="858" spans="2:5" x14ac:dyDescent="0.3">
      <c r="B858">
        <f>IF(Sheet2!E857&gt;99,Sheet2!E857/10,Sheet2!E857/1)</f>
        <v>15.6</v>
      </c>
      <c r="C858" t="str">
        <f>SUBSTITUTE(SUBSTITUTE(RIGHT(Sheet2!F857,9),"",""),"x","*")</f>
        <v>1920*1080</v>
      </c>
      <c r="D858" t="str">
        <f>RIGHT(Sheet2!G857,7)</f>
        <v xml:space="preserve"> 2.5GHz</v>
      </c>
      <c r="E858" t="str">
        <f>IF(ISNUMBER(SEARCH("intel",Sheet2!G857))=TRUE,"intel",IF(ISNUMBER(SEARCH("amd",Sheet2!G857))=TRUE,"amd","lainnya"))</f>
        <v>intel</v>
      </c>
    </row>
    <row r="859" spans="2:5" x14ac:dyDescent="0.3">
      <c r="B859">
        <f>IF(Sheet2!E858&gt;99,Sheet2!E858/10,Sheet2!E858/1)</f>
        <v>15.6</v>
      </c>
      <c r="C859" t="str">
        <f>SUBSTITUTE(SUBSTITUTE(RIGHT(Sheet2!F858,9),"",""),"x","*")</f>
        <v>1366*768</v>
      </c>
      <c r="D859" t="str">
        <f>RIGHT(Sheet2!G858,7)</f>
        <v xml:space="preserve"> 1.1GHz</v>
      </c>
      <c r="E859" t="str">
        <f>IF(ISNUMBER(SEARCH("intel",Sheet2!G858))=TRUE,"intel",IF(ISNUMBER(SEARCH("amd",Sheet2!G858))=TRUE,"amd","lainnya"))</f>
        <v>intel</v>
      </c>
    </row>
    <row r="860" spans="2:5" x14ac:dyDescent="0.3">
      <c r="B860">
        <f>IF(Sheet2!E859&gt;99,Sheet2!E859/10,Sheet2!E859/1)</f>
        <v>13.3</v>
      </c>
      <c r="C860" t="str">
        <f>SUBSTITUTE(SUBSTITUTE(RIGHT(Sheet2!F859,9),"",""),"x","*")</f>
        <v>1920*1080</v>
      </c>
      <c r="D860" t="str">
        <f>RIGHT(Sheet2!G859,7)</f>
        <v xml:space="preserve"> 2.8GHz</v>
      </c>
      <c r="E860" t="str">
        <f>IF(ISNUMBER(SEARCH("intel",Sheet2!G859))=TRUE,"intel",IF(ISNUMBER(SEARCH("amd",Sheet2!G859))=TRUE,"amd","lainnya"))</f>
        <v>intel</v>
      </c>
    </row>
    <row r="861" spans="2:5" x14ac:dyDescent="0.3">
      <c r="B861">
        <f>IF(Sheet2!E860&gt;99,Sheet2!E860/10,Sheet2!E860/1)</f>
        <v>13.3</v>
      </c>
      <c r="C861" t="str">
        <f>SUBSTITUTE(SUBSTITUTE(RIGHT(Sheet2!F860,9),"",""),"x","*")</f>
        <v>1920*1080</v>
      </c>
      <c r="D861" t="str">
        <f>RIGHT(Sheet2!G860,7)</f>
        <v xml:space="preserve"> 2.3GHz</v>
      </c>
      <c r="E861" t="str">
        <f>IF(ISNUMBER(SEARCH("intel",Sheet2!G860))=TRUE,"intel",IF(ISNUMBER(SEARCH("amd",Sheet2!G860))=TRUE,"amd","lainnya"))</f>
        <v>intel</v>
      </c>
    </row>
    <row r="862" spans="2:5" x14ac:dyDescent="0.3">
      <c r="B862">
        <f>IF(Sheet2!E861&gt;99,Sheet2!E861/10,Sheet2!E861/1)</f>
        <v>15.6</v>
      </c>
      <c r="C862" t="str">
        <f>SUBSTITUTE(SUBSTITUTE(RIGHT(Sheet2!F861,9),"",""),"x","*")</f>
        <v>1920*1080</v>
      </c>
      <c r="D862" t="str">
        <f>RIGHT(Sheet2!G861,7)</f>
        <v xml:space="preserve"> 2.0GHz</v>
      </c>
      <c r="E862" t="str">
        <f>IF(ISNUMBER(SEARCH("intel",Sheet2!G861))=TRUE,"intel",IF(ISNUMBER(SEARCH("amd",Sheet2!G861))=TRUE,"amd","lainnya"))</f>
        <v>intel</v>
      </c>
    </row>
    <row r="863" spans="2:5" x14ac:dyDescent="0.3">
      <c r="B863">
        <f>IF(Sheet2!E862&gt;99,Sheet2!E862/10,Sheet2!E862/1)</f>
        <v>15.6</v>
      </c>
      <c r="C863" t="str">
        <f>SUBSTITUTE(SUBSTITUTE(RIGHT(Sheet2!F862,9),"",""),"x","*")</f>
        <v>1920*1080</v>
      </c>
      <c r="D863" t="str">
        <f>RIGHT(Sheet2!G862,7)</f>
        <v xml:space="preserve"> 2.5GHz</v>
      </c>
      <c r="E863" t="str">
        <f>IF(ISNUMBER(SEARCH("intel",Sheet2!G862))=TRUE,"intel",IF(ISNUMBER(SEARCH("amd",Sheet2!G862))=TRUE,"amd","lainnya"))</f>
        <v>intel</v>
      </c>
    </row>
    <row r="864" spans="2:5" x14ac:dyDescent="0.3">
      <c r="B864">
        <f>IF(Sheet2!E863&gt;99,Sheet2!E863/10,Sheet2!E863/1)</f>
        <v>15.6</v>
      </c>
      <c r="C864" t="str">
        <f>SUBSTITUTE(SUBSTITUTE(RIGHT(Sheet2!F863,9),"",""),"x","*")</f>
        <v>1920*1080</v>
      </c>
      <c r="D864" t="str">
        <f>RIGHT(Sheet2!G863,7)</f>
        <v xml:space="preserve"> 2.6GHz</v>
      </c>
      <c r="E864" t="str">
        <f>IF(ISNUMBER(SEARCH("intel",Sheet2!G863))=TRUE,"intel",IF(ISNUMBER(SEARCH("amd",Sheet2!G863))=TRUE,"amd","lainnya"))</f>
        <v>intel</v>
      </c>
    </row>
    <row r="865" spans="2:5" x14ac:dyDescent="0.3">
      <c r="B865">
        <f>IF(Sheet2!E864&gt;99,Sheet2!E864/10,Sheet2!E864/1)</f>
        <v>13.3</v>
      </c>
      <c r="C865" t="str">
        <f>SUBSTITUTE(SUBSTITUTE(RIGHT(Sheet2!F864,9),"",""),"x","*")</f>
        <v>1920*1080</v>
      </c>
      <c r="D865" t="str">
        <f>RIGHT(Sheet2!G864,7)</f>
        <v xml:space="preserve"> 2.5GHz</v>
      </c>
      <c r="E865" t="str">
        <f>IF(ISNUMBER(SEARCH("intel",Sheet2!G864))=TRUE,"intel",IF(ISNUMBER(SEARCH("amd",Sheet2!G864))=TRUE,"amd","lainnya"))</f>
        <v>intel</v>
      </c>
    </row>
    <row r="866" spans="2:5" x14ac:dyDescent="0.3">
      <c r="B866">
        <f>IF(Sheet2!E865&gt;99,Sheet2!E865/10,Sheet2!E865/1)</f>
        <v>15.6</v>
      </c>
      <c r="C866" t="str">
        <f>SUBSTITUTE(SUBSTITUTE(RIGHT(Sheet2!F865,9),"",""),"x","*")</f>
        <v>1920*1080</v>
      </c>
      <c r="D866" t="str">
        <f>RIGHT(Sheet2!G865,7)</f>
        <v xml:space="preserve"> 2.5GHz</v>
      </c>
      <c r="E866" t="str">
        <f>IF(ISNUMBER(SEARCH("intel",Sheet2!G865))=TRUE,"intel",IF(ISNUMBER(SEARCH("amd",Sheet2!G865))=TRUE,"amd","lainnya"))</f>
        <v>intel</v>
      </c>
    </row>
    <row r="867" spans="2:5" x14ac:dyDescent="0.3">
      <c r="B867">
        <f>IF(Sheet2!E866&gt;99,Sheet2!E866/10,Sheet2!E866/1)</f>
        <v>13.3</v>
      </c>
      <c r="C867" t="str">
        <f>SUBSTITUTE(SUBSTITUTE(RIGHT(Sheet2!F866,9),"",""),"x","*")</f>
        <v>3200*1800</v>
      </c>
      <c r="D867" t="str">
        <f>RIGHT(Sheet2!G866,7)</f>
        <v xml:space="preserve"> 2.5GHz</v>
      </c>
      <c r="E867" t="str">
        <f>IF(ISNUMBER(SEARCH("intel",Sheet2!G866))=TRUE,"intel",IF(ISNUMBER(SEARCH("amd",Sheet2!G866))=TRUE,"amd","lainnya"))</f>
        <v>intel</v>
      </c>
    </row>
    <row r="868" spans="2:5" x14ac:dyDescent="0.3">
      <c r="B868">
        <f>IF(Sheet2!E867&gt;99,Sheet2!E867/10,Sheet2!E867/1)</f>
        <v>15.6</v>
      </c>
      <c r="C868" t="str">
        <f>SUBSTITUTE(SUBSTITUTE(RIGHT(Sheet2!F867,9),"",""),"x","*")</f>
        <v>1920*1080</v>
      </c>
      <c r="D868" t="str">
        <f>RIGHT(Sheet2!G867,7)</f>
        <v xml:space="preserve"> 2.3GHz</v>
      </c>
      <c r="E868" t="str">
        <f>IF(ISNUMBER(SEARCH("intel",Sheet2!G867))=TRUE,"intel",IF(ISNUMBER(SEARCH("amd",Sheet2!G867))=TRUE,"amd","lainnya"))</f>
        <v>intel</v>
      </c>
    </row>
    <row r="869" spans="2:5" x14ac:dyDescent="0.3">
      <c r="B869">
        <f>IF(Sheet2!E868&gt;99,Sheet2!E868/10,Sheet2!E868/1)</f>
        <v>13.3</v>
      </c>
      <c r="C869" t="str">
        <f>SUBSTITUTE(SUBSTITUTE(RIGHT(Sheet2!F868,9),"",""),"x","*")</f>
        <v>1366*768</v>
      </c>
      <c r="D869" t="str">
        <f>RIGHT(Sheet2!G868,7)</f>
        <v xml:space="preserve"> 2.3GHz</v>
      </c>
      <c r="E869" t="str">
        <f>IF(ISNUMBER(SEARCH("intel",Sheet2!G868))=TRUE,"intel",IF(ISNUMBER(SEARCH("amd",Sheet2!G868))=TRUE,"amd","lainnya"))</f>
        <v>intel</v>
      </c>
    </row>
    <row r="870" spans="2:5" x14ac:dyDescent="0.3">
      <c r="B870">
        <f>IF(Sheet2!E869&gt;99,Sheet2!E869/10,Sheet2!E869/1)</f>
        <v>13.3</v>
      </c>
      <c r="C870" t="str">
        <f>SUBSTITUTE(SUBSTITUTE(RIGHT(Sheet2!F869,9),"",""),"x","*")</f>
        <v>1920*1080</v>
      </c>
      <c r="D870" t="str">
        <f>RIGHT(Sheet2!G869,7)</f>
        <v xml:space="preserve"> 2.7GHz</v>
      </c>
      <c r="E870" t="str">
        <f>IF(ISNUMBER(SEARCH("intel",Sheet2!G869))=TRUE,"intel",IF(ISNUMBER(SEARCH("amd",Sheet2!G869))=TRUE,"amd","lainnya"))</f>
        <v>intel</v>
      </c>
    </row>
    <row r="871" spans="2:5" x14ac:dyDescent="0.3">
      <c r="B871">
        <f>IF(Sheet2!E870&gt;99,Sheet2!E870/10,Sheet2!E870/1)</f>
        <v>14</v>
      </c>
      <c r="C871" t="str">
        <f>SUBSTITUTE(SUBSTITUTE(RIGHT(Sheet2!F870,9),"",""),"x","*")</f>
        <v>1920*1080</v>
      </c>
      <c r="D871" t="str">
        <f>RIGHT(Sheet2!G870,7)</f>
        <v xml:space="preserve"> 2.5GHz</v>
      </c>
      <c r="E871" t="str">
        <f>IF(ISNUMBER(SEARCH("intel",Sheet2!G870))=TRUE,"intel",IF(ISNUMBER(SEARCH("amd",Sheet2!G870))=TRUE,"amd","lainnya"))</f>
        <v>intel</v>
      </c>
    </row>
    <row r="872" spans="2:5" x14ac:dyDescent="0.3">
      <c r="B872">
        <f>IF(Sheet2!E871&gt;99,Sheet2!E871/10,Sheet2!E871/1)</f>
        <v>15.6</v>
      </c>
      <c r="C872" t="str">
        <f>SUBSTITUTE(SUBSTITUTE(RIGHT(Sheet2!F871,9),"",""),"x","*")</f>
        <v>1920*1080</v>
      </c>
      <c r="D872" t="str">
        <f>RIGHT(Sheet2!G871,7)</f>
        <v xml:space="preserve"> 2.8GHz</v>
      </c>
      <c r="E872" t="str">
        <f>IF(ISNUMBER(SEARCH("intel",Sheet2!G871))=TRUE,"intel",IF(ISNUMBER(SEARCH("amd",Sheet2!G871))=TRUE,"amd","lainnya"))</f>
        <v>intel</v>
      </c>
    </row>
    <row r="873" spans="2:5" x14ac:dyDescent="0.3">
      <c r="B873">
        <f>IF(Sheet2!E872&gt;99,Sheet2!E872/10,Sheet2!E872/1)</f>
        <v>15.6</v>
      </c>
      <c r="C873" t="str">
        <f>SUBSTITUTE(SUBSTITUTE(RIGHT(Sheet2!F872,9),"",""),"x","*")</f>
        <v>1366*768</v>
      </c>
      <c r="D873" t="str">
        <f>RIGHT(Sheet2!G872,7)</f>
        <v xml:space="preserve"> 2.5GHz</v>
      </c>
      <c r="E873" t="str">
        <f>IF(ISNUMBER(SEARCH("intel",Sheet2!G872))=TRUE,"intel",IF(ISNUMBER(SEARCH("amd",Sheet2!G872))=TRUE,"amd","lainnya"))</f>
        <v>intel</v>
      </c>
    </row>
    <row r="874" spans="2:5" x14ac:dyDescent="0.3">
      <c r="B874">
        <f>IF(Sheet2!E873&gt;99,Sheet2!E873/10,Sheet2!E873/1)</f>
        <v>15.6</v>
      </c>
      <c r="C874" t="str">
        <f>SUBSTITUTE(SUBSTITUTE(RIGHT(Sheet2!F873,9),"",""),"x","*")</f>
        <v>1920*1080</v>
      </c>
      <c r="D874" t="str">
        <f>RIGHT(Sheet2!G873,7)</f>
        <v>6U 2GHz</v>
      </c>
      <c r="E874" t="str">
        <f>IF(ISNUMBER(SEARCH("intel",Sheet2!G873))=TRUE,"intel",IF(ISNUMBER(SEARCH("amd",Sheet2!G873))=TRUE,"amd","lainnya"))</f>
        <v>intel</v>
      </c>
    </row>
    <row r="875" spans="2:5" x14ac:dyDescent="0.3">
      <c r="B875">
        <f>IF(Sheet2!E874&gt;99,Sheet2!E874/10,Sheet2!E874/1)</f>
        <v>15.6</v>
      </c>
      <c r="C875" t="str">
        <f>SUBSTITUTE(SUBSTITUTE(RIGHT(Sheet2!F874,9),"",""),"x","*")</f>
        <v>1920*1080</v>
      </c>
      <c r="D875" t="str">
        <f>RIGHT(Sheet2!G874,7)</f>
        <v xml:space="preserve"> 2.7GHz</v>
      </c>
      <c r="E875" t="str">
        <f>IF(ISNUMBER(SEARCH("intel",Sheet2!G874))=TRUE,"intel",IF(ISNUMBER(SEARCH("amd",Sheet2!G874))=TRUE,"amd","lainnya"))</f>
        <v>intel</v>
      </c>
    </row>
    <row r="876" spans="2:5" x14ac:dyDescent="0.3">
      <c r="B876">
        <f>IF(Sheet2!E875&gt;99,Sheet2!E875/10,Sheet2!E875/1)</f>
        <v>13.3</v>
      </c>
      <c r="C876" t="str">
        <f>SUBSTITUTE(SUBSTITUTE(RIGHT(Sheet2!F875,9),"",""),"x","*")</f>
        <v>1920*1080</v>
      </c>
      <c r="D876" t="str">
        <f>RIGHT(Sheet2!G875,7)</f>
        <v xml:space="preserve"> 2.4GHz</v>
      </c>
      <c r="E876" t="str">
        <f>IF(ISNUMBER(SEARCH("intel",Sheet2!G875))=TRUE,"intel",IF(ISNUMBER(SEARCH("amd",Sheet2!G875))=TRUE,"amd","lainnya"))</f>
        <v>intel</v>
      </c>
    </row>
    <row r="877" spans="2:5" x14ac:dyDescent="0.3">
      <c r="B877">
        <f>IF(Sheet2!E876&gt;99,Sheet2!E876/10,Sheet2!E876/1)</f>
        <v>15</v>
      </c>
      <c r="C877" t="str">
        <f>SUBSTITUTE(SUBSTITUTE(RIGHT(Sheet2!F876,9),"",""),"x","*")</f>
        <v>1920*1080</v>
      </c>
      <c r="D877" t="str">
        <f>RIGHT(Sheet2!G876,7)</f>
        <v xml:space="preserve"> 2.7GHz</v>
      </c>
      <c r="E877" t="str">
        <f>IF(ISNUMBER(SEARCH("intel",Sheet2!G876))=TRUE,"intel",IF(ISNUMBER(SEARCH("amd",Sheet2!G876))=TRUE,"amd","lainnya"))</f>
        <v>intel</v>
      </c>
    </row>
    <row r="878" spans="2:5" x14ac:dyDescent="0.3">
      <c r="B878">
        <f>IF(Sheet2!E877&gt;99,Sheet2!E877/10,Sheet2!E877/1)</f>
        <v>12.5</v>
      </c>
      <c r="C878" t="str">
        <f>SUBSTITUTE(SUBSTITUTE(RIGHT(Sheet2!F877,9),"",""),"x","*")</f>
        <v>1920*1080</v>
      </c>
      <c r="D878" t="str">
        <f>RIGHT(Sheet2!G877,7)</f>
        <v xml:space="preserve"> 2.8GHz</v>
      </c>
      <c r="E878" t="str">
        <f>IF(ISNUMBER(SEARCH("intel",Sheet2!G877))=TRUE,"intel",IF(ISNUMBER(SEARCH("amd",Sheet2!G877))=TRUE,"amd","lainnya"))</f>
        <v>intel</v>
      </c>
    </row>
    <row r="879" spans="2:5" x14ac:dyDescent="0.3">
      <c r="B879">
        <f>IF(Sheet2!E878&gt;99,Sheet2!E878/10,Sheet2!E878/1)</f>
        <v>15.6</v>
      </c>
      <c r="C879" t="str">
        <f>SUBSTITUTE(SUBSTITUTE(RIGHT(Sheet2!F878,9),"",""),"x","*")</f>
        <v>1366*768</v>
      </c>
      <c r="D879" t="str">
        <f>RIGHT(Sheet2!G878,7)</f>
        <v xml:space="preserve"> 1.1GHz</v>
      </c>
      <c r="E879" t="str">
        <f>IF(ISNUMBER(SEARCH("intel",Sheet2!G878))=TRUE,"intel",IF(ISNUMBER(SEARCH("amd",Sheet2!G878))=TRUE,"amd","lainnya"))</f>
        <v>intel</v>
      </c>
    </row>
    <row r="880" spans="2:5" x14ac:dyDescent="0.3">
      <c r="B880">
        <f>IF(Sheet2!E879&gt;99,Sheet2!E879/10,Sheet2!E879/1)</f>
        <v>13.3</v>
      </c>
      <c r="C880" t="str">
        <f>SUBSTITUTE(SUBSTITUTE(RIGHT(Sheet2!F879,9),"",""),"x","*")</f>
        <v>1920*1080</v>
      </c>
      <c r="D880" t="str">
        <f>RIGHT(Sheet2!G879,7)</f>
        <v xml:space="preserve"> 2.3GHz</v>
      </c>
      <c r="E880" t="str">
        <f>IF(ISNUMBER(SEARCH("intel",Sheet2!G879))=TRUE,"intel",IF(ISNUMBER(SEARCH("amd",Sheet2!G879))=TRUE,"amd","lainnya"))</f>
        <v>intel</v>
      </c>
    </row>
    <row r="881" spans="2:5" x14ac:dyDescent="0.3">
      <c r="B881">
        <f>IF(Sheet2!E880&gt;99,Sheet2!E880/10,Sheet2!E880/1)</f>
        <v>15.6</v>
      </c>
      <c r="C881" t="str">
        <f>SUBSTITUTE(SUBSTITUTE(RIGHT(Sheet2!F880,9),"",""),"x","*")</f>
        <v>1920*1080</v>
      </c>
      <c r="D881" t="str">
        <f>RIGHT(Sheet2!G880,7)</f>
        <v xml:space="preserve"> 2.5GHz</v>
      </c>
      <c r="E881" t="str">
        <f>IF(ISNUMBER(SEARCH("intel",Sheet2!G880))=TRUE,"intel",IF(ISNUMBER(SEARCH("amd",Sheet2!G880))=TRUE,"amd","lainnya"))</f>
        <v>intel</v>
      </c>
    </row>
    <row r="882" spans="2:5" x14ac:dyDescent="0.3">
      <c r="B882">
        <f>IF(Sheet2!E881&gt;99,Sheet2!E881/10,Sheet2!E881/1)</f>
        <v>15.6</v>
      </c>
      <c r="C882" t="str">
        <f>SUBSTITUTE(SUBSTITUTE(RIGHT(Sheet2!F881,9),"",""),"x","*")</f>
        <v>1920*1080</v>
      </c>
      <c r="D882" t="str">
        <f>RIGHT(Sheet2!G881,7)</f>
        <v xml:space="preserve"> 2.5GHz</v>
      </c>
      <c r="E882" t="str">
        <f>IF(ISNUMBER(SEARCH("intel",Sheet2!G881))=TRUE,"intel",IF(ISNUMBER(SEARCH("amd",Sheet2!G881))=TRUE,"amd","lainnya"))</f>
        <v>intel</v>
      </c>
    </row>
    <row r="883" spans="2:5" x14ac:dyDescent="0.3">
      <c r="B883">
        <f>IF(Sheet2!E882&gt;99,Sheet2!E882/10,Sheet2!E882/1)</f>
        <v>13.3</v>
      </c>
      <c r="C883" t="str">
        <f>SUBSTITUTE(SUBSTITUTE(RIGHT(Sheet2!F882,9),"",""),"x","*")</f>
        <v>1920*1080</v>
      </c>
      <c r="D883" t="str">
        <f>RIGHT(Sheet2!G882,7)</f>
        <v xml:space="preserve"> 2.5GHz</v>
      </c>
      <c r="E883" t="str">
        <f>IF(ISNUMBER(SEARCH("intel",Sheet2!G882))=TRUE,"intel",IF(ISNUMBER(SEARCH("amd",Sheet2!G882))=TRUE,"amd","lainnya"))</f>
        <v>intel</v>
      </c>
    </row>
    <row r="884" spans="2:5" x14ac:dyDescent="0.3">
      <c r="B884">
        <f>IF(Sheet2!E883&gt;99,Sheet2!E883/10,Sheet2!E883/1)</f>
        <v>15.6</v>
      </c>
      <c r="C884" t="str">
        <f>SUBSTITUTE(SUBSTITUTE(RIGHT(Sheet2!F883,9),"",""),"x","*")</f>
        <v xml:space="preserve"> 1366*768</v>
      </c>
      <c r="D884" t="str">
        <f>RIGHT(Sheet2!G883,7)</f>
        <v xml:space="preserve"> 2.5GHz</v>
      </c>
      <c r="E884" t="str">
        <f>IF(ISNUMBER(SEARCH("intel",Sheet2!G883))=TRUE,"intel",IF(ISNUMBER(SEARCH("amd",Sheet2!G883))=TRUE,"amd","lainnya"))</f>
        <v>intel</v>
      </c>
    </row>
    <row r="885" spans="2:5" x14ac:dyDescent="0.3">
      <c r="B885">
        <f>IF(Sheet2!E884&gt;99,Sheet2!E884/10,Sheet2!E884/1)</f>
        <v>14.1</v>
      </c>
      <c r="C885" t="str">
        <f>SUBSTITUTE(SUBSTITUTE(RIGHT(Sheet2!F884,9),"",""),"x","*")</f>
        <v>1366*768</v>
      </c>
      <c r="D885" t="str">
        <f>RIGHT(Sheet2!G884,7)</f>
        <v xml:space="preserve"> 1.1GHz</v>
      </c>
      <c r="E885" t="str">
        <f>IF(ISNUMBER(SEARCH("intel",Sheet2!G884))=TRUE,"intel",IF(ISNUMBER(SEARCH("amd",Sheet2!G884))=TRUE,"amd","lainnya"))</f>
        <v>intel</v>
      </c>
    </row>
    <row r="886" spans="2:5" x14ac:dyDescent="0.3">
      <c r="B886">
        <f>IF(Sheet2!E885&gt;99,Sheet2!E885/10,Sheet2!E885/1)</f>
        <v>15.6</v>
      </c>
      <c r="C886" t="str">
        <f>SUBSTITUTE(SUBSTITUTE(RIGHT(Sheet2!F885,9),"",""),"x","*")</f>
        <v>1920*1080</v>
      </c>
      <c r="D886" t="str">
        <f>RIGHT(Sheet2!G885,7)</f>
        <v xml:space="preserve"> 2.5GHz</v>
      </c>
      <c r="E886" t="str">
        <f>IF(ISNUMBER(SEARCH("intel",Sheet2!G885))=TRUE,"intel",IF(ISNUMBER(SEARCH("amd",Sheet2!G885))=TRUE,"amd","lainnya"))</f>
        <v>intel</v>
      </c>
    </row>
    <row r="887" spans="2:5" x14ac:dyDescent="0.3">
      <c r="B887">
        <f>IF(Sheet2!E886&gt;99,Sheet2!E886/10,Sheet2!E886/1)</f>
        <v>15.6</v>
      </c>
      <c r="C887" t="str">
        <f>SUBSTITUTE(SUBSTITUTE(RIGHT(Sheet2!F886,9),"",""),"x","*")</f>
        <v>1366*768</v>
      </c>
      <c r="D887" t="str">
        <f>RIGHT(Sheet2!G886,7)</f>
        <v xml:space="preserve"> 1.6GHz</v>
      </c>
      <c r="E887" t="str">
        <f>IF(ISNUMBER(SEARCH("intel",Sheet2!G886))=TRUE,"intel",IF(ISNUMBER(SEARCH("amd",Sheet2!G886))=TRUE,"amd","lainnya"))</f>
        <v>intel</v>
      </c>
    </row>
    <row r="888" spans="2:5" x14ac:dyDescent="0.3">
      <c r="B888">
        <f>IF(Sheet2!E887&gt;99,Sheet2!E887/10,Sheet2!E887/1)</f>
        <v>13.3</v>
      </c>
      <c r="C888" t="str">
        <f>SUBSTITUTE(SUBSTITUTE(RIGHT(Sheet2!F887,9),"",""),"x","*")</f>
        <v>1920*1080</v>
      </c>
      <c r="D888" t="str">
        <f>RIGHT(Sheet2!G887,7)</f>
        <v xml:space="preserve"> 2.5GHz</v>
      </c>
      <c r="E888" t="str">
        <f>IF(ISNUMBER(SEARCH("intel",Sheet2!G887))=TRUE,"intel",IF(ISNUMBER(SEARCH("amd",Sheet2!G887))=TRUE,"amd","lainnya"))</f>
        <v>intel</v>
      </c>
    </row>
    <row r="889" spans="2:5" x14ac:dyDescent="0.3">
      <c r="B889">
        <f>IF(Sheet2!E888&gt;99,Sheet2!E888/10,Sheet2!E888/1)</f>
        <v>15.6</v>
      </c>
      <c r="C889" t="str">
        <f>SUBSTITUTE(SUBSTITUTE(RIGHT(Sheet2!F888,9),"",""),"x","*")</f>
        <v>1366*768</v>
      </c>
      <c r="D889" t="str">
        <f>RIGHT(Sheet2!G888,7)</f>
        <v xml:space="preserve"> 2.0GHz</v>
      </c>
      <c r="E889" t="str">
        <f>IF(ISNUMBER(SEARCH("intel",Sheet2!G888))=TRUE,"intel",IF(ISNUMBER(SEARCH("amd",Sheet2!G888))=TRUE,"amd","lainnya"))</f>
        <v>intel</v>
      </c>
    </row>
    <row r="890" spans="2:5" x14ac:dyDescent="0.3">
      <c r="B890">
        <f>IF(Sheet2!E889&gt;99,Sheet2!E889/10,Sheet2!E889/1)</f>
        <v>17.3</v>
      </c>
      <c r="C890" t="str">
        <f>SUBSTITUTE(SUBSTITUTE(RIGHT(Sheet2!F889,9),"",""),"x","*")</f>
        <v>1920*1080</v>
      </c>
      <c r="D890" t="str">
        <f>RIGHT(Sheet2!G889,7)</f>
        <v xml:space="preserve"> 2.5GHz</v>
      </c>
      <c r="E890" t="str">
        <f>IF(ISNUMBER(SEARCH("intel",Sheet2!G889))=TRUE,"intel",IF(ISNUMBER(SEARCH("amd",Sheet2!G889))=TRUE,"amd","lainnya"))</f>
        <v>intel</v>
      </c>
    </row>
    <row r="891" spans="2:5" x14ac:dyDescent="0.3">
      <c r="B891">
        <f>IF(Sheet2!E890&gt;99,Sheet2!E890/10,Sheet2!E890/1)</f>
        <v>11.6</v>
      </c>
      <c r="C891" t="str">
        <f>SUBSTITUTE(SUBSTITUTE(RIGHT(Sheet2!F890,9),"",""),"x","*")</f>
        <v xml:space="preserve"> 1366*768</v>
      </c>
      <c r="D891" t="str">
        <f>RIGHT(Sheet2!G890,7)</f>
        <v xml:space="preserve"> 1.6GHz</v>
      </c>
      <c r="E891" t="str">
        <f>IF(ISNUMBER(SEARCH("intel",Sheet2!G890))=TRUE,"intel",IF(ISNUMBER(SEARCH("amd",Sheet2!G890))=TRUE,"amd","lainnya"))</f>
        <v>intel</v>
      </c>
    </row>
    <row r="892" spans="2:5" x14ac:dyDescent="0.3">
      <c r="B892">
        <f>IF(Sheet2!E891&gt;99,Sheet2!E891/10,Sheet2!E891/1)</f>
        <v>17.3</v>
      </c>
      <c r="C892" t="str">
        <f>SUBSTITUTE(SUBSTITUTE(RIGHT(Sheet2!F891,9),"",""),"x","*")</f>
        <v>1600*900</v>
      </c>
      <c r="D892" t="str">
        <f>RIGHT(Sheet2!G891,7)</f>
        <v xml:space="preserve"> 2.2GHz</v>
      </c>
      <c r="E892" t="str">
        <f>IF(ISNUMBER(SEARCH("intel",Sheet2!G891))=TRUE,"intel",IF(ISNUMBER(SEARCH("amd",Sheet2!G891))=TRUE,"amd","lainnya"))</f>
        <v>amd</v>
      </c>
    </row>
    <row r="893" spans="2:5" x14ac:dyDescent="0.3">
      <c r="B893">
        <f>IF(Sheet2!E892&gt;99,Sheet2!E892/10,Sheet2!E892/1)</f>
        <v>14</v>
      </c>
      <c r="C893" t="str">
        <f>SUBSTITUTE(SUBSTITUTE(RIGHT(Sheet2!F892,9),"",""),"x","*")</f>
        <v>1920*1080</v>
      </c>
      <c r="D893" t="str">
        <f>RIGHT(Sheet2!G892,7)</f>
        <v xml:space="preserve"> 2.5GHz</v>
      </c>
      <c r="E893" t="str">
        <f>IF(ISNUMBER(SEARCH("intel",Sheet2!G892))=TRUE,"intel",IF(ISNUMBER(SEARCH("amd",Sheet2!G892))=TRUE,"amd","lainnya"))</f>
        <v>intel</v>
      </c>
    </row>
    <row r="894" spans="2:5" x14ac:dyDescent="0.3">
      <c r="B894">
        <f>IF(Sheet2!E893&gt;99,Sheet2!E893/10,Sheet2!E893/1)</f>
        <v>13.3</v>
      </c>
      <c r="C894" t="str">
        <f>SUBSTITUTE(SUBSTITUTE(RIGHT(Sheet2!F893,9),"",""),"x","*")</f>
        <v>3200*1800</v>
      </c>
      <c r="D894" t="str">
        <f>RIGHT(Sheet2!G893,7)</f>
        <v xml:space="preserve"> 2.7GHz</v>
      </c>
      <c r="E894" t="str">
        <f>IF(ISNUMBER(SEARCH("intel",Sheet2!G893))=TRUE,"intel",IF(ISNUMBER(SEARCH("amd",Sheet2!G893))=TRUE,"amd","lainnya"))</f>
        <v>intel</v>
      </c>
    </row>
    <row r="895" spans="2:5" x14ac:dyDescent="0.3">
      <c r="B895">
        <f>IF(Sheet2!E894&gt;99,Sheet2!E894/10,Sheet2!E894/1)</f>
        <v>15</v>
      </c>
      <c r="C895" t="str">
        <f>SUBSTITUTE(SUBSTITUTE(RIGHT(Sheet2!F894,9),"",""),"x","*")</f>
        <v>1920*1080</v>
      </c>
      <c r="D895" t="str">
        <f>RIGHT(Sheet2!G894,7)</f>
        <v xml:space="preserve"> 2.7GHz</v>
      </c>
      <c r="E895" t="str">
        <f>IF(ISNUMBER(SEARCH("intel",Sheet2!G894))=TRUE,"intel",IF(ISNUMBER(SEARCH("amd",Sheet2!G894))=TRUE,"amd","lainnya"))</f>
        <v>intel</v>
      </c>
    </row>
    <row r="896" spans="2:5" x14ac:dyDescent="0.3">
      <c r="B896">
        <f>IF(Sheet2!E895&gt;99,Sheet2!E895/10,Sheet2!E895/1)</f>
        <v>14</v>
      </c>
      <c r="C896" t="str">
        <f>SUBSTITUTE(SUBSTITUTE(RIGHT(Sheet2!F895,9),"",""),"x","*")</f>
        <v>1920*1080</v>
      </c>
      <c r="D896" t="str">
        <f>RIGHT(Sheet2!G895,7)</f>
        <v xml:space="preserve"> 2.5GHz</v>
      </c>
      <c r="E896" t="str">
        <f>IF(ISNUMBER(SEARCH("intel",Sheet2!G895))=TRUE,"intel",IF(ISNUMBER(SEARCH("amd",Sheet2!G895))=TRUE,"amd","lainnya"))</f>
        <v>intel</v>
      </c>
    </row>
    <row r="897" spans="2:5" x14ac:dyDescent="0.3">
      <c r="B897">
        <f>IF(Sheet2!E896&gt;99,Sheet2!E896/10,Sheet2!E896/1)</f>
        <v>17.3</v>
      </c>
      <c r="C897" t="str">
        <f>SUBSTITUTE(SUBSTITUTE(RIGHT(Sheet2!F896,9),"",""),"x","*")</f>
        <v>3840*2160</v>
      </c>
      <c r="D897" t="str">
        <f>RIGHT(Sheet2!G896,7)</f>
        <v xml:space="preserve"> 2.6GHz</v>
      </c>
      <c r="E897" t="str">
        <f>IF(ISNUMBER(SEARCH("intel",Sheet2!G896))=TRUE,"intel",IF(ISNUMBER(SEARCH("amd",Sheet2!G896))=TRUE,"amd","lainnya"))</f>
        <v>intel</v>
      </c>
    </row>
    <row r="898" spans="2:5" x14ac:dyDescent="0.3">
      <c r="B898">
        <f>IF(Sheet2!E897&gt;99,Sheet2!E897/10,Sheet2!E897/1)</f>
        <v>13.3</v>
      </c>
      <c r="C898" t="str">
        <f>SUBSTITUTE(SUBSTITUTE(RIGHT(Sheet2!F897,9),"",""),"x","*")</f>
        <v>1920*1080</v>
      </c>
      <c r="D898" t="str">
        <f>RIGHT(Sheet2!G897,7)</f>
        <v xml:space="preserve"> 2.5GHz</v>
      </c>
      <c r="E898" t="str">
        <f>IF(ISNUMBER(SEARCH("intel",Sheet2!G897))=TRUE,"intel",IF(ISNUMBER(SEARCH("amd",Sheet2!G897))=TRUE,"amd","lainnya"))</f>
        <v>intel</v>
      </c>
    </row>
    <row r="899" spans="2:5" x14ac:dyDescent="0.3">
      <c r="B899">
        <f>IF(Sheet2!E898&gt;99,Sheet2!E898/10,Sheet2!E898/1)</f>
        <v>15.6</v>
      </c>
      <c r="C899" t="str">
        <f>SUBSTITUTE(SUBSTITUTE(RIGHT(Sheet2!F898,9),"",""),"x","*")</f>
        <v>1920*1080</v>
      </c>
      <c r="D899" t="str">
        <f>RIGHT(Sheet2!G898,7)</f>
        <v xml:space="preserve"> 2.8GHz</v>
      </c>
      <c r="E899" t="str">
        <f>IF(ISNUMBER(SEARCH("intel",Sheet2!G898))=TRUE,"intel",IF(ISNUMBER(SEARCH("amd",Sheet2!G898))=TRUE,"amd","lainnya"))</f>
        <v>intel</v>
      </c>
    </row>
    <row r="900" spans="2:5" x14ac:dyDescent="0.3">
      <c r="B900">
        <f>IF(Sheet2!E899&gt;99,Sheet2!E899/10,Sheet2!E899/1)</f>
        <v>15.6</v>
      </c>
      <c r="C900" t="str">
        <f>SUBSTITUTE(SUBSTITUTE(RIGHT(Sheet2!F899,9),"",""),"x","*")</f>
        <v>1920*1080</v>
      </c>
      <c r="D900" t="str">
        <f>RIGHT(Sheet2!G899,7)</f>
        <v xml:space="preserve"> 2.7GHz</v>
      </c>
      <c r="E900" t="str">
        <f>IF(ISNUMBER(SEARCH("intel",Sheet2!G899))=TRUE,"intel",IF(ISNUMBER(SEARCH("amd",Sheet2!G899))=TRUE,"amd","lainnya"))</f>
        <v>intel</v>
      </c>
    </row>
    <row r="901" spans="2:5" x14ac:dyDescent="0.3">
      <c r="B901">
        <f>IF(Sheet2!E900&gt;99,Sheet2!E900/10,Sheet2!E900/1)</f>
        <v>15.6</v>
      </c>
      <c r="C901" t="str">
        <f>SUBSTITUTE(SUBSTITUTE(RIGHT(Sheet2!F900,9),"",""),"x","*")</f>
        <v>1366*768</v>
      </c>
      <c r="D901" t="str">
        <f>RIGHT(Sheet2!G900,7)</f>
        <v xml:space="preserve"> 2.0GHz</v>
      </c>
      <c r="E901" t="str">
        <f>IF(ISNUMBER(SEARCH("intel",Sheet2!G900))=TRUE,"intel",IF(ISNUMBER(SEARCH("amd",Sheet2!G900))=TRUE,"amd","lainnya"))</f>
        <v>intel</v>
      </c>
    </row>
    <row r="902" spans="2:5" x14ac:dyDescent="0.3">
      <c r="B902">
        <f>IF(Sheet2!E901&gt;99,Sheet2!E901/10,Sheet2!E901/1)</f>
        <v>15.6</v>
      </c>
      <c r="C902" t="str">
        <f>SUBSTITUTE(SUBSTITUTE(RIGHT(Sheet2!F901,9),"",""),"x","*")</f>
        <v>1920*1080</v>
      </c>
      <c r="D902" t="str">
        <f>RIGHT(Sheet2!G901,7)</f>
        <v xml:space="preserve"> 2.6GHz</v>
      </c>
      <c r="E902" t="str">
        <f>IF(ISNUMBER(SEARCH("intel",Sheet2!G901))=TRUE,"intel",IF(ISNUMBER(SEARCH("amd",Sheet2!G901))=TRUE,"amd","lainnya"))</f>
        <v>intel</v>
      </c>
    </row>
    <row r="903" spans="2:5" x14ac:dyDescent="0.3">
      <c r="B903">
        <f>IF(Sheet2!E902&gt;99,Sheet2!E902/10,Sheet2!E902/1)</f>
        <v>13.3</v>
      </c>
      <c r="C903" t="str">
        <f>SUBSTITUTE(SUBSTITUTE(RIGHT(Sheet2!F902,9),"",""),"x","*")</f>
        <v>3200*1800</v>
      </c>
      <c r="D903" t="str">
        <f>RIGHT(Sheet2!G902,7)</f>
        <v xml:space="preserve"> 1.3GHz</v>
      </c>
      <c r="E903" t="str">
        <f>IF(ISNUMBER(SEARCH("intel",Sheet2!G902))=TRUE,"intel",IF(ISNUMBER(SEARCH("amd",Sheet2!G902))=TRUE,"amd","lainnya"))</f>
        <v>intel</v>
      </c>
    </row>
    <row r="904" spans="2:5" x14ac:dyDescent="0.3">
      <c r="B904">
        <f>IF(Sheet2!E903&gt;99,Sheet2!E903/10,Sheet2!E903/1)</f>
        <v>17.3</v>
      </c>
      <c r="C904" t="str">
        <f>SUBSTITUTE(SUBSTITUTE(RIGHT(Sheet2!F903,9),"",""),"x","*")</f>
        <v>1920*1080</v>
      </c>
      <c r="D904" t="str">
        <f>RIGHT(Sheet2!G903,7)</f>
        <v xml:space="preserve"> 2.7GHz</v>
      </c>
      <c r="E904" t="str">
        <f>IF(ISNUMBER(SEARCH("intel",Sheet2!G903))=TRUE,"intel",IF(ISNUMBER(SEARCH("amd",Sheet2!G903))=TRUE,"amd","lainnya"))</f>
        <v>intel</v>
      </c>
    </row>
    <row r="905" spans="2:5" x14ac:dyDescent="0.3">
      <c r="B905">
        <f>IF(Sheet2!E904&gt;99,Sheet2!E904/10,Sheet2!E904/1)</f>
        <v>13.3</v>
      </c>
      <c r="C905" t="str">
        <f>SUBSTITUTE(SUBSTITUTE(RIGHT(Sheet2!F904,9),"",""),"x","*")</f>
        <v>1920*1080</v>
      </c>
      <c r="D905" t="str">
        <f>RIGHT(Sheet2!G904,7)</f>
        <v xml:space="preserve"> 1.3GHz</v>
      </c>
      <c r="E905" t="str">
        <f>IF(ISNUMBER(SEARCH("intel",Sheet2!G904))=TRUE,"intel",IF(ISNUMBER(SEARCH("amd",Sheet2!G904))=TRUE,"amd","lainnya"))</f>
        <v>intel</v>
      </c>
    </row>
    <row r="906" spans="2:5" x14ac:dyDescent="0.3">
      <c r="B906">
        <f>IF(Sheet2!E905&gt;99,Sheet2!E905/10,Sheet2!E905/1)</f>
        <v>14</v>
      </c>
      <c r="C906" t="str">
        <f>SUBSTITUTE(SUBSTITUTE(RIGHT(Sheet2!F905,9),"",""),"x","*")</f>
        <v>1920*1080</v>
      </c>
      <c r="D906" t="str">
        <f>RIGHT(Sheet2!G905,7)</f>
        <v xml:space="preserve"> 2.7GHz</v>
      </c>
      <c r="E906" t="str">
        <f>IF(ISNUMBER(SEARCH("intel",Sheet2!G905))=TRUE,"intel",IF(ISNUMBER(SEARCH("amd",Sheet2!G905))=TRUE,"amd","lainnya"))</f>
        <v>intel</v>
      </c>
    </row>
    <row r="907" spans="2:5" x14ac:dyDescent="0.3">
      <c r="B907">
        <f>IF(Sheet2!E906&gt;99,Sheet2!E906/10,Sheet2!E906/1)</f>
        <v>15.6</v>
      </c>
      <c r="C907" t="str">
        <f>SUBSTITUTE(SUBSTITUTE(RIGHT(Sheet2!F906,9),"",""),"x","*")</f>
        <v>1920*1080</v>
      </c>
      <c r="D907" t="str">
        <f>RIGHT(Sheet2!G906,7)</f>
        <v xml:space="preserve"> 2.5GHz</v>
      </c>
      <c r="E907" t="str">
        <f>IF(ISNUMBER(SEARCH("intel",Sheet2!G906))=TRUE,"intel",IF(ISNUMBER(SEARCH("amd",Sheet2!G906))=TRUE,"amd","lainnya"))</f>
        <v>intel</v>
      </c>
    </row>
    <row r="908" spans="2:5" x14ac:dyDescent="0.3">
      <c r="B908">
        <f>IF(Sheet2!E907&gt;99,Sheet2!E907/10,Sheet2!E907/1)</f>
        <v>15.6</v>
      </c>
      <c r="C908" t="str">
        <f>SUBSTITUTE(SUBSTITUTE(RIGHT(Sheet2!F907,9),"",""),"x","*")</f>
        <v>1920*1080</v>
      </c>
      <c r="D908" t="str">
        <f>RIGHT(Sheet2!G907,7)</f>
        <v xml:space="preserve"> 2.7GHz</v>
      </c>
      <c r="E908" t="str">
        <f>IF(ISNUMBER(SEARCH("intel",Sheet2!G907))=TRUE,"intel",IF(ISNUMBER(SEARCH("amd",Sheet2!G907))=TRUE,"amd","lainnya"))</f>
        <v>intel</v>
      </c>
    </row>
    <row r="909" spans="2:5" x14ac:dyDescent="0.3">
      <c r="B909">
        <f>IF(Sheet2!E908&gt;99,Sheet2!E908/10,Sheet2!E908/1)</f>
        <v>12.5</v>
      </c>
      <c r="C909" t="str">
        <f>SUBSTITUTE(SUBSTITUTE(RIGHT(Sheet2!F908,9),"",""),"x","*")</f>
        <v>1920*1080</v>
      </c>
      <c r="D909" t="str">
        <f>RIGHT(Sheet2!G908,7)</f>
        <v xml:space="preserve"> 2.7GHz</v>
      </c>
      <c r="E909" t="str">
        <f>IF(ISNUMBER(SEARCH("intel",Sheet2!G908))=TRUE,"intel",IF(ISNUMBER(SEARCH("amd",Sheet2!G908))=TRUE,"amd","lainnya"))</f>
        <v>intel</v>
      </c>
    </row>
    <row r="910" spans="2:5" x14ac:dyDescent="0.3">
      <c r="B910">
        <f>IF(Sheet2!E909&gt;99,Sheet2!E909/10,Sheet2!E909/1)</f>
        <v>15.6</v>
      </c>
      <c r="C910" t="str">
        <f>SUBSTITUTE(SUBSTITUTE(RIGHT(Sheet2!F909,9),"",""),"x","*")</f>
        <v>1920*1080</v>
      </c>
      <c r="D910" t="str">
        <f>RIGHT(Sheet2!G909,7)</f>
        <v xml:space="preserve"> 1.5GHz</v>
      </c>
      <c r="E910" t="str">
        <f>IF(ISNUMBER(SEARCH("intel",Sheet2!G909))=TRUE,"intel",IF(ISNUMBER(SEARCH("amd",Sheet2!G909))=TRUE,"amd","lainnya"))</f>
        <v>intel</v>
      </c>
    </row>
    <row r="911" spans="2:5" x14ac:dyDescent="0.3">
      <c r="B911">
        <f>IF(Sheet2!E910&gt;99,Sheet2!E910/10,Sheet2!E910/1)</f>
        <v>15.6</v>
      </c>
      <c r="C911" t="str">
        <f>SUBSTITUTE(SUBSTITUTE(RIGHT(Sheet2!F910,9),"",""),"x","*")</f>
        <v>1920*1080</v>
      </c>
      <c r="D911" t="str">
        <f>RIGHT(Sheet2!G910,7)</f>
        <v xml:space="preserve"> 2.3GHz</v>
      </c>
      <c r="E911" t="str">
        <f>IF(ISNUMBER(SEARCH("intel",Sheet2!G910))=TRUE,"intel",IF(ISNUMBER(SEARCH("amd",Sheet2!G910))=TRUE,"amd","lainnya"))</f>
        <v>intel</v>
      </c>
    </row>
    <row r="912" spans="2:5" x14ac:dyDescent="0.3">
      <c r="B912">
        <f>IF(Sheet2!E911&gt;99,Sheet2!E911/10,Sheet2!E911/1)</f>
        <v>14</v>
      </c>
      <c r="C912" t="str">
        <f>SUBSTITUTE(SUBSTITUTE(RIGHT(Sheet2!F911,9),"",""),"x","*")</f>
        <v>1920*1080</v>
      </c>
      <c r="D912" t="str">
        <f>RIGHT(Sheet2!G911,7)</f>
        <v xml:space="preserve"> 2.7GHz</v>
      </c>
      <c r="E912" t="str">
        <f>IF(ISNUMBER(SEARCH("intel",Sheet2!G911))=TRUE,"intel",IF(ISNUMBER(SEARCH("amd",Sheet2!G911))=TRUE,"amd","lainnya"))</f>
        <v>intel</v>
      </c>
    </row>
    <row r="913" spans="2:5" x14ac:dyDescent="0.3">
      <c r="B913">
        <f>IF(Sheet2!E912&gt;99,Sheet2!E912/10,Sheet2!E912/1)</f>
        <v>14</v>
      </c>
      <c r="C913" t="str">
        <f>SUBSTITUTE(SUBSTITUTE(RIGHT(Sheet2!F912,9),"",""),"x","*")</f>
        <v>1920*1080</v>
      </c>
      <c r="D913" t="str">
        <f>RIGHT(Sheet2!G912,7)</f>
        <v xml:space="preserve"> 2.8GHz</v>
      </c>
      <c r="E913" t="str">
        <f>IF(ISNUMBER(SEARCH("intel",Sheet2!G912))=TRUE,"intel",IF(ISNUMBER(SEARCH("amd",Sheet2!G912))=TRUE,"amd","lainnya"))</f>
        <v>intel</v>
      </c>
    </row>
    <row r="914" spans="2:5" x14ac:dyDescent="0.3">
      <c r="B914">
        <f>IF(Sheet2!E913&gt;99,Sheet2!E913/10,Sheet2!E913/1)</f>
        <v>12.5</v>
      </c>
      <c r="C914" t="str">
        <f>SUBSTITUTE(SUBSTITUTE(RIGHT(Sheet2!F913,9),"",""),"x","*")</f>
        <v>3840*2160</v>
      </c>
      <c r="D914" t="str">
        <f>RIGHT(Sheet2!G913,7)</f>
        <v xml:space="preserve"> 1.2GHz</v>
      </c>
      <c r="E914" t="str">
        <f>IF(ISNUMBER(SEARCH("intel",Sheet2!G913))=TRUE,"intel",IF(ISNUMBER(SEARCH("amd",Sheet2!G913))=TRUE,"amd","lainnya"))</f>
        <v>intel</v>
      </c>
    </row>
    <row r="915" spans="2:5" x14ac:dyDescent="0.3">
      <c r="B915">
        <f>IF(Sheet2!E914&gt;99,Sheet2!E914/10,Sheet2!E914/1)</f>
        <v>15.6</v>
      </c>
      <c r="C915" t="str">
        <f>SUBSTITUTE(SUBSTITUTE(RIGHT(Sheet2!F914,9),"",""),"x","*")</f>
        <v>1920*1080</v>
      </c>
      <c r="D915" t="str">
        <f>RIGHT(Sheet2!G914,7)</f>
        <v xml:space="preserve"> 2.7GHz</v>
      </c>
      <c r="E915" t="str">
        <f>IF(ISNUMBER(SEARCH("intel",Sheet2!G914))=TRUE,"intel",IF(ISNUMBER(SEARCH("amd",Sheet2!G914))=TRUE,"amd","lainnya"))</f>
        <v>intel</v>
      </c>
    </row>
    <row r="916" spans="2:5" x14ac:dyDescent="0.3">
      <c r="B916">
        <f>IF(Sheet2!E915&gt;99,Sheet2!E915/10,Sheet2!E915/1)</f>
        <v>15.6</v>
      </c>
      <c r="C916" t="str">
        <f>SUBSTITUTE(SUBSTITUTE(RIGHT(Sheet2!F915,9),"",""),"x","*")</f>
        <v>1920*1080</v>
      </c>
      <c r="D916" t="str">
        <f>RIGHT(Sheet2!G915,7)</f>
        <v xml:space="preserve"> 2.7GHz</v>
      </c>
      <c r="E916" t="str">
        <f>IF(ISNUMBER(SEARCH("intel",Sheet2!G915))=TRUE,"intel",IF(ISNUMBER(SEARCH("amd",Sheet2!G915))=TRUE,"amd","lainnya"))</f>
        <v>intel</v>
      </c>
    </row>
    <row r="917" spans="2:5" x14ac:dyDescent="0.3">
      <c r="B917">
        <f>IF(Sheet2!E916&gt;99,Sheet2!E916/10,Sheet2!E916/1)</f>
        <v>15.6</v>
      </c>
      <c r="C917" t="str">
        <f>SUBSTITUTE(SUBSTITUTE(RIGHT(Sheet2!F916,9),"",""),"x","*")</f>
        <v>1920*1080</v>
      </c>
      <c r="D917" t="str">
        <f>RIGHT(Sheet2!G916,7)</f>
        <v xml:space="preserve"> 2.4GHz</v>
      </c>
      <c r="E917" t="str">
        <f>IF(ISNUMBER(SEARCH("intel",Sheet2!G916))=TRUE,"intel",IF(ISNUMBER(SEARCH("amd",Sheet2!G916))=TRUE,"amd","lainnya"))</f>
        <v>intel</v>
      </c>
    </row>
    <row r="918" spans="2:5" x14ac:dyDescent="0.3">
      <c r="B918">
        <f>IF(Sheet2!E917&gt;99,Sheet2!E917/10,Sheet2!E917/1)</f>
        <v>13.3</v>
      </c>
      <c r="C918" t="str">
        <f>SUBSTITUTE(SUBSTITUTE(RIGHT(Sheet2!F917,9),"",""),"x","*")</f>
        <v>1920*1080</v>
      </c>
      <c r="D918" t="str">
        <f>RIGHT(Sheet2!G917,7)</f>
        <v xml:space="preserve"> 2.5GHz</v>
      </c>
      <c r="E918" t="str">
        <f>IF(ISNUMBER(SEARCH("intel",Sheet2!G917))=TRUE,"intel",IF(ISNUMBER(SEARCH("amd",Sheet2!G917))=TRUE,"amd","lainnya"))</f>
        <v>intel</v>
      </c>
    </row>
    <row r="919" spans="2:5" x14ac:dyDescent="0.3">
      <c r="B919">
        <f>IF(Sheet2!E918&gt;99,Sheet2!E918/10,Sheet2!E918/1)</f>
        <v>13.3</v>
      </c>
      <c r="C919" t="str">
        <f>SUBSTITUTE(SUBSTITUTE(RIGHT(Sheet2!F918,9),"",""),"x","*")</f>
        <v>1920*1080</v>
      </c>
      <c r="D919" t="str">
        <f>RIGHT(Sheet2!G918,7)</f>
        <v xml:space="preserve"> 2.5GHz</v>
      </c>
      <c r="E919" t="str">
        <f>IF(ISNUMBER(SEARCH("intel",Sheet2!G918))=TRUE,"intel",IF(ISNUMBER(SEARCH("amd",Sheet2!G918))=TRUE,"amd","lainnya"))</f>
        <v>intel</v>
      </c>
    </row>
    <row r="920" spans="2:5" x14ac:dyDescent="0.3">
      <c r="B920">
        <f>IF(Sheet2!E919&gt;99,Sheet2!E919/10,Sheet2!E919/1)</f>
        <v>17.3</v>
      </c>
      <c r="C920" t="str">
        <f>SUBSTITUTE(SUBSTITUTE(RIGHT(Sheet2!F919,9),"",""),"x","*")</f>
        <v>1920*1080</v>
      </c>
      <c r="D920" t="str">
        <f>RIGHT(Sheet2!G919,7)</f>
        <v xml:space="preserve"> 2.8GHz</v>
      </c>
      <c r="E920" t="str">
        <f>IF(ISNUMBER(SEARCH("intel",Sheet2!G919))=TRUE,"intel",IF(ISNUMBER(SEARCH("amd",Sheet2!G919))=TRUE,"amd","lainnya"))</f>
        <v>intel</v>
      </c>
    </row>
    <row r="921" spans="2:5" x14ac:dyDescent="0.3">
      <c r="B921">
        <f>IF(Sheet2!E920&gt;99,Sheet2!E920/10,Sheet2!E920/1)</f>
        <v>15.6</v>
      </c>
      <c r="C921" t="str">
        <f>SUBSTITUTE(SUBSTITUTE(RIGHT(Sheet2!F920,9),"",""),"x","*")</f>
        <v>1920*1080</v>
      </c>
      <c r="D921" t="str">
        <f>RIGHT(Sheet2!G920,7)</f>
        <v xml:space="preserve"> 2.8GHz</v>
      </c>
      <c r="E921" t="str">
        <f>IF(ISNUMBER(SEARCH("intel",Sheet2!G920))=TRUE,"intel",IF(ISNUMBER(SEARCH("amd",Sheet2!G920))=TRUE,"amd","lainnya"))</f>
        <v>intel</v>
      </c>
    </row>
    <row r="922" spans="2:5" x14ac:dyDescent="0.3">
      <c r="B922">
        <f>IF(Sheet2!E921&gt;99,Sheet2!E921/10,Sheet2!E921/1)</f>
        <v>15.6</v>
      </c>
      <c r="C922" t="str">
        <f>SUBSTITUTE(SUBSTITUTE(RIGHT(Sheet2!F921,9),"",""),"x","*")</f>
        <v>1920*1080</v>
      </c>
      <c r="D922" t="str">
        <f>RIGHT(Sheet2!G921,7)</f>
        <v xml:space="preserve"> 2.5GHz</v>
      </c>
      <c r="E922" t="str">
        <f>IF(ISNUMBER(SEARCH("intel",Sheet2!G921))=TRUE,"intel",IF(ISNUMBER(SEARCH("amd",Sheet2!G921))=TRUE,"amd","lainnya"))</f>
        <v>intel</v>
      </c>
    </row>
    <row r="923" spans="2:5" x14ac:dyDescent="0.3">
      <c r="B923">
        <f>IF(Sheet2!E922&gt;99,Sheet2!E922/10,Sheet2!E922/1)</f>
        <v>15.6</v>
      </c>
      <c r="C923" t="str">
        <f>SUBSTITUTE(SUBSTITUTE(RIGHT(Sheet2!F922,9),"",""),"x","*")</f>
        <v>1366*768</v>
      </c>
      <c r="D923" t="str">
        <f>RIGHT(Sheet2!G922,7)</f>
        <v xml:space="preserve"> 2.5GHz</v>
      </c>
      <c r="E923" t="str">
        <f>IF(ISNUMBER(SEARCH("intel",Sheet2!G922))=TRUE,"intel",IF(ISNUMBER(SEARCH("amd",Sheet2!G922))=TRUE,"amd","lainnya"))</f>
        <v>intel</v>
      </c>
    </row>
    <row r="924" spans="2:5" x14ac:dyDescent="0.3">
      <c r="B924">
        <f>IF(Sheet2!E923&gt;99,Sheet2!E923/10,Sheet2!E923/1)</f>
        <v>15.6</v>
      </c>
      <c r="C924" t="str">
        <f>SUBSTITUTE(SUBSTITUTE(RIGHT(Sheet2!F923,9),"",""),"x","*")</f>
        <v>1920*1080</v>
      </c>
      <c r="D924" t="str">
        <f>RIGHT(Sheet2!G923,7)</f>
        <v xml:space="preserve"> 2.5GHz</v>
      </c>
      <c r="E924" t="str">
        <f>IF(ISNUMBER(SEARCH("intel",Sheet2!G923))=TRUE,"intel",IF(ISNUMBER(SEARCH("amd",Sheet2!G923))=TRUE,"amd","lainnya"))</f>
        <v>intel</v>
      </c>
    </row>
    <row r="925" spans="2:5" x14ac:dyDescent="0.3">
      <c r="B925">
        <f>IF(Sheet2!E924&gt;99,Sheet2!E924/10,Sheet2!E924/1)</f>
        <v>13.3</v>
      </c>
      <c r="C925" t="str">
        <f>SUBSTITUTE(SUBSTITUTE(RIGHT(Sheet2!F924,9),"",""),"x","*")</f>
        <v>3200*1800</v>
      </c>
      <c r="D925" t="str">
        <f>RIGHT(Sheet2!G924,7)</f>
        <v xml:space="preserve"> 2.7GHz</v>
      </c>
      <c r="E925" t="str">
        <f>IF(ISNUMBER(SEARCH("intel",Sheet2!G924))=TRUE,"intel",IF(ISNUMBER(SEARCH("amd",Sheet2!G924))=TRUE,"amd","lainnya"))</f>
        <v>intel</v>
      </c>
    </row>
    <row r="926" spans="2:5" x14ac:dyDescent="0.3">
      <c r="B926">
        <f>IF(Sheet2!E925&gt;99,Sheet2!E925/10,Sheet2!E925/1)</f>
        <v>15.6</v>
      </c>
      <c r="C926" t="str">
        <f>SUBSTITUTE(SUBSTITUTE(RIGHT(Sheet2!F925,9),"",""),"x","*")</f>
        <v>1920*1080</v>
      </c>
      <c r="D926" t="str">
        <f>RIGHT(Sheet2!G925,7)</f>
        <v xml:space="preserve"> 2.6GHz</v>
      </c>
      <c r="E926" t="str">
        <f>IF(ISNUMBER(SEARCH("intel",Sheet2!G925))=TRUE,"intel",IF(ISNUMBER(SEARCH("amd",Sheet2!G925))=TRUE,"amd","lainnya"))</f>
        <v>intel</v>
      </c>
    </row>
    <row r="927" spans="2:5" x14ac:dyDescent="0.3">
      <c r="B927">
        <f>IF(Sheet2!E926&gt;99,Sheet2!E926/10,Sheet2!E926/1)</f>
        <v>13.3</v>
      </c>
      <c r="C927" t="str">
        <f>SUBSTITUTE(SUBSTITUTE(RIGHT(Sheet2!F926,9),"",""),"x","*")</f>
        <v>1920*1080</v>
      </c>
      <c r="D927" t="str">
        <f>RIGHT(Sheet2!G926,7)</f>
        <v xml:space="preserve"> 2.5GHz</v>
      </c>
      <c r="E927" t="str">
        <f>IF(ISNUMBER(SEARCH("intel",Sheet2!G926))=TRUE,"intel",IF(ISNUMBER(SEARCH("amd",Sheet2!G926))=TRUE,"amd","lainnya"))</f>
        <v>intel</v>
      </c>
    </row>
    <row r="928" spans="2:5" x14ac:dyDescent="0.3">
      <c r="B928">
        <f>IF(Sheet2!E927&gt;99,Sheet2!E927/10,Sheet2!E927/1)</f>
        <v>15.6</v>
      </c>
      <c r="C928" t="str">
        <f>SUBSTITUTE(SUBSTITUTE(RIGHT(Sheet2!F927,9),"",""),"x","*")</f>
        <v>1366*768</v>
      </c>
      <c r="D928" t="str">
        <f>RIGHT(Sheet2!G927,7)</f>
        <v xml:space="preserve"> 2.3GHz</v>
      </c>
      <c r="E928" t="str">
        <f>IF(ISNUMBER(SEARCH("intel",Sheet2!G927))=TRUE,"intel",IF(ISNUMBER(SEARCH("amd",Sheet2!G927))=TRUE,"amd","lainnya"))</f>
        <v>intel</v>
      </c>
    </row>
    <row r="929" spans="2:5" x14ac:dyDescent="0.3">
      <c r="B929">
        <f>IF(Sheet2!E928&gt;99,Sheet2!E928/10,Sheet2!E928/1)</f>
        <v>12.5</v>
      </c>
      <c r="C929" t="str">
        <f>SUBSTITUTE(SUBSTITUTE(RIGHT(Sheet2!F928,9),"",""),"x","*")</f>
        <v>1920*1080</v>
      </c>
      <c r="D929" t="str">
        <f>RIGHT(Sheet2!G928,7)</f>
        <v xml:space="preserve"> 2.7GHz</v>
      </c>
      <c r="E929" t="str">
        <f>IF(ISNUMBER(SEARCH("intel",Sheet2!G928))=TRUE,"intel",IF(ISNUMBER(SEARCH("amd",Sheet2!G928))=TRUE,"amd","lainnya"))</f>
        <v>intel</v>
      </c>
    </row>
    <row r="930" spans="2:5" x14ac:dyDescent="0.3">
      <c r="B930">
        <f>IF(Sheet2!E929&gt;99,Sheet2!E929/10,Sheet2!E929/1)</f>
        <v>15.6</v>
      </c>
      <c r="C930" t="str">
        <f>SUBSTITUTE(SUBSTITUTE(RIGHT(Sheet2!F929,9),"",""),"x","*")</f>
        <v>1920*1080</v>
      </c>
      <c r="D930" t="str">
        <f>RIGHT(Sheet2!G929,7)</f>
        <v xml:space="preserve"> 2.3GHz</v>
      </c>
      <c r="E930" t="str">
        <f>IF(ISNUMBER(SEARCH("intel",Sheet2!G929))=TRUE,"intel",IF(ISNUMBER(SEARCH("amd",Sheet2!G929))=TRUE,"amd","lainnya"))</f>
        <v>intel</v>
      </c>
    </row>
    <row r="931" spans="2:5" x14ac:dyDescent="0.3">
      <c r="B931">
        <f>IF(Sheet2!E930&gt;99,Sheet2!E930/10,Sheet2!E930/1)</f>
        <v>15.6</v>
      </c>
      <c r="C931" t="str">
        <f>SUBSTITUTE(SUBSTITUTE(RIGHT(Sheet2!F930,9),"",""),"x","*")</f>
        <v>1366*768</v>
      </c>
      <c r="D931" t="str">
        <f>RIGHT(Sheet2!G930,7)</f>
        <v xml:space="preserve"> 2.5GHz</v>
      </c>
      <c r="E931" t="str">
        <f>IF(ISNUMBER(SEARCH("intel",Sheet2!G930))=TRUE,"intel",IF(ISNUMBER(SEARCH("amd",Sheet2!G930))=TRUE,"amd","lainnya"))</f>
        <v>intel</v>
      </c>
    </row>
    <row r="932" spans="2:5" x14ac:dyDescent="0.3">
      <c r="B932">
        <f>IF(Sheet2!E931&gt;99,Sheet2!E931/10,Sheet2!E931/1)</f>
        <v>14</v>
      </c>
      <c r="C932" t="str">
        <f>SUBSTITUTE(SUBSTITUTE(RIGHT(Sheet2!F931,9),"",""),"x","*")</f>
        <v>1366*768</v>
      </c>
      <c r="D932" t="str">
        <f>RIGHT(Sheet2!G931,7)</f>
        <v xml:space="preserve"> 2.3GHz</v>
      </c>
      <c r="E932" t="str">
        <f>IF(ISNUMBER(SEARCH("intel",Sheet2!G931))=TRUE,"intel",IF(ISNUMBER(SEARCH("amd",Sheet2!G931))=TRUE,"amd","lainnya"))</f>
        <v>intel</v>
      </c>
    </row>
    <row r="933" spans="2:5" x14ac:dyDescent="0.3">
      <c r="B933">
        <f>IF(Sheet2!E932&gt;99,Sheet2!E932/10,Sheet2!E932/1)</f>
        <v>15.6</v>
      </c>
      <c r="C933" t="str">
        <f>SUBSTITUTE(SUBSTITUTE(RIGHT(Sheet2!F932,9),"",""),"x","*")</f>
        <v>1366*768</v>
      </c>
      <c r="D933" t="str">
        <f>RIGHT(Sheet2!G932,7)</f>
        <v xml:space="preserve"> 1.1GHz</v>
      </c>
      <c r="E933" t="str">
        <f>IF(ISNUMBER(SEARCH("intel",Sheet2!G932))=TRUE,"intel",IF(ISNUMBER(SEARCH("amd",Sheet2!G932))=TRUE,"amd","lainnya"))</f>
        <v>intel</v>
      </c>
    </row>
    <row r="934" spans="2:5" x14ac:dyDescent="0.3">
      <c r="B934">
        <f>IF(Sheet2!E933&gt;99,Sheet2!E933/10,Sheet2!E933/1)</f>
        <v>12.5</v>
      </c>
      <c r="C934" t="str">
        <f>SUBSTITUTE(SUBSTITUTE(RIGHT(Sheet2!F933,9),"",""),"x","*")</f>
        <v>1920*1080</v>
      </c>
      <c r="D934" t="str">
        <f>RIGHT(Sheet2!G933,7)</f>
        <v xml:space="preserve"> 2.3GHz</v>
      </c>
      <c r="E934" t="str">
        <f>IF(ISNUMBER(SEARCH("intel",Sheet2!G933))=TRUE,"intel",IF(ISNUMBER(SEARCH("amd",Sheet2!G933))=TRUE,"amd","lainnya"))</f>
        <v>intel</v>
      </c>
    </row>
    <row r="935" spans="2:5" x14ac:dyDescent="0.3">
      <c r="B935">
        <f>IF(Sheet2!E934&gt;99,Sheet2!E934/10,Sheet2!E934/1)</f>
        <v>15.6</v>
      </c>
      <c r="C935" t="str">
        <f>SUBSTITUTE(SUBSTITUTE(RIGHT(Sheet2!F934,9),"",""),"x","*")</f>
        <v>1366*768</v>
      </c>
      <c r="D935" t="str">
        <f>RIGHT(Sheet2!G934,7)</f>
        <v xml:space="preserve"> 1.6GHz</v>
      </c>
      <c r="E935" t="str">
        <f>IF(ISNUMBER(SEARCH("intel",Sheet2!G934))=TRUE,"intel",IF(ISNUMBER(SEARCH("amd",Sheet2!G934))=TRUE,"amd","lainnya"))</f>
        <v>intel</v>
      </c>
    </row>
    <row r="936" spans="2:5" x14ac:dyDescent="0.3">
      <c r="B936">
        <f>IF(Sheet2!E935&gt;99,Sheet2!E935/10,Sheet2!E935/1)</f>
        <v>13.3</v>
      </c>
      <c r="C936" t="str">
        <f>SUBSTITUTE(SUBSTITUTE(RIGHT(Sheet2!F935,9),"",""),"x","*")</f>
        <v>3200*1800</v>
      </c>
      <c r="D936" t="str">
        <f>RIGHT(Sheet2!G935,7)</f>
        <v xml:space="preserve"> 2.2GHz</v>
      </c>
      <c r="E936" t="str">
        <f>IF(ISNUMBER(SEARCH("intel",Sheet2!G935))=TRUE,"intel",IF(ISNUMBER(SEARCH("amd",Sheet2!G935))=TRUE,"amd","lainnya"))</f>
        <v>intel</v>
      </c>
    </row>
    <row r="937" spans="2:5" x14ac:dyDescent="0.3">
      <c r="B937">
        <f>IF(Sheet2!E936&gt;99,Sheet2!E936/10,Sheet2!E936/1)</f>
        <v>14</v>
      </c>
      <c r="C937" t="str">
        <f>SUBSTITUTE(SUBSTITUTE(RIGHT(Sheet2!F936,9),"",""),"x","*")</f>
        <v>1920*1080</v>
      </c>
      <c r="D937" t="str">
        <f>RIGHT(Sheet2!G936,7)</f>
        <v xml:space="preserve"> 2.3GHz</v>
      </c>
      <c r="E937" t="str">
        <f>IF(ISNUMBER(SEARCH("intel",Sheet2!G936))=TRUE,"intel",IF(ISNUMBER(SEARCH("amd",Sheet2!G936))=TRUE,"amd","lainnya"))</f>
        <v>intel</v>
      </c>
    </row>
    <row r="938" spans="2:5" x14ac:dyDescent="0.3">
      <c r="B938">
        <f>IF(Sheet2!E937&gt;99,Sheet2!E937/10,Sheet2!E937/1)</f>
        <v>12.5</v>
      </c>
      <c r="C938" t="str">
        <f>SUBSTITUTE(SUBSTITUTE(RIGHT(Sheet2!F937,9),"",""),"x","*")</f>
        <v>1920*1080</v>
      </c>
      <c r="D938" t="str">
        <f>RIGHT(Sheet2!G937,7)</f>
        <v xml:space="preserve"> 2.3GHz</v>
      </c>
      <c r="E938" t="str">
        <f>IF(ISNUMBER(SEARCH("intel",Sheet2!G937))=TRUE,"intel",IF(ISNUMBER(SEARCH("amd",Sheet2!G937))=TRUE,"amd","lainnya"))</f>
        <v>intel</v>
      </c>
    </row>
    <row r="939" spans="2:5" x14ac:dyDescent="0.3">
      <c r="B939">
        <f>IF(Sheet2!E938&gt;99,Sheet2!E938/10,Sheet2!E938/1)</f>
        <v>15.6</v>
      </c>
      <c r="C939" t="str">
        <f>SUBSTITUTE(SUBSTITUTE(RIGHT(Sheet2!F938,9),"",""),"x","*")</f>
        <v>1366*768</v>
      </c>
      <c r="D939" t="str">
        <f>RIGHT(Sheet2!G938,7)</f>
        <v xml:space="preserve"> 2.0GHz</v>
      </c>
      <c r="E939" t="str">
        <f>IF(ISNUMBER(SEARCH("intel",Sheet2!G938))=TRUE,"intel",IF(ISNUMBER(SEARCH("amd",Sheet2!G938))=TRUE,"amd","lainnya"))</f>
        <v>intel</v>
      </c>
    </row>
    <row r="940" spans="2:5" x14ac:dyDescent="0.3">
      <c r="B940">
        <f>IF(Sheet2!E939&gt;99,Sheet2!E939/10,Sheet2!E939/1)</f>
        <v>15.6</v>
      </c>
      <c r="C940" t="str">
        <f>SUBSTITUTE(SUBSTITUTE(RIGHT(Sheet2!F939,9),"",""),"x","*")</f>
        <v>1920*1080</v>
      </c>
      <c r="D940" t="str">
        <f>RIGHT(Sheet2!G939,7)</f>
        <v xml:space="preserve"> 2.8GHz</v>
      </c>
      <c r="E940" t="str">
        <f>IF(ISNUMBER(SEARCH("intel",Sheet2!G939))=TRUE,"intel",IF(ISNUMBER(SEARCH("amd",Sheet2!G939))=TRUE,"amd","lainnya"))</f>
        <v>intel</v>
      </c>
    </row>
    <row r="941" spans="2:5" x14ac:dyDescent="0.3">
      <c r="B941">
        <f>IF(Sheet2!E940&gt;99,Sheet2!E940/10,Sheet2!E940/1)</f>
        <v>14</v>
      </c>
      <c r="C941" t="str">
        <f>SUBSTITUTE(SUBSTITUTE(RIGHT(Sheet2!F940,9),"",""),"x","*")</f>
        <v>1920*1080</v>
      </c>
      <c r="D941" t="str">
        <f>RIGHT(Sheet2!G940,7)</f>
        <v xml:space="preserve"> 2.5GHz</v>
      </c>
      <c r="E941" t="str">
        <f>IF(ISNUMBER(SEARCH("intel",Sheet2!G940))=TRUE,"intel",IF(ISNUMBER(SEARCH("amd",Sheet2!G940))=TRUE,"amd","lainnya"))</f>
        <v>intel</v>
      </c>
    </row>
    <row r="942" spans="2:5" x14ac:dyDescent="0.3">
      <c r="B942">
        <f>IF(Sheet2!E941&gt;99,Sheet2!E941/10,Sheet2!E941/1)</f>
        <v>17.3</v>
      </c>
      <c r="C942" t="str">
        <f>SUBSTITUTE(SUBSTITUTE(RIGHT(Sheet2!F941,9),"",""),"x","*")</f>
        <v>2560*1440</v>
      </c>
      <c r="D942" t="str">
        <f>RIGHT(Sheet2!G941,7)</f>
        <v xml:space="preserve"> 2.7GHz</v>
      </c>
      <c r="E942" t="str">
        <f>IF(ISNUMBER(SEARCH("intel",Sheet2!G941))=TRUE,"intel",IF(ISNUMBER(SEARCH("amd",Sheet2!G941))=TRUE,"amd","lainnya"))</f>
        <v>intel</v>
      </c>
    </row>
    <row r="943" spans="2:5" x14ac:dyDescent="0.3">
      <c r="B943">
        <f>IF(Sheet2!E942&gt;99,Sheet2!E942/10,Sheet2!E942/1)</f>
        <v>17.3</v>
      </c>
      <c r="C943" t="str">
        <f>SUBSTITUTE(SUBSTITUTE(RIGHT(Sheet2!F942,9),"",""),"x","*")</f>
        <v>1920*1080</v>
      </c>
      <c r="D943" t="str">
        <f>RIGHT(Sheet2!G942,7)</f>
        <v xml:space="preserve"> 2.3GHz</v>
      </c>
      <c r="E943" t="str">
        <f>IF(ISNUMBER(SEARCH("intel",Sheet2!G942))=TRUE,"intel",IF(ISNUMBER(SEARCH("amd",Sheet2!G942))=TRUE,"amd","lainnya"))</f>
        <v>intel</v>
      </c>
    </row>
    <row r="944" spans="2:5" x14ac:dyDescent="0.3">
      <c r="B944">
        <f>IF(Sheet2!E943&gt;99,Sheet2!E943/10,Sheet2!E943/1)</f>
        <v>17.3</v>
      </c>
      <c r="C944" t="str">
        <f>SUBSTITUTE(SUBSTITUTE(RIGHT(Sheet2!F943,9),"",""),"x","*")</f>
        <v>1600*900</v>
      </c>
      <c r="D944" t="str">
        <f>RIGHT(Sheet2!G943,7)</f>
        <v xml:space="preserve"> 1.6GHz</v>
      </c>
      <c r="E944" t="str">
        <f>IF(ISNUMBER(SEARCH("intel",Sheet2!G943))=TRUE,"intel",IF(ISNUMBER(SEARCH("amd",Sheet2!G943))=TRUE,"amd","lainnya"))</f>
        <v>intel</v>
      </c>
    </row>
    <row r="945" spans="2:5" x14ac:dyDescent="0.3">
      <c r="B945">
        <f>IF(Sheet2!E944&gt;99,Sheet2!E944/10,Sheet2!E944/1)</f>
        <v>15.6</v>
      </c>
      <c r="C945" t="str">
        <f>SUBSTITUTE(SUBSTITUTE(RIGHT(Sheet2!F944,9),"",""),"x","*")</f>
        <v>1366*768</v>
      </c>
      <c r="D945" t="str">
        <f>RIGHT(Sheet2!G944,7)</f>
        <v xml:space="preserve"> 2.5GHz</v>
      </c>
      <c r="E945" t="str">
        <f>IF(ISNUMBER(SEARCH("intel",Sheet2!G944))=TRUE,"intel",IF(ISNUMBER(SEARCH("amd",Sheet2!G944))=TRUE,"amd","lainnya"))</f>
        <v>intel</v>
      </c>
    </row>
    <row r="946" spans="2:5" x14ac:dyDescent="0.3">
      <c r="B946">
        <f>IF(Sheet2!E945&gt;99,Sheet2!E945/10,Sheet2!E945/1)</f>
        <v>15.6</v>
      </c>
      <c r="C946" t="str">
        <f>SUBSTITUTE(SUBSTITUTE(RIGHT(Sheet2!F945,9),"",""),"x","*")</f>
        <v>1366*768</v>
      </c>
      <c r="D946" t="str">
        <f>RIGHT(Sheet2!G945,7)</f>
        <v xml:space="preserve"> 2.3GHz</v>
      </c>
      <c r="E946" t="str">
        <f>IF(ISNUMBER(SEARCH("intel",Sheet2!G945))=TRUE,"intel",IF(ISNUMBER(SEARCH("amd",Sheet2!G945))=TRUE,"amd","lainnya"))</f>
        <v>intel</v>
      </c>
    </row>
    <row r="947" spans="2:5" x14ac:dyDescent="0.3">
      <c r="B947">
        <f>IF(Sheet2!E946&gt;99,Sheet2!E946/10,Sheet2!E946/1)</f>
        <v>11.3</v>
      </c>
      <c r="C947" t="str">
        <f>SUBSTITUTE(SUBSTITUTE(RIGHT(Sheet2!F946,9),"",""),"x","*")</f>
        <v>1920*1080</v>
      </c>
      <c r="D947" t="str">
        <f>RIGHT(Sheet2!G946,7)</f>
        <v xml:space="preserve"> 1.2GHz</v>
      </c>
      <c r="E947" t="str">
        <f>IF(ISNUMBER(SEARCH("intel",Sheet2!G946))=TRUE,"intel",IF(ISNUMBER(SEARCH("amd",Sheet2!G946))=TRUE,"amd","lainnya"))</f>
        <v>intel</v>
      </c>
    </row>
    <row r="948" spans="2:5" x14ac:dyDescent="0.3">
      <c r="B948">
        <f>IF(Sheet2!E947&gt;99,Sheet2!E947/10,Sheet2!E947/1)</f>
        <v>15.6</v>
      </c>
      <c r="C948" t="str">
        <f>SUBSTITUTE(SUBSTITUTE(RIGHT(Sheet2!F947,9),"",""),"x","*")</f>
        <v>1920*1080</v>
      </c>
      <c r="D948" t="str">
        <f>RIGHT(Sheet2!G947,7)</f>
        <v xml:space="preserve"> 2.1GHz</v>
      </c>
      <c r="E948" t="str">
        <f>IF(ISNUMBER(SEARCH("intel",Sheet2!G947))=TRUE,"intel",IF(ISNUMBER(SEARCH("amd",Sheet2!G947))=TRUE,"amd","lainnya"))</f>
        <v>amd</v>
      </c>
    </row>
    <row r="949" spans="2:5" x14ac:dyDescent="0.3">
      <c r="B949">
        <f>IF(Sheet2!E948&gt;99,Sheet2!E948/10,Sheet2!E948/1)</f>
        <v>12.5</v>
      </c>
      <c r="C949" t="str">
        <f>SUBSTITUTE(SUBSTITUTE(RIGHT(Sheet2!F948,9),"",""),"x","*")</f>
        <v>1920*1080</v>
      </c>
      <c r="D949" t="str">
        <f>RIGHT(Sheet2!G948,7)</f>
        <v xml:space="preserve"> 2.5GHz</v>
      </c>
      <c r="E949" t="str">
        <f>IF(ISNUMBER(SEARCH("intel",Sheet2!G948))=TRUE,"intel",IF(ISNUMBER(SEARCH("amd",Sheet2!G948))=TRUE,"amd","lainnya"))</f>
        <v>intel</v>
      </c>
    </row>
    <row r="950" spans="2:5" x14ac:dyDescent="0.3">
      <c r="B950">
        <f>IF(Sheet2!E949&gt;99,Sheet2!E949/10,Sheet2!E949/1)</f>
        <v>15.6</v>
      </c>
      <c r="C950" t="str">
        <f>SUBSTITUTE(SUBSTITUTE(RIGHT(Sheet2!F949,9),"",""),"x","*")</f>
        <v>1920*1080</v>
      </c>
      <c r="D950" t="str">
        <f>RIGHT(Sheet2!G949,7)</f>
        <v xml:space="preserve"> 2.7GHz</v>
      </c>
      <c r="E950" t="str">
        <f>IF(ISNUMBER(SEARCH("intel",Sheet2!G949))=TRUE,"intel",IF(ISNUMBER(SEARCH("amd",Sheet2!G949))=TRUE,"amd","lainnya"))</f>
        <v>intel</v>
      </c>
    </row>
    <row r="951" spans="2:5" x14ac:dyDescent="0.3">
      <c r="B951">
        <f>IF(Sheet2!E950&gt;99,Sheet2!E950/10,Sheet2!E950/1)</f>
        <v>17.3</v>
      </c>
      <c r="C951" t="str">
        <f>SUBSTITUTE(SUBSTITUTE(RIGHT(Sheet2!F950,9),"",""),"x","*")</f>
        <v>1600*900</v>
      </c>
      <c r="D951" t="str">
        <f>RIGHT(Sheet2!G950,7)</f>
        <v xml:space="preserve"> 2.0GHz</v>
      </c>
      <c r="E951" t="str">
        <f>IF(ISNUMBER(SEARCH("intel",Sheet2!G950))=TRUE,"intel",IF(ISNUMBER(SEARCH("amd",Sheet2!G950))=TRUE,"amd","lainnya"))</f>
        <v>intel</v>
      </c>
    </row>
    <row r="952" spans="2:5" x14ac:dyDescent="0.3">
      <c r="B952">
        <f>IF(Sheet2!E951&gt;99,Sheet2!E951/10,Sheet2!E951/1)</f>
        <v>14</v>
      </c>
      <c r="C952" t="str">
        <f>SUBSTITUTE(SUBSTITUTE(RIGHT(Sheet2!F951,9),"",""),"x","*")</f>
        <v>1366*768</v>
      </c>
      <c r="D952" t="str">
        <f>RIGHT(Sheet2!G951,7)</f>
        <v xml:space="preserve"> 1.6GHz</v>
      </c>
      <c r="E952" t="str">
        <f>IF(ISNUMBER(SEARCH("intel",Sheet2!G951))=TRUE,"intel",IF(ISNUMBER(SEARCH("amd",Sheet2!G951))=TRUE,"amd","lainnya"))</f>
        <v>intel</v>
      </c>
    </row>
    <row r="953" spans="2:5" x14ac:dyDescent="0.3">
      <c r="B953">
        <f>IF(Sheet2!E952&gt;99,Sheet2!E952/10,Sheet2!E952/1)</f>
        <v>15.6</v>
      </c>
      <c r="C953" t="str">
        <f>SUBSTITUTE(SUBSTITUTE(RIGHT(Sheet2!F952,9),"",""),"x","*")</f>
        <v>1920*1080</v>
      </c>
      <c r="D953" t="str">
        <f>RIGHT(Sheet2!G952,7)</f>
        <v xml:space="preserve"> 2.7GHz</v>
      </c>
      <c r="E953" t="str">
        <f>IF(ISNUMBER(SEARCH("intel",Sheet2!G952))=TRUE,"intel",IF(ISNUMBER(SEARCH("amd",Sheet2!G952))=TRUE,"amd","lainnya"))</f>
        <v>intel</v>
      </c>
    </row>
    <row r="954" spans="2:5" x14ac:dyDescent="0.3">
      <c r="B954">
        <f>IF(Sheet2!E953&gt;99,Sheet2!E953/10,Sheet2!E953/1)</f>
        <v>14</v>
      </c>
      <c r="C954" t="str">
        <f>SUBSTITUTE(SUBSTITUTE(RIGHT(Sheet2!F953,9),"",""),"x","*")</f>
        <v>1920*1080</v>
      </c>
      <c r="D954" t="str">
        <f>RIGHT(Sheet2!G953,7)</f>
        <v xml:space="preserve"> 2.8GHz</v>
      </c>
      <c r="E954" t="str">
        <f>IF(ISNUMBER(SEARCH("intel",Sheet2!G953))=TRUE,"intel",IF(ISNUMBER(SEARCH("amd",Sheet2!G953))=TRUE,"amd","lainnya"))</f>
        <v>intel</v>
      </c>
    </row>
    <row r="955" spans="2:5" x14ac:dyDescent="0.3">
      <c r="B955">
        <f>IF(Sheet2!E954&gt;99,Sheet2!E954/10,Sheet2!E954/1)</f>
        <v>13.3</v>
      </c>
      <c r="C955" t="str">
        <f>SUBSTITUTE(SUBSTITUTE(RIGHT(Sheet2!F954,9),"",""),"x","*")</f>
        <v>1920*1080</v>
      </c>
      <c r="D955" t="str">
        <f>RIGHT(Sheet2!G954,7)</f>
        <v xml:space="preserve"> 2.3GHz</v>
      </c>
      <c r="E955" t="str">
        <f>IF(ISNUMBER(SEARCH("intel",Sheet2!G954))=TRUE,"intel",IF(ISNUMBER(SEARCH("amd",Sheet2!G954))=TRUE,"amd","lainnya"))</f>
        <v>intel</v>
      </c>
    </row>
    <row r="956" spans="2:5" x14ac:dyDescent="0.3">
      <c r="B956">
        <f>IF(Sheet2!E955&gt;99,Sheet2!E955/10,Sheet2!E955/1)</f>
        <v>12.5</v>
      </c>
      <c r="C956" t="str">
        <f>SUBSTITUTE(SUBSTITUTE(RIGHT(Sheet2!F955,9),"",""),"x","*")</f>
        <v>1920*1080</v>
      </c>
      <c r="D956" t="str">
        <f>RIGHT(Sheet2!G955,7)</f>
        <v xml:space="preserve"> 1.2GHz</v>
      </c>
      <c r="E956" t="str">
        <f>IF(ISNUMBER(SEARCH("intel",Sheet2!G955))=TRUE,"intel",IF(ISNUMBER(SEARCH("amd",Sheet2!G955))=TRUE,"amd","lainnya"))</f>
        <v>intel</v>
      </c>
    </row>
    <row r="957" spans="2:5" x14ac:dyDescent="0.3">
      <c r="B957">
        <f>IF(Sheet2!E956&gt;99,Sheet2!E956/10,Sheet2!E956/1)</f>
        <v>14</v>
      </c>
      <c r="C957" t="str">
        <f>SUBSTITUTE(SUBSTITUTE(RIGHT(Sheet2!F956,9),"",""),"x","*")</f>
        <v>1920*1080</v>
      </c>
      <c r="D957" t="str">
        <f>RIGHT(Sheet2!G956,7)</f>
        <v xml:space="preserve"> 2.6GHz</v>
      </c>
      <c r="E957" t="str">
        <f>IF(ISNUMBER(SEARCH("intel",Sheet2!G956))=TRUE,"intel",IF(ISNUMBER(SEARCH("amd",Sheet2!G956))=TRUE,"amd","lainnya"))</f>
        <v>intel</v>
      </c>
    </row>
    <row r="958" spans="2:5" x14ac:dyDescent="0.3">
      <c r="B958">
        <f>IF(Sheet2!E957&gt;99,Sheet2!E957/10,Sheet2!E957/1)</f>
        <v>17.3</v>
      </c>
      <c r="C958" t="str">
        <f>SUBSTITUTE(SUBSTITUTE(RIGHT(Sheet2!F957,9),"",""),"x","*")</f>
        <v>3840*2160</v>
      </c>
      <c r="D958" t="str">
        <f>RIGHT(Sheet2!G957,7)</f>
        <v xml:space="preserve"> 2.8GHz</v>
      </c>
      <c r="E958" t="str">
        <f>IF(ISNUMBER(SEARCH("intel",Sheet2!G957))=TRUE,"intel",IF(ISNUMBER(SEARCH("amd",Sheet2!G957))=TRUE,"amd","lainnya"))</f>
        <v>intel</v>
      </c>
    </row>
    <row r="959" spans="2:5" x14ac:dyDescent="0.3">
      <c r="B959">
        <f>IF(Sheet2!E958&gt;99,Sheet2!E958/10,Sheet2!E958/1)</f>
        <v>13.3</v>
      </c>
      <c r="C959" t="str">
        <f>SUBSTITUTE(SUBSTITUTE(RIGHT(Sheet2!F958,9),"",""),"x","*")</f>
        <v>1920*1080</v>
      </c>
      <c r="D959" t="str">
        <f>RIGHT(Sheet2!G958,7)</f>
        <v xml:space="preserve"> 1.2GHz</v>
      </c>
      <c r="E959" t="str">
        <f>IF(ISNUMBER(SEARCH("intel",Sheet2!G958))=TRUE,"intel",IF(ISNUMBER(SEARCH("amd",Sheet2!G958))=TRUE,"amd","lainnya"))</f>
        <v>intel</v>
      </c>
    </row>
    <row r="960" spans="2:5" x14ac:dyDescent="0.3">
      <c r="B960">
        <f>IF(Sheet2!E959&gt;99,Sheet2!E959/10,Sheet2!E959/1)</f>
        <v>11.6</v>
      </c>
      <c r="C960" t="str">
        <f>SUBSTITUTE(SUBSTITUTE(RIGHT(Sheet2!F959,9),"",""),"x","*")</f>
        <v xml:space="preserve"> 1366*768</v>
      </c>
      <c r="D960" t="str">
        <f>RIGHT(Sheet2!G959,7)</f>
        <v xml:space="preserve"> 1.1GHz</v>
      </c>
      <c r="E960" t="str">
        <f>IF(ISNUMBER(SEARCH("intel",Sheet2!G959))=TRUE,"intel",IF(ISNUMBER(SEARCH("amd",Sheet2!G959))=TRUE,"amd","lainnya"))</f>
        <v>intel</v>
      </c>
    </row>
    <row r="961" spans="2:5" x14ac:dyDescent="0.3">
      <c r="B961">
        <f>IF(Sheet2!E960&gt;99,Sheet2!E960/10,Sheet2!E960/1)</f>
        <v>13.3</v>
      </c>
      <c r="C961" t="str">
        <f>SUBSTITUTE(SUBSTITUTE(RIGHT(Sheet2!F960,9),"",""),"x","*")</f>
        <v>3200*1800</v>
      </c>
      <c r="D961" t="str">
        <f>RIGHT(Sheet2!G960,7)</f>
        <v xml:space="preserve"> 2.5GHz</v>
      </c>
      <c r="E961" t="str">
        <f>IF(ISNUMBER(SEARCH("intel",Sheet2!G960))=TRUE,"intel",IF(ISNUMBER(SEARCH("amd",Sheet2!G960))=TRUE,"amd","lainnya"))</f>
        <v>intel</v>
      </c>
    </row>
    <row r="962" spans="2:5" x14ac:dyDescent="0.3">
      <c r="B962">
        <f>IF(Sheet2!E961&gt;99,Sheet2!E961/10,Sheet2!E961/1)</f>
        <v>11.6</v>
      </c>
      <c r="C962" t="str">
        <f>SUBSTITUTE(SUBSTITUTE(RIGHT(Sheet2!F961,9),"",""),"x","*")</f>
        <v xml:space="preserve"> 1366*768</v>
      </c>
      <c r="D962" t="str">
        <f>RIGHT(Sheet2!G961,7)</f>
        <v xml:space="preserve"> 1.6GHz</v>
      </c>
      <c r="E962" t="str">
        <f>IF(ISNUMBER(SEARCH("intel",Sheet2!G961))=TRUE,"intel",IF(ISNUMBER(SEARCH("amd",Sheet2!G961))=TRUE,"amd","lainnya"))</f>
        <v>intel</v>
      </c>
    </row>
    <row r="963" spans="2:5" x14ac:dyDescent="0.3">
      <c r="B963">
        <f>IF(Sheet2!E962&gt;99,Sheet2!E962/10,Sheet2!E962/1)</f>
        <v>13.3</v>
      </c>
      <c r="C963" t="str">
        <f>SUBSTITUTE(SUBSTITUTE(RIGHT(Sheet2!F962,9),"",""),"x","*")</f>
        <v>1920*1080</v>
      </c>
      <c r="D963" t="str">
        <f>RIGHT(Sheet2!G962,7)</f>
        <v xml:space="preserve"> 2.4GHz</v>
      </c>
      <c r="E963" t="str">
        <f>IF(ISNUMBER(SEARCH("intel",Sheet2!G962))=TRUE,"intel",IF(ISNUMBER(SEARCH("amd",Sheet2!G962))=TRUE,"amd","lainnya"))</f>
        <v>intel</v>
      </c>
    </row>
    <row r="964" spans="2:5" x14ac:dyDescent="0.3">
      <c r="B964">
        <f>IF(Sheet2!E963&gt;99,Sheet2!E963/10,Sheet2!E963/1)</f>
        <v>12.5</v>
      </c>
      <c r="C964" t="str">
        <f>SUBSTITUTE(SUBSTITUTE(RIGHT(Sheet2!F963,9),"",""),"x","*")</f>
        <v>1920*1080</v>
      </c>
      <c r="D964" t="str">
        <f>RIGHT(Sheet2!G963,7)</f>
        <v xml:space="preserve"> 2.6GHz</v>
      </c>
      <c r="E964" t="str">
        <f>IF(ISNUMBER(SEARCH("intel",Sheet2!G963))=TRUE,"intel",IF(ISNUMBER(SEARCH("amd",Sheet2!G963))=TRUE,"amd","lainnya"))</f>
        <v>intel</v>
      </c>
    </row>
    <row r="965" spans="2:5" x14ac:dyDescent="0.3">
      <c r="B965">
        <f>IF(Sheet2!E964&gt;99,Sheet2!E964/10,Sheet2!E964/1)</f>
        <v>15.6</v>
      </c>
      <c r="C965" t="str">
        <f>SUBSTITUTE(SUBSTITUTE(RIGHT(Sheet2!F964,9),"",""),"x","*")</f>
        <v>1920*1080</v>
      </c>
      <c r="D965" t="str">
        <f>RIGHT(Sheet2!G964,7)</f>
        <v xml:space="preserve"> 2.5GHz</v>
      </c>
      <c r="E965" t="str">
        <f>IF(ISNUMBER(SEARCH("intel",Sheet2!G964))=TRUE,"intel",IF(ISNUMBER(SEARCH("amd",Sheet2!G964))=TRUE,"amd","lainnya"))</f>
        <v>intel</v>
      </c>
    </row>
    <row r="966" spans="2:5" x14ac:dyDescent="0.3">
      <c r="B966">
        <f>IF(Sheet2!E965&gt;99,Sheet2!E965/10,Sheet2!E965/1)</f>
        <v>12.5</v>
      </c>
      <c r="C966" t="str">
        <f>SUBSTITUTE(SUBSTITUTE(RIGHT(Sheet2!F965,9),"",""),"x","*")</f>
        <v>1920*1080</v>
      </c>
      <c r="D966" t="str">
        <f>RIGHT(Sheet2!G965,7)</f>
        <v xml:space="preserve"> 2.7GHz</v>
      </c>
      <c r="E966" t="str">
        <f>IF(ISNUMBER(SEARCH("intel",Sheet2!G965))=TRUE,"intel",IF(ISNUMBER(SEARCH("amd",Sheet2!G965))=TRUE,"amd","lainnya"))</f>
        <v>intel</v>
      </c>
    </row>
    <row r="967" spans="2:5" x14ac:dyDescent="0.3">
      <c r="B967">
        <f>IF(Sheet2!E966&gt;99,Sheet2!E966/10,Sheet2!E966/1)</f>
        <v>15.6</v>
      </c>
      <c r="C967" t="str">
        <f>SUBSTITUTE(SUBSTITUTE(RIGHT(Sheet2!F966,9),"",""),"x","*")</f>
        <v>1366*768</v>
      </c>
      <c r="D967" t="str">
        <f>RIGHT(Sheet2!G966,7)</f>
        <v>2.50GHz</v>
      </c>
      <c r="E967" t="str">
        <f>IF(ISNUMBER(SEARCH("intel",Sheet2!G966))=TRUE,"intel",IF(ISNUMBER(SEARCH("amd",Sheet2!G966))=TRUE,"amd","lainnya"))</f>
        <v>intel</v>
      </c>
    </row>
    <row r="968" spans="2:5" x14ac:dyDescent="0.3">
      <c r="B968">
        <f>IF(Sheet2!E967&gt;99,Sheet2!E967/10,Sheet2!E967/1)</f>
        <v>15.6</v>
      </c>
      <c r="C968" t="str">
        <f>SUBSTITUTE(SUBSTITUTE(RIGHT(Sheet2!F967,9),"",""),"x","*")</f>
        <v>1366*768</v>
      </c>
      <c r="D968" t="str">
        <f>RIGHT(Sheet2!G967,7)</f>
        <v xml:space="preserve"> 2.0GHz</v>
      </c>
      <c r="E968" t="str">
        <f>IF(ISNUMBER(SEARCH("intel",Sheet2!G967))=TRUE,"intel",IF(ISNUMBER(SEARCH("amd",Sheet2!G967))=TRUE,"amd","lainnya"))</f>
        <v>intel</v>
      </c>
    </row>
    <row r="969" spans="2:5" x14ac:dyDescent="0.3">
      <c r="B969">
        <f>IF(Sheet2!E968&gt;99,Sheet2!E968/10,Sheet2!E968/1)</f>
        <v>15.6</v>
      </c>
      <c r="C969" t="str">
        <f>SUBSTITUTE(SUBSTITUTE(RIGHT(Sheet2!F968,9),"",""),"x","*")</f>
        <v>1366*768</v>
      </c>
      <c r="D969" t="str">
        <f>RIGHT(Sheet2!G968,7)</f>
        <v xml:space="preserve"> 2.5GHz</v>
      </c>
      <c r="E969" t="str">
        <f>IF(ISNUMBER(SEARCH("intel",Sheet2!G968))=TRUE,"intel",IF(ISNUMBER(SEARCH("amd",Sheet2!G968))=TRUE,"amd","lainnya"))</f>
        <v>intel</v>
      </c>
    </row>
    <row r="970" spans="2:5" x14ac:dyDescent="0.3">
      <c r="B970">
        <f>IF(Sheet2!E969&gt;99,Sheet2!E969/10,Sheet2!E969/1)</f>
        <v>15.6</v>
      </c>
      <c r="C970" t="str">
        <f>SUBSTITUTE(SUBSTITUTE(RIGHT(Sheet2!F969,9),"",""),"x","*")</f>
        <v>1920*1080</v>
      </c>
      <c r="D970" t="str">
        <f>RIGHT(Sheet2!G969,7)</f>
        <v xml:space="preserve"> 2.4GHz</v>
      </c>
      <c r="E970" t="str">
        <f>IF(ISNUMBER(SEARCH("intel",Sheet2!G969))=TRUE,"intel",IF(ISNUMBER(SEARCH("amd",Sheet2!G969))=TRUE,"amd","lainnya"))</f>
        <v>intel</v>
      </c>
    </row>
    <row r="971" spans="2:5" x14ac:dyDescent="0.3">
      <c r="B971">
        <f>IF(Sheet2!E970&gt;99,Sheet2!E970/10,Sheet2!E970/1)</f>
        <v>17.3</v>
      </c>
      <c r="C971" t="str">
        <f>SUBSTITUTE(SUBSTITUTE(RIGHT(Sheet2!F970,9),"",""),"x","*")</f>
        <v>1920*1080</v>
      </c>
      <c r="D971" t="str">
        <f>RIGHT(Sheet2!G970,7)</f>
        <v xml:space="preserve"> 2.8GHz</v>
      </c>
      <c r="E971" t="str">
        <f>IF(ISNUMBER(SEARCH("intel",Sheet2!G970))=TRUE,"intel",IF(ISNUMBER(SEARCH("amd",Sheet2!G970))=TRUE,"amd","lainnya"))</f>
        <v>intel</v>
      </c>
    </row>
    <row r="972" spans="2:5" x14ac:dyDescent="0.3">
      <c r="B972">
        <f>IF(Sheet2!E971&gt;99,Sheet2!E971/10,Sheet2!E971/1)</f>
        <v>15.6</v>
      </c>
      <c r="C972" t="str">
        <f>SUBSTITUTE(SUBSTITUTE(RIGHT(Sheet2!F971,9),"",""),"x","*")</f>
        <v>1920*1080</v>
      </c>
      <c r="D972" t="str">
        <f>RIGHT(Sheet2!G971,7)</f>
        <v xml:space="preserve"> 2.5GHz</v>
      </c>
      <c r="E972" t="str">
        <f>IF(ISNUMBER(SEARCH("intel",Sheet2!G971))=TRUE,"intel",IF(ISNUMBER(SEARCH("amd",Sheet2!G971))=TRUE,"amd","lainnya"))</f>
        <v>intel</v>
      </c>
    </row>
    <row r="973" spans="2:5" x14ac:dyDescent="0.3">
      <c r="B973">
        <f>IF(Sheet2!E972&gt;99,Sheet2!E972/10,Sheet2!E972/1)</f>
        <v>13.3</v>
      </c>
      <c r="C973" t="str">
        <f>SUBSTITUTE(SUBSTITUTE(RIGHT(Sheet2!F972,9),"",""),"x","*")</f>
        <v>3200*1800</v>
      </c>
      <c r="D973" t="str">
        <f>RIGHT(Sheet2!G972,7)</f>
        <v xml:space="preserve"> 1.3GHz</v>
      </c>
      <c r="E973" t="str">
        <f>IF(ISNUMBER(SEARCH("intel",Sheet2!G972))=TRUE,"intel",IF(ISNUMBER(SEARCH("amd",Sheet2!G972))=TRUE,"amd","lainnya"))</f>
        <v>intel</v>
      </c>
    </row>
    <row r="974" spans="2:5" x14ac:dyDescent="0.3">
      <c r="B974">
        <f>IF(Sheet2!E973&gt;99,Sheet2!E973/10,Sheet2!E973/1)</f>
        <v>14</v>
      </c>
      <c r="C974" t="str">
        <f>SUBSTITUTE(SUBSTITUTE(RIGHT(Sheet2!F973,9),"",""),"x","*")</f>
        <v>2560*1440</v>
      </c>
      <c r="D974" t="str">
        <f>RIGHT(Sheet2!G973,7)</f>
        <v xml:space="preserve"> 2.6GHz</v>
      </c>
      <c r="E974" t="str">
        <f>IF(ISNUMBER(SEARCH("intel",Sheet2!G973))=TRUE,"intel",IF(ISNUMBER(SEARCH("amd",Sheet2!G973))=TRUE,"amd","lainnya"))</f>
        <v>intel</v>
      </c>
    </row>
    <row r="975" spans="2:5" x14ac:dyDescent="0.3">
      <c r="B975">
        <f>IF(Sheet2!E974&gt;99,Sheet2!E974/10,Sheet2!E974/1)</f>
        <v>17.3</v>
      </c>
      <c r="C975" t="str">
        <f>SUBSTITUTE(SUBSTITUTE(RIGHT(Sheet2!F974,9),"",""),"x","*")</f>
        <v>1920*1080</v>
      </c>
      <c r="D975" t="str">
        <f>RIGHT(Sheet2!G974,7)</f>
        <v xml:space="preserve"> 2.6GHz</v>
      </c>
      <c r="E975" t="str">
        <f>IF(ISNUMBER(SEARCH("intel",Sheet2!G974))=TRUE,"intel",IF(ISNUMBER(SEARCH("amd",Sheet2!G974))=TRUE,"amd","lainnya"))</f>
        <v>intel</v>
      </c>
    </row>
    <row r="976" spans="2:5" x14ac:dyDescent="0.3">
      <c r="B976">
        <f>IF(Sheet2!E975&gt;99,Sheet2!E975/10,Sheet2!E975/1)</f>
        <v>14</v>
      </c>
      <c r="C976" t="str">
        <f>SUBSTITUTE(SUBSTITUTE(RIGHT(Sheet2!F975,9),"",""),"x","*")</f>
        <v>1920*1080</v>
      </c>
      <c r="D976" t="str">
        <f>RIGHT(Sheet2!G975,7)</f>
        <v xml:space="preserve"> 2.3GHz</v>
      </c>
      <c r="E976" t="str">
        <f>IF(ISNUMBER(SEARCH("intel",Sheet2!G975))=TRUE,"intel",IF(ISNUMBER(SEARCH("amd",Sheet2!G975))=TRUE,"amd","lainnya"))</f>
        <v>intel</v>
      </c>
    </row>
    <row r="977" spans="2:5" x14ac:dyDescent="0.3">
      <c r="B977">
        <f>IF(Sheet2!E976&gt;99,Sheet2!E976/10,Sheet2!E976/1)</f>
        <v>17.3</v>
      </c>
      <c r="C977" t="str">
        <f>SUBSTITUTE(SUBSTITUTE(RIGHT(Sheet2!F976,9),"",""),"x","*")</f>
        <v>1920*1080</v>
      </c>
      <c r="D977" t="str">
        <f>RIGHT(Sheet2!G976,7)</f>
        <v xml:space="preserve"> 2.8GHz</v>
      </c>
      <c r="E977" t="str">
        <f>IF(ISNUMBER(SEARCH("intel",Sheet2!G976))=TRUE,"intel",IF(ISNUMBER(SEARCH("amd",Sheet2!G976))=TRUE,"amd","lainnya"))</f>
        <v>intel</v>
      </c>
    </row>
    <row r="978" spans="2:5" x14ac:dyDescent="0.3">
      <c r="B978">
        <f>IF(Sheet2!E977&gt;99,Sheet2!E977/10,Sheet2!E977/1)</f>
        <v>15.6</v>
      </c>
      <c r="C978" t="str">
        <f>SUBSTITUTE(SUBSTITUTE(RIGHT(Sheet2!F977,9),"",""),"x","*")</f>
        <v>1920*1080</v>
      </c>
      <c r="D978" t="str">
        <f>RIGHT(Sheet2!G977,7)</f>
        <v>2.70GHz</v>
      </c>
      <c r="E978" t="str">
        <f>IF(ISNUMBER(SEARCH("intel",Sheet2!G977))=TRUE,"intel",IF(ISNUMBER(SEARCH("amd",Sheet2!G977))=TRUE,"amd","lainnya"))</f>
        <v>intel</v>
      </c>
    </row>
    <row r="979" spans="2:5" x14ac:dyDescent="0.3">
      <c r="B979">
        <f>IF(Sheet2!E978&gt;99,Sheet2!E978/10,Sheet2!E978/1)</f>
        <v>14</v>
      </c>
      <c r="C979" t="str">
        <f>SUBSTITUTE(SUBSTITUTE(RIGHT(Sheet2!F978,9),"",""),"x","*")</f>
        <v>1366*768</v>
      </c>
      <c r="D979" t="str">
        <f>RIGHT(Sheet2!G978,7)</f>
        <v xml:space="preserve"> 2.3GHz</v>
      </c>
      <c r="E979" t="str">
        <f>IF(ISNUMBER(SEARCH("intel",Sheet2!G978))=TRUE,"intel",IF(ISNUMBER(SEARCH("amd",Sheet2!G978))=TRUE,"amd","lainnya"))</f>
        <v>intel</v>
      </c>
    </row>
    <row r="980" spans="2:5" x14ac:dyDescent="0.3">
      <c r="B980">
        <f>IF(Sheet2!E979&gt;99,Sheet2!E979/10,Sheet2!E979/1)</f>
        <v>15.6</v>
      </c>
      <c r="C980" t="str">
        <f>SUBSTITUTE(SUBSTITUTE(RIGHT(Sheet2!F979,9),"",""),"x","*")</f>
        <v>3840*2160</v>
      </c>
      <c r="D980" t="str">
        <f>RIGHT(Sheet2!G979,7)</f>
        <v xml:space="preserve"> 2.7GHz</v>
      </c>
      <c r="E980" t="str">
        <f>IF(ISNUMBER(SEARCH("intel",Sheet2!G979))=TRUE,"intel",IF(ISNUMBER(SEARCH("amd",Sheet2!G979))=TRUE,"amd","lainnya"))</f>
        <v>intel</v>
      </c>
    </row>
    <row r="981" spans="2:5" x14ac:dyDescent="0.3">
      <c r="B981">
        <f>IF(Sheet2!E980&gt;99,Sheet2!E980/10,Sheet2!E980/1)</f>
        <v>15.6</v>
      </c>
      <c r="C981" t="str">
        <f>SUBSTITUTE(SUBSTITUTE(RIGHT(Sheet2!F980,9),"",""),"x","*")</f>
        <v>1366*768</v>
      </c>
      <c r="D981" t="str">
        <f>RIGHT(Sheet2!G980,7)</f>
        <v xml:space="preserve"> 2.7GHz</v>
      </c>
      <c r="E981" t="str">
        <f>IF(ISNUMBER(SEARCH("intel",Sheet2!G980))=TRUE,"intel",IF(ISNUMBER(SEARCH("amd",Sheet2!G980))=TRUE,"amd","lainnya"))</f>
        <v>intel</v>
      </c>
    </row>
    <row r="982" spans="2:5" x14ac:dyDescent="0.3">
      <c r="B982">
        <f>IF(Sheet2!E981&gt;99,Sheet2!E981/10,Sheet2!E981/1)</f>
        <v>17.3</v>
      </c>
      <c r="C982" t="str">
        <f>SUBSTITUTE(SUBSTITUTE(RIGHT(Sheet2!F981,9),"",""),"x","*")</f>
        <v>1920*1080</v>
      </c>
      <c r="D982" t="str">
        <f>RIGHT(Sheet2!G981,7)</f>
        <v xml:space="preserve"> 2.8GHz</v>
      </c>
      <c r="E982" t="str">
        <f>IF(ISNUMBER(SEARCH("intel",Sheet2!G981))=TRUE,"intel",IF(ISNUMBER(SEARCH("amd",Sheet2!G981))=TRUE,"amd","lainnya"))</f>
        <v>intel</v>
      </c>
    </row>
    <row r="983" spans="2:5" x14ac:dyDescent="0.3">
      <c r="B983">
        <f>IF(Sheet2!E982&gt;99,Sheet2!E982/10,Sheet2!E982/1)</f>
        <v>15.6</v>
      </c>
      <c r="C983" t="str">
        <f>SUBSTITUTE(SUBSTITUTE(RIGHT(Sheet2!F982,9),"",""),"x","*")</f>
        <v>1920*1080</v>
      </c>
      <c r="D983" t="str">
        <f>RIGHT(Sheet2!G982,7)</f>
        <v xml:space="preserve"> 2.7GHz</v>
      </c>
      <c r="E983" t="str">
        <f>IF(ISNUMBER(SEARCH("intel",Sheet2!G982))=TRUE,"intel",IF(ISNUMBER(SEARCH("amd",Sheet2!G982))=TRUE,"amd","lainnya"))</f>
        <v>intel</v>
      </c>
    </row>
    <row r="984" spans="2:5" x14ac:dyDescent="0.3">
      <c r="B984">
        <f>IF(Sheet2!E983&gt;99,Sheet2!E983/10,Sheet2!E983/1)</f>
        <v>13.3</v>
      </c>
      <c r="C984" t="str">
        <f>SUBSTITUTE(SUBSTITUTE(RIGHT(Sheet2!F983,9),"",""),"x","*")</f>
        <v>1920*1080</v>
      </c>
      <c r="D984" t="str">
        <f>RIGHT(Sheet2!G983,7)</f>
        <v xml:space="preserve"> 2.3GHz</v>
      </c>
      <c r="E984" t="str">
        <f>IF(ISNUMBER(SEARCH("intel",Sheet2!G983))=TRUE,"intel",IF(ISNUMBER(SEARCH("amd",Sheet2!G983))=TRUE,"amd","lainnya"))</f>
        <v>intel</v>
      </c>
    </row>
    <row r="985" spans="2:5" x14ac:dyDescent="0.3">
      <c r="B985">
        <f>IF(Sheet2!E984&gt;99,Sheet2!E984/10,Sheet2!E984/1)</f>
        <v>15.6</v>
      </c>
      <c r="C985" t="str">
        <f>SUBSTITUTE(SUBSTITUTE(RIGHT(Sheet2!F984,9),"",""),"x","*")</f>
        <v>1920*1080</v>
      </c>
      <c r="D985" t="str">
        <f>RIGHT(Sheet2!G984,7)</f>
        <v xml:space="preserve"> 3.6GHz</v>
      </c>
      <c r="E985" t="str">
        <f>IF(ISNUMBER(SEARCH("intel",Sheet2!G984))=TRUE,"intel",IF(ISNUMBER(SEARCH("amd",Sheet2!G984))=TRUE,"amd","lainnya"))</f>
        <v>amd</v>
      </c>
    </row>
    <row r="986" spans="2:5" x14ac:dyDescent="0.3">
      <c r="B986">
        <f>IF(Sheet2!E985&gt;99,Sheet2!E985/10,Sheet2!E985/1)</f>
        <v>15.6</v>
      </c>
      <c r="C986" t="str">
        <f>SUBSTITUTE(SUBSTITUTE(RIGHT(Sheet2!F985,9),"",""),"x","*")</f>
        <v>1366*768</v>
      </c>
      <c r="D986" t="str">
        <f>RIGHT(Sheet2!G985,7)</f>
        <v xml:space="preserve"> 2.3GHz</v>
      </c>
      <c r="E986" t="str">
        <f>IF(ISNUMBER(SEARCH("intel",Sheet2!G985))=TRUE,"intel",IF(ISNUMBER(SEARCH("amd",Sheet2!G985))=TRUE,"amd","lainnya"))</f>
        <v>intel</v>
      </c>
    </row>
    <row r="987" spans="2:5" x14ac:dyDescent="0.3">
      <c r="B987">
        <f>IF(Sheet2!E986&gt;99,Sheet2!E986/10,Sheet2!E986/1)</f>
        <v>14</v>
      </c>
      <c r="C987" t="str">
        <f>SUBSTITUTE(SUBSTITUTE(RIGHT(Sheet2!F986,9),"",""),"x","*")</f>
        <v>1366*768</v>
      </c>
      <c r="D987" t="str">
        <f>RIGHT(Sheet2!G986,7)</f>
        <v xml:space="preserve"> 2.3GHz</v>
      </c>
      <c r="E987" t="str">
        <f>IF(ISNUMBER(SEARCH("intel",Sheet2!G986))=TRUE,"intel",IF(ISNUMBER(SEARCH("amd",Sheet2!G986))=TRUE,"amd","lainnya"))</f>
        <v>intel</v>
      </c>
    </row>
    <row r="988" spans="2:5" x14ac:dyDescent="0.3">
      <c r="B988">
        <f>IF(Sheet2!E987&gt;99,Sheet2!E987/10,Sheet2!E987/1)</f>
        <v>15.6</v>
      </c>
      <c r="C988" t="str">
        <f>SUBSTITUTE(SUBSTITUTE(RIGHT(Sheet2!F987,9),"",""),"x","*")</f>
        <v>1366*768</v>
      </c>
      <c r="D988" t="str">
        <f>RIGHT(Sheet2!G987,7)</f>
        <v xml:space="preserve"> 2.5GHz</v>
      </c>
      <c r="E988" t="str">
        <f>IF(ISNUMBER(SEARCH("intel",Sheet2!G987))=TRUE,"intel",IF(ISNUMBER(SEARCH("amd",Sheet2!G987))=TRUE,"amd","lainnya"))</f>
        <v>intel</v>
      </c>
    </row>
    <row r="989" spans="2:5" x14ac:dyDescent="0.3">
      <c r="B989">
        <f>IF(Sheet2!E988&gt;99,Sheet2!E988/10,Sheet2!E988/1)</f>
        <v>15.6</v>
      </c>
      <c r="C989" t="str">
        <f>SUBSTITUTE(SUBSTITUTE(RIGHT(Sheet2!F988,9),"",""),"x","*")</f>
        <v>1920*1080</v>
      </c>
      <c r="D989" t="str">
        <f>RIGHT(Sheet2!G988,7)</f>
        <v xml:space="preserve"> 2.5GHz</v>
      </c>
      <c r="E989" t="str">
        <f>IF(ISNUMBER(SEARCH("intel",Sheet2!G988))=TRUE,"intel",IF(ISNUMBER(SEARCH("amd",Sheet2!G988))=TRUE,"amd","lainnya"))</f>
        <v>intel</v>
      </c>
    </row>
    <row r="990" spans="2:5" x14ac:dyDescent="0.3">
      <c r="B990">
        <f>IF(Sheet2!E989&gt;99,Sheet2!E989/10,Sheet2!E989/1)</f>
        <v>15.6</v>
      </c>
      <c r="C990" t="str">
        <f>SUBSTITUTE(SUBSTITUTE(RIGHT(Sheet2!F989,9),"",""),"x","*")</f>
        <v>1920*1080</v>
      </c>
      <c r="D990" t="str">
        <f>RIGHT(Sheet2!G989,7)</f>
        <v xml:space="preserve"> 2.8GHz</v>
      </c>
      <c r="E990" t="str">
        <f>IF(ISNUMBER(SEARCH("intel",Sheet2!G989))=TRUE,"intel",IF(ISNUMBER(SEARCH("amd",Sheet2!G989))=TRUE,"amd","lainnya"))</f>
        <v>intel</v>
      </c>
    </row>
    <row r="991" spans="2:5" x14ac:dyDescent="0.3">
      <c r="B991">
        <f>IF(Sheet2!E990&gt;99,Sheet2!E990/10,Sheet2!E990/1)</f>
        <v>15.6</v>
      </c>
      <c r="C991" t="str">
        <f>SUBSTITUTE(SUBSTITUTE(RIGHT(Sheet2!F990,9),"",""),"x","*")</f>
        <v>1366*768</v>
      </c>
      <c r="D991" t="str">
        <f>RIGHT(Sheet2!G990,7)</f>
        <v xml:space="preserve"> 2.7GHz</v>
      </c>
      <c r="E991" t="str">
        <f>IF(ISNUMBER(SEARCH("intel",Sheet2!G990))=TRUE,"intel",IF(ISNUMBER(SEARCH("amd",Sheet2!G990))=TRUE,"amd","lainnya"))</f>
        <v>intel</v>
      </c>
    </row>
    <row r="992" spans="2:5" x14ac:dyDescent="0.3">
      <c r="B992">
        <f>IF(Sheet2!E991&gt;99,Sheet2!E991/10,Sheet2!E991/1)</f>
        <v>14</v>
      </c>
      <c r="C992" t="str">
        <f>SUBSTITUTE(SUBSTITUTE(RIGHT(Sheet2!F991,9),"",""),"x","*")</f>
        <v>1920*1080</v>
      </c>
      <c r="D992" t="str">
        <f>RIGHT(Sheet2!G991,7)</f>
        <v xml:space="preserve"> 2.5GHz</v>
      </c>
      <c r="E992" t="str">
        <f>IF(ISNUMBER(SEARCH("intel",Sheet2!G991))=TRUE,"intel",IF(ISNUMBER(SEARCH("amd",Sheet2!G991))=TRUE,"amd","lainnya"))</f>
        <v>intel</v>
      </c>
    </row>
    <row r="993" spans="2:5" x14ac:dyDescent="0.3">
      <c r="B993">
        <f>IF(Sheet2!E992&gt;99,Sheet2!E992/10,Sheet2!E992/1)</f>
        <v>12.5</v>
      </c>
      <c r="C993" t="str">
        <f>SUBSTITUTE(SUBSTITUTE(RIGHT(Sheet2!F992,9),"",""),"x","*")</f>
        <v>1920*1080</v>
      </c>
      <c r="D993" t="str">
        <f>RIGHT(Sheet2!G992,7)</f>
        <v xml:space="preserve"> 1.2GHz</v>
      </c>
      <c r="E993" t="str">
        <f>IF(ISNUMBER(SEARCH("intel",Sheet2!G992))=TRUE,"intel",IF(ISNUMBER(SEARCH("amd",Sheet2!G992))=TRUE,"amd","lainnya"))</f>
        <v>intel</v>
      </c>
    </row>
    <row r="994" spans="2:5" x14ac:dyDescent="0.3">
      <c r="B994">
        <f>IF(Sheet2!E993&gt;99,Sheet2!E993/10,Sheet2!E993/1)</f>
        <v>15.6</v>
      </c>
      <c r="C994" t="str">
        <f>SUBSTITUTE(SUBSTITUTE(RIGHT(Sheet2!F993,9),"",""),"x","*")</f>
        <v>1920*1080</v>
      </c>
      <c r="D994" t="str">
        <f>RIGHT(Sheet2!G993,7)</f>
        <v>6U 2GHz</v>
      </c>
      <c r="E994" t="str">
        <f>IF(ISNUMBER(SEARCH("intel",Sheet2!G993))=TRUE,"intel",IF(ISNUMBER(SEARCH("amd",Sheet2!G993))=TRUE,"amd","lainnya"))</f>
        <v>intel</v>
      </c>
    </row>
    <row r="995" spans="2:5" x14ac:dyDescent="0.3">
      <c r="B995">
        <f>IF(Sheet2!E994&gt;99,Sheet2!E994/10,Sheet2!E994/1)</f>
        <v>15.6</v>
      </c>
      <c r="C995" t="str">
        <f>SUBSTITUTE(SUBSTITUTE(RIGHT(Sheet2!F994,9),"",""),"x","*")</f>
        <v>1366*768</v>
      </c>
      <c r="D995" t="str">
        <f>RIGHT(Sheet2!G994,7)</f>
        <v xml:space="preserve"> 1.1GHz</v>
      </c>
      <c r="E995" t="str">
        <f>IF(ISNUMBER(SEARCH("intel",Sheet2!G994))=TRUE,"intel",IF(ISNUMBER(SEARCH("amd",Sheet2!G994))=TRUE,"amd","lainnya"))</f>
        <v>intel</v>
      </c>
    </row>
    <row r="996" spans="2:5" x14ac:dyDescent="0.3">
      <c r="B996">
        <f>IF(Sheet2!E995&gt;99,Sheet2!E995/10,Sheet2!E995/1)</f>
        <v>15.6</v>
      </c>
      <c r="C996" t="str">
        <f>SUBSTITUTE(SUBSTITUTE(RIGHT(Sheet2!F995,9),"",""),"x","*")</f>
        <v>1920*1080</v>
      </c>
      <c r="D996" t="str">
        <f>RIGHT(Sheet2!G995,7)</f>
        <v xml:space="preserve"> 2.3GHz</v>
      </c>
      <c r="E996" t="str">
        <f>IF(ISNUMBER(SEARCH("intel",Sheet2!G995))=TRUE,"intel",IF(ISNUMBER(SEARCH("amd",Sheet2!G995))=TRUE,"amd","lainnya"))</f>
        <v>intel</v>
      </c>
    </row>
    <row r="997" spans="2:5" x14ac:dyDescent="0.3">
      <c r="B997">
        <f>IF(Sheet2!E996&gt;99,Sheet2!E996/10,Sheet2!E996/1)</f>
        <v>13.3</v>
      </c>
      <c r="C997" t="str">
        <f>SUBSTITUTE(SUBSTITUTE(RIGHT(Sheet2!F996,9),"",""),"x","*")</f>
        <v>1920*1080</v>
      </c>
      <c r="D997" t="str">
        <f>RIGHT(Sheet2!G996,7)</f>
        <v xml:space="preserve"> 2.5GHz</v>
      </c>
      <c r="E997" t="str">
        <f>IF(ISNUMBER(SEARCH("intel",Sheet2!G996))=TRUE,"intel",IF(ISNUMBER(SEARCH("amd",Sheet2!G996))=TRUE,"amd","lainnya"))</f>
        <v>intel</v>
      </c>
    </row>
    <row r="998" spans="2:5" x14ac:dyDescent="0.3">
      <c r="B998">
        <f>IF(Sheet2!E997&gt;99,Sheet2!E997/10,Sheet2!E997/1)</f>
        <v>13.3</v>
      </c>
      <c r="C998" t="str">
        <f>SUBSTITUTE(SUBSTITUTE(RIGHT(Sheet2!F997,9),"",""),"x","*")</f>
        <v>3200*1800</v>
      </c>
      <c r="D998" t="str">
        <f>RIGHT(Sheet2!G997,7)</f>
        <v xml:space="preserve"> 2.5GHz</v>
      </c>
      <c r="E998" t="str">
        <f>IF(ISNUMBER(SEARCH("intel",Sheet2!G997))=TRUE,"intel",IF(ISNUMBER(SEARCH("amd",Sheet2!G997))=TRUE,"amd","lainnya"))</f>
        <v>intel</v>
      </c>
    </row>
    <row r="999" spans="2:5" x14ac:dyDescent="0.3">
      <c r="B999">
        <f>IF(Sheet2!E998&gt;99,Sheet2!E998/10,Sheet2!E998/1)</f>
        <v>13.3</v>
      </c>
      <c r="C999" t="str">
        <f>SUBSTITUTE(SUBSTITUTE(RIGHT(Sheet2!F998,9),"",""),"x","*")</f>
        <v>1920*1080</v>
      </c>
      <c r="D999" t="str">
        <f>RIGHT(Sheet2!G998,7)</f>
        <v xml:space="preserve"> 2.7GHz</v>
      </c>
      <c r="E999" t="str">
        <f>IF(ISNUMBER(SEARCH("intel",Sheet2!G998))=TRUE,"intel",IF(ISNUMBER(SEARCH("amd",Sheet2!G998))=TRUE,"amd","lainnya"))</f>
        <v>intel</v>
      </c>
    </row>
    <row r="1000" spans="2:5" x14ac:dyDescent="0.3">
      <c r="B1000">
        <f>IF(Sheet2!E999&gt;99,Sheet2!E999/10,Sheet2!E999/1)</f>
        <v>15.6</v>
      </c>
      <c r="C1000" t="str">
        <f>SUBSTITUTE(SUBSTITUTE(RIGHT(Sheet2!F999,9),"",""),"x","*")</f>
        <v>1366*768</v>
      </c>
      <c r="D1000" t="str">
        <f>RIGHT(Sheet2!G999,7)</f>
        <v xml:space="preserve"> 1.1GHz</v>
      </c>
      <c r="E1000" t="str">
        <f>IF(ISNUMBER(SEARCH("intel",Sheet2!G999))=TRUE,"intel",IF(ISNUMBER(SEARCH("amd",Sheet2!G999))=TRUE,"amd","lainnya"))</f>
        <v>intel</v>
      </c>
    </row>
    <row r="1001" spans="2:5" x14ac:dyDescent="0.3">
      <c r="B1001">
        <f>IF(Sheet2!E1000&gt;99,Sheet2!E1000/10,Sheet2!E1000/1)</f>
        <v>15.6</v>
      </c>
      <c r="C1001" t="str">
        <f>SUBSTITUTE(SUBSTITUTE(RIGHT(Sheet2!F1000,9),"",""),"x","*")</f>
        <v>1920*1080</v>
      </c>
      <c r="D1001" t="str">
        <f>RIGHT(Sheet2!G1000,7)</f>
        <v xml:space="preserve"> 2.8GHz</v>
      </c>
      <c r="E1001" t="str">
        <f>IF(ISNUMBER(SEARCH("intel",Sheet2!G1000))=TRUE,"intel",IF(ISNUMBER(SEARCH("amd",Sheet2!G1000))=TRUE,"amd","lainnya"))</f>
        <v>intel</v>
      </c>
    </row>
    <row r="1002" spans="2:5" x14ac:dyDescent="0.3">
      <c r="B1002">
        <f>IF(Sheet2!E1001&gt;99,Sheet2!E1001/10,Sheet2!E1001/1)</f>
        <v>14</v>
      </c>
      <c r="C1002" t="str">
        <f>SUBSTITUTE(SUBSTITUTE(RIGHT(Sheet2!F1001,9),"",""),"x","*")</f>
        <v>1920*1080</v>
      </c>
      <c r="D1002" t="str">
        <f>RIGHT(Sheet2!G1001,7)</f>
        <v xml:space="preserve"> 2.7GHz</v>
      </c>
      <c r="E1002" t="str">
        <f>IF(ISNUMBER(SEARCH("intel",Sheet2!G1001))=TRUE,"intel",IF(ISNUMBER(SEARCH("amd",Sheet2!G1001))=TRUE,"amd","lainnya"))</f>
        <v>intel</v>
      </c>
    </row>
    <row r="1003" spans="2:5" x14ac:dyDescent="0.3">
      <c r="B1003">
        <f>IF(Sheet2!E1002&gt;99,Sheet2!E1002/10,Sheet2!E1002/1)</f>
        <v>15.6</v>
      </c>
      <c r="C1003" t="str">
        <f>SUBSTITUTE(SUBSTITUTE(RIGHT(Sheet2!F1002,9),"",""),"x","*")</f>
        <v>1920*1080</v>
      </c>
      <c r="D1003" t="str">
        <f>RIGHT(Sheet2!G1002,7)</f>
        <v xml:space="preserve"> 2.8GHz</v>
      </c>
      <c r="E1003" t="str">
        <f>IF(ISNUMBER(SEARCH("intel",Sheet2!G1002))=TRUE,"intel",IF(ISNUMBER(SEARCH("amd",Sheet2!G1002))=TRUE,"amd","lainnya"))</f>
        <v>intel</v>
      </c>
    </row>
    <row r="1004" spans="2:5" x14ac:dyDescent="0.3">
      <c r="B1004">
        <f>IF(Sheet2!E1003&gt;99,Sheet2!E1003/10,Sheet2!E1003/1)</f>
        <v>13.3</v>
      </c>
      <c r="C1004" t="str">
        <f>SUBSTITUTE(SUBSTITUTE(RIGHT(Sheet2!F1003,9),"",""),"x","*")</f>
        <v>1920*1080</v>
      </c>
      <c r="D1004" t="str">
        <f>RIGHT(Sheet2!G1003,7)</f>
        <v xml:space="preserve"> 2.5GHz</v>
      </c>
      <c r="E1004" t="str">
        <f>IF(ISNUMBER(SEARCH("intel",Sheet2!G1003))=TRUE,"intel",IF(ISNUMBER(SEARCH("amd",Sheet2!G1003))=TRUE,"amd","lainnya"))</f>
        <v>intel</v>
      </c>
    </row>
    <row r="1005" spans="2:5" x14ac:dyDescent="0.3">
      <c r="B1005">
        <f>IF(Sheet2!E1004&gt;99,Sheet2!E1004/10,Sheet2!E1004/1)</f>
        <v>15.6</v>
      </c>
      <c r="C1005" t="str">
        <f>SUBSTITUTE(SUBSTITUTE(RIGHT(Sheet2!F1004,9),"",""),"x","*")</f>
        <v>1366*768</v>
      </c>
      <c r="D1005" t="str">
        <f>RIGHT(Sheet2!G1004,7)</f>
        <v xml:space="preserve"> 2.4GHz</v>
      </c>
      <c r="E1005" t="str">
        <f>IF(ISNUMBER(SEARCH("intel",Sheet2!G1004))=TRUE,"intel",IF(ISNUMBER(SEARCH("amd",Sheet2!G1004))=TRUE,"amd","lainnya"))</f>
        <v>intel</v>
      </c>
    </row>
    <row r="1006" spans="2:5" x14ac:dyDescent="0.3">
      <c r="B1006">
        <f>IF(Sheet2!E1005&gt;99,Sheet2!E1005/10,Sheet2!E1005/1)</f>
        <v>14</v>
      </c>
      <c r="C1006" t="str">
        <f>SUBSTITUTE(SUBSTITUTE(RIGHT(Sheet2!F1005,9),"",""),"x","*")</f>
        <v>1366*768</v>
      </c>
      <c r="D1006" t="str">
        <f>RIGHT(Sheet2!G1005,7)</f>
        <v xml:space="preserve"> 2.5GHz</v>
      </c>
      <c r="E1006" t="str">
        <f>IF(ISNUMBER(SEARCH("intel",Sheet2!G1005))=TRUE,"intel",IF(ISNUMBER(SEARCH("amd",Sheet2!G1005))=TRUE,"amd","lainnya"))</f>
        <v>intel</v>
      </c>
    </row>
    <row r="1007" spans="2:5" x14ac:dyDescent="0.3">
      <c r="B1007">
        <f>IF(Sheet2!E1006&gt;99,Sheet2!E1006/10,Sheet2!E1006/1)</f>
        <v>13.3</v>
      </c>
      <c r="C1007" t="str">
        <f>SUBSTITUTE(SUBSTITUTE(RIGHT(Sheet2!F1006,9),"",""),"x","*")</f>
        <v>1920*1080</v>
      </c>
      <c r="D1007" t="str">
        <f>RIGHT(Sheet2!G1006,7)</f>
        <v xml:space="preserve"> 2.3GHz</v>
      </c>
      <c r="E1007" t="str">
        <f>IF(ISNUMBER(SEARCH("intel",Sheet2!G1006))=TRUE,"intel",IF(ISNUMBER(SEARCH("amd",Sheet2!G1006))=TRUE,"amd","lainnya"))</f>
        <v>intel</v>
      </c>
    </row>
    <row r="1008" spans="2:5" x14ac:dyDescent="0.3">
      <c r="B1008">
        <f>IF(Sheet2!E1007&gt;99,Sheet2!E1007/10,Sheet2!E1007/1)</f>
        <v>14</v>
      </c>
      <c r="C1008" t="str">
        <f>SUBSTITUTE(SUBSTITUTE(RIGHT(Sheet2!F1007,9),"",""),"x","*")</f>
        <v>1366*768</v>
      </c>
      <c r="D1008" t="str">
        <f>RIGHT(Sheet2!G1007,7)</f>
        <v xml:space="preserve"> 2.4GHz</v>
      </c>
      <c r="E1008" t="str">
        <f>IF(ISNUMBER(SEARCH("intel",Sheet2!G1007))=TRUE,"intel",IF(ISNUMBER(SEARCH("amd",Sheet2!G1007))=TRUE,"amd","lainnya"))</f>
        <v>intel</v>
      </c>
    </row>
    <row r="1009" spans="2:5" x14ac:dyDescent="0.3">
      <c r="B1009">
        <f>IF(Sheet2!E1008&gt;99,Sheet2!E1008/10,Sheet2!E1008/1)</f>
        <v>14</v>
      </c>
      <c r="C1009" t="str">
        <f>SUBSTITUTE(SUBSTITUTE(RIGHT(Sheet2!F1008,9),"",""),"x","*")</f>
        <v>1920*1080</v>
      </c>
      <c r="D1009" t="str">
        <f>RIGHT(Sheet2!G1008,7)</f>
        <v xml:space="preserve"> 2.5GHz</v>
      </c>
      <c r="E1009" t="str">
        <f>IF(ISNUMBER(SEARCH("intel",Sheet2!G1008))=TRUE,"intel",IF(ISNUMBER(SEARCH("amd",Sheet2!G1008))=TRUE,"amd","lainnya"))</f>
        <v>intel</v>
      </c>
    </row>
    <row r="1010" spans="2:5" x14ac:dyDescent="0.3">
      <c r="B1010">
        <f>IF(Sheet2!E1009&gt;99,Sheet2!E1009/10,Sheet2!E1009/1)</f>
        <v>14</v>
      </c>
      <c r="C1010" t="str">
        <f>SUBSTITUTE(SUBSTITUTE(RIGHT(Sheet2!F1009,9),"",""),"x","*")</f>
        <v>1920*1080</v>
      </c>
      <c r="D1010" t="str">
        <f>RIGHT(Sheet2!G1009,7)</f>
        <v xml:space="preserve"> 2.6GHz</v>
      </c>
      <c r="E1010" t="str">
        <f>IF(ISNUMBER(SEARCH("intel",Sheet2!G1009))=TRUE,"intel",IF(ISNUMBER(SEARCH("amd",Sheet2!G1009))=TRUE,"amd","lainnya"))</f>
        <v>intel</v>
      </c>
    </row>
    <row r="1011" spans="2:5" x14ac:dyDescent="0.3">
      <c r="B1011">
        <f>IF(Sheet2!E1010&gt;99,Sheet2!E1010/10,Sheet2!E1010/1)</f>
        <v>14</v>
      </c>
      <c r="C1011" t="str">
        <f>SUBSTITUTE(SUBSTITUTE(RIGHT(Sheet2!F1010,9),"",""),"x","*")</f>
        <v>1920*1080</v>
      </c>
      <c r="D1011" t="str">
        <f>RIGHT(Sheet2!G1010,7)</f>
        <v xml:space="preserve"> 2.5GHz</v>
      </c>
      <c r="E1011" t="str">
        <f>IF(ISNUMBER(SEARCH("intel",Sheet2!G1010))=TRUE,"intel",IF(ISNUMBER(SEARCH("amd",Sheet2!G1010))=TRUE,"amd","lainnya"))</f>
        <v>intel</v>
      </c>
    </row>
    <row r="1012" spans="2:5" x14ac:dyDescent="0.3">
      <c r="B1012">
        <f>IF(Sheet2!E1011&gt;99,Sheet2!E1011/10,Sheet2!E1011/1)</f>
        <v>14</v>
      </c>
      <c r="C1012" t="str">
        <f>SUBSTITUTE(SUBSTITUTE(RIGHT(Sheet2!F1011,9),"",""),"x","*")</f>
        <v>1366*768</v>
      </c>
      <c r="D1012" t="str">
        <f>RIGHT(Sheet2!G1011,7)</f>
        <v xml:space="preserve"> 2.4GHz</v>
      </c>
      <c r="E1012" t="str">
        <f>IF(ISNUMBER(SEARCH("intel",Sheet2!G1011))=TRUE,"intel",IF(ISNUMBER(SEARCH("amd",Sheet2!G1011))=TRUE,"amd","lainnya"))</f>
        <v>intel</v>
      </c>
    </row>
    <row r="1013" spans="2:5" x14ac:dyDescent="0.3">
      <c r="B1013">
        <f>IF(Sheet2!E1012&gt;99,Sheet2!E1012/10,Sheet2!E1012/1)</f>
        <v>15.6</v>
      </c>
      <c r="C1013" t="str">
        <f>SUBSTITUTE(SUBSTITUTE(RIGHT(Sheet2!F1012,9),"",""),"x","*")</f>
        <v>1920*1080</v>
      </c>
      <c r="D1013" t="str">
        <f>RIGHT(Sheet2!G1012,7)</f>
        <v xml:space="preserve"> 2.5GHz</v>
      </c>
      <c r="E1013" t="str">
        <f>IF(ISNUMBER(SEARCH("intel",Sheet2!G1012))=TRUE,"intel",IF(ISNUMBER(SEARCH("amd",Sheet2!G1012))=TRUE,"amd","lainnya"))</f>
        <v>intel</v>
      </c>
    </row>
    <row r="1014" spans="2:5" x14ac:dyDescent="0.3">
      <c r="B1014">
        <f>IF(Sheet2!E1013&gt;99,Sheet2!E1013/10,Sheet2!E1013/1)</f>
        <v>12.5</v>
      </c>
      <c r="C1014" t="str">
        <f>SUBSTITUTE(SUBSTITUTE(RIGHT(Sheet2!F1013,9),"",""),"x","*")</f>
        <v>1920*1080</v>
      </c>
      <c r="D1014" t="str">
        <f>RIGHT(Sheet2!G1013,7)</f>
        <v xml:space="preserve"> 2.5GHz</v>
      </c>
      <c r="E1014" t="str">
        <f>IF(ISNUMBER(SEARCH("intel",Sheet2!G1013))=TRUE,"intel",IF(ISNUMBER(SEARCH("amd",Sheet2!G1013))=TRUE,"amd","lainnya"))</f>
        <v>intel</v>
      </c>
    </row>
    <row r="1015" spans="2:5" x14ac:dyDescent="0.3">
      <c r="B1015">
        <f>IF(Sheet2!E1014&gt;99,Sheet2!E1014/10,Sheet2!E1014/1)</f>
        <v>14</v>
      </c>
      <c r="C1015" t="str">
        <f>SUBSTITUTE(SUBSTITUTE(RIGHT(Sheet2!F1014,9),"",""),"x","*")</f>
        <v>1920*1080</v>
      </c>
      <c r="D1015" t="str">
        <f>RIGHT(Sheet2!G1014,7)</f>
        <v xml:space="preserve"> 2.5GHz</v>
      </c>
      <c r="E1015" t="str">
        <f>IF(ISNUMBER(SEARCH("intel",Sheet2!G1014))=TRUE,"intel",IF(ISNUMBER(SEARCH("amd",Sheet2!G1014))=TRUE,"amd","lainnya"))</f>
        <v>intel</v>
      </c>
    </row>
    <row r="1016" spans="2:5" x14ac:dyDescent="0.3">
      <c r="B1016">
        <f>IF(Sheet2!E1015&gt;99,Sheet2!E1015/10,Sheet2!E1015/1)</f>
        <v>14</v>
      </c>
      <c r="C1016" t="str">
        <f>SUBSTITUTE(SUBSTITUTE(RIGHT(Sheet2!F1015,9),"",""),"x","*")</f>
        <v>1920*1080</v>
      </c>
      <c r="D1016" t="str">
        <f>RIGHT(Sheet2!G1015,7)</f>
        <v xml:space="preserve"> 2.5GHz</v>
      </c>
      <c r="E1016" t="str">
        <f>IF(ISNUMBER(SEARCH("intel",Sheet2!G1015))=TRUE,"intel",IF(ISNUMBER(SEARCH("amd",Sheet2!G1015))=TRUE,"amd","lainnya"))</f>
        <v>intel</v>
      </c>
    </row>
    <row r="1017" spans="2:5" x14ac:dyDescent="0.3">
      <c r="B1017">
        <f>IF(Sheet2!E1016&gt;99,Sheet2!E1016/10,Sheet2!E1016/1)</f>
        <v>13.3</v>
      </c>
      <c r="C1017" t="str">
        <f>SUBSTITUTE(SUBSTITUTE(RIGHT(Sheet2!F1016,9),"",""),"x","*")</f>
        <v>1366*768</v>
      </c>
      <c r="D1017" t="str">
        <f>RIGHT(Sheet2!G1016,7)</f>
        <v xml:space="preserve"> 2.4GHz</v>
      </c>
      <c r="E1017" t="str">
        <f>IF(ISNUMBER(SEARCH("intel",Sheet2!G1016))=TRUE,"intel",IF(ISNUMBER(SEARCH("amd",Sheet2!G1016))=TRUE,"amd","lainnya"))</f>
        <v>intel</v>
      </c>
    </row>
    <row r="1018" spans="2:5" x14ac:dyDescent="0.3">
      <c r="B1018">
        <f>IF(Sheet2!E1017&gt;99,Sheet2!E1017/10,Sheet2!E1017/1)</f>
        <v>13.3</v>
      </c>
      <c r="C1018" t="str">
        <f>SUBSTITUTE(SUBSTITUTE(RIGHT(Sheet2!F1017,9),"",""),"x","*")</f>
        <v>1366*768</v>
      </c>
      <c r="D1018" t="str">
        <f>RIGHT(Sheet2!G1017,7)</f>
        <v xml:space="preserve"> 2.3GHz</v>
      </c>
      <c r="E1018" t="str">
        <f>IF(ISNUMBER(SEARCH("intel",Sheet2!G1017))=TRUE,"intel",IF(ISNUMBER(SEARCH("amd",Sheet2!G1017))=TRUE,"amd","lainnya"))</f>
        <v>intel</v>
      </c>
    </row>
    <row r="1019" spans="2:5" x14ac:dyDescent="0.3">
      <c r="B1019">
        <f>IF(Sheet2!E1018&gt;99,Sheet2!E1018/10,Sheet2!E1018/1)</f>
        <v>15.6</v>
      </c>
      <c r="C1019" t="str">
        <f>SUBSTITUTE(SUBSTITUTE(RIGHT(Sheet2!F1018,9),"",""),"x","*")</f>
        <v>1366*768</v>
      </c>
      <c r="D1019" t="str">
        <f>RIGHT(Sheet2!G1018,7)</f>
        <v xml:space="preserve"> 2.4GHz</v>
      </c>
      <c r="E1019" t="str">
        <f>IF(ISNUMBER(SEARCH("intel",Sheet2!G1018))=TRUE,"intel",IF(ISNUMBER(SEARCH("amd",Sheet2!G1018))=TRUE,"amd","lainnya"))</f>
        <v>intel</v>
      </c>
    </row>
    <row r="1020" spans="2:5" x14ac:dyDescent="0.3">
      <c r="B1020">
        <f>IF(Sheet2!E1019&gt;99,Sheet2!E1019/10,Sheet2!E1019/1)</f>
        <v>17.3</v>
      </c>
      <c r="C1020" t="str">
        <f>SUBSTITUTE(SUBSTITUTE(RIGHT(Sheet2!F1019,9),"",""),"x","*")</f>
        <v>3840*2160</v>
      </c>
      <c r="D1020" t="str">
        <f>RIGHT(Sheet2!G1019,7)</f>
        <v xml:space="preserve"> 2.7GHz</v>
      </c>
      <c r="E1020" t="str">
        <f>IF(ISNUMBER(SEARCH("intel",Sheet2!G1019))=TRUE,"intel",IF(ISNUMBER(SEARCH("amd",Sheet2!G1019))=TRUE,"amd","lainnya"))</f>
        <v>intel</v>
      </c>
    </row>
    <row r="1021" spans="2:5" x14ac:dyDescent="0.3">
      <c r="B1021">
        <f>IF(Sheet2!E1020&gt;99,Sheet2!E1020/10,Sheet2!E1020/1)</f>
        <v>14</v>
      </c>
      <c r="C1021" t="str">
        <f>SUBSTITUTE(SUBSTITUTE(RIGHT(Sheet2!F1020,9),"",""),"x","*")</f>
        <v>1920*1080</v>
      </c>
      <c r="D1021" t="str">
        <f>RIGHT(Sheet2!G1020,7)</f>
        <v xml:space="preserve"> 2.3GHz</v>
      </c>
      <c r="E1021" t="str">
        <f>IF(ISNUMBER(SEARCH("intel",Sheet2!G1020))=TRUE,"intel",IF(ISNUMBER(SEARCH("amd",Sheet2!G1020))=TRUE,"amd","lainnya"))</f>
        <v>intel</v>
      </c>
    </row>
    <row r="1022" spans="2:5" x14ac:dyDescent="0.3">
      <c r="B1022">
        <f>IF(Sheet2!E1021&gt;99,Sheet2!E1021/10,Sheet2!E1021/1)</f>
        <v>14</v>
      </c>
      <c r="C1022" t="str">
        <f>SUBSTITUTE(SUBSTITUTE(RIGHT(Sheet2!F1021,9),"",""),"x","*")</f>
        <v>1920*1080</v>
      </c>
      <c r="D1022" t="str">
        <f>RIGHT(Sheet2!G1021,7)</f>
        <v xml:space="preserve"> 2.5GHz</v>
      </c>
      <c r="E1022" t="str">
        <f>IF(ISNUMBER(SEARCH("intel",Sheet2!G1021))=TRUE,"intel",IF(ISNUMBER(SEARCH("amd",Sheet2!G1021))=TRUE,"amd","lainnya"))</f>
        <v>intel</v>
      </c>
    </row>
    <row r="1023" spans="2:5" x14ac:dyDescent="0.3">
      <c r="B1023">
        <f>IF(Sheet2!E1022&gt;99,Sheet2!E1022/10,Sheet2!E1022/1)</f>
        <v>15.6</v>
      </c>
      <c r="C1023" t="str">
        <f>SUBSTITUTE(SUBSTITUTE(RIGHT(Sheet2!F1022,9),"",""),"x","*")</f>
        <v>1920*1080</v>
      </c>
      <c r="D1023" t="str">
        <f>RIGHT(Sheet2!G1022,7)</f>
        <v xml:space="preserve"> 2.3GHz</v>
      </c>
      <c r="E1023" t="str">
        <f>IF(ISNUMBER(SEARCH("intel",Sheet2!G1022))=TRUE,"intel",IF(ISNUMBER(SEARCH("amd",Sheet2!G1022))=TRUE,"amd","lainnya"))</f>
        <v>intel</v>
      </c>
    </row>
    <row r="1024" spans="2:5" x14ac:dyDescent="0.3">
      <c r="B1024">
        <f>IF(Sheet2!E1023&gt;99,Sheet2!E1023/10,Sheet2!E1023/1)</f>
        <v>13.3</v>
      </c>
      <c r="C1024" t="str">
        <f>SUBSTITUTE(SUBSTITUTE(RIGHT(Sheet2!F1023,9),"",""),"x","*")</f>
        <v>1920*1080</v>
      </c>
      <c r="D1024" t="str">
        <f>RIGHT(Sheet2!G1023,7)</f>
        <v xml:space="preserve"> 2.3GHz</v>
      </c>
      <c r="E1024" t="str">
        <f>IF(ISNUMBER(SEARCH("intel",Sheet2!G1023))=TRUE,"intel",IF(ISNUMBER(SEARCH("amd",Sheet2!G1023))=TRUE,"amd","lainnya"))</f>
        <v>intel</v>
      </c>
    </row>
    <row r="1025" spans="2:5" x14ac:dyDescent="0.3">
      <c r="B1025">
        <f>IF(Sheet2!E1024&gt;99,Sheet2!E1024/10,Sheet2!E1024/1)</f>
        <v>13.3</v>
      </c>
      <c r="C1025" t="str">
        <f>SUBSTITUTE(SUBSTITUTE(RIGHT(Sheet2!F1024,9),"",""),"x","*")</f>
        <v>1920*1080</v>
      </c>
      <c r="D1025" t="str">
        <f>RIGHT(Sheet2!G1024,7)</f>
        <v xml:space="preserve"> 2.5GHz</v>
      </c>
      <c r="E1025" t="str">
        <f>IF(ISNUMBER(SEARCH("intel",Sheet2!G1024))=TRUE,"intel",IF(ISNUMBER(SEARCH("amd",Sheet2!G1024))=TRUE,"amd","lainnya"))</f>
        <v>intel</v>
      </c>
    </row>
    <row r="1026" spans="2:5" x14ac:dyDescent="0.3">
      <c r="B1026">
        <f>IF(Sheet2!E1025&gt;99,Sheet2!E1025/10,Sheet2!E1025/1)</f>
        <v>14</v>
      </c>
      <c r="C1026" t="str">
        <f>SUBSTITUTE(SUBSTITUTE(RIGHT(Sheet2!F1025,9),"",""),"x","*")</f>
        <v>1920*1080</v>
      </c>
      <c r="D1026" t="str">
        <f>RIGHT(Sheet2!G1025,7)</f>
        <v xml:space="preserve"> 2.7GHz</v>
      </c>
      <c r="E1026" t="str">
        <f>IF(ISNUMBER(SEARCH("intel",Sheet2!G1025))=TRUE,"intel",IF(ISNUMBER(SEARCH("amd",Sheet2!G1025))=TRUE,"amd","lainnya"))</f>
        <v>intel</v>
      </c>
    </row>
    <row r="1027" spans="2:5" x14ac:dyDescent="0.3">
      <c r="B1027">
        <f>IF(Sheet2!E1026&gt;99,Sheet2!E1026/10,Sheet2!E1026/1)</f>
        <v>15.6</v>
      </c>
      <c r="C1027" t="str">
        <f>SUBSTITUTE(SUBSTITUTE(RIGHT(Sheet2!F1026,9),"",""),"x","*")</f>
        <v>1920*1080</v>
      </c>
      <c r="D1027" t="str">
        <f>RIGHT(Sheet2!G1026,7)</f>
        <v xml:space="preserve"> 2.4GHz</v>
      </c>
      <c r="E1027" t="str">
        <f>IF(ISNUMBER(SEARCH("intel",Sheet2!G1026))=TRUE,"intel",IF(ISNUMBER(SEARCH("amd",Sheet2!G1026))=TRUE,"amd","lainnya"))</f>
        <v>intel</v>
      </c>
    </row>
    <row r="1028" spans="2:5" x14ac:dyDescent="0.3">
      <c r="B1028">
        <f>IF(Sheet2!E1027&gt;99,Sheet2!E1027/10,Sheet2!E1027/1)</f>
        <v>12.5</v>
      </c>
      <c r="C1028" t="str">
        <f>SUBSTITUTE(SUBSTITUTE(RIGHT(Sheet2!F1027,9),"",""),"x","*")</f>
        <v>1366*768</v>
      </c>
      <c r="D1028" t="str">
        <f>RIGHT(Sheet2!G1027,7)</f>
        <v xml:space="preserve"> 2.5GHz</v>
      </c>
      <c r="E1028" t="str">
        <f>IF(ISNUMBER(SEARCH("intel",Sheet2!G1027))=TRUE,"intel",IF(ISNUMBER(SEARCH("amd",Sheet2!G1027))=TRUE,"amd","lainnya"))</f>
        <v>intel</v>
      </c>
    </row>
    <row r="1029" spans="2:5" x14ac:dyDescent="0.3">
      <c r="B1029">
        <f>IF(Sheet2!E1028&gt;99,Sheet2!E1028/10,Sheet2!E1028/1)</f>
        <v>14</v>
      </c>
      <c r="C1029" t="str">
        <f>SUBSTITUTE(SUBSTITUTE(RIGHT(Sheet2!F1028,9),"",""),"x","*")</f>
        <v>1366*768</v>
      </c>
      <c r="D1029" t="str">
        <f>RIGHT(Sheet2!G1028,7)</f>
        <v xml:space="preserve"> 2.5GHz</v>
      </c>
      <c r="E1029" t="str">
        <f>IF(ISNUMBER(SEARCH("intel",Sheet2!G1028))=TRUE,"intel",IF(ISNUMBER(SEARCH("amd",Sheet2!G1028))=TRUE,"amd","lainnya"))</f>
        <v>intel</v>
      </c>
    </row>
    <row r="1030" spans="2:5" x14ac:dyDescent="0.3">
      <c r="B1030">
        <f>IF(Sheet2!E1029&gt;99,Sheet2!E1029/10,Sheet2!E1029/1)</f>
        <v>14</v>
      </c>
      <c r="C1030" t="str">
        <f>SUBSTITUTE(SUBSTITUTE(RIGHT(Sheet2!F1029,9),"",""),"x","*")</f>
        <v>1366*768</v>
      </c>
      <c r="D1030" t="str">
        <f>RIGHT(Sheet2!G1029,7)</f>
        <v xml:space="preserve"> 2.5GHz</v>
      </c>
      <c r="E1030" t="str">
        <f>IF(ISNUMBER(SEARCH("intel",Sheet2!G1029))=TRUE,"intel",IF(ISNUMBER(SEARCH("amd",Sheet2!G1029))=TRUE,"amd","lainnya"))</f>
        <v>intel</v>
      </c>
    </row>
    <row r="1031" spans="2:5" x14ac:dyDescent="0.3">
      <c r="B1031">
        <f>IF(Sheet2!E1030&gt;99,Sheet2!E1030/10,Sheet2!E1030/1)</f>
        <v>13.3</v>
      </c>
      <c r="C1031" t="str">
        <f>SUBSTITUTE(SUBSTITUTE(RIGHT(Sheet2!F1030,9),"",""),"x","*")</f>
        <v>3200*1800</v>
      </c>
      <c r="D1031" t="str">
        <f>RIGHT(Sheet2!G1030,7)</f>
        <v xml:space="preserve"> 2.5GHz</v>
      </c>
      <c r="E1031" t="str">
        <f>IF(ISNUMBER(SEARCH("intel",Sheet2!G1030))=TRUE,"intel",IF(ISNUMBER(SEARCH("amd",Sheet2!G1030))=TRUE,"amd","lainnya"))</f>
        <v>intel</v>
      </c>
    </row>
    <row r="1032" spans="2:5" x14ac:dyDescent="0.3">
      <c r="B1032">
        <f>IF(Sheet2!E1031&gt;99,Sheet2!E1031/10,Sheet2!E1031/1)</f>
        <v>17.3</v>
      </c>
      <c r="C1032" t="str">
        <f>SUBSTITUTE(SUBSTITUTE(RIGHT(Sheet2!F1031,9),"",""),"x","*")</f>
        <v>1920*1080</v>
      </c>
      <c r="D1032" t="str">
        <f>RIGHT(Sheet2!G1031,7)</f>
        <v xml:space="preserve"> 2.5GHz</v>
      </c>
      <c r="E1032" t="str">
        <f>IF(ISNUMBER(SEARCH("intel",Sheet2!G1031))=TRUE,"intel",IF(ISNUMBER(SEARCH("amd",Sheet2!G1031))=TRUE,"amd","lainnya"))</f>
        <v>intel</v>
      </c>
    </row>
    <row r="1033" spans="2:5" x14ac:dyDescent="0.3">
      <c r="B1033">
        <f>IF(Sheet2!E1032&gt;99,Sheet2!E1032/10,Sheet2!E1032/1)</f>
        <v>14</v>
      </c>
      <c r="C1033" t="str">
        <f>SUBSTITUTE(SUBSTITUTE(RIGHT(Sheet2!F1032,9),"",""),"x","*")</f>
        <v>1366*768</v>
      </c>
      <c r="D1033" t="str">
        <f>RIGHT(Sheet2!G1032,7)</f>
        <v xml:space="preserve"> 2.5GHz</v>
      </c>
      <c r="E1033" t="str">
        <f>IF(ISNUMBER(SEARCH("intel",Sheet2!G1032))=TRUE,"intel",IF(ISNUMBER(SEARCH("amd",Sheet2!G1032))=TRUE,"amd","lainnya"))</f>
        <v>intel</v>
      </c>
    </row>
    <row r="1034" spans="2:5" x14ac:dyDescent="0.3">
      <c r="B1034">
        <f>IF(Sheet2!E1033&gt;99,Sheet2!E1033/10,Sheet2!E1033/1)</f>
        <v>15.6</v>
      </c>
      <c r="C1034" t="str">
        <f>SUBSTITUTE(SUBSTITUTE(RIGHT(Sheet2!F1033,9),"",""),"x","*")</f>
        <v>1366*768</v>
      </c>
      <c r="D1034" t="str">
        <f>RIGHT(Sheet2!G1033,7)</f>
        <v>20 3GHz</v>
      </c>
      <c r="E1034" t="str">
        <f>IF(ISNUMBER(SEARCH("intel",Sheet2!G1033))=TRUE,"intel",IF(ISNUMBER(SEARCH("amd",Sheet2!G1033))=TRUE,"amd","lainnya"))</f>
        <v>amd</v>
      </c>
    </row>
    <row r="1035" spans="2:5" x14ac:dyDescent="0.3">
      <c r="B1035">
        <f>IF(Sheet2!E1034&gt;99,Sheet2!E1034/10,Sheet2!E1034/1)</f>
        <v>17.3</v>
      </c>
      <c r="C1035" t="str">
        <f>SUBSTITUTE(SUBSTITUTE(RIGHT(Sheet2!F1034,9),"",""),"x","*")</f>
        <v>1920*1080</v>
      </c>
      <c r="D1035" t="str">
        <f>RIGHT(Sheet2!G1034,7)</f>
        <v xml:space="preserve"> 2.8GHz</v>
      </c>
      <c r="E1035" t="str">
        <f>IF(ISNUMBER(SEARCH("intel",Sheet2!G1034))=TRUE,"intel",IF(ISNUMBER(SEARCH("amd",Sheet2!G1034))=TRUE,"amd","lainnya"))</f>
        <v>intel</v>
      </c>
    </row>
    <row r="1036" spans="2:5" x14ac:dyDescent="0.3">
      <c r="B1036">
        <f>IF(Sheet2!E1035&gt;99,Sheet2!E1035/10,Sheet2!E1035/1)</f>
        <v>14</v>
      </c>
      <c r="C1036" t="str">
        <f>SUBSTITUTE(SUBSTITUTE(RIGHT(Sheet2!F1035,9),"",""),"x","*")</f>
        <v>1920*1080</v>
      </c>
      <c r="D1036" t="str">
        <f>RIGHT(Sheet2!G1035,7)</f>
        <v xml:space="preserve"> 2.3GHz</v>
      </c>
      <c r="E1036" t="str">
        <f>IF(ISNUMBER(SEARCH("intel",Sheet2!G1035))=TRUE,"intel",IF(ISNUMBER(SEARCH("amd",Sheet2!G1035))=TRUE,"amd","lainnya"))</f>
        <v>intel</v>
      </c>
    </row>
    <row r="1037" spans="2:5" x14ac:dyDescent="0.3">
      <c r="B1037">
        <f>IF(Sheet2!E1036&gt;99,Sheet2!E1036/10,Sheet2!E1036/1)</f>
        <v>15.6</v>
      </c>
      <c r="C1037" t="str">
        <f>SUBSTITUTE(SUBSTITUTE(RIGHT(Sheet2!F1036,9),"",""),"x","*")</f>
        <v>1920*1080</v>
      </c>
      <c r="D1037" t="str">
        <f>RIGHT(Sheet2!G1036,7)</f>
        <v xml:space="preserve"> 2.5GHz</v>
      </c>
      <c r="E1037" t="str">
        <f>IF(ISNUMBER(SEARCH("intel",Sheet2!G1036))=TRUE,"intel",IF(ISNUMBER(SEARCH("amd",Sheet2!G1036))=TRUE,"amd","lainnya"))</f>
        <v>intel</v>
      </c>
    </row>
    <row r="1038" spans="2:5" x14ac:dyDescent="0.3">
      <c r="B1038">
        <f>IF(Sheet2!E1037&gt;99,Sheet2!E1037/10,Sheet2!E1037/1)</f>
        <v>12.5</v>
      </c>
      <c r="C1038" t="str">
        <f>SUBSTITUTE(SUBSTITUTE(RIGHT(Sheet2!F1037,9),"",""),"x","*")</f>
        <v>1920*1080</v>
      </c>
      <c r="D1038" t="str">
        <f>RIGHT(Sheet2!G1037,7)</f>
        <v xml:space="preserve"> 2.5GHz</v>
      </c>
      <c r="E1038" t="str">
        <f>IF(ISNUMBER(SEARCH("intel",Sheet2!G1037))=TRUE,"intel",IF(ISNUMBER(SEARCH("amd",Sheet2!G1037))=TRUE,"amd","lainnya"))</f>
        <v>intel</v>
      </c>
    </row>
    <row r="1039" spans="2:5" x14ac:dyDescent="0.3">
      <c r="B1039">
        <f>IF(Sheet2!E1038&gt;99,Sheet2!E1038/10,Sheet2!E1038/1)</f>
        <v>15.6</v>
      </c>
      <c r="C1039" t="str">
        <f>SUBSTITUTE(SUBSTITUTE(RIGHT(Sheet2!F1038,9),"",""),"x","*")</f>
        <v>1366*768</v>
      </c>
      <c r="D1039" t="str">
        <f>RIGHT(Sheet2!G1038,7)</f>
        <v xml:space="preserve"> 2.5GHz</v>
      </c>
      <c r="E1039" t="str">
        <f>IF(ISNUMBER(SEARCH("intel",Sheet2!G1038))=TRUE,"intel",IF(ISNUMBER(SEARCH("amd",Sheet2!G1038))=TRUE,"amd","lainnya"))</f>
        <v>intel</v>
      </c>
    </row>
    <row r="1040" spans="2:5" x14ac:dyDescent="0.3">
      <c r="B1040">
        <f>IF(Sheet2!E1039&gt;99,Sheet2!E1039/10,Sheet2!E1039/1)</f>
        <v>14</v>
      </c>
      <c r="C1040" t="str">
        <f>SUBSTITUTE(SUBSTITUTE(RIGHT(Sheet2!F1039,9),"",""),"x","*")</f>
        <v>1920*1080</v>
      </c>
      <c r="D1040" t="str">
        <f>RIGHT(Sheet2!G1039,7)</f>
        <v xml:space="preserve"> 2.6GHz</v>
      </c>
      <c r="E1040" t="str">
        <f>IF(ISNUMBER(SEARCH("intel",Sheet2!G1039))=TRUE,"intel",IF(ISNUMBER(SEARCH("amd",Sheet2!G1039))=TRUE,"amd","lainnya"))</f>
        <v>intel</v>
      </c>
    </row>
    <row r="1041" spans="2:5" x14ac:dyDescent="0.3">
      <c r="B1041">
        <f>IF(Sheet2!E1040&gt;99,Sheet2!E1040/10,Sheet2!E1040/1)</f>
        <v>15.6</v>
      </c>
      <c r="C1041" t="str">
        <f>SUBSTITUTE(SUBSTITUTE(RIGHT(Sheet2!F1040,9),"",""),"x","*")</f>
        <v>1920*1080</v>
      </c>
      <c r="D1041" t="str">
        <f>RIGHT(Sheet2!G1040,7)</f>
        <v xml:space="preserve"> 2.4GHz</v>
      </c>
      <c r="E1041" t="str">
        <f>IF(ISNUMBER(SEARCH("intel",Sheet2!G1040))=TRUE,"intel",IF(ISNUMBER(SEARCH("amd",Sheet2!G1040))=TRUE,"amd","lainnya"))</f>
        <v>intel</v>
      </c>
    </row>
    <row r="1042" spans="2:5" x14ac:dyDescent="0.3">
      <c r="B1042">
        <f>IF(Sheet2!E1041&gt;99,Sheet2!E1041/10,Sheet2!E1041/1)</f>
        <v>14</v>
      </c>
      <c r="C1042" t="str">
        <f>SUBSTITUTE(SUBSTITUTE(RIGHT(Sheet2!F1041,9),"",""),"x","*")</f>
        <v>1920*1080</v>
      </c>
      <c r="D1042" t="str">
        <f>RIGHT(Sheet2!G1041,7)</f>
        <v xml:space="preserve"> 2.5GHz</v>
      </c>
      <c r="E1042" t="str">
        <f>IF(ISNUMBER(SEARCH("intel",Sheet2!G1041))=TRUE,"intel",IF(ISNUMBER(SEARCH("amd",Sheet2!G1041))=TRUE,"amd","lainnya"))</f>
        <v>intel</v>
      </c>
    </row>
    <row r="1043" spans="2:5" x14ac:dyDescent="0.3">
      <c r="B1043">
        <f>IF(Sheet2!E1042&gt;99,Sheet2!E1042/10,Sheet2!E1042/1)</f>
        <v>15.6</v>
      </c>
      <c r="C1043" t="str">
        <f>SUBSTITUTE(SUBSTITUTE(RIGHT(Sheet2!F1042,9),"",""),"x","*")</f>
        <v>1920*1080</v>
      </c>
      <c r="D1043" t="str">
        <f>RIGHT(Sheet2!G1042,7)</f>
        <v xml:space="preserve"> 2.5GHz</v>
      </c>
      <c r="E1043" t="str">
        <f>IF(ISNUMBER(SEARCH("intel",Sheet2!G1042))=TRUE,"intel",IF(ISNUMBER(SEARCH("amd",Sheet2!G1042))=TRUE,"amd","lainnya"))</f>
        <v>intel</v>
      </c>
    </row>
    <row r="1044" spans="2:5" x14ac:dyDescent="0.3">
      <c r="B1044">
        <f>IF(Sheet2!E1043&gt;99,Sheet2!E1043/10,Sheet2!E1043/1)</f>
        <v>14</v>
      </c>
      <c r="C1044" t="str">
        <f>SUBSTITUTE(SUBSTITUTE(RIGHT(Sheet2!F1043,9),"",""),"x","*")</f>
        <v>1366*768</v>
      </c>
      <c r="D1044" t="str">
        <f>RIGHT(Sheet2!G1043,7)</f>
        <v>1.44GHz</v>
      </c>
      <c r="E1044" t="str">
        <f>IF(ISNUMBER(SEARCH("intel",Sheet2!G1043))=TRUE,"intel",IF(ISNUMBER(SEARCH("amd",Sheet2!G1043))=TRUE,"amd","lainnya"))</f>
        <v>intel</v>
      </c>
    </row>
    <row r="1045" spans="2:5" x14ac:dyDescent="0.3">
      <c r="B1045">
        <f>IF(Sheet2!E1044&gt;99,Sheet2!E1044/10,Sheet2!E1044/1)</f>
        <v>15.6</v>
      </c>
      <c r="C1045" t="str">
        <f>SUBSTITUTE(SUBSTITUTE(RIGHT(Sheet2!F1044,9),"",""),"x","*")</f>
        <v>1920*1080</v>
      </c>
      <c r="D1045" t="str">
        <f>RIGHT(Sheet2!G1044,7)</f>
        <v xml:space="preserve"> 2.5GHz</v>
      </c>
      <c r="E1045" t="str">
        <f>IF(ISNUMBER(SEARCH("intel",Sheet2!G1044))=TRUE,"intel",IF(ISNUMBER(SEARCH("amd",Sheet2!G1044))=TRUE,"amd","lainnya"))</f>
        <v>intel</v>
      </c>
    </row>
    <row r="1046" spans="2:5" x14ac:dyDescent="0.3">
      <c r="B1046">
        <f>IF(Sheet2!E1045&gt;99,Sheet2!E1045/10,Sheet2!E1045/1)</f>
        <v>15.6</v>
      </c>
      <c r="C1046" t="str">
        <f>SUBSTITUTE(SUBSTITUTE(RIGHT(Sheet2!F1045,9),"",""),"x","*")</f>
        <v>1920*1080</v>
      </c>
      <c r="D1046" t="str">
        <f>RIGHT(Sheet2!G1045,7)</f>
        <v xml:space="preserve"> 2.3GHz</v>
      </c>
      <c r="E1046" t="str">
        <f>IF(ISNUMBER(SEARCH("intel",Sheet2!G1045))=TRUE,"intel",IF(ISNUMBER(SEARCH("amd",Sheet2!G1045))=TRUE,"amd","lainnya"))</f>
        <v>intel</v>
      </c>
    </row>
    <row r="1047" spans="2:5" x14ac:dyDescent="0.3">
      <c r="B1047">
        <f>IF(Sheet2!E1046&gt;99,Sheet2!E1046/10,Sheet2!E1046/1)</f>
        <v>14</v>
      </c>
      <c r="C1047" t="str">
        <f>SUBSTITUTE(SUBSTITUTE(RIGHT(Sheet2!F1046,9),"",""),"x","*")</f>
        <v>1920*1080</v>
      </c>
      <c r="D1047" t="str">
        <f>RIGHT(Sheet2!G1046,7)</f>
        <v xml:space="preserve"> 2.3GHz</v>
      </c>
      <c r="E1047" t="str">
        <f>IF(ISNUMBER(SEARCH("intel",Sheet2!G1046))=TRUE,"intel",IF(ISNUMBER(SEARCH("amd",Sheet2!G1046))=TRUE,"amd","lainnya"))</f>
        <v>intel</v>
      </c>
    </row>
    <row r="1048" spans="2:5" x14ac:dyDescent="0.3">
      <c r="B1048">
        <f>IF(Sheet2!E1047&gt;99,Sheet2!E1047/10,Sheet2!E1047/1)</f>
        <v>15.6</v>
      </c>
      <c r="C1048" t="str">
        <f>SUBSTITUTE(SUBSTITUTE(RIGHT(Sheet2!F1047,9),"",""),"x","*")</f>
        <v>1920*1080</v>
      </c>
      <c r="D1048" t="str">
        <f>RIGHT(Sheet2!G1047,7)</f>
        <v xml:space="preserve"> 2.4GHz</v>
      </c>
      <c r="E1048" t="str">
        <f>IF(ISNUMBER(SEARCH("intel",Sheet2!G1047))=TRUE,"intel",IF(ISNUMBER(SEARCH("amd",Sheet2!G1047))=TRUE,"amd","lainnya"))</f>
        <v>intel</v>
      </c>
    </row>
    <row r="1049" spans="2:5" x14ac:dyDescent="0.3">
      <c r="B1049">
        <f>IF(Sheet2!E1048&gt;99,Sheet2!E1048/10,Sheet2!E1048/1)</f>
        <v>14</v>
      </c>
      <c r="C1049" t="str">
        <f>SUBSTITUTE(SUBSTITUTE(RIGHT(Sheet2!F1048,9),"",""),"x","*")</f>
        <v>1920*1080</v>
      </c>
      <c r="D1049" t="str">
        <f>RIGHT(Sheet2!G1048,7)</f>
        <v xml:space="preserve"> 2.3GHz</v>
      </c>
      <c r="E1049" t="str">
        <f>IF(ISNUMBER(SEARCH("intel",Sheet2!G1048))=TRUE,"intel",IF(ISNUMBER(SEARCH("amd",Sheet2!G1048))=TRUE,"amd","lainnya"))</f>
        <v>intel</v>
      </c>
    </row>
    <row r="1050" spans="2:5" x14ac:dyDescent="0.3">
      <c r="B1050">
        <f>IF(Sheet2!E1049&gt;99,Sheet2!E1049/10,Sheet2!E1049/1)</f>
        <v>17.3</v>
      </c>
      <c r="C1050" t="str">
        <f>SUBSTITUTE(SUBSTITUTE(RIGHT(Sheet2!F1049,9),"",""),"x","*")</f>
        <v>1920*1080</v>
      </c>
      <c r="D1050" t="str">
        <f>RIGHT(Sheet2!G1049,7)</f>
        <v xml:space="preserve"> 2.7GHz</v>
      </c>
      <c r="E1050" t="str">
        <f>IF(ISNUMBER(SEARCH("intel",Sheet2!G1049))=TRUE,"intel",IF(ISNUMBER(SEARCH("amd",Sheet2!G1049))=TRUE,"amd","lainnya"))</f>
        <v>intel</v>
      </c>
    </row>
    <row r="1051" spans="2:5" x14ac:dyDescent="0.3">
      <c r="B1051">
        <f>IF(Sheet2!E1050&gt;99,Sheet2!E1050/10,Sheet2!E1050/1)</f>
        <v>17.3</v>
      </c>
      <c r="C1051" t="str">
        <f>SUBSTITUTE(SUBSTITUTE(RIGHT(Sheet2!F1050,9),"",""),"x","*")</f>
        <v>1920*1080</v>
      </c>
      <c r="D1051" t="str">
        <f>RIGHT(Sheet2!G1050,7)</f>
        <v xml:space="preserve"> 2.6GHz</v>
      </c>
      <c r="E1051" t="str">
        <f>IF(ISNUMBER(SEARCH("intel",Sheet2!G1050))=TRUE,"intel",IF(ISNUMBER(SEARCH("amd",Sheet2!G1050))=TRUE,"amd","lainnya"))</f>
        <v>intel</v>
      </c>
    </row>
    <row r="1052" spans="2:5" x14ac:dyDescent="0.3">
      <c r="B1052">
        <f>IF(Sheet2!E1051&gt;99,Sheet2!E1051/10,Sheet2!E1051/1)</f>
        <v>11.6</v>
      </c>
      <c r="C1052" t="str">
        <f>SUBSTITUTE(SUBSTITUTE(RIGHT(Sheet2!F1051,9),"",""),"x","*")</f>
        <v>1366*768</v>
      </c>
      <c r="D1052" t="str">
        <f>RIGHT(Sheet2!G1051,7)</f>
        <v xml:space="preserve"> 1.6GHz</v>
      </c>
      <c r="E1052" t="str">
        <f>IF(ISNUMBER(SEARCH("intel",Sheet2!G1051))=TRUE,"intel",IF(ISNUMBER(SEARCH("amd",Sheet2!G1051))=TRUE,"amd","lainnya"))</f>
        <v>intel</v>
      </c>
    </row>
    <row r="1053" spans="2:5" x14ac:dyDescent="0.3">
      <c r="B1053">
        <f>IF(Sheet2!E1052&gt;99,Sheet2!E1052/10,Sheet2!E1052/1)</f>
        <v>14</v>
      </c>
      <c r="C1053" t="str">
        <f>SUBSTITUTE(SUBSTITUTE(RIGHT(Sheet2!F1052,9),"",""),"x","*")</f>
        <v>2560*1440</v>
      </c>
      <c r="D1053" t="str">
        <f>RIGHT(Sheet2!G1052,7)</f>
        <v xml:space="preserve"> 2.6GHz</v>
      </c>
      <c r="E1053" t="str">
        <f>IF(ISNUMBER(SEARCH("intel",Sheet2!G1052))=TRUE,"intel",IF(ISNUMBER(SEARCH("amd",Sheet2!G1052))=TRUE,"amd","lainnya"))</f>
        <v>intel</v>
      </c>
    </row>
    <row r="1054" spans="2:5" x14ac:dyDescent="0.3">
      <c r="B1054">
        <f>IF(Sheet2!E1053&gt;99,Sheet2!E1053/10,Sheet2!E1053/1)</f>
        <v>15.6</v>
      </c>
      <c r="C1054" t="str">
        <f>SUBSTITUTE(SUBSTITUTE(RIGHT(Sheet2!F1053,9),"",""),"x","*")</f>
        <v>1920*1080</v>
      </c>
      <c r="D1054" t="str">
        <f>RIGHT(Sheet2!G1053,7)</f>
        <v xml:space="preserve"> 2.7GHz</v>
      </c>
      <c r="E1054" t="str">
        <f>IF(ISNUMBER(SEARCH("intel",Sheet2!G1053))=TRUE,"intel",IF(ISNUMBER(SEARCH("amd",Sheet2!G1053))=TRUE,"amd","lainnya"))</f>
        <v>intel</v>
      </c>
    </row>
    <row r="1055" spans="2:5" x14ac:dyDescent="0.3">
      <c r="B1055">
        <f>IF(Sheet2!E1054&gt;99,Sheet2!E1054/10,Sheet2!E1054/1)</f>
        <v>15.6</v>
      </c>
      <c r="C1055" t="str">
        <f>SUBSTITUTE(SUBSTITUTE(RIGHT(Sheet2!F1054,9),"",""),"x","*")</f>
        <v>1920*1080</v>
      </c>
      <c r="D1055" t="str">
        <f>RIGHT(Sheet2!G1054,7)</f>
        <v xml:space="preserve"> 2.7GHz</v>
      </c>
      <c r="E1055" t="str">
        <f>IF(ISNUMBER(SEARCH("intel",Sheet2!G1054))=TRUE,"intel",IF(ISNUMBER(SEARCH("amd",Sheet2!G1054))=TRUE,"amd","lainnya"))</f>
        <v>intel</v>
      </c>
    </row>
    <row r="1056" spans="2:5" x14ac:dyDescent="0.3">
      <c r="B1056">
        <f>IF(Sheet2!E1055&gt;99,Sheet2!E1055/10,Sheet2!E1055/1)</f>
        <v>15.6</v>
      </c>
      <c r="C1056" t="str">
        <f>SUBSTITUTE(SUBSTITUTE(RIGHT(Sheet2!F1055,9),"",""),"x","*")</f>
        <v>1366*768</v>
      </c>
      <c r="D1056" t="str">
        <f>RIGHT(Sheet2!G1055,7)</f>
        <v xml:space="preserve"> 2.5GHz</v>
      </c>
      <c r="E1056" t="str">
        <f>IF(ISNUMBER(SEARCH("intel",Sheet2!G1055))=TRUE,"intel",IF(ISNUMBER(SEARCH("amd",Sheet2!G1055))=TRUE,"amd","lainnya"))</f>
        <v>intel</v>
      </c>
    </row>
    <row r="1057" spans="2:5" x14ac:dyDescent="0.3">
      <c r="B1057">
        <f>IF(Sheet2!E1056&gt;99,Sheet2!E1056/10,Sheet2!E1056/1)</f>
        <v>13.3</v>
      </c>
      <c r="C1057" t="str">
        <f>SUBSTITUTE(SUBSTITUTE(RIGHT(Sheet2!F1056,9),"",""),"x","*")</f>
        <v>3200*1800</v>
      </c>
      <c r="D1057" t="str">
        <f>RIGHT(Sheet2!G1056,7)</f>
        <v xml:space="preserve"> 2.7GHz</v>
      </c>
      <c r="E1057" t="str">
        <f>IF(ISNUMBER(SEARCH("intel",Sheet2!G1056))=TRUE,"intel",IF(ISNUMBER(SEARCH("amd",Sheet2!G1056))=TRUE,"amd","lainnya"))</f>
        <v>intel</v>
      </c>
    </row>
    <row r="1058" spans="2:5" x14ac:dyDescent="0.3">
      <c r="B1058">
        <f>IF(Sheet2!E1057&gt;99,Sheet2!E1057/10,Sheet2!E1057/1)</f>
        <v>15.6</v>
      </c>
      <c r="C1058" t="str">
        <f>SUBSTITUTE(SUBSTITUTE(RIGHT(Sheet2!F1057,9),"",""),"x","*")</f>
        <v>1366*768</v>
      </c>
      <c r="D1058" t="str">
        <f>RIGHT(Sheet2!G1057,7)</f>
        <v xml:space="preserve"> 2.3GHz</v>
      </c>
      <c r="E1058" t="str">
        <f>IF(ISNUMBER(SEARCH("intel",Sheet2!G1057))=TRUE,"intel",IF(ISNUMBER(SEARCH("amd",Sheet2!G1057))=TRUE,"amd","lainnya"))</f>
        <v>intel</v>
      </c>
    </row>
    <row r="1059" spans="2:5" x14ac:dyDescent="0.3">
      <c r="B1059">
        <f>IF(Sheet2!E1058&gt;99,Sheet2!E1058/10,Sheet2!E1058/1)</f>
        <v>15.6</v>
      </c>
      <c r="C1059" t="str">
        <f>SUBSTITUTE(SUBSTITUTE(RIGHT(Sheet2!F1058,9),"",""),"x","*")</f>
        <v>1366*768</v>
      </c>
      <c r="D1059" t="str">
        <f>RIGHT(Sheet2!G1058,7)</f>
        <v xml:space="preserve"> 2.5GHz</v>
      </c>
      <c r="E1059" t="str">
        <f>IF(ISNUMBER(SEARCH("intel",Sheet2!G1058))=TRUE,"intel",IF(ISNUMBER(SEARCH("amd",Sheet2!G1058))=TRUE,"amd","lainnya"))</f>
        <v>intel</v>
      </c>
    </row>
    <row r="1060" spans="2:5" x14ac:dyDescent="0.3">
      <c r="B1060">
        <f>IF(Sheet2!E1059&gt;99,Sheet2!E1059/10,Sheet2!E1059/1)</f>
        <v>15.6</v>
      </c>
      <c r="C1060" t="str">
        <f>SUBSTITUTE(SUBSTITUTE(RIGHT(Sheet2!F1059,9),"",""),"x","*")</f>
        <v>1366*768</v>
      </c>
      <c r="D1060" t="str">
        <f>RIGHT(Sheet2!G1059,7)</f>
        <v xml:space="preserve"> 2.2GHz</v>
      </c>
      <c r="E1060" t="str">
        <f>IF(ISNUMBER(SEARCH("intel",Sheet2!G1059))=TRUE,"intel",IF(ISNUMBER(SEARCH("amd",Sheet2!G1059))=TRUE,"amd","lainnya"))</f>
        <v>amd</v>
      </c>
    </row>
    <row r="1061" spans="2:5" x14ac:dyDescent="0.3">
      <c r="B1061">
        <f>IF(Sheet2!E1060&gt;99,Sheet2!E1060/10,Sheet2!E1060/1)</f>
        <v>13.3</v>
      </c>
      <c r="C1061" t="str">
        <f>SUBSTITUTE(SUBSTITUTE(RIGHT(Sheet2!F1060,9),"",""),"x","*")</f>
        <v>1920*1080</v>
      </c>
      <c r="D1061" t="str">
        <f>RIGHT(Sheet2!G1060,7)</f>
        <v xml:space="preserve"> 2.7GHz</v>
      </c>
      <c r="E1061" t="str">
        <f>IF(ISNUMBER(SEARCH("intel",Sheet2!G1060))=TRUE,"intel",IF(ISNUMBER(SEARCH("amd",Sheet2!G1060))=TRUE,"amd","lainnya"))</f>
        <v>intel</v>
      </c>
    </row>
    <row r="1062" spans="2:5" x14ac:dyDescent="0.3">
      <c r="B1062">
        <f>IF(Sheet2!E1061&gt;99,Sheet2!E1061/10,Sheet2!E1061/1)</f>
        <v>15.6</v>
      </c>
      <c r="C1062" t="str">
        <f>SUBSTITUTE(SUBSTITUTE(RIGHT(Sheet2!F1061,9),"",""),"x","*")</f>
        <v>1920*1080</v>
      </c>
      <c r="D1062" t="str">
        <f>RIGHT(Sheet2!G1061,7)</f>
        <v xml:space="preserve"> 2.6GHz</v>
      </c>
      <c r="E1062" t="str">
        <f>IF(ISNUMBER(SEARCH("intel",Sheet2!G1061))=TRUE,"intel",IF(ISNUMBER(SEARCH("amd",Sheet2!G1061))=TRUE,"amd","lainnya"))</f>
        <v>intel</v>
      </c>
    </row>
    <row r="1063" spans="2:5" x14ac:dyDescent="0.3">
      <c r="B1063">
        <f>IF(Sheet2!E1062&gt;99,Sheet2!E1062/10,Sheet2!E1062/1)</f>
        <v>15.6</v>
      </c>
      <c r="C1063" t="str">
        <f>SUBSTITUTE(SUBSTITUTE(RIGHT(Sheet2!F1062,9),"",""),"x","*")</f>
        <v>1920*1080</v>
      </c>
      <c r="D1063" t="str">
        <f>RIGHT(Sheet2!G1062,7)</f>
        <v xml:space="preserve"> 2.7GHz</v>
      </c>
      <c r="E1063" t="str">
        <f>IF(ISNUMBER(SEARCH("intel",Sheet2!G1062))=TRUE,"intel",IF(ISNUMBER(SEARCH("amd",Sheet2!G1062))=TRUE,"amd","lainnya"))</f>
        <v>intel</v>
      </c>
    </row>
    <row r="1064" spans="2:5" x14ac:dyDescent="0.3">
      <c r="B1064">
        <f>IF(Sheet2!E1063&gt;99,Sheet2!E1063/10,Sheet2!E1063/1)</f>
        <v>17.3</v>
      </c>
      <c r="C1064" t="str">
        <f>SUBSTITUTE(SUBSTITUTE(RIGHT(Sheet2!F1063,9),"",""),"x","*")</f>
        <v>1920*1080</v>
      </c>
      <c r="D1064" t="str">
        <f>RIGHT(Sheet2!G1063,7)</f>
        <v xml:space="preserve"> 2.6GHz</v>
      </c>
      <c r="E1064" t="str">
        <f>IF(ISNUMBER(SEARCH("intel",Sheet2!G1063))=TRUE,"intel",IF(ISNUMBER(SEARCH("amd",Sheet2!G1063))=TRUE,"amd","lainnya"))</f>
        <v>intel</v>
      </c>
    </row>
    <row r="1065" spans="2:5" x14ac:dyDescent="0.3">
      <c r="B1065">
        <f>IF(Sheet2!E1064&gt;99,Sheet2!E1064/10,Sheet2!E1064/1)</f>
        <v>15.6</v>
      </c>
      <c r="C1065" t="str">
        <f>SUBSTITUTE(SUBSTITUTE(RIGHT(Sheet2!F1064,9),"",""),"x","*")</f>
        <v>1920*1080</v>
      </c>
      <c r="D1065" t="str">
        <f>RIGHT(Sheet2!G1064,7)</f>
        <v xml:space="preserve"> 2.5GHz</v>
      </c>
      <c r="E1065" t="str">
        <f>IF(ISNUMBER(SEARCH("intel",Sheet2!G1064))=TRUE,"intel",IF(ISNUMBER(SEARCH("amd",Sheet2!G1064))=TRUE,"amd","lainnya"))</f>
        <v>intel</v>
      </c>
    </row>
    <row r="1066" spans="2:5" x14ac:dyDescent="0.3">
      <c r="B1066">
        <f>IF(Sheet2!E1065&gt;99,Sheet2!E1065/10,Sheet2!E1065/1)</f>
        <v>15.6</v>
      </c>
      <c r="C1066" t="str">
        <f>SUBSTITUTE(SUBSTITUTE(RIGHT(Sheet2!F1065,9),"",""),"x","*")</f>
        <v>1920*1080</v>
      </c>
      <c r="D1066" t="str">
        <f>RIGHT(Sheet2!G1065,7)</f>
        <v xml:space="preserve"> 2.7GHz</v>
      </c>
      <c r="E1066" t="str">
        <f>IF(ISNUMBER(SEARCH("intel",Sheet2!G1065))=TRUE,"intel",IF(ISNUMBER(SEARCH("amd",Sheet2!G1065))=TRUE,"amd","lainnya"))</f>
        <v>intel</v>
      </c>
    </row>
    <row r="1067" spans="2:5" x14ac:dyDescent="0.3">
      <c r="B1067">
        <f>IF(Sheet2!E1066&gt;99,Sheet2!E1066/10,Sheet2!E1066/1)</f>
        <v>15.6</v>
      </c>
      <c r="C1067" t="str">
        <f>SUBSTITUTE(SUBSTITUTE(RIGHT(Sheet2!F1066,9),"",""),"x","*")</f>
        <v>1920*1080</v>
      </c>
      <c r="D1067" t="str">
        <f>RIGHT(Sheet2!G1066,7)</f>
        <v xml:space="preserve"> 2.6GHz</v>
      </c>
      <c r="E1067" t="str">
        <f>IF(ISNUMBER(SEARCH("intel",Sheet2!G1066))=TRUE,"intel",IF(ISNUMBER(SEARCH("amd",Sheet2!G1066))=TRUE,"amd","lainnya"))</f>
        <v>intel</v>
      </c>
    </row>
    <row r="1068" spans="2:5" x14ac:dyDescent="0.3">
      <c r="B1068">
        <f>IF(Sheet2!E1067&gt;99,Sheet2!E1067/10,Sheet2!E1067/1)</f>
        <v>13.3</v>
      </c>
      <c r="C1068" t="str">
        <f>SUBSTITUTE(SUBSTITUTE(RIGHT(Sheet2!F1067,9),"",""),"x","*")</f>
        <v>1920*1080</v>
      </c>
      <c r="D1068" t="str">
        <f>RIGHT(Sheet2!G1067,7)</f>
        <v xml:space="preserve"> 2.7GHz</v>
      </c>
      <c r="E1068" t="str">
        <f>IF(ISNUMBER(SEARCH("intel",Sheet2!G1067))=TRUE,"intel",IF(ISNUMBER(SEARCH("amd",Sheet2!G1067))=TRUE,"amd","lainnya"))</f>
        <v>intel</v>
      </c>
    </row>
    <row r="1069" spans="2:5" x14ac:dyDescent="0.3">
      <c r="B1069">
        <f>IF(Sheet2!E1068&gt;99,Sheet2!E1068/10,Sheet2!E1068/1)</f>
        <v>17.3</v>
      </c>
      <c r="C1069" t="str">
        <f>SUBSTITUTE(SUBSTITUTE(RIGHT(Sheet2!F1068,9),"",""),"x","*")</f>
        <v>1920*1080</v>
      </c>
      <c r="D1069" t="str">
        <f>RIGHT(Sheet2!G1068,7)</f>
        <v xml:space="preserve"> 2.7GHz</v>
      </c>
      <c r="E1069" t="str">
        <f>IF(ISNUMBER(SEARCH("intel",Sheet2!G1068))=TRUE,"intel",IF(ISNUMBER(SEARCH("amd",Sheet2!G1068))=TRUE,"amd","lainnya"))</f>
        <v>intel</v>
      </c>
    </row>
    <row r="1070" spans="2:5" x14ac:dyDescent="0.3">
      <c r="B1070">
        <f>IF(Sheet2!E1069&gt;99,Sheet2!E1069/10,Sheet2!E1069/1)</f>
        <v>13.3</v>
      </c>
      <c r="C1070" t="str">
        <f>SUBSTITUTE(SUBSTITUTE(RIGHT(Sheet2!F1069,9),"",""),"x","*")</f>
        <v>1920*1080</v>
      </c>
      <c r="D1070" t="str">
        <f>RIGHT(Sheet2!G1069,7)</f>
        <v xml:space="preserve"> 2.5GHz</v>
      </c>
      <c r="E1070" t="str">
        <f>IF(ISNUMBER(SEARCH("intel",Sheet2!G1069))=TRUE,"intel",IF(ISNUMBER(SEARCH("amd",Sheet2!G1069))=TRUE,"amd","lainnya"))</f>
        <v>intel</v>
      </c>
    </row>
    <row r="1071" spans="2:5" x14ac:dyDescent="0.3">
      <c r="B1071">
        <f>IF(Sheet2!E1070&gt;99,Sheet2!E1070/10,Sheet2!E1070/1)</f>
        <v>15.6</v>
      </c>
      <c r="C1071" t="str">
        <f>SUBSTITUTE(SUBSTITUTE(RIGHT(Sheet2!F1070,9),"",""),"x","*")</f>
        <v>3840*2160</v>
      </c>
      <c r="D1071" t="str">
        <f>RIGHT(Sheet2!G1070,7)</f>
        <v xml:space="preserve"> 2.6GHz</v>
      </c>
      <c r="E1071" t="str">
        <f>IF(ISNUMBER(SEARCH("intel",Sheet2!G1070))=TRUE,"intel",IF(ISNUMBER(SEARCH("amd",Sheet2!G1070))=TRUE,"amd","lainnya"))</f>
        <v>intel</v>
      </c>
    </row>
    <row r="1072" spans="2:5" x14ac:dyDescent="0.3">
      <c r="B1072">
        <f>IF(Sheet2!E1071&gt;99,Sheet2!E1071/10,Sheet2!E1071/1)</f>
        <v>12</v>
      </c>
      <c r="C1072" t="str">
        <f>SUBSTITUTE(SUBSTITUTE(RIGHT(Sheet2!F1071,9),"",""),"x","*")</f>
        <v>2304*1440</v>
      </c>
      <c r="D1072" t="str">
        <f>RIGHT(Sheet2!G1071,7)</f>
        <v xml:space="preserve"> 1.1GHz</v>
      </c>
      <c r="E1072" t="str">
        <f>IF(ISNUMBER(SEARCH("intel",Sheet2!G1071))=TRUE,"intel",IF(ISNUMBER(SEARCH("amd",Sheet2!G1071))=TRUE,"amd","lainnya"))</f>
        <v>intel</v>
      </c>
    </row>
    <row r="1073" spans="2:5" x14ac:dyDescent="0.3">
      <c r="B1073">
        <f>IF(Sheet2!E1072&gt;99,Sheet2!E1072/10,Sheet2!E1072/1)</f>
        <v>15.6</v>
      </c>
      <c r="C1073" t="str">
        <f>SUBSTITUTE(SUBSTITUTE(RIGHT(Sheet2!F1072,9),"",""),"x","*")</f>
        <v>1366*768</v>
      </c>
      <c r="D1073" t="str">
        <f>RIGHT(Sheet2!G1072,7)</f>
        <v xml:space="preserve"> 2.3GHz</v>
      </c>
      <c r="E1073" t="str">
        <f>IF(ISNUMBER(SEARCH("intel",Sheet2!G1072))=TRUE,"intel",IF(ISNUMBER(SEARCH("amd",Sheet2!G1072))=TRUE,"amd","lainnya"))</f>
        <v>intel</v>
      </c>
    </row>
    <row r="1074" spans="2:5" x14ac:dyDescent="0.3">
      <c r="B1074">
        <f>IF(Sheet2!E1073&gt;99,Sheet2!E1073/10,Sheet2!E1073/1)</f>
        <v>15.6</v>
      </c>
      <c r="C1074" t="str">
        <f>SUBSTITUTE(SUBSTITUTE(RIGHT(Sheet2!F1073,9),"",""),"x","*")</f>
        <v>1366*768</v>
      </c>
      <c r="D1074" t="str">
        <f>RIGHT(Sheet2!G1073,7)</f>
        <v xml:space="preserve"> 2.3GHz</v>
      </c>
      <c r="E1074" t="str">
        <f>IF(ISNUMBER(SEARCH("intel",Sheet2!G1073))=TRUE,"intel",IF(ISNUMBER(SEARCH("amd",Sheet2!G1073))=TRUE,"amd","lainnya"))</f>
        <v>intel</v>
      </c>
    </row>
    <row r="1075" spans="2:5" x14ac:dyDescent="0.3">
      <c r="B1075">
        <f>IF(Sheet2!E1074&gt;99,Sheet2!E1074/10,Sheet2!E1074/1)</f>
        <v>12.5</v>
      </c>
      <c r="C1075" t="str">
        <f>SUBSTITUTE(SUBSTITUTE(RIGHT(Sheet2!F1074,9),"",""),"x","*")</f>
        <v>1920*1080</v>
      </c>
      <c r="D1075" t="str">
        <f>RIGHT(Sheet2!G1074,7)</f>
        <v xml:space="preserve"> 2.3GHz</v>
      </c>
      <c r="E1075" t="str">
        <f>IF(ISNUMBER(SEARCH("intel",Sheet2!G1074))=TRUE,"intel",IF(ISNUMBER(SEARCH("amd",Sheet2!G1074))=TRUE,"amd","lainnya"))</f>
        <v>intel</v>
      </c>
    </row>
    <row r="1076" spans="2:5" x14ac:dyDescent="0.3">
      <c r="B1076">
        <f>IF(Sheet2!E1075&gt;99,Sheet2!E1075/10,Sheet2!E1075/1)</f>
        <v>13.3</v>
      </c>
      <c r="C1076" t="str">
        <f>SUBSTITUTE(SUBSTITUTE(RIGHT(Sheet2!F1075,9),"",""),"x","*")</f>
        <v>1920*1080</v>
      </c>
      <c r="D1076" t="str">
        <f>RIGHT(Sheet2!G1075,7)</f>
        <v xml:space="preserve"> 2.7GHz</v>
      </c>
      <c r="E1076" t="str">
        <f>IF(ISNUMBER(SEARCH("intel",Sheet2!G1075))=TRUE,"intel",IF(ISNUMBER(SEARCH("amd",Sheet2!G1075))=TRUE,"amd","lainnya"))</f>
        <v>intel</v>
      </c>
    </row>
    <row r="1077" spans="2:5" x14ac:dyDescent="0.3">
      <c r="B1077">
        <f>IF(Sheet2!E1076&gt;99,Sheet2!E1076/10,Sheet2!E1076/1)</f>
        <v>12.5</v>
      </c>
      <c r="C1077" t="str">
        <f>SUBSTITUTE(SUBSTITUTE(RIGHT(Sheet2!F1076,9),"",""),"x","*")</f>
        <v>1920*1080</v>
      </c>
      <c r="D1077" t="str">
        <f>RIGHT(Sheet2!G1076,7)</f>
        <v xml:space="preserve"> 2.5GHz</v>
      </c>
      <c r="E1077" t="str">
        <f>IF(ISNUMBER(SEARCH("intel",Sheet2!G1076))=TRUE,"intel",IF(ISNUMBER(SEARCH("amd",Sheet2!G1076))=TRUE,"amd","lainnya"))</f>
        <v>intel</v>
      </c>
    </row>
    <row r="1078" spans="2:5" x14ac:dyDescent="0.3">
      <c r="B1078">
        <f>IF(Sheet2!E1077&gt;99,Sheet2!E1077/10,Sheet2!E1077/1)</f>
        <v>17.3</v>
      </c>
      <c r="C1078" t="str">
        <f>SUBSTITUTE(SUBSTITUTE(RIGHT(Sheet2!F1077,9),"",""),"x","*")</f>
        <v>1600*900</v>
      </c>
      <c r="D1078" t="str">
        <f>RIGHT(Sheet2!G1077,7)</f>
        <v xml:space="preserve"> 2.3GHz</v>
      </c>
      <c r="E1078" t="str">
        <f>IF(ISNUMBER(SEARCH("intel",Sheet2!G1077))=TRUE,"intel",IF(ISNUMBER(SEARCH("amd",Sheet2!G1077))=TRUE,"amd","lainnya"))</f>
        <v>intel</v>
      </c>
    </row>
    <row r="1079" spans="2:5" x14ac:dyDescent="0.3">
      <c r="B1079">
        <f>IF(Sheet2!E1078&gt;99,Sheet2!E1078/10,Sheet2!E1078/1)</f>
        <v>15.6</v>
      </c>
      <c r="C1079" t="str">
        <f>SUBSTITUTE(SUBSTITUTE(RIGHT(Sheet2!F1078,9),"",""),"x","*")</f>
        <v>1920*1080</v>
      </c>
      <c r="D1079" t="str">
        <f>RIGHT(Sheet2!G1078,7)</f>
        <v xml:space="preserve"> 2.3GHz</v>
      </c>
      <c r="E1079" t="str">
        <f>IF(ISNUMBER(SEARCH("intel",Sheet2!G1078))=TRUE,"intel",IF(ISNUMBER(SEARCH("amd",Sheet2!G1078))=TRUE,"amd","lainnya"))</f>
        <v>intel</v>
      </c>
    </row>
    <row r="1080" spans="2:5" x14ac:dyDescent="0.3">
      <c r="B1080">
        <f>IF(Sheet2!E1079&gt;99,Sheet2!E1079/10,Sheet2!E1079/1)</f>
        <v>17.3</v>
      </c>
      <c r="C1080" t="str">
        <f>SUBSTITUTE(SUBSTITUTE(RIGHT(Sheet2!F1079,9),"",""),"x","*")</f>
        <v>1920*1080</v>
      </c>
      <c r="D1080" t="str">
        <f>RIGHT(Sheet2!G1079,7)</f>
        <v xml:space="preserve"> 2.8GHz</v>
      </c>
      <c r="E1080" t="str">
        <f>IF(ISNUMBER(SEARCH("intel",Sheet2!G1079))=TRUE,"intel",IF(ISNUMBER(SEARCH("amd",Sheet2!G1079))=TRUE,"amd","lainnya"))</f>
        <v>intel</v>
      </c>
    </row>
    <row r="1081" spans="2:5" x14ac:dyDescent="0.3">
      <c r="B1081">
        <f>IF(Sheet2!E1080&gt;99,Sheet2!E1080/10,Sheet2!E1080/1)</f>
        <v>15.6</v>
      </c>
      <c r="C1081" t="str">
        <f>SUBSTITUTE(SUBSTITUTE(RIGHT(Sheet2!F1080,9),"",""),"x","*")</f>
        <v>1366*768</v>
      </c>
      <c r="D1081" t="str">
        <f>RIGHT(Sheet2!G1080,7)</f>
        <v xml:space="preserve"> 2.3GHz</v>
      </c>
      <c r="E1081" t="str">
        <f>IF(ISNUMBER(SEARCH("intel",Sheet2!G1080))=TRUE,"intel",IF(ISNUMBER(SEARCH("amd",Sheet2!G1080))=TRUE,"amd","lainnya"))</f>
        <v>intel</v>
      </c>
    </row>
    <row r="1082" spans="2:5" x14ac:dyDescent="0.3">
      <c r="B1082">
        <f>IF(Sheet2!E1081&gt;99,Sheet2!E1081/10,Sheet2!E1081/1)</f>
        <v>15.6</v>
      </c>
      <c r="C1082" t="str">
        <f>SUBSTITUTE(SUBSTITUTE(RIGHT(Sheet2!F1081,9),"",""),"x","*")</f>
        <v>1920*1080</v>
      </c>
      <c r="D1082" t="str">
        <f>RIGHT(Sheet2!G1081,7)</f>
        <v xml:space="preserve"> 2.3GHz</v>
      </c>
      <c r="E1082" t="str">
        <f>IF(ISNUMBER(SEARCH("intel",Sheet2!G1081))=TRUE,"intel",IF(ISNUMBER(SEARCH("amd",Sheet2!G1081))=TRUE,"amd","lainnya"))</f>
        <v>intel</v>
      </c>
    </row>
    <row r="1083" spans="2:5" x14ac:dyDescent="0.3">
      <c r="B1083">
        <f>IF(Sheet2!E1082&gt;99,Sheet2!E1082/10,Sheet2!E1082/1)</f>
        <v>12.5</v>
      </c>
      <c r="C1083" t="str">
        <f>SUBSTITUTE(SUBSTITUTE(RIGHT(Sheet2!F1082,9),"",""),"x","*")</f>
        <v>2560*1440</v>
      </c>
      <c r="D1083" t="str">
        <f>RIGHT(Sheet2!G1082,7)</f>
        <v xml:space="preserve"> 1.2GHz</v>
      </c>
      <c r="E1083" t="str">
        <f>IF(ISNUMBER(SEARCH("intel",Sheet2!G1082))=TRUE,"intel",IF(ISNUMBER(SEARCH("amd",Sheet2!G1082))=TRUE,"amd","lainnya"))</f>
        <v>intel</v>
      </c>
    </row>
    <row r="1084" spans="2:5" x14ac:dyDescent="0.3">
      <c r="B1084">
        <f>IF(Sheet2!E1083&gt;99,Sheet2!E1083/10,Sheet2!E1083/1)</f>
        <v>17.3</v>
      </c>
      <c r="C1084" t="str">
        <f>SUBSTITUTE(SUBSTITUTE(RIGHT(Sheet2!F1083,9),"",""),"x","*")</f>
        <v>1920*1080</v>
      </c>
      <c r="D1084" t="str">
        <f>RIGHT(Sheet2!G1083,7)</f>
        <v xml:space="preserve"> 2.7GHz</v>
      </c>
      <c r="E1084" t="str">
        <f>IF(ISNUMBER(SEARCH("intel",Sheet2!G1083))=TRUE,"intel",IF(ISNUMBER(SEARCH("amd",Sheet2!G1083))=TRUE,"amd","lainnya"))</f>
        <v>intel</v>
      </c>
    </row>
    <row r="1085" spans="2:5" x14ac:dyDescent="0.3">
      <c r="B1085">
        <f>IF(Sheet2!E1084&gt;99,Sheet2!E1084/10,Sheet2!E1084/1)</f>
        <v>10.1</v>
      </c>
      <c r="C1085" t="str">
        <f>SUBSTITUTE(SUBSTITUTE(RIGHT(Sheet2!F1084,9),"",""),"x","*")</f>
        <v>1920*1200</v>
      </c>
      <c r="D1085" t="str">
        <f>RIGHT(Sheet2!G1084,7)</f>
        <v>1.44GHz</v>
      </c>
      <c r="E1085" t="str">
        <f>IF(ISNUMBER(SEARCH("intel",Sheet2!G1084))=TRUE,"intel",IF(ISNUMBER(SEARCH("amd",Sheet2!G1084))=TRUE,"amd","lainnya"))</f>
        <v>intel</v>
      </c>
    </row>
    <row r="1086" spans="2:5" x14ac:dyDescent="0.3">
      <c r="B1086">
        <f>IF(Sheet2!E1085&gt;99,Sheet2!E1085/10,Sheet2!E1085/1)</f>
        <v>13.3</v>
      </c>
      <c r="C1086" t="str">
        <f>SUBSTITUTE(SUBSTITUTE(RIGHT(Sheet2!F1085,9),"",""),"x","*")</f>
        <v>3840*2160</v>
      </c>
      <c r="D1086" t="str">
        <f>RIGHT(Sheet2!G1085,7)</f>
        <v xml:space="preserve"> 2.7GHz</v>
      </c>
      <c r="E1086" t="str">
        <f>IF(ISNUMBER(SEARCH("intel",Sheet2!G1085))=TRUE,"intel",IF(ISNUMBER(SEARCH("amd",Sheet2!G1085))=TRUE,"amd","lainnya"))</f>
        <v>intel</v>
      </c>
    </row>
    <row r="1087" spans="2:5" x14ac:dyDescent="0.3">
      <c r="B1087">
        <f>IF(Sheet2!E1086&gt;99,Sheet2!E1086/10,Sheet2!E1086/1)</f>
        <v>15.6</v>
      </c>
      <c r="C1087" t="str">
        <f>SUBSTITUTE(SUBSTITUTE(RIGHT(Sheet2!F1086,9),"",""),"x","*")</f>
        <v>1920*1080</v>
      </c>
      <c r="D1087" t="str">
        <f>RIGHT(Sheet2!G1086,7)</f>
        <v xml:space="preserve"> 2.5GHz</v>
      </c>
      <c r="E1087" t="str">
        <f>IF(ISNUMBER(SEARCH("intel",Sheet2!G1086))=TRUE,"intel",IF(ISNUMBER(SEARCH("amd",Sheet2!G1086))=TRUE,"amd","lainnya"))</f>
        <v>intel</v>
      </c>
    </row>
    <row r="1088" spans="2:5" x14ac:dyDescent="0.3">
      <c r="B1088">
        <f>IF(Sheet2!E1087&gt;99,Sheet2!E1087/10,Sheet2!E1087/1)</f>
        <v>14</v>
      </c>
      <c r="C1088" t="str">
        <f>SUBSTITUTE(SUBSTITUTE(RIGHT(Sheet2!F1087,9),"",""),"x","*")</f>
        <v>1920*1080</v>
      </c>
      <c r="D1088" t="str">
        <f>RIGHT(Sheet2!G1087,7)</f>
        <v xml:space="preserve"> 2.3GHz</v>
      </c>
      <c r="E1088" t="str">
        <f>IF(ISNUMBER(SEARCH("intel",Sheet2!G1087))=TRUE,"intel",IF(ISNUMBER(SEARCH("amd",Sheet2!G1087))=TRUE,"amd","lainnya"))</f>
        <v>intel</v>
      </c>
    </row>
    <row r="1089" spans="2:5" x14ac:dyDescent="0.3">
      <c r="B1089">
        <f>IF(Sheet2!E1088&gt;99,Sheet2!E1088/10,Sheet2!E1088/1)</f>
        <v>15.6</v>
      </c>
      <c r="C1089" t="str">
        <f>SUBSTITUTE(SUBSTITUTE(RIGHT(Sheet2!F1088,9),"",""),"x","*")</f>
        <v>1920*1080</v>
      </c>
      <c r="D1089" t="str">
        <f>RIGHT(Sheet2!G1088,7)</f>
        <v xml:space="preserve"> 2.5GHz</v>
      </c>
      <c r="E1089" t="str">
        <f>IF(ISNUMBER(SEARCH("intel",Sheet2!G1088))=TRUE,"intel",IF(ISNUMBER(SEARCH("amd",Sheet2!G1088))=TRUE,"amd","lainnya"))</f>
        <v>intel</v>
      </c>
    </row>
    <row r="1090" spans="2:5" x14ac:dyDescent="0.3">
      <c r="B1090">
        <f>IF(Sheet2!E1089&gt;99,Sheet2!E1089/10,Sheet2!E1089/1)</f>
        <v>14</v>
      </c>
      <c r="C1090" t="str">
        <f>SUBSTITUTE(SUBSTITUTE(RIGHT(Sheet2!F1089,9),"",""),"x","*")</f>
        <v>1920*1080</v>
      </c>
      <c r="D1090" t="str">
        <f>RIGHT(Sheet2!G1089,7)</f>
        <v xml:space="preserve"> 2.3GHz</v>
      </c>
      <c r="E1090" t="str">
        <f>IF(ISNUMBER(SEARCH("intel",Sheet2!G1089))=TRUE,"intel",IF(ISNUMBER(SEARCH("amd",Sheet2!G1089))=TRUE,"amd","lainnya"))</f>
        <v>intel</v>
      </c>
    </row>
    <row r="1091" spans="2:5" x14ac:dyDescent="0.3">
      <c r="B1091">
        <f>IF(Sheet2!E1090&gt;99,Sheet2!E1090/10,Sheet2!E1090/1)</f>
        <v>13.3</v>
      </c>
      <c r="C1091" t="str">
        <f>SUBSTITUTE(SUBSTITUTE(RIGHT(Sheet2!F1090,9),"",""),"x","*")</f>
        <v>3200*1800</v>
      </c>
      <c r="D1091" t="str">
        <f>RIGHT(Sheet2!G1090,7)</f>
        <v xml:space="preserve"> 1.5GHz</v>
      </c>
      <c r="E1091" t="str">
        <f>IF(ISNUMBER(SEARCH("intel",Sheet2!G1090))=TRUE,"intel",IF(ISNUMBER(SEARCH("amd",Sheet2!G1090))=TRUE,"amd","lainnya"))</f>
        <v>intel</v>
      </c>
    </row>
    <row r="1092" spans="2:5" x14ac:dyDescent="0.3">
      <c r="B1092">
        <f>IF(Sheet2!E1091&gt;99,Sheet2!E1091/10,Sheet2!E1091/1)</f>
        <v>15.6</v>
      </c>
      <c r="C1092" t="str">
        <f>SUBSTITUTE(SUBSTITUTE(RIGHT(Sheet2!F1091,9),"",""),"x","*")</f>
        <v>1366*768</v>
      </c>
      <c r="D1092" t="str">
        <f>RIGHT(Sheet2!G1091,7)</f>
        <v xml:space="preserve"> 2.2GHz</v>
      </c>
      <c r="E1092" t="str">
        <f>IF(ISNUMBER(SEARCH("intel",Sheet2!G1091))=TRUE,"intel",IF(ISNUMBER(SEARCH("amd",Sheet2!G1091))=TRUE,"amd","lainnya"))</f>
        <v>amd</v>
      </c>
    </row>
    <row r="1093" spans="2:5" x14ac:dyDescent="0.3">
      <c r="B1093">
        <f>IF(Sheet2!E1092&gt;99,Sheet2!E1092/10,Sheet2!E1092/1)</f>
        <v>15.6</v>
      </c>
      <c r="C1093" t="str">
        <f>SUBSTITUTE(SUBSTITUTE(RIGHT(Sheet2!F1092,9),"",""),"x","*")</f>
        <v>1366*768</v>
      </c>
      <c r="D1093" t="str">
        <f>RIGHT(Sheet2!G1092,7)</f>
        <v xml:space="preserve"> 1.6GHz</v>
      </c>
      <c r="E1093" t="str">
        <f>IF(ISNUMBER(SEARCH("intel",Sheet2!G1092))=TRUE,"intel",IF(ISNUMBER(SEARCH("amd",Sheet2!G1092))=TRUE,"amd","lainnya"))</f>
        <v>intel</v>
      </c>
    </row>
    <row r="1094" spans="2:5" x14ac:dyDescent="0.3">
      <c r="B1094">
        <f>IF(Sheet2!E1093&gt;99,Sheet2!E1093/10,Sheet2!E1093/1)</f>
        <v>15.6</v>
      </c>
      <c r="C1094" t="str">
        <f>SUBSTITUTE(SUBSTITUTE(RIGHT(Sheet2!F1093,9),"",""),"x","*")</f>
        <v>1366*768</v>
      </c>
      <c r="D1094" t="str">
        <f>RIGHT(Sheet2!G1093,7)</f>
        <v>6U 2GHz</v>
      </c>
      <c r="E1094" t="str">
        <f>IF(ISNUMBER(SEARCH("intel",Sheet2!G1093))=TRUE,"intel",IF(ISNUMBER(SEARCH("amd",Sheet2!G1093))=TRUE,"amd","lainnya"))</f>
        <v>intel</v>
      </c>
    </row>
    <row r="1095" spans="2:5" x14ac:dyDescent="0.3">
      <c r="B1095">
        <f>IF(Sheet2!E1094&gt;99,Sheet2!E1094/10,Sheet2!E1094/1)</f>
        <v>17.3</v>
      </c>
      <c r="C1095" t="str">
        <f>SUBSTITUTE(SUBSTITUTE(RIGHT(Sheet2!F1094,9),"",""),"x","*")</f>
        <v>1920*1080</v>
      </c>
      <c r="D1095" t="str">
        <f>RIGHT(Sheet2!G1094,7)</f>
        <v xml:space="preserve"> 2.8GHz</v>
      </c>
      <c r="E1095" t="str">
        <f>IF(ISNUMBER(SEARCH("intel",Sheet2!G1094))=TRUE,"intel",IF(ISNUMBER(SEARCH("amd",Sheet2!G1094))=TRUE,"amd","lainnya"))</f>
        <v>intel</v>
      </c>
    </row>
    <row r="1096" spans="2:5" x14ac:dyDescent="0.3">
      <c r="B1096">
        <f>IF(Sheet2!E1095&gt;99,Sheet2!E1095/10,Sheet2!E1095/1)</f>
        <v>13.3</v>
      </c>
      <c r="C1096" t="str">
        <f>SUBSTITUTE(SUBSTITUTE(RIGHT(Sheet2!F1095,9),"",""),"x","*")</f>
        <v>1920*1080</v>
      </c>
      <c r="D1096" t="str">
        <f>RIGHT(Sheet2!G1095,7)</f>
        <v xml:space="preserve"> 1.6GHz</v>
      </c>
      <c r="E1096" t="str">
        <f>IF(ISNUMBER(SEARCH("intel",Sheet2!G1095))=TRUE,"intel",IF(ISNUMBER(SEARCH("amd",Sheet2!G1095))=TRUE,"amd","lainnya"))</f>
        <v>intel</v>
      </c>
    </row>
    <row r="1097" spans="2:5" x14ac:dyDescent="0.3">
      <c r="B1097">
        <f>IF(Sheet2!E1096&gt;99,Sheet2!E1096/10,Sheet2!E1096/1)</f>
        <v>12.5</v>
      </c>
      <c r="C1097" t="str">
        <f>SUBSTITUTE(SUBSTITUTE(RIGHT(Sheet2!F1096,9),"",""),"x","*")</f>
        <v>1366*768</v>
      </c>
      <c r="D1097" t="str">
        <f>RIGHT(Sheet2!G1096,7)</f>
        <v xml:space="preserve"> 2.3GHz</v>
      </c>
      <c r="E1097" t="str">
        <f>IF(ISNUMBER(SEARCH("intel",Sheet2!G1096))=TRUE,"intel",IF(ISNUMBER(SEARCH("amd",Sheet2!G1096))=TRUE,"amd","lainnya"))</f>
        <v>intel</v>
      </c>
    </row>
    <row r="1098" spans="2:5" x14ac:dyDescent="0.3">
      <c r="B1098">
        <f>IF(Sheet2!E1097&gt;99,Sheet2!E1097/10,Sheet2!E1097/1)</f>
        <v>15.6</v>
      </c>
      <c r="C1098" t="str">
        <f>SUBSTITUTE(SUBSTITUTE(RIGHT(Sheet2!F1097,9),"",""),"x","*")</f>
        <v>1920*1080</v>
      </c>
      <c r="D1098" t="str">
        <f>RIGHT(Sheet2!G1097,7)</f>
        <v xml:space="preserve"> 2.5GHz</v>
      </c>
      <c r="E1098" t="str">
        <f>IF(ISNUMBER(SEARCH("intel",Sheet2!G1097))=TRUE,"intel",IF(ISNUMBER(SEARCH("amd",Sheet2!G1097))=TRUE,"amd","lainnya"))</f>
        <v>intel</v>
      </c>
    </row>
    <row r="1099" spans="2:5" x14ac:dyDescent="0.3">
      <c r="B1099">
        <f>IF(Sheet2!E1098&gt;99,Sheet2!E1098/10,Sheet2!E1098/1)</f>
        <v>15.6</v>
      </c>
      <c r="C1099" t="str">
        <f>SUBSTITUTE(SUBSTITUTE(RIGHT(Sheet2!F1098,9),"",""),"x","*")</f>
        <v>1920*1080</v>
      </c>
      <c r="D1099" t="str">
        <f>RIGHT(Sheet2!G1098,7)</f>
        <v xml:space="preserve"> 2.5GHz</v>
      </c>
      <c r="E1099" t="str">
        <f>IF(ISNUMBER(SEARCH("intel",Sheet2!G1098))=TRUE,"intel",IF(ISNUMBER(SEARCH("amd",Sheet2!G1098))=TRUE,"amd","lainnya"))</f>
        <v>intel</v>
      </c>
    </row>
    <row r="1100" spans="2:5" x14ac:dyDescent="0.3">
      <c r="B1100">
        <f>IF(Sheet2!E1099&gt;99,Sheet2!E1099/10,Sheet2!E1099/1)</f>
        <v>17.3</v>
      </c>
      <c r="C1100" t="str">
        <f>SUBSTITUTE(SUBSTITUTE(RIGHT(Sheet2!F1099,9),"",""),"x","*")</f>
        <v>1920*1080</v>
      </c>
      <c r="D1100" t="str">
        <f>RIGHT(Sheet2!G1099,7)</f>
        <v xml:space="preserve"> 2.6GHz</v>
      </c>
      <c r="E1100" t="str">
        <f>IF(ISNUMBER(SEARCH("intel",Sheet2!G1099))=TRUE,"intel",IF(ISNUMBER(SEARCH("amd",Sheet2!G1099))=TRUE,"amd","lainnya"))</f>
        <v>intel</v>
      </c>
    </row>
    <row r="1101" spans="2:5" x14ac:dyDescent="0.3">
      <c r="B1101">
        <f>IF(Sheet2!E1100&gt;99,Sheet2!E1100/10,Sheet2!E1100/1)</f>
        <v>15.6</v>
      </c>
      <c r="C1101" t="str">
        <f>SUBSTITUTE(SUBSTITUTE(RIGHT(Sheet2!F1100,9),"",""),"x","*")</f>
        <v>1366*768</v>
      </c>
      <c r="D1101" t="str">
        <f>RIGHT(Sheet2!G1100,7)</f>
        <v xml:space="preserve"> 1.6GHz</v>
      </c>
      <c r="E1101" t="str">
        <f>IF(ISNUMBER(SEARCH("intel",Sheet2!G1100))=TRUE,"intel",IF(ISNUMBER(SEARCH("amd",Sheet2!G1100))=TRUE,"amd","lainnya"))</f>
        <v>intel</v>
      </c>
    </row>
    <row r="1102" spans="2:5" x14ac:dyDescent="0.3">
      <c r="B1102">
        <f>IF(Sheet2!E1101&gt;99,Sheet2!E1101/10,Sheet2!E1101/1)</f>
        <v>17.3</v>
      </c>
      <c r="C1102" t="str">
        <f>SUBSTITUTE(SUBSTITUTE(RIGHT(Sheet2!F1101,9),"",""),"x","*")</f>
        <v>1920*1080</v>
      </c>
      <c r="D1102" t="str">
        <f>RIGHT(Sheet2!G1101,7)</f>
        <v xml:space="preserve"> 2.6GHz</v>
      </c>
      <c r="E1102" t="str">
        <f>IF(ISNUMBER(SEARCH("intel",Sheet2!G1101))=TRUE,"intel",IF(ISNUMBER(SEARCH("amd",Sheet2!G1101))=TRUE,"amd","lainnya"))</f>
        <v>intel</v>
      </c>
    </row>
    <row r="1103" spans="2:5" x14ac:dyDescent="0.3">
      <c r="B1103">
        <f>IF(Sheet2!E1102&gt;99,Sheet2!E1102/10,Sheet2!E1102/1)</f>
        <v>12.5</v>
      </c>
      <c r="C1103" t="str">
        <f>SUBSTITUTE(SUBSTITUTE(RIGHT(Sheet2!F1102,9),"",""),"x","*")</f>
        <v>1366*768</v>
      </c>
      <c r="D1103" t="str">
        <f>RIGHT(Sheet2!G1102,7)</f>
        <v xml:space="preserve"> 2.3GHz</v>
      </c>
      <c r="E1103" t="str">
        <f>IF(ISNUMBER(SEARCH("intel",Sheet2!G1102))=TRUE,"intel",IF(ISNUMBER(SEARCH("amd",Sheet2!G1102))=TRUE,"amd","lainnya"))</f>
        <v>intel</v>
      </c>
    </row>
    <row r="1104" spans="2:5" x14ac:dyDescent="0.3">
      <c r="B1104">
        <f>IF(Sheet2!E1103&gt;99,Sheet2!E1103/10,Sheet2!E1103/1)</f>
        <v>12.5</v>
      </c>
      <c r="C1104" t="str">
        <f>SUBSTITUTE(SUBSTITUTE(RIGHT(Sheet2!F1103,9),"",""),"x","*")</f>
        <v>1366*768</v>
      </c>
      <c r="D1104" t="str">
        <f>RIGHT(Sheet2!G1103,7)</f>
        <v xml:space="preserve"> 2.3GHz</v>
      </c>
      <c r="E1104" t="str">
        <f>IF(ISNUMBER(SEARCH("intel",Sheet2!G1103))=TRUE,"intel",IF(ISNUMBER(SEARCH("amd",Sheet2!G1103))=TRUE,"amd","lainnya"))</f>
        <v>intel</v>
      </c>
    </row>
    <row r="1105" spans="2:5" x14ac:dyDescent="0.3">
      <c r="B1105">
        <f>IF(Sheet2!E1104&gt;99,Sheet2!E1104/10,Sheet2!E1104/1)</f>
        <v>15.6</v>
      </c>
      <c r="C1105" t="str">
        <f>SUBSTITUTE(SUBSTITUTE(RIGHT(Sheet2!F1104,9),"",""),"x","*")</f>
        <v>1366*768</v>
      </c>
      <c r="D1105" t="str">
        <f>RIGHT(Sheet2!G1104,7)</f>
        <v xml:space="preserve"> 1.5GHz</v>
      </c>
      <c r="E1105" t="str">
        <f>IF(ISNUMBER(SEARCH("intel",Sheet2!G1104))=TRUE,"intel",IF(ISNUMBER(SEARCH("amd",Sheet2!G1104))=TRUE,"amd","lainnya"))</f>
        <v>intel</v>
      </c>
    </row>
    <row r="1106" spans="2:5" x14ac:dyDescent="0.3">
      <c r="B1106">
        <f>IF(Sheet2!E1105&gt;99,Sheet2!E1105/10,Sheet2!E1105/1)</f>
        <v>17.3</v>
      </c>
      <c r="C1106" t="str">
        <f>SUBSTITUTE(SUBSTITUTE(RIGHT(Sheet2!F1105,9),"",""),"x","*")</f>
        <v>1920*1080</v>
      </c>
      <c r="D1106" t="str">
        <f>RIGHT(Sheet2!G1105,7)</f>
        <v xml:space="preserve"> 2.6GHz</v>
      </c>
      <c r="E1106" t="str">
        <f>IF(ISNUMBER(SEARCH("intel",Sheet2!G1105))=TRUE,"intel",IF(ISNUMBER(SEARCH("amd",Sheet2!G1105))=TRUE,"amd","lainnya"))</f>
        <v>intel</v>
      </c>
    </row>
    <row r="1107" spans="2:5" x14ac:dyDescent="0.3">
      <c r="B1107">
        <f>IF(Sheet2!E1106&gt;99,Sheet2!E1106/10,Sheet2!E1106/1)</f>
        <v>15.6</v>
      </c>
      <c r="C1107" t="str">
        <f>SUBSTITUTE(SUBSTITUTE(RIGHT(Sheet2!F1106,9),"",""),"x","*")</f>
        <v>1920*1080</v>
      </c>
      <c r="D1107" t="str">
        <f>RIGHT(Sheet2!G1106,7)</f>
        <v xml:space="preserve"> 2.8GHz</v>
      </c>
      <c r="E1107" t="str">
        <f>IF(ISNUMBER(SEARCH("intel",Sheet2!G1106))=TRUE,"intel",IF(ISNUMBER(SEARCH("amd",Sheet2!G1106))=TRUE,"amd","lainnya"))</f>
        <v>intel</v>
      </c>
    </row>
    <row r="1108" spans="2:5" x14ac:dyDescent="0.3">
      <c r="B1108">
        <f>IF(Sheet2!E1107&gt;99,Sheet2!E1107/10,Sheet2!E1107/1)</f>
        <v>12.5</v>
      </c>
      <c r="C1108" t="str">
        <f>SUBSTITUTE(SUBSTITUTE(RIGHT(Sheet2!F1107,9),"",""),"x","*")</f>
        <v>1366*768</v>
      </c>
      <c r="D1108" t="str">
        <f>RIGHT(Sheet2!G1107,7)</f>
        <v xml:space="preserve"> 2.3GHz</v>
      </c>
      <c r="E1108" t="str">
        <f>IF(ISNUMBER(SEARCH("intel",Sheet2!G1107))=TRUE,"intel",IF(ISNUMBER(SEARCH("amd",Sheet2!G1107))=TRUE,"amd","lainnya"))</f>
        <v>intel</v>
      </c>
    </row>
    <row r="1109" spans="2:5" x14ac:dyDescent="0.3">
      <c r="B1109">
        <f>IF(Sheet2!E1108&gt;99,Sheet2!E1108/10,Sheet2!E1108/1)</f>
        <v>17.3</v>
      </c>
      <c r="C1109" t="str">
        <f>SUBSTITUTE(SUBSTITUTE(RIGHT(Sheet2!F1108,9),"",""),"x","*")</f>
        <v>1920*1080</v>
      </c>
      <c r="D1109" t="str">
        <f>RIGHT(Sheet2!G1108,7)</f>
        <v xml:space="preserve"> 2.6GHz</v>
      </c>
      <c r="E1109" t="str">
        <f>IF(ISNUMBER(SEARCH("intel",Sheet2!G1108))=TRUE,"intel",IF(ISNUMBER(SEARCH("amd",Sheet2!G1108))=TRUE,"amd","lainnya"))</f>
        <v>intel</v>
      </c>
    </row>
    <row r="1110" spans="2:5" x14ac:dyDescent="0.3">
      <c r="B1110">
        <f>IF(Sheet2!E1109&gt;99,Sheet2!E1109/10,Sheet2!E1109/1)</f>
        <v>15.6</v>
      </c>
      <c r="C1110" t="str">
        <f>SUBSTITUTE(SUBSTITUTE(RIGHT(Sheet2!F1109,9),"",""),"x","*")</f>
        <v>1920*1080</v>
      </c>
      <c r="D1110" t="str">
        <f>RIGHT(Sheet2!G1109,7)</f>
        <v xml:space="preserve"> 2.3GHz</v>
      </c>
      <c r="E1110" t="str">
        <f>IF(ISNUMBER(SEARCH("intel",Sheet2!G1109))=TRUE,"intel",IF(ISNUMBER(SEARCH("amd",Sheet2!G1109))=TRUE,"amd","lainnya"))</f>
        <v>intel</v>
      </c>
    </row>
    <row r="1111" spans="2:5" x14ac:dyDescent="0.3">
      <c r="B1111">
        <f>IF(Sheet2!E1110&gt;99,Sheet2!E1110/10,Sheet2!E1110/1)</f>
        <v>15.6</v>
      </c>
      <c r="C1111" t="str">
        <f>SUBSTITUTE(SUBSTITUTE(RIGHT(Sheet2!F1110,9),"",""),"x","*")</f>
        <v>1920*1080</v>
      </c>
      <c r="D1111" t="str">
        <f>RIGHT(Sheet2!G1110,7)</f>
        <v xml:space="preserve"> 2.5GHz</v>
      </c>
      <c r="E1111" t="str">
        <f>IF(ISNUMBER(SEARCH("intel",Sheet2!G1110))=TRUE,"intel",IF(ISNUMBER(SEARCH("amd",Sheet2!G1110))=TRUE,"amd","lainnya"))</f>
        <v>amd</v>
      </c>
    </row>
    <row r="1112" spans="2:5" x14ac:dyDescent="0.3">
      <c r="B1112">
        <f>IF(Sheet2!E1111&gt;99,Sheet2!E1111/10,Sheet2!E1111/1)</f>
        <v>15.6</v>
      </c>
      <c r="C1112" t="str">
        <f>SUBSTITUTE(SUBSTITUTE(RIGHT(Sheet2!F1111,9),"",""),"x","*")</f>
        <v>1920*1080</v>
      </c>
      <c r="D1112" t="str">
        <f>RIGHT(Sheet2!G1111,7)</f>
        <v xml:space="preserve"> 2.6GHz</v>
      </c>
      <c r="E1112" t="str">
        <f>IF(ISNUMBER(SEARCH("intel",Sheet2!G1111))=TRUE,"intel",IF(ISNUMBER(SEARCH("amd",Sheet2!G1111))=TRUE,"amd","lainnya"))</f>
        <v>intel</v>
      </c>
    </row>
    <row r="1113" spans="2:5" x14ac:dyDescent="0.3">
      <c r="B1113">
        <f>IF(Sheet2!E1112&gt;99,Sheet2!E1112/10,Sheet2!E1112/1)</f>
        <v>13.3</v>
      </c>
      <c r="C1113" t="str">
        <f>SUBSTITUTE(SUBSTITUTE(RIGHT(Sheet2!F1112,9),"",""),"x","*")</f>
        <v>3200*1800</v>
      </c>
      <c r="D1113" t="str">
        <f>RIGHT(Sheet2!G1112,7)</f>
        <v xml:space="preserve"> 1.1GHz</v>
      </c>
      <c r="E1113" t="str">
        <f>IF(ISNUMBER(SEARCH("intel",Sheet2!G1112))=TRUE,"intel",IF(ISNUMBER(SEARCH("amd",Sheet2!G1112))=TRUE,"amd","lainnya"))</f>
        <v>intel</v>
      </c>
    </row>
    <row r="1114" spans="2:5" x14ac:dyDescent="0.3">
      <c r="B1114">
        <f>IF(Sheet2!E1113&gt;99,Sheet2!E1113/10,Sheet2!E1113/1)</f>
        <v>15.6</v>
      </c>
      <c r="C1114" t="str">
        <f>SUBSTITUTE(SUBSTITUTE(RIGHT(Sheet2!F1113,9),"",""),"x","*")</f>
        <v>1366*768</v>
      </c>
      <c r="D1114" t="str">
        <f>RIGHT(Sheet2!G1113,7)</f>
        <v xml:space="preserve"> 2.3GHz</v>
      </c>
      <c r="E1114" t="str">
        <f>IF(ISNUMBER(SEARCH("intel",Sheet2!G1113))=TRUE,"intel",IF(ISNUMBER(SEARCH("amd",Sheet2!G1113))=TRUE,"amd","lainnya"))</f>
        <v>intel</v>
      </c>
    </row>
    <row r="1115" spans="2:5" x14ac:dyDescent="0.3">
      <c r="B1115">
        <f>IF(Sheet2!E1114&gt;99,Sheet2!E1114/10,Sheet2!E1114/1)</f>
        <v>15.6</v>
      </c>
      <c r="C1115" t="str">
        <f>SUBSTITUTE(SUBSTITUTE(RIGHT(Sheet2!F1114,9),"",""),"x","*")</f>
        <v>1366*768</v>
      </c>
      <c r="D1115" t="str">
        <f>RIGHT(Sheet2!G1114,7)</f>
        <v xml:space="preserve"> 2.0GHz</v>
      </c>
      <c r="E1115" t="str">
        <f>IF(ISNUMBER(SEARCH("intel",Sheet2!G1114))=TRUE,"intel",IF(ISNUMBER(SEARCH("amd",Sheet2!G1114))=TRUE,"amd","lainnya"))</f>
        <v>intel</v>
      </c>
    </row>
    <row r="1116" spans="2:5" x14ac:dyDescent="0.3">
      <c r="B1116">
        <f>IF(Sheet2!E1115&gt;99,Sheet2!E1115/10,Sheet2!E1115/1)</f>
        <v>13.3</v>
      </c>
      <c r="C1116" t="str">
        <f>SUBSTITUTE(SUBSTITUTE(RIGHT(Sheet2!F1115,9),"",""),"x","*")</f>
        <v>1920*1080</v>
      </c>
      <c r="D1116" t="str">
        <f>RIGHT(Sheet2!G1115,7)</f>
        <v xml:space="preserve"> 2.5GHz</v>
      </c>
      <c r="E1116" t="str">
        <f>IF(ISNUMBER(SEARCH("intel",Sheet2!G1115))=TRUE,"intel",IF(ISNUMBER(SEARCH("amd",Sheet2!G1115))=TRUE,"amd","lainnya"))</f>
        <v>intel</v>
      </c>
    </row>
    <row r="1117" spans="2:5" x14ac:dyDescent="0.3">
      <c r="B1117">
        <f>IF(Sheet2!E1116&gt;99,Sheet2!E1116/10,Sheet2!E1116/1)</f>
        <v>10.1</v>
      </c>
      <c r="C1117" t="str">
        <f>SUBSTITUTE(SUBSTITUTE(RIGHT(Sheet2!F1116,9),"",""),"x","*")</f>
        <v>1920*1200</v>
      </c>
      <c r="D1117" t="str">
        <f>RIGHT(Sheet2!G1116,7)</f>
        <v>1.44GHz</v>
      </c>
      <c r="E1117" t="str">
        <f>IF(ISNUMBER(SEARCH("intel",Sheet2!G1116))=TRUE,"intel",IF(ISNUMBER(SEARCH("amd",Sheet2!G1116))=TRUE,"amd","lainnya"))</f>
        <v>intel</v>
      </c>
    </row>
    <row r="1118" spans="2:5" x14ac:dyDescent="0.3">
      <c r="B1118">
        <f>IF(Sheet2!E1117&gt;99,Sheet2!E1117/10,Sheet2!E1117/1)</f>
        <v>13.3</v>
      </c>
      <c r="C1118" t="str">
        <f>SUBSTITUTE(SUBSTITUTE(RIGHT(Sheet2!F1117,9),"",""),"x","*")</f>
        <v>1920*1080</v>
      </c>
      <c r="D1118" t="str">
        <f>RIGHT(Sheet2!G1117,7)</f>
        <v xml:space="preserve"> 2.4GHz</v>
      </c>
      <c r="E1118" t="str">
        <f>IF(ISNUMBER(SEARCH("intel",Sheet2!G1117))=TRUE,"intel",IF(ISNUMBER(SEARCH("amd",Sheet2!G1117))=TRUE,"amd","lainnya"))</f>
        <v>intel</v>
      </c>
    </row>
    <row r="1119" spans="2:5" x14ac:dyDescent="0.3">
      <c r="B1119">
        <f>IF(Sheet2!E1118&gt;99,Sheet2!E1118/10,Sheet2!E1118/1)</f>
        <v>17.3</v>
      </c>
      <c r="C1119" t="str">
        <f>SUBSTITUTE(SUBSTITUTE(RIGHT(Sheet2!F1118,9),"",""),"x","*")</f>
        <v>1920*1080</v>
      </c>
      <c r="D1119" t="str">
        <f>RIGHT(Sheet2!G1118,7)</f>
        <v xml:space="preserve"> 2.7GHz</v>
      </c>
      <c r="E1119" t="str">
        <f>IF(ISNUMBER(SEARCH("intel",Sheet2!G1118))=TRUE,"intel",IF(ISNUMBER(SEARCH("amd",Sheet2!G1118))=TRUE,"amd","lainnya"))</f>
        <v>intel</v>
      </c>
    </row>
    <row r="1120" spans="2:5" x14ac:dyDescent="0.3">
      <c r="B1120">
        <f>IF(Sheet2!E1119&gt;99,Sheet2!E1119/10,Sheet2!E1119/1)</f>
        <v>12.5</v>
      </c>
      <c r="C1120" t="str">
        <f>SUBSTITUTE(SUBSTITUTE(RIGHT(Sheet2!F1119,9),"",""),"x","*")</f>
        <v>3840*2160</v>
      </c>
      <c r="D1120" t="str">
        <f>RIGHT(Sheet2!G1119,7)</f>
        <v xml:space="preserve"> 2.5GHz</v>
      </c>
      <c r="E1120" t="str">
        <f>IF(ISNUMBER(SEARCH("intel",Sheet2!G1119))=TRUE,"intel",IF(ISNUMBER(SEARCH("amd",Sheet2!G1119))=TRUE,"amd","lainnya"))</f>
        <v>intel</v>
      </c>
    </row>
    <row r="1121" spans="2:5" x14ac:dyDescent="0.3">
      <c r="B1121">
        <f>IF(Sheet2!E1120&gt;99,Sheet2!E1120/10,Sheet2!E1120/1)</f>
        <v>13.3</v>
      </c>
      <c r="C1121" t="str">
        <f>SUBSTITUTE(SUBSTITUTE(RIGHT(Sheet2!F1120,9),"",""),"x","*")</f>
        <v>1920*1080</v>
      </c>
      <c r="D1121" t="str">
        <f>RIGHT(Sheet2!G1120,7)</f>
        <v xml:space="preserve"> 2.7GHz</v>
      </c>
      <c r="E1121" t="str">
        <f>IF(ISNUMBER(SEARCH("intel",Sheet2!G1120))=TRUE,"intel",IF(ISNUMBER(SEARCH("amd",Sheet2!G1120))=TRUE,"amd","lainnya"))</f>
        <v>intel</v>
      </c>
    </row>
    <row r="1122" spans="2:5" x14ac:dyDescent="0.3">
      <c r="B1122">
        <f>IF(Sheet2!E1121&gt;99,Sheet2!E1121/10,Sheet2!E1121/1)</f>
        <v>17.3</v>
      </c>
      <c r="C1122" t="str">
        <f>SUBSTITUTE(SUBSTITUTE(RIGHT(Sheet2!F1121,9),"",""),"x","*")</f>
        <v>1920*1080</v>
      </c>
      <c r="D1122" t="str">
        <f>RIGHT(Sheet2!G1121,7)</f>
        <v xml:space="preserve"> 2.6GHz</v>
      </c>
      <c r="E1122" t="str">
        <f>IF(ISNUMBER(SEARCH("intel",Sheet2!G1121))=TRUE,"intel",IF(ISNUMBER(SEARCH("amd",Sheet2!G1121))=TRUE,"amd","lainnya"))</f>
        <v>intel</v>
      </c>
    </row>
    <row r="1123" spans="2:5" x14ac:dyDescent="0.3">
      <c r="B1123">
        <f>IF(Sheet2!E1122&gt;99,Sheet2!E1122/10,Sheet2!E1122/1)</f>
        <v>13.3</v>
      </c>
      <c r="C1123" t="str">
        <f>SUBSTITUTE(SUBSTITUTE(RIGHT(Sheet2!F1122,9),"",""),"x","*")</f>
        <v>1920*1080</v>
      </c>
      <c r="D1123" t="str">
        <f>RIGHT(Sheet2!G1122,7)</f>
        <v>1.44GHz</v>
      </c>
      <c r="E1123" t="str">
        <f>IF(ISNUMBER(SEARCH("intel",Sheet2!G1122))=TRUE,"intel",IF(ISNUMBER(SEARCH("amd",Sheet2!G1122))=TRUE,"amd","lainnya"))</f>
        <v>intel</v>
      </c>
    </row>
    <row r="1124" spans="2:5" x14ac:dyDescent="0.3">
      <c r="B1124">
        <f>IF(Sheet2!E1123&gt;99,Sheet2!E1123/10,Sheet2!E1123/1)</f>
        <v>13.3</v>
      </c>
      <c r="C1124" t="str">
        <f>SUBSTITUTE(SUBSTITUTE(RIGHT(Sheet2!F1123,9),"",""),"x","*")</f>
        <v>1920*1080</v>
      </c>
      <c r="D1124" t="str">
        <f>RIGHT(Sheet2!G1123,7)</f>
        <v xml:space="preserve"> 2.3GHz</v>
      </c>
      <c r="E1124" t="str">
        <f>IF(ISNUMBER(SEARCH("intel",Sheet2!G1123))=TRUE,"intel",IF(ISNUMBER(SEARCH("amd",Sheet2!G1123))=TRUE,"amd","lainnya"))</f>
        <v>intel</v>
      </c>
    </row>
    <row r="1125" spans="2:5" x14ac:dyDescent="0.3">
      <c r="B1125">
        <f>IF(Sheet2!E1124&gt;99,Sheet2!E1124/10,Sheet2!E1124/1)</f>
        <v>14</v>
      </c>
      <c r="C1125" t="str">
        <f>SUBSTITUTE(SUBSTITUTE(RIGHT(Sheet2!F1124,9),"",""),"x","*")</f>
        <v>1920*1080</v>
      </c>
      <c r="D1125" t="str">
        <f>RIGHT(Sheet2!G1124,7)</f>
        <v xml:space="preserve"> 2.3GHz</v>
      </c>
      <c r="E1125" t="str">
        <f>IF(ISNUMBER(SEARCH("intel",Sheet2!G1124))=TRUE,"intel",IF(ISNUMBER(SEARCH("amd",Sheet2!G1124))=TRUE,"amd","lainnya"))</f>
        <v>intel</v>
      </c>
    </row>
    <row r="1126" spans="2:5" x14ac:dyDescent="0.3">
      <c r="B1126">
        <f>IF(Sheet2!E1125&gt;99,Sheet2!E1125/10,Sheet2!E1125/1)</f>
        <v>15.6</v>
      </c>
      <c r="C1126" t="str">
        <f>SUBSTITUTE(SUBSTITUTE(RIGHT(Sheet2!F1125,9),"",""),"x","*")</f>
        <v>1366*768</v>
      </c>
      <c r="D1126" t="str">
        <f>RIGHT(Sheet2!G1125,7)</f>
        <v xml:space="preserve"> 2.3GHz</v>
      </c>
      <c r="E1126" t="str">
        <f>IF(ISNUMBER(SEARCH("intel",Sheet2!G1125))=TRUE,"intel",IF(ISNUMBER(SEARCH("amd",Sheet2!G1125))=TRUE,"amd","lainnya"))</f>
        <v>intel</v>
      </c>
    </row>
    <row r="1127" spans="2:5" x14ac:dyDescent="0.3">
      <c r="B1127">
        <f>IF(Sheet2!E1126&gt;99,Sheet2!E1126/10,Sheet2!E1126/1)</f>
        <v>15.6</v>
      </c>
      <c r="C1127" t="str">
        <f>SUBSTITUTE(SUBSTITUTE(RIGHT(Sheet2!F1126,9),"",""),"x","*")</f>
        <v>1366*768</v>
      </c>
      <c r="D1127" t="str">
        <f>RIGHT(Sheet2!G1126,7)</f>
        <v xml:space="preserve"> 2.4GHz</v>
      </c>
      <c r="E1127" t="str">
        <f>IF(ISNUMBER(SEARCH("intel",Sheet2!G1126))=TRUE,"intel",IF(ISNUMBER(SEARCH("amd",Sheet2!G1126))=TRUE,"amd","lainnya"))</f>
        <v>intel</v>
      </c>
    </row>
    <row r="1128" spans="2:5" x14ac:dyDescent="0.3">
      <c r="B1128">
        <f>IF(Sheet2!E1127&gt;99,Sheet2!E1127/10,Sheet2!E1127/1)</f>
        <v>14</v>
      </c>
      <c r="C1128" t="str">
        <f>SUBSTITUTE(SUBSTITUTE(RIGHT(Sheet2!F1127,9),"",""),"x","*")</f>
        <v>1920*1080</v>
      </c>
      <c r="D1128" t="str">
        <f>RIGHT(Sheet2!G1127,7)</f>
        <v xml:space="preserve"> 2.5GHz</v>
      </c>
      <c r="E1128" t="str">
        <f>IF(ISNUMBER(SEARCH("intel",Sheet2!G1127))=TRUE,"intel",IF(ISNUMBER(SEARCH("amd",Sheet2!G1127))=TRUE,"amd","lainnya"))</f>
        <v>intel</v>
      </c>
    </row>
    <row r="1129" spans="2:5" x14ac:dyDescent="0.3">
      <c r="B1129">
        <f>IF(Sheet2!E1128&gt;99,Sheet2!E1128/10,Sheet2!E1128/1)</f>
        <v>10.1</v>
      </c>
      <c r="C1129" t="str">
        <f>SUBSTITUTE(SUBSTITUTE(RIGHT(Sheet2!F1128,9),"",""),"x","*")</f>
        <v>1920*1200</v>
      </c>
      <c r="D1129" t="str">
        <f>RIGHT(Sheet2!G1128,7)</f>
        <v>1.44GHz</v>
      </c>
      <c r="E1129" t="str">
        <f>IF(ISNUMBER(SEARCH("intel",Sheet2!G1128))=TRUE,"intel",IF(ISNUMBER(SEARCH("amd",Sheet2!G1128))=TRUE,"amd","lainnya"))</f>
        <v>intel</v>
      </c>
    </row>
    <row r="1130" spans="2:5" x14ac:dyDescent="0.3">
      <c r="B1130">
        <f>IF(Sheet2!E1129&gt;99,Sheet2!E1129/10,Sheet2!E1129/1)</f>
        <v>12.5</v>
      </c>
      <c r="C1130" t="str">
        <f>SUBSTITUTE(SUBSTITUTE(RIGHT(Sheet2!F1129,9),"",""),"x","*")</f>
        <v>1366*768</v>
      </c>
      <c r="D1130" t="str">
        <f>RIGHT(Sheet2!G1129,7)</f>
        <v xml:space="preserve"> 2.4GHz</v>
      </c>
      <c r="E1130" t="str">
        <f>IF(ISNUMBER(SEARCH("intel",Sheet2!G1129))=TRUE,"intel",IF(ISNUMBER(SEARCH("amd",Sheet2!G1129))=TRUE,"amd","lainnya"))</f>
        <v>intel</v>
      </c>
    </row>
    <row r="1131" spans="2:5" x14ac:dyDescent="0.3">
      <c r="B1131">
        <f>IF(Sheet2!E1130&gt;99,Sheet2!E1130/10,Sheet2!E1130/1)</f>
        <v>15.6</v>
      </c>
      <c r="C1131" t="str">
        <f>SUBSTITUTE(SUBSTITUTE(RIGHT(Sheet2!F1130,9),"",""),"x","*")</f>
        <v>1920*1080</v>
      </c>
      <c r="D1131" t="str">
        <f>RIGHT(Sheet2!G1130,7)</f>
        <v xml:space="preserve"> 2.5GHz</v>
      </c>
      <c r="E1131" t="str">
        <f>IF(ISNUMBER(SEARCH("intel",Sheet2!G1130))=TRUE,"intel",IF(ISNUMBER(SEARCH("amd",Sheet2!G1130))=TRUE,"amd","lainnya"))</f>
        <v>intel</v>
      </c>
    </row>
    <row r="1132" spans="2:5" x14ac:dyDescent="0.3">
      <c r="B1132">
        <f>IF(Sheet2!E1131&gt;99,Sheet2!E1131/10,Sheet2!E1131/1)</f>
        <v>17.3</v>
      </c>
      <c r="C1132" t="str">
        <f>SUBSTITUTE(SUBSTITUTE(RIGHT(Sheet2!F1131,9),"",""),"x","*")</f>
        <v>1920*1080</v>
      </c>
      <c r="D1132" t="str">
        <f>RIGHT(Sheet2!G1131,7)</f>
        <v xml:space="preserve"> 2.3GHz</v>
      </c>
      <c r="E1132" t="str">
        <f>IF(ISNUMBER(SEARCH("intel",Sheet2!G1131))=TRUE,"intel",IF(ISNUMBER(SEARCH("amd",Sheet2!G1131))=TRUE,"amd","lainnya"))</f>
        <v>intel</v>
      </c>
    </row>
    <row r="1133" spans="2:5" x14ac:dyDescent="0.3">
      <c r="B1133">
        <f>IF(Sheet2!E1132&gt;99,Sheet2!E1132/10,Sheet2!E1132/1)</f>
        <v>15.6</v>
      </c>
      <c r="C1133" t="str">
        <f>SUBSTITUTE(SUBSTITUTE(RIGHT(Sheet2!F1132,9),"",""),"x","*")</f>
        <v>1366*768</v>
      </c>
      <c r="D1133" t="str">
        <f>RIGHT(Sheet2!G1132,7)</f>
        <v xml:space="preserve"> 2.7GHz</v>
      </c>
      <c r="E1133" t="str">
        <f>IF(ISNUMBER(SEARCH("intel",Sheet2!G1132))=TRUE,"intel",IF(ISNUMBER(SEARCH("amd",Sheet2!G1132))=TRUE,"amd","lainnya"))</f>
        <v>intel</v>
      </c>
    </row>
    <row r="1134" spans="2:5" x14ac:dyDescent="0.3">
      <c r="B1134">
        <f>IF(Sheet2!E1133&gt;99,Sheet2!E1133/10,Sheet2!E1133/1)</f>
        <v>14</v>
      </c>
      <c r="C1134" t="str">
        <f>SUBSTITUTE(SUBSTITUTE(RIGHT(Sheet2!F1133,9),"",""),"x","*")</f>
        <v>1920*1080</v>
      </c>
      <c r="D1134" t="str">
        <f>RIGHT(Sheet2!G1133,7)</f>
        <v xml:space="preserve"> 2.6GHz</v>
      </c>
      <c r="E1134" t="str">
        <f>IF(ISNUMBER(SEARCH("intel",Sheet2!G1133))=TRUE,"intel",IF(ISNUMBER(SEARCH("amd",Sheet2!G1133))=TRUE,"amd","lainnya"))</f>
        <v>intel</v>
      </c>
    </row>
    <row r="1135" spans="2:5" x14ac:dyDescent="0.3">
      <c r="B1135">
        <f>IF(Sheet2!E1134&gt;99,Sheet2!E1134/10,Sheet2!E1134/1)</f>
        <v>14</v>
      </c>
      <c r="C1135" t="str">
        <f>SUBSTITUTE(SUBSTITUTE(RIGHT(Sheet2!F1134,9),"",""),"x","*")</f>
        <v>1366*768</v>
      </c>
      <c r="D1135" t="str">
        <f>RIGHT(Sheet2!G1134,7)</f>
        <v xml:space="preserve"> 1.1GHz</v>
      </c>
      <c r="E1135" t="str">
        <f>IF(ISNUMBER(SEARCH("intel",Sheet2!G1134))=TRUE,"intel",IF(ISNUMBER(SEARCH("amd",Sheet2!G1134))=TRUE,"amd","lainnya"))</f>
        <v>intel</v>
      </c>
    </row>
    <row r="1136" spans="2:5" x14ac:dyDescent="0.3">
      <c r="B1136">
        <f>IF(Sheet2!E1135&gt;99,Sheet2!E1135/10,Sheet2!E1135/1)</f>
        <v>15.6</v>
      </c>
      <c r="C1136" t="str">
        <f>SUBSTITUTE(SUBSTITUTE(RIGHT(Sheet2!F1135,9),"",""),"x","*")</f>
        <v>1920*1080</v>
      </c>
      <c r="D1136" t="str">
        <f>RIGHT(Sheet2!G1135,7)</f>
        <v xml:space="preserve"> 2.7GHz</v>
      </c>
      <c r="E1136" t="str">
        <f>IF(ISNUMBER(SEARCH("intel",Sheet2!G1135))=TRUE,"intel",IF(ISNUMBER(SEARCH("amd",Sheet2!G1135))=TRUE,"amd","lainnya"))</f>
        <v>intel</v>
      </c>
    </row>
    <row r="1137" spans="2:5" x14ac:dyDescent="0.3">
      <c r="B1137">
        <f>IF(Sheet2!E1136&gt;99,Sheet2!E1136/10,Sheet2!E1136/1)</f>
        <v>15.6</v>
      </c>
      <c r="C1137" t="str">
        <f>SUBSTITUTE(SUBSTITUTE(RIGHT(Sheet2!F1136,9),"",""),"x","*")</f>
        <v>1920*1080</v>
      </c>
      <c r="D1137" t="str">
        <f>RIGHT(Sheet2!G1136,7)</f>
        <v xml:space="preserve"> 2.5GHz</v>
      </c>
      <c r="E1137" t="str">
        <f>IF(ISNUMBER(SEARCH("intel",Sheet2!G1136))=TRUE,"intel",IF(ISNUMBER(SEARCH("amd",Sheet2!G1136))=TRUE,"amd","lainnya"))</f>
        <v>intel</v>
      </c>
    </row>
    <row r="1138" spans="2:5" x14ac:dyDescent="0.3">
      <c r="B1138">
        <f>IF(Sheet2!E1137&gt;99,Sheet2!E1137/10,Sheet2!E1137/1)</f>
        <v>15.6</v>
      </c>
      <c r="C1138" t="str">
        <f>SUBSTITUTE(SUBSTITUTE(RIGHT(Sheet2!F1137,9),"",""),"x","*")</f>
        <v>1920*1080</v>
      </c>
      <c r="D1138" t="str">
        <f>RIGHT(Sheet2!G1137,7)</f>
        <v xml:space="preserve"> 2.5GHz</v>
      </c>
      <c r="E1138" t="str">
        <f>IF(ISNUMBER(SEARCH("intel",Sheet2!G1137))=TRUE,"intel",IF(ISNUMBER(SEARCH("amd",Sheet2!G1137))=TRUE,"amd","lainnya"))</f>
        <v>intel</v>
      </c>
    </row>
    <row r="1139" spans="2:5" x14ac:dyDescent="0.3">
      <c r="B1139">
        <f>IF(Sheet2!E1138&gt;99,Sheet2!E1138/10,Sheet2!E1138/1)</f>
        <v>17.3</v>
      </c>
      <c r="C1139" t="str">
        <f>SUBSTITUTE(SUBSTITUTE(RIGHT(Sheet2!F1138,9),"",""),"x","*")</f>
        <v>1920*1080</v>
      </c>
      <c r="D1139" t="str">
        <f>RIGHT(Sheet2!G1138,7)</f>
        <v xml:space="preserve"> 2.6GHz</v>
      </c>
      <c r="E1139" t="str">
        <f>IF(ISNUMBER(SEARCH("intel",Sheet2!G1138))=TRUE,"intel",IF(ISNUMBER(SEARCH("amd",Sheet2!G1138))=TRUE,"amd","lainnya"))</f>
        <v>intel</v>
      </c>
    </row>
    <row r="1140" spans="2:5" x14ac:dyDescent="0.3">
      <c r="B1140">
        <f>IF(Sheet2!E1139&gt;99,Sheet2!E1139/10,Sheet2!E1139/1)</f>
        <v>15.6</v>
      </c>
      <c r="C1140" t="str">
        <f>SUBSTITUTE(SUBSTITUTE(RIGHT(Sheet2!F1139,9),"",""),"x","*")</f>
        <v>1366*768</v>
      </c>
      <c r="D1140" t="str">
        <f>RIGHT(Sheet2!G1139,7)</f>
        <v xml:space="preserve"> 2.5GHz</v>
      </c>
      <c r="E1140" t="str">
        <f>IF(ISNUMBER(SEARCH("intel",Sheet2!G1139))=TRUE,"intel",IF(ISNUMBER(SEARCH("amd",Sheet2!G1139))=TRUE,"amd","lainnya"))</f>
        <v>intel</v>
      </c>
    </row>
    <row r="1141" spans="2:5" x14ac:dyDescent="0.3">
      <c r="B1141">
        <f>IF(Sheet2!E1140&gt;99,Sheet2!E1140/10,Sheet2!E1140/1)</f>
        <v>17.3</v>
      </c>
      <c r="C1141" t="str">
        <f>SUBSTITUTE(SUBSTITUTE(RIGHT(Sheet2!F1140,9),"",""),"x","*")</f>
        <v>1920*1080</v>
      </c>
      <c r="D1141" t="str">
        <f>RIGHT(Sheet2!G1140,7)</f>
        <v xml:space="preserve"> 2.7GHz</v>
      </c>
      <c r="E1141" t="str">
        <f>IF(ISNUMBER(SEARCH("intel",Sheet2!G1140))=TRUE,"intel",IF(ISNUMBER(SEARCH("amd",Sheet2!G1140))=TRUE,"amd","lainnya"))</f>
        <v>intel</v>
      </c>
    </row>
    <row r="1142" spans="2:5" x14ac:dyDescent="0.3">
      <c r="B1142">
        <f>IF(Sheet2!E1141&gt;99,Sheet2!E1141/10,Sheet2!E1141/1)</f>
        <v>15.6</v>
      </c>
      <c r="C1142" t="str">
        <f>SUBSTITUTE(SUBSTITUTE(RIGHT(Sheet2!F1141,9),"",""),"x","*")</f>
        <v>1920*1080</v>
      </c>
      <c r="D1142" t="str">
        <f>RIGHT(Sheet2!G1141,7)</f>
        <v xml:space="preserve"> 2.5GHz</v>
      </c>
      <c r="E1142" t="str">
        <f>IF(ISNUMBER(SEARCH("intel",Sheet2!G1141))=TRUE,"intel",IF(ISNUMBER(SEARCH("amd",Sheet2!G1141))=TRUE,"amd","lainnya"))</f>
        <v>intel</v>
      </c>
    </row>
    <row r="1143" spans="2:5" x14ac:dyDescent="0.3">
      <c r="B1143">
        <f>IF(Sheet2!E1142&gt;99,Sheet2!E1142/10,Sheet2!E1142/1)</f>
        <v>14</v>
      </c>
      <c r="C1143" t="str">
        <f>SUBSTITUTE(SUBSTITUTE(RIGHT(Sheet2!F1142,9),"",""),"x","*")</f>
        <v>2560*1440</v>
      </c>
      <c r="D1143" t="str">
        <f>RIGHT(Sheet2!G1142,7)</f>
        <v xml:space="preserve"> 2.6GHz</v>
      </c>
      <c r="E1143" t="str">
        <f>IF(ISNUMBER(SEARCH("intel",Sheet2!G1142))=TRUE,"intel",IF(ISNUMBER(SEARCH("amd",Sheet2!G1142))=TRUE,"amd","lainnya"))</f>
        <v>intel</v>
      </c>
    </row>
    <row r="1144" spans="2:5" x14ac:dyDescent="0.3">
      <c r="B1144">
        <f>IF(Sheet2!E1143&gt;99,Sheet2!E1143/10,Sheet2!E1143/1)</f>
        <v>15.6</v>
      </c>
      <c r="C1144" t="str">
        <f>SUBSTITUTE(SUBSTITUTE(RIGHT(Sheet2!F1143,9),"",""),"x","*")</f>
        <v>1920*1080</v>
      </c>
      <c r="D1144" t="str">
        <f>RIGHT(Sheet2!G1143,7)</f>
        <v xml:space="preserve"> 2.8GHz</v>
      </c>
      <c r="E1144" t="str">
        <f>IF(ISNUMBER(SEARCH("intel",Sheet2!G1143))=TRUE,"intel",IF(ISNUMBER(SEARCH("amd",Sheet2!G1143))=TRUE,"amd","lainnya"))</f>
        <v>intel</v>
      </c>
    </row>
    <row r="1145" spans="2:5" x14ac:dyDescent="0.3">
      <c r="B1145">
        <f>IF(Sheet2!E1144&gt;99,Sheet2!E1144/10,Sheet2!E1144/1)</f>
        <v>13.3</v>
      </c>
      <c r="C1145" t="str">
        <f>SUBSTITUTE(SUBSTITUTE(RIGHT(Sheet2!F1144,9),"",""),"x","*")</f>
        <v>1920*1080</v>
      </c>
      <c r="D1145" t="str">
        <f>RIGHT(Sheet2!G1144,7)</f>
        <v xml:space="preserve"> 2.4GHz</v>
      </c>
      <c r="E1145" t="str">
        <f>IF(ISNUMBER(SEARCH("intel",Sheet2!G1144))=TRUE,"intel",IF(ISNUMBER(SEARCH("amd",Sheet2!G1144))=TRUE,"amd","lainnya"))</f>
        <v>intel</v>
      </c>
    </row>
    <row r="1146" spans="2:5" x14ac:dyDescent="0.3">
      <c r="B1146">
        <f>IF(Sheet2!E1145&gt;99,Sheet2!E1145/10,Sheet2!E1145/1)</f>
        <v>15.6</v>
      </c>
      <c r="C1146" t="str">
        <f>SUBSTITUTE(SUBSTITUTE(RIGHT(Sheet2!F1145,9),"",""),"x","*")</f>
        <v>1920*1080</v>
      </c>
      <c r="D1146" t="str">
        <f>RIGHT(Sheet2!G1145,7)</f>
        <v xml:space="preserve"> 2.6GHz</v>
      </c>
      <c r="E1146" t="str">
        <f>IF(ISNUMBER(SEARCH("intel",Sheet2!G1145))=TRUE,"intel",IF(ISNUMBER(SEARCH("amd",Sheet2!G1145))=TRUE,"amd","lainnya"))</f>
        <v>intel</v>
      </c>
    </row>
    <row r="1147" spans="2:5" x14ac:dyDescent="0.3">
      <c r="B1147">
        <f>IF(Sheet2!E1146&gt;99,Sheet2!E1146/10,Sheet2!E1146/1)</f>
        <v>13.3</v>
      </c>
      <c r="C1147" t="str">
        <f>SUBSTITUTE(SUBSTITUTE(RIGHT(Sheet2!F1146,9),"",""),"x","*")</f>
        <v>2560*1440</v>
      </c>
      <c r="D1147" t="str">
        <f>RIGHT(Sheet2!G1146,7)</f>
        <v xml:space="preserve"> 2.6GHz</v>
      </c>
      <c r="E1147" t="str">
        <f>IF(ISNUMBER(SEARCH("intel",Sheet2!G1146))=TRUE,"intel",IF(ISNUMBER(SEARCH("amd",Sheet2!G1146))=TRUE,"amd","lainnya"))</f>
        <v>intel</v>
      </c>
    </row>
    <row r="1148" spans="2:5" x14ac:dyDescent="0.3">
      <c r="B1148">
        <f>IF(Sheet2!E1147&gt;99,Sheet2!E1147/10,Sheet2!E1147/1)</f>
        <v>15.6</v>
      </c>
      <c r="C1148" t="str">
        <f>SUBSTITUTE(SUBSTITUTE(RIGHT(Sheet2!F1147,9),"",""),"x","*")</f>
        <v>1920*1080</v>
      </c>
      <c r="D1148" t="str">
        <f>RIGHT(Sheet2!G1147,7)</f>
        <v xml:space="preserve"> 2.6GHz</v>
      </c>
      <c r="E1148" t="str">
        <f>IF(ISNUMBER(SEARCH("intel",Sheet2!G1147))=TRUE,"intel",IF(ISNUMBER(SEARCH("amd",Sheet2!G1147))=TRUE,"amd","lainnya"))</f>
        <v>intel</v>
      </c>
    </row>
    <row r="1149" spans="2:5" x14ac:dyDescent="0.3">
      <c r="B1149">
        <f>IF(Sheet2!E1148&gt;99,Sheet2!E1148/10,Sheet2!E1148/1)</f>
        <v>12.5</v>
      </c>
      <c r="C1149" t="str">
        <f>SUBSTITUTE(SUBSTITUTE(RIGHT(Sheet2!F1148,9),"",""),"x","*")</f>
        <v>1920*1080</v>
      </c>
      <c r="D1149" t="str">
        <f>RIGHT(Sheet2!G1148,7)</f>
        <v>2.50GHz</v>
      </c>
      <c r="E1149" t="str">
        <f>IF(ISNUMBER(SEARCH("intel",Sheet2!G1148))=TRUE,"intel",IF(ISNUMBER(SEARCH("amd",Sheet2!G1148))=TRUE,"amd","lainnya"))</f>
        <v>intel</v>
      </c>
    </row>
    <row r="1150" spans="2:5" x14ac:dyDescent="0.3">
      <c r="B1150">
        <f>IF(Sheet2!E1149&gt;99,Sheet2!E1149/10,Sheet2!E1149/1)</f>
        <v>15.6</v>
      </c>
      <c r="C1150" t="str">
        <f>SUBSTITUTE(SUBSTITUTE(RIGHT(Sheet2!F1149,9),"",""),"x","*")</f>
        <v>1920*1080</v>
      </c>
      <c r="D1150" t="str">
        <f>RIGHT(Sheet2!G1149,7)</f>
        <v xml:space="preserve"> 2.7GHz</v>
      </c>
      <c r="E1150" t="str">
        <f>IF(ISNUMBER(SEARCH("intel",Sheet2!G1149))=TRUE,"intel",IF(ISNUMBER(SEARCH("amd",Sheet2!G1149))=TRUE,"amd","lainnya"))</f>
        <v>intel</v>
      </c>
    </row>
    <row r="1151" spans="2:5" x14ac:dyDescent="0.3">
      <c r="B1151">
        <f>IF(Sheet2!E1150&gt;99,Sheet2!E1150/10,Sheet2!E1150/1)</f>
        <v>15.6</v>
      </c>
      <c r="C1151" t="str">
        <f>SUBSTITUTE(SUBSTITUTE(RIGHT(Sheet2!F1150,9),"",""),"x","*")</f>
        <v>1920*1080</v>
      </c>
      <c r="D1151" t="str">
        <f>RIGHT(Sheet2!G1150,7)</f>
        <v xml:space="preserve"> 2.3GHz</v>
      </c>
      <c r="E1151" t="str">
        <f>IF(ISNUMBER(SEARCH("intel",Sheet2!G1150))=TRUE,"intel",IF(ISNUMBER(SEARCH("amd",Sheet2!G1150))=TRUE,"amd","lainnya"))</f>
        <v>intel</v>
      </c>
    </row>
    <row r="1152" spans="2:5" x14ac:dyDescent="0.3">
      <c r="B1152">
        <f>IF(Sheet2!E1151&gt;99,Sheet2!E1151/10,Sheet2!E1151/1)</f>
        <v>14</v>
      </c>
      <c r="C1152" t="str">
        <f>SUBSTITUTE(SUBSTITUTE(RIGHT(Sheet2!F1151,9),"",""),"x","*")</f>
        <v>2560*1440</v>
      </c>
      <c r="D1152" t="str">
        <f>RIGHT(Sheet2!G1151,7)</f>
        <v xml:space="preserve"> 2.5GHz</v>
      </c>
      <c r="E1152" t="str">
        <f>IF(ISNUMBER(SEARCH("intel",Sheet2!G1151))=TRUE,"intel",IF(ISNUMBER(SEARCH("amd",Sheet2!G1151))=TRUE,"amd","lainnya"))</f>
        <v>intel</v>
      </c>
    </row>
    <row r="1153" spans="2:5" x14ac:dyDescent="0.3">
      <c r="B1153">
        <f>IF(Sheet2!E1152&gt;99,Sheet2!E1152/10,Sheet2!E1152/1)</f>
        <v>15.6</v>
      </c>
      <c r="C1153" t="str">
        <f>SUBSTITUTE(SUBSTITUTE(RIGHT(Sheet2!F1152,9),"",""),"x","*")</f>
        <v>1366*768</v>
      </c>
      <c r="D1153" t="str">
        <f>RIGHT(Sheet2!G1152,7)</f>
        <v xml:space="preserve"> 2.0GHz</v>
      </c>
      <c r="E1153" t="str">
        <f>IF(ISNUMBER(SEARCH("intel",Sheet2!G1152))=TRUE,"intel",IF(ISNUMBER(SEARCH("amd",Sheet2!G1152))=TRUE,"amd","lainnya"))</f>
        <v>intel</v>
      </c>
    </row>
    <row r="1154" spans="2:5" x14ac:dyDescent="0.3">
      <c r="B1154">
        <f>IF(Sheet2!E1153&gt;99,Sheet2!E1153/10,Sheet2!E1153/1)</f>
        <v>15.6</v>
      </c>
      <c r="C1154" t="str">
        <f>SUBSTITUTE(SUBSTITUTE(RIGHT(Sheet2!F1153,9),"",""),"x","*")</f>
        <v>1366*768</v>
      </c>
      <c r="D1154" t="str">
        <f>RIGHT(Sheet2!G1153,7)</f>
        <v xml:space="preserve"> 1.8GHz</v>
      </c>
      <c r="E1154" t="str">
        <f>IF(ISNUMBER(SEARCH("intel",Sheet2!G1153))=TRUE,"intel",IF(ISNUMBER(SEARCH("amd",Sheet2!G1153))=TRUE,"amd","lainnya"))</f>
        <v>amd</v>
      </c>
    </row>
    <row r="1155" spans="2:5" x14ac:dyDescent="0.3">
      <c r="B1155">
        <f>IF(Sheet2!E1154&gt;99,Sheet2!E1154/10,Sheet2!E1154/1)</f>
        <v>15.6</v>
      </c>
      <c r="C1155" t="str">
        <f>SUBSTITUTE(SUBSTITUTE(RIGHT(Sheet2!F1154,9),"",""),"x","*")</f>
        <v>1920*1080</v>
      </c>
      <c r="D1155" t="str">
        <f>RIGHT(Sheet2!G1154,7)</f>
        <v xml:space="preserve"> 2.3GHz</v>
      </c>
      <c r="E1155" t="str">
        <f>IF(ISNUMBER(SEARCH("intel",Sheet2!G1154))=TRUE,"intel",IF(ISNUMBER(SEARCH("amd",Sheet2!G1154))=TRUE,"amd","lainnya"))</f>
        <v>intel</v>
      </c>
    </row>
    <row r="1156" spans="2:5" x14ac:dyDescent="0.3">
      <c r="B1156">
        <f>IF(Sheet2!E1155&gt;99,Sheet2!E1155/10,Sheet2!E1155/1)</f>
        <v>15.6</v>
      </c>
      <c r="C1156" t="str">
        <f>SUBSTITUTE(SUBSTITUTE(RIGHT(Sheet2!F1155,9),"",""),"x","*")</f>
        <v>1920*1080</v>
      </c>
      <c r="D1156" t="str">
        <f>RIGHT(Sheet2!G1155,7)</f>
        <v xml:space="preserve"> 2.8GHz</v>
      </c>
      <c r="E1156" t="str">
        <f>IF(ISNUMBER(SEARCH("intel",Sheet2!G1155))=TRUE,"intel",IF(ISNUMBER(SEARCH("amd",Sheet2!G1155))=TRUE,"amd","lainnya"))</f>
        <v>intel</v>
      </c>
    </row>
    <row r="1157" spans="2:5" x14ac:dyDescent="0.3">
      <c r="B1157">
        <f>IF(Sheet2!E1156&gt;99,Sheet2!E1156/10,Sheet2!E1156/1)</f>
        <v>15.6</v>
      </c>
      <c r="C1157" t="str">
        <f>SUBSTITUTE(SUBSTITUTE(RIGHT(Sheet2!F1156,9),"",""),"x","*")</f>
        <v>3840*2160</v>
      </c>
      <c r="D1157" t="str">
        <f>RIGHT(Sheet2!G1156,7)</f>
        <v xml:space="preserve"> 2.3GHz</v>
      </c>
      <c r="E1157" t="str">
        <f>IF(ISNUMBER(SEARCH("intel",Sheet2!G1156))=TRUE,"intel",IF(ISNUMBER(SEARCH("amd",Sheet2!G1156))=TRUE,"amd","lainnya"))</f>
        <v>intel</v>
      </c>
    </row>
    <row r="1158" spans="2:5" x14ac:dyDescent="0.3">
      <c r="B1158">
        <f>IF(Sheet2!E1157&gt;99,Sheet2!E1157/10,Sheet2!E1157/1)</f>
        <v>15.6</v>
      </c>
      <c r="C1158" t="str">
        <f>SUBSTITUTE(SUBSTITUTE(RIGHT(Sheet2!F1157,9),"",""),"x","*")</f>
        <v>1920*1080</v>
      </c>
      <c r="D1158" t="str">
        <f>RIGHT(Sheet2!G1157,7)</f>
        <v xml:space="preserve"> 2.5GHz</v>
      </c>
      <c r="E1158" t="str">
        <f>IF(ISNUMBER(SEARCH("intel",Sheet2!G1157))=TRUE,"intel",IF(ISNUMBER(SEARCH("amd",Sheet2!G1157))=TRUE,"amd","lainnya"))</f>
        <v>amd</v>
      </c>
    </row>
    <row r="1159" spans="2:5" x14ac:dyDescent="0.3">
      <c r="B1159">
        <f>IF(Sheet2!E1158&gt;99,Sheet2!E1158/10,Sheet2!E1158/1)</f>
        <v>17.3</v>
      </c>
      <c r="C1159" t="str">
        <f>SUBSTITUTE(SUBSTITUTE(RIGHT(Sheet2!F1158,9),"",""),"x","*")</f>
        <v>1920*1080</v>
      </c>
      <c r="D1159" t="str">
        <f>RIGHT(Sheet2!G1158,7)</f>
        <v xml:space="preserve"> 2.8GHz</v>
      </c>
      <c r="E1159" t="str">
        <f>IF(ISNUMBER(SEARCH("intel",Sheet2!G1158))=TRUE,"intel",IF(ISNUMBER(SEARCH("amd",Sheet2!G1158))=TRUE,"amd","lainnya"))</f>
        <v>intel</v>
      </c>
    </row>
    <row r="1160" spans="2:5" x14ac:dyDescent="0.3">
      <c r="B1160">
        <f>IF(Sheet2!E1159&gt;99,Sheet2!E1159/10,Sheet2!E1159/1)</f>
        <v>14</v>
      </c>
      <c r="C1160" t="str">
        <f>SUBSTITUTE(SUBSTITUTE(RIGHT(Sheet2!F1159,9),"",""),"x","*")</f>
        <v>1920*1080</v>
      </c>
      <c r="D1160" t="str">
        <f>RIGHT(Sheet2!G1159,7)</f>
        <v xml:space="preserve"> 2.6GHz</v>
      </c>
      <c r="E1160" t="str">
        <f>IF(ISNUMBER(SEARCH("intel",Sheet2!G1159))=TRUE,"intel",IF(ISNUMBER(SEARCH("amd",Sheet2!G1159))=TRUE,"amd","lainnya"))</f>
        <v>intel</v>
      </c>
    </row>
    <row r="1161" spans="2:5" x14ac:dyDescent="0.3">
      <c r="B1161">
        <f>IF(Sheet2!E1160&gt;99,Sheet2!E1160/10,Sheet2!E1160/1)</f>
        <v>15.6</v>
      </c>
      <c r="C1161" t="str">
        <f>SUBSTITUTE(SUBSTITUTE(RIGHT(Sheet2!F1160,9),"",""),"x","*")</f>
        <v>1920*1080</v>
      </c>
      <c r="D1161" t="str">
        <f>RIGHT(Sheet2!G1160,7)</f>
        <v xml:space="preserve"> 2.3GHz</v>
      </c>
      <c r="E1161" t="str">
        <f>IF(ISNUMBER(SEARCH("intel",Sheet2!G1160))=TRUE,"intel",IF(ISNUMBER(SEARCH("amd",Sheet2!G1160))=TRUE,"amd","lainnya"))</f>
        <v>intel</v>
      </c>
    </row>
    <row r="1162" spans="2:5" x14ac:dyDescent="0.3">
      <c r="B1162">
        <f>IF(Sheet2!E1161&gt;99,Sheet2!E1161/10,Sheet2!E1161/1)</f>
        <v>13.3</v>
      </c>
      <c r="C1162" t="str">
        <f>SUBSTITUTE(SUBSTITUTE(RIGHT(Sheet2!F1161,9),"",""),"x","*")</f>
        <v>2560*1440</v>
      </c>
      <c r="D1162" t="str">
        <f>RIGHT(Sheet2!G1161,7)</f>
        <v xml:space="preserve"> 2.6GHz</v>
      </c>
      <c r="E1162" t="str">
        <f>IF(ISNUMBER(SEARCH("intel",Sheet2!G1161))=TRUE,"intel",IF(ISNUMBER(SEARCH("amd",Sheet2!G1161))=TRUE,"amd","lainnya"))</f>
        <v>intel</v>
      </c>
    </row>
    <row r="1163" spans="2:5" x14ac:dyDescent="0.3">
      <c r="B1163">
        <f>IF(Sheet2!E1162&gt;99,Sheet2!E1162/10,Sheet2!E1162/1)</f>
        <v>14</v>
      </c>
      <c r="C1163" t="str">
        <f>SUBSTITUTE(SUBSTITUTE(RIGHT(Sheet2!F1162,9),"",""),"x","*")</f>
        <v>1920*1080</v>
      </c>
      <c r="D1163" t="str">
        <f>RIGHT(Sheet2!G1162,7)</f>
        <v xml:space="preserve"> 2.6GHz</v>
      </c>
      <c r="E1163" t="str">
        <f>IF(ISNUMBER(SEARCH("intel",Sheet2!G1162))=TRUE,"intel",IF(ISNUMBER(SEARCH("amd",Sheet2!G1162))=TRUE,"amd","lainnya"))</f>
        <v>intel</v>
      </c>
    </row>
    <row r="1164" spans="2:5" x14ac:dyDescent="0.3">
      <c r="B1164">
        <f>IF(Sheet2!E1163&gt;99,Sheet2!E1163/10,Sheet2!E1163/1)</f>
        <v>14</v>
      </c>
      <c r="C1164" t="str">
        <f>SUBSTITUTE(SUBSTITUTE(RIGHT(Sheet2!F1163,9),"",""),"x","*")</f>
        <v>1920*1080</v>
      </c>
      <c r="D1164" t="str">
        <f>RIGHT(Sheet2!G1163,7)</f>
        <v xml:space="preserve"> 2.6GHz</v>
      </c>
      <c r="E1164" t="str">
        <f>IF(ISNUMBER(SEARCH("intel",Sheet2!G1163))=TRUE,"intel",IF(ISNUMBER(SEARCH("amd",Sheet2!G1163))=TRUE,"amd","lainnya"))</f>
        <v>intel</v>
      </c>
    </row>
    <row r="1165" spans="2:5" x14ac:dyDescent="0.3">
      <c r="B1165">
        <f>IF(Sheet2!E1164&gt;99,Sheet2!E1164/10,Sheet2!E1164/1)</f>
        <v>15.6</v>
      </c>
      <c r="C1165" t="str">
        <f>SUBSTITUTE(SUBSTITUTE(RIGHT(Sheet2!F1164,9),"",""),"x","*")</f>
        <v>1920*1080</v>
      </c>
      <c r="D1165" t="str">
        <f>RIGHT(Sheet2!G1164,7)</f>
        <v xml:space="preserve"> 2.8GHz</v>
      </c>
      <c r="E1165" t="str">
        <f>IF(ISNUMBER(SEARCH("intel",Sheet2!G1164))=TRUE,"intel",IF(ISNUMBER(SEARCH("amd",Sheet2!G1164))=TRUE,"amd","lainnya"))</f>
        <v>intel</v>
      </c>
    </row>
    <row r="1166" spans="2:5" x14ac:dyDescent="0.3">
      <c r="B1166">
        <f>IF(Sheet2!E1165&gt;99,Sheet2!E1165/10,Sheet2!E1165/1)</f>
        <v>15.6</v>
      </c>
      <c r="C1166" t="str">
        <f>SUBSTITUTE(SUBSTITUTE(RIGHT(Sheet2!F1165,9),"",""),"x","*")</f>
        <v>1366*768</v>
      </c>
      <c r="D1166" t="str">
        <f>RIGHT(Sheet2!G1165,7)</f>
        <v xml:space="preserve"> 2.0GHz</v>
      </c>
      <c r="E1166" t="str">
        <f>IF(ISNUMBER(SEARCH("intel",Sheet2!G1165))=TRUE,"intel",IF(ISNUMBER(SEARCH("amd",Sheet2!G1165))=TRUE,"amd","lainnya"))</f>
        <v>intel</v>
      </c>
    </row>
    <row r="1167" spans="2:5" x14ac:dyDescent="0.3">
      <c r="B1167">
        <f>IF(Sheet2!E1166&gt;99,Sheet2!E1166/10,Sheet2!E1166/1)</f>
        <v>15.6</v>
      </c>
      <c r="C1167" t="str">
        <f>SUBSTITUTE(SUBSTITUTE(RIGHT(Sheet2!F1166,9),"",""),"x","*")</f>
        <v>1366*768</v>
      </c>
      <c r="D1167" t="str">
        <f>RIGHT(Sheet2!G1166,7)</f>
        <v xml:space="preserve"> 2.3GHz</v>
      </c>
      <c r="E1167" t="str">
        <f>IF(ISNUMBER(SEARCH("intel",Sheet2!G1166))=TRUE,"intel",IF(ISNUMBER(SEARCH("amd",Sheet2!G1166))=TRUE,"amd","lainnya"))</f>
        <v>intel</v>
      </c>
    </row>
    <row r="1168" spans="2:5" x14ac:dyDescent="0.3">
      <c r="B1168">
        <f>IF(Sheet2!E1167&gt;99,Sheet2!E1167/10,Sheet2!E1167/1)</f>
        <v>15.6</v>
      </c>
      <c r="C1168" t="str">
        <f>SUBSTITUTE(SUBSTITUTE(RIGHT(Sheet2!F1167,9),"",""),"x","*")</f>
        <v>3840*2160</v>
      </c>
      <c r="D1168" t="str">
        <f>RIGHT(Sheet2!G1167,7)</f>
        <v xml:space="preserve"> 2.8GHz</v>
      </c>
      <c r="E1168" t="str">
        <f>IF(ISNUMBER(SEARCH("intel",Sheet2!G1167))=TRUE,"intel",IF(ISNUMBER(SEARCH("amd",Sheet2!G1167))=TRUE,"amd","lainnya"))</f>
        <v>intel</v>
      </c>
    </row>
    <row r="1169" spans="2:5" x14ac:dyDescent="0.3">
      <c r="B1169">
        <f>IF(Sheet2!E1168&gt;99,Sheet2!E1168/10,Sheet2!E1168/1)</f>
        <v>15.6</v>
      </c>
      <c r="C1169" t="str">
        <f>SUBSTITUTE(SUBSTITUTE(RIGHT(Sheet2!F1168,9),"",""),"x","*")</f>
        <v>1920*1080</v>
      </c>
      <c r="D1169" t="str">
        <f>RIGHT(Sheet2!G1168,7)</f>
        <v xml:space="preserve"> 2.5GHz</v>
      </c>
      <c r="E1169" t="str">
        <f>IF(ISNUMBER(SEARCH("intel",Sheet2!G1168))=TRUE,"intel",IF(ISNUMBER(SEARCH("amd",Sheet2!G1168))=TRUE,"amd","lainnya"))</f>
        <v>intel</v>
      </c>
    </row>
    <row r="1170" spans="2:5" x14ac:dyDescent="0.3">
      <c r="B1170">
        <f>IF(Sheet2!E1169&gt;99,Sheet2!E1169/10,Sheet2!E1169/1)</f>
        <v>15.6</v>
      </c>
      <c r="C1170" t="str">
        <f>SUBSTITUTE(SUBSTITUTE(RIGHT(Sheet2!F1169,9),"",""),"x","*")</f>
        <v>1920*1080</v>
      </c>
      <c r="D1170" t="str">
        <f>RIGHT(Sheet2!G1169,7)</f>
        <v>6U 2GHz</v>
      </c>
      <c r="E1170" t="str">
        <f>IF(ISNUMBER(SEARCH("intel",Sheet2!G1169))=TRUE,"intel",IF(ISNUMBER(SEARCH("amd",Sheet2!G1169))=TRUE,"amd","lainnya"))</f>
        <v>intel</v>
      </c>
    </row>
    <row r="1171" spans="2:5" x14ac:dyDescent="0.3">
      <c r="B1171">
        <f>IF(Sheet2!E1170&gt;99,Sheet2!E1170/10,Sheet2!E1170/1)</f>
        <v>14</v>
      </c>
      <c r="C1171" t="str">
        <f>SUBSTITUTE(SUBSTITUTE(RIGHT(Sheet2!F1170,9),"",""),"x","*")</f>
        <v>1366*768</v>
      </c>
      <c r="D1171" t="str">
        <f>RIGHT(Sheet2!G1170,7)</f>
        <v xml:space="preserve"> 1.6GHz</v>
      </c>
      <c r="E1171" t="str">
        <f>IF(ISNUMBER(SEARCH("intel",Sheet2!G1170))=TRUE,"intel",IF(ISNUMBER(SEARCH("amd",Sheet2!G1170))=TRUE,"amd","lainnya"))</f>
        <v>intel</v>
      </c>
    </row>
    <row r="1172" spans="2:5" x14ac:dyDescent="0.3">
      <c r="B1172">
        <f>IF(Sheet2!E1171&gt;99,Sheet2!E1171/10,Sheet2!E1171/1)</f>
        <v>15.6</v>
      </c>
      <c r="C1172" t="str">
        <f>SUBSTITUTE(SUBSTITUTE(RIGHT(Sheet2!F1171,9),"",""),"x","*")</f>
        <v>1920*1080</v>
      </c>
      <c r="D1172" t="str">
        <f>RIGHT(Sheet2!G1171,7)</f>
        <v xml:space="preserve"> 2.7GHz</v>
      </c>
      <c r="E1172" t="str">
        <f>IF(ISNUMBER(SEARCH("intel",Sheet2!G1171))=TRUE,"intel",IF(ISNUMBER(SEARCH("amd",Sheet2!G1171))=TRUE,"amd","lainnya"))</f>
        <v>intel</v>
      </c>
    </row>
    <row r="1173" spans="2:5" x14ac:dyDescent="0.3">
      <c r="B1173">
        <f>IF(Sheet2!E1172&gt;99,Sheet2!E1172/10,Sheet2!E1172/1)</f>
        <v>15.6</v>
      </c>
      <c r="C1173" t="str">
        <f>SUBSTITUTE(SUBSTITUTE(RIGHT(Sheet2!F1172,9),"",""),"x","*")</f>
        <v>1920*1080</v>
      </c>
      <c r="D1173" t="str">
        <f>RIGHT(Sheet2!G1172,7)</f>
        <v xml:space="preserve"> 2.5GHz</v>
      </c>
      <c r="E1173" t="str">
        <f>IF(ISNUMBER(SEARCH("intel",Sheet2!G1172))=TRUE,"intel",IF(ISNUMBER(SEARCH("amd",Sheet2!G1172))=TRUE,"amd","lainnya"))</f>
        <v>intel</v>
      </c>
    </row>
    <row r="1174" spans="2:5" x14ac:dyDescent="0.3">
      <c r="B1174">
        <f>IF(Sheet2!E1173&gt;99,Sheet2!E1173/10,Sheet2!E1173/1)</f>
        <v>15.6</v>
      </c>
      <c r="C1174" t="str">
        <f>SUBSTITUTE(SUBSTITUTE(RIGHT(Sheet2!F1173,9),"",""),"x","*")</f>
        <v>1920*1080</v>
      </c>
      <c r="D1174" t="str">
        <f>RIGHT(Sheet2!G1173,7)</f>
        <v xml:space="preserve"> 1.8GHz</v>
      </c>
      <c r="E1174" t="str">
        <f>IF(ISNUMBER(SEARCH("intel",Sheet2!G1173))=TRUE,"intel",IF(ISNUMBER(SEARCH("amd",Sheet2!G1173))=TRUE,"amd","lainnya"))</f>
        <v>intel</v>
      </c>
    </row>
    <row r="1175" spans="2:5" x14ac:dyDescent="0.3">
      <c r="B1175">
        <f>IF(Sheet2!E1174&gt;99,Sheet2!E1174/10,Sheet2!E1174/1)</f>
        <v>15.6</v>
      </c>
      <c r="C1175" t="str">
        <f>SUBSTITUTE(SUBSTITUTE(RIGHT(Sheet2!F1174,9),"",""),"x","*")</f>
        <v>1366*768</v>
      </c>
      <c r="D1175" t="str">
        <f>RIGHT(Sheet2!G1174,7)</f>
        <v xml:space="preserve"> 1.6GHz</v>
      </c>
      <c r="E1175" t="str">
        <f>IF(ISNUMBER(SEARCH("intel",Sheet2!G1174))=TRUE,"intel",IF(ISNUMBER(SEARCH("amd",Sheet2!G1174))=TRUE,"amd","lainnya"))</f>
        <v>intel</v>
      </c>
    </row>
    <row r="1176" spans="2:5" x14ac:dyDescent="0.3">
      <c r="B1176">
        <f>IF(Sheet2!E1175&gt;99,Sheet2!E1175/10,Sheet2!E1175/1)</f>
        <v>15.6</v>
      </c>
      <c r="C1176" t="str">
        <f>SUBSTITUTE(SUBSTITUTE(RIGHT(Sheet2!F1175,9),"",""),"x","*")</f>
        <v>1366*768</v>
      </c>
      <c r="D1176" t="str">
        <f>RIGHT(Sheet2!G1175,7)</f>
        <v xml:space="preserve"> 2.3GHz</v>
      </c>
      <c r="E1176" t="str">
        <f>IF(ISNUMBER(SEARCH("intel",Sheet2!G1175))=TRUE,"intel",IF(ISNUMBER(SEARCH("amd",Sheet2!G1175))=TRUE,"amd","lainnya"))</f>
        <v>intel</v>
      </c>
    </row>
    <row r="1177" spans="2:5" x14ac:dyDescent="0.3">
      <c r="B1177">
        <f>IF(Sheet2!E1176&gt;99,Sheet2!E1176/10,Sheet2!E1176/1)</f>
        <v>15.6</v>
      </c>
      <c r="C1177" t="str">
        <f>SUBSTITUTE(SUBSTITUTE(RIGHT(Sheet2!F1176,9),"",""),"x","*")</f>
        <v>1920*1080</v>
      </c>
      <c r="D1177" t="str">
        <f>RIGHT(Sheet2!G1176,7)</f>
        <v xml:space="preserve"> 2.7GHz</v>
      </c>
      <c r="E1177" t="str">
        <f>IF(ISNUMBER(SEARCH("intel",Sheet2!G1176))=TRUE,"intel",IF(ISNUMBER(SEARCH("amd",Sheet2!G1176))=TRUE,"amd","lainnya"))</f>
        <v>intel</v>
      </c>
    </row>
    <row r="1178" spans="2:5" x14ac:dyDescent="0.3">
      <c r="B1178">
        <f>IF(Sheet2!E1177&gt;99,Sheet2!E1177/10,Sheet2!E1177/1)</f>
        <v>14</v>
      </c>
      <c r="C1178" t="str">
        <f>SUBSTITUTE(SUBSTITUTE(RIGHT(Sheet2!F1177,9),"",""),"x","*")</f>
        <v>1920*1080</v>
      </c>
      <c r="D1178" t="str">
        <f>RIGHT(Sheet2!G1177,7)</f>
        <v xml:space="preserve"> 2.4GHz</v>
      </c>
      <c r="E1178" t="str">
        <f>IF(ISNUMBER(SEARCH("intel",Sheet2!G1177))=TRUE,"intel",IF(ISNUMBER(SEARCH("amd",Sheet2!G1177))=TRUE,"amd","lainnya"))</f>
        <v>intel</v>
      </c>
    </row>
    <row r="1179" spans="2:5" x14ac:dyDescent="0.3">
      <c r="B1179">
        <f>IF(Sheet2!E1178&gt;99,Sheet2!E1178/10,Sheet2!E1178/1)</f>
        <v>15.6</v>
      </c>
      <c r="C1179" t="str">
        <f>SUBSTITUTE(SUBSTITUTE(RIGHT(Sheet2!F1178,9),"",""),"x","*")</f>
        <v>1920*1080</v>
      </c>
      <c r="D1179" t="str">
        <f>RIGHT(Sheet2!G1178,7)</f>
        <v xml:space="preserve"> 2.5GHz</v>
      </c>
      <c r="E1179" t="str">
        <f>IF(ISNUMBER(SEARCH("intel",Sheet2!G1178))=TRUE,"intel",IF(ISNUMBER(SEARCH("amd",Sheet2!G1178))=TRUE,"amd","lainnya"))</f>
        <v>intel</v>
      </c>
    </row>
    <row r="1180" spans="2:5" x14ac:dyDescent="0.3">
      <c r="B1180">
        <f>IF(Sheet2!E1179&gt;99,Sheet2!E1179/10,Sheet2!E1179/1)</f>
        <v>15.6</v>
      </c>
      <c r="C1180" t="str">
        <f>SUBSTITUTE(SUBSTITUTE(RIGHT(Sheet2!F1179,9),"",""),"x","*")</f>
        <v>1920*1080</v>
      </c>
      <c r="D1180" t="str">
        <f>RIGHT(Sheet2!G1179,7)</f>
        <v xml:space="preserve"> 2.6GHz</v>
      </c>
      <c r="E1180" t="str">
        <f>IF(ISNUMBER(SEARCH("intel",Sheet2!G1179))=TRUE,"intel",IF(ISNUMBER(SEARCH("amd",Sheet2!G1179))=TRUE,"amd","lainnya"))</f>
        <v>intel</v>
      </c>
    </row>
    <row r="1181" spans="2:5" x14ac:dyDescent="0.3">
      <c r="B1181">
        <f>IF(Sheet2!E1180&gt;99,Sheet2!E1180/10,Sheet2!E1180/1)</f>
        <v>15.6</v>
      </c>
      <c r="C1181" t="str">
        <f>SUBSTITUTE(SUBSTITUTE(RIGHT(Sheet2!F1180,9),"",""),"x","*")</f>
        <v>1920*1080</v>
      </c>
      <c r="D1181" t="str">
        <f>RIGHT(Sheet2!G1180,7)</f>
        <v xml:space="preserve"> 2.6GHz</v>
      </c>
      <c r="E1181" t="str">
        <f>IF(ISNUMBER(SEARCH("intel",Sheet2!G1180))=TRUE,"intel",IF(ISNUMBER(SEARCH("amd",Sheet2!G1180))=TRUE,"amd","lainnya"))</f>
        <v>intel</v>
      </c>
    </row>
    <row r="1182" spans="2:5" x14ac:dyDescent="0.3">
      <c r="B1182">
        <f>IF(Sheet2!E1181&gt;99,Sheet2!E1181/10,Sheet2!E1181/1)</f>
        <v>15.6</v>
      </c>
      <c r="C1182" t="str">
        <f>SUBSTITUTE(SUBSTITUTE(RIGHT(Sheet2!F1181,9),"",""),"x","*")</f>
        <v>1366*768</v>
      </c>
      <c r="D1182" t="str">
        <f>RIGHT(Sheet2!G1181,7)</f>
        <v xml:space="preserve"> 2.3GHz</v>
      </c>
      <c r="E1182" t="str">
        <f>IF(ISNUMBER(SEARCH("intel",Sheet2!G1181))=TRUE,"intel",IF(ISNUMBER(SEARCH("amd",Sheet2!G1181))=TRUE,"amd","lainnya"))</f>
        <v>intel</v>
      </c>
    </row>
    <row r="1183" spans="2:5" x14ac:dyDescent="0.3">
      <c r="B1183">
        <f>IF(Sheet2!E1182&gt;99,Sheet2!E1182/10,Sheet2!E1182/1)</f>
        <v>14</v>
      </c>
      <c r="C1183" t="str">
        <f>SUBSTITUTE(SUBSTITUTE(RIGHT(Sheet2!F1182,9),"",""),"x","*")</f>
        <v>2560*1440</v>
      </c>
      <c r="D1183" t="str">
        <f>RIGHT(Sheet2!G1182,7)</f>
        <v xml:space="preserve"> 2.3GHz</v>
      </c>
      <c r="E1183" t="str">
        <f>IF(ISNUMBER(SEARCH("intel",Sheet2!G1182))=TRUE,"intel",IF(ISNUMBER(SEARCH("amd",Sheet2!G1182))=TRUE,"amd","lainnya"))</f>
        <v>intel</v>
      </c>
    </row>
    <row r="1184" spans="2:5" x14ac:dyDescent="0.3">
      <c r="B1184">
        <f>IF(Sheet2!E1183&gt;99,Sheet2!E1183/10,Sheet2!E1183/1)</f>
        <v>15.6</v>
      </c>
      <c r="C1184" t="str">
        <f>SUBSTITUTE(SUBSTITUTE(RIGHT(Sheet2!F1183,9),"",""),"x","*")</f>
        <v>1920*1080</v>
      </c>
      <c r="D1184" t="str">
        <f>RIGHT(Sheet2!G1183,7)</f>
        <v xml:space="preserve"> 2.7GHz</v>
      </c>
      <c r="E1184" t="str">
        <f>IF(ISNUMBER(SEARCH("intel",Sheet2!G1183))=TRUE,"intel",IF(ISNUMBER(SEARCH("amd",Sheet2!G1183))=TRUE,"amd","lainnya"))</f>
        <v>intel</v>
      </c>
    </row>
    <row r="1185" spans="2:5" x14ac:dyDescent="0.3">
      <c r="B1185">
        <f>IF(Sheet2!E1184&gt;99,Sheet2!E1184/10,Sheet2!E1184/1)</f>
        <v>15.6</v>
      </c>
      <c r="C1185" t="str">
        <f>SUBSTITUTE(SUBSTITUTE(RIGHT(Sheet2!F1184,9),"",""),"x","*")</f>
        <v>1920*1080</v>
      </c>
      <c r="D1185" t="str">
        <f>RIGHT(Sheet2!G1184,7)</f>
        <v xml:space="preserve"> 2.7GHz</v>
      </c>
      <c r="E1185" t="str">
        <f>IF(ISNUMBER(SEARCH("intel",Sheet2!G1184))=TRUE,"intel",IF(ISNUMBER(SEARCH("amd",Sheet2!G1184))=TRUE,"amd","lainnya"))</f>
        <v>intel</v>
      </c>
    </row>
    <row r="1186" spans="2:5" x14ac:dyDescent="0.3">
      <c r="B1186">
        <f>IF(Sheet2!E1185&gt;99,Sheet2!E1185/10,Sheet2!E1185/1)</f>
        <v>15.6</v>
      </c>
      <c r="C1186" t="str">
        <f>SUBSTITUTE(SUBSTITUTE(RIGHT(Sheet2!F1185,9),"",""),"x","*")</f>
        <v>1366*768</v>
      </c>
      <c r="D1186" t="str">
        <f>RIGHT(Sheet2!G1185,7)</f>
        <v>50 2GHz</v>
      </c>
      <c r="E1186" t="str">
        <f>IF(ISNUMBER(SEARCH("intel",Sheet2!G1185))=TRUE,"intel",IF(ISNUMBER(SEARCH("amd",Sheet2!G1185))=TRUE,"amd","lainnya"))</f>
        <v>intel</v>
      </c>
    </row>
    <row r="1187" spans="2:5" x14ac:dyDescent="0.3">
      <c r="B1187">
        <f>IF(Sheet2!E1186&gt;99,Sheet2!E1186/10,Sheet2!E1186/1)</f>
        <v>15.6</v>
      </c>
      <c r="C1187" t="str">
        <f>SUBSTITUTE(SUBSTITUTE(RIGHT(Sheet2!F1186,9),"",""),"x","*")</f>
        <v>1920*1080</v>
      </c>
      <c r="D1187" t="str">
        <f>RIGHT(Sheet2!G1186,7)</f>
        <v xml:space="preserve"> 2.6GHz</v>
      </c>
      <c r="E1187" t="str">
        <f>IF(ISNUMBER(SEARCH("intel",Sheet2!G1186))=TRUE,"intel",IF(ISNUMBER(SEARCH("amd",Sheet2!G1186))=TRUE,"amd","lainnya"))</f>
        <v>intel</v>
      </c>
    </row>
    <row r="1188" spans="2:5" x14ac:dyDescent="0.3">
      <c r="B1188">
        <f>IF(Sheet2!E1187&gt;99,Sheet2!E1187/10,Sheet2!E1187/1)</f>
        <v>15.6</v>
      </c>
      <c r="C1188" t="str">
        <f>SUBSTITUTE(SUBSTITUTE(RIGHT(Sheet2!F1187,9),"",""),"x","*")</f>
        <v>1920*1080</v>
      </c>
      <c r="D1188" t="str">
        <f>RIGHT(Sheet2!G1187,7)</f>
        <v xml:space="preserve"> 2.6GHz</v>
      </c>
      <c r="E1188" t="str">
        <f>IF(ISNUMBER(SEARCH("intel",Sheet2!G1187))=TRUE,"intel",IF(ISNUMBER(SEARCH("amd",Sheet2!G1187))=TRUE,"amd","lainnya"))</f>
        <v>intel</v>
      </c>
    </row>
    <row r="1189" spans="2:5" x14ac:dyDescent="0.3">
      <c r="B1189">
        <f>IF(Sheet2!E1188&gt;99,Sheet2!E1188/10,Sheet2!E1188/1)</f>
        <v>15.6</v>
      </c>
      <c r="C1189" t="str">
        <f>SUBSTITUTE(SUBSTITUTE(RIGHT(Sheet2!F1188,9),"",""),"x","*")</f>
        <v>1920*1080</v>
      </c>
      <c r="D1189" t="str">
        <f>RIGHT(Sheet2!G1188,7)</f>
        <v xml:space="preserve"> 2.7GHz</v>
      </c>
      <c r="E1189" t="str">
        <f>IF(ISNUMBER(SEARCH("intel",Sheet2!G1188))=TRUE,"intel",IF(ISNUMBER(SEARCH("amd",Sheet2!G1188))=TRUE,"amd","lainnya"))</f>
        <v>intel</v>
      </c>
    </row>
    <row r="1190" spans="2:5" x14ac:dyDescent="0.3">
      <c r="B1190">
        <f>IF(Sheet2!E1189&gt;99,Sheet2!E1189/10,Sheet2!E1189/1)</f>
        <v>15.6</v>
      </c>
      <c r="C1190" t="str">
        <f>SUBSTITUTE(SUBSTITUTE(RIGHT(Sheet2!F1189,9),"",""),"x","*")</f>
        <v>1920*1080</v>
      </c>
      <c r="D1190" t="str">
        <f>RIGHT(Sheet2!G1189,7)</f>
        <v xml:space="preserve"> 2.5GHz</v>
      </c>
      <c r="E1190" t="str">
        <f>IF(ISNUMBER(SEARCH("intel",Sheet2!G1189))=TRUE,"intel",IF(ISNUMBER(SEARCH("amd",Sheet2!G1189))=TRUE,"amd","lainnya"))</f>
        <v>intel</v>
      </c>
    </row>
    <row r="1191" spans="2:5" x14ac:dyDescent="0.3">
      <c r="B1191">
        <f>IF(Sheet2!E1190&gt;99,Sheet2!E1190/10,Sheet2!E1190/1)</f>
        <v>13.3</v>
      </c>
      <c r="C1191" t="str">
        <f>SUBSTITUTE(SUBSTITUTE(RIGHT(Sheet2!F1190,9),"",""),"x","*")</f>
        <v>3200*1800</v>
      </c>
      <c r="D1191" t="str">
        <f>RIGHT(Sheet2!G1190,7)</f>
        <v xml:space="preserve"> 2.4GHz</v>
      </c>
      <c r="E1191" t="str">
        <f>IF(ISNUMBER(SEARCH("intel",Sheet2!G1190))=TRUE,"intel",IF(ISNUMBER(SEARCH("amd",Sheet2!G1190))=TRUE,"amd","lainnya"))</f>
        <v>intel</v>
      </c>
    </row>
    <row r="1192" spans="2:5" x14ac:dyDescent="0.3">
      <c r="B1192">
        <f>IF(Sheet2!E1191&gt;99,Sheet2!E1191/10,Sheet2!E1191/1)</f>
        <v>17.3</v>
      </c>
      <c r="C1192" t="str">
        <f>SUBSTITUTE(SUBSTITUTE(RIGHT(Sheet2!F1191,9),"",""),"x","*")</f>
        <v>1920*1080</v>
      </c>
      <c r="D1192" t="str">
        <f>RIGHT(Sheet2!G1191,7)</f>
        <v xml:space="preserve"> 2.8GHz</v>
      </c>
      <c r="E1192" t="str">
        <f>IF(ISNUMBER(SEARCH("intel",Sheet2!G1191))=TRUE,"intel",IF(ISNUMBER(SEARCH("amd",Sheet2!G1191))=TRUE,"amd","lainnya"))</f>
        <v>intel</v>
      </c>
    </row>
    <row r="1193" spans="2:5" x14ac:dyDescent="0.3">
      <c r="B1193">
        <f>IF(Sheet2!E1192&gt;99,Sheet2!E1192/10,Sheet2!E1192/1)</f>
        <v>15.6</v>
      </c>
      <c r="C1193" t="str">
        <f>SUBSTITUTE(SUBSTITUTE(RIGHT(Sheet2!F1192,9),"",""),"x","*")</f>
        <v>1920*1080</v>
      </c>
      <c r="D1193" t="str">
        <f>RIGHT(Sheet2!G1192,7)</f>
        <v xml:space="preserve"> 2.5GHz</v>
      </c>
      <c r="E1193" t="str">
        <f>IF(ISNUMBER(SEARCH("intel",Sheet2!G1192))=TRUE,"intel",IF(ISNUMBER(SEARCH("amd",Sheet2!G1192))=TRUE,"amd","lainnya"))</f>
        <v>intel</v>
      </c>
    </row>
    <row r="1194" spans="2:5" x14ac:dyDescent="0.3">
      <c r="B1194">
        <f>IF(Sheet2!E1193&gt;99,Sheet2!E1193/10,Sheet2!E1193/1)</f>
        <v>12.3</v>
      </c>
      <c r="C1194" t="str">
        <f>SUBSTITUTE(SUBSTITUTE(RIGHT(Sheet2!F1193,9),"",""),"x","*")</f>
        <v>2400*1600</v>
      </c>
      <c r="D1194" t="str">
        <f>RIGHT(Sheet2!G1193,7)</f>
        <v xml:space="preserve"> 2.0GHz</v>
      </c>
      <c r="E1194" t="str">
        <f>IF(ISNUMBER(SEARCH("intel",Sheet2!G1193))=TRUE,"intel",IF(ISNUMBER(SEARCH("amd",Sheet2!G1193))=TRUE,"amd","lainnya"))</f>
        <v>lainnya</v>
      </c>
    </row>
    <row r="1195" spans="2:5" x14ac:dyDescent="0.3">
      <c r="B1195">
        <f>IF(Sheet2!E1194&gt;99,Sheet2!E1194/10,Sheet2!E1194/1)</f>
        <v>15.6</v>
      </c>
      <c r="C1195" t="str">
        <f>SUBSTITUTE(SUBSTITUTE(RIGHT(Sheet2!F1194,9),"",""),"x","*")</f>
        <v>1366*768</v>
      </c>
      <c r="D1195" t="str">
        <f>RIGHT(Sheet2!G1194,7)</f>
        <v xml:space="preserve"> 2.5GHz</v>
      </c>
      <c r="E1195" t="str">
        <f>IF(ISNUMBER(SEARCH("intel",Sheet2!G1194))=TRUE,"intel",IF(ISNUMBER(SEARCH("amd",Sheet2!G1194))=TRUE,"amd","lainnya"))</f>
        <v>intel</v>
      </c>
    </row>
    <row r="1196" spans="2:5" x14ac:dyDescent="0.3">
      <c r="B1196">
        <f>IF(Sheet2!E1195&gt;99,Sheet2!E1195/10,Sheet2!E1195/1)</f>
        <v>12</v>
      </c>
      <c r="C1196" t="str">
        <f>SUBSTITUTE(SUBSTITUTE(RIGHT(Sheet2!F1195,9),"",""),"x","*")</f>
        <v>2304*1440</v>
      </c>
      <c r="D1196" t="str">
        <f>RIGHT(Sheet2!G1195,7)</f>
        <v xml:space="preserve"> 1.1GHz</v>
      </c>
      <c r="E1196" t="str">
        <f>IF(ISNUMBER(SEARCH("intel",Sheet2!G1195))=TRUE,"intel",IF(ISNUMBER(SEARCH("amd",Sheet2!G1195))=TRUE,"amd","lainnya"))</f>
        <v>intel</v>
      </c>
    </row>
    <row r="1197" spans="2:5" x14ac:dyDescent="0.3">
      <c r="B1197">
        <f>IF(Sheet2!E1196&gt;99,Sheet2!E1196/10,Sheet2!E1196/1)</f>
        <v>13.3</v>
      </c>
      <c r="C1197" t="str">
        <f>SUBSTITUTE(SUBSTITUTE(RIGHT(Sheet2!F1196,9),"",""),"x","*")</f>
        <v>1920*1080</v>
      </c>
      <c r="D1197" t="str">
        <f>RIGHT(Sheet2!G1196,7)</f>
        <v xml:space="preserve"> 2.5GHz</v>
      </c>
      <c r="E1197" t="str">
        <f>IF(ISNUMBER(SEARCH("intel",Sheet2!G1196))=TRUE,"intel",IF(ISNUMBER(SEARCH("amd",Sheet2!G1196))=TRUE,"amd","lainnya"))</f>
        <v>intel</v>
      </c>
    </row>
    <row r="1198" spans="2:5" x14ac:dyDescent="0.3">
      <c r="B1198">
        <f>IF(Sheet2!E1197&gt;99,Sheet2!E1197/10,Sheet2!E1197/1)</f>
        <v>15.6</v>
      </c>
      <c r="C1198" t="str">
        <f>SUBSTITUTE(SUBSTITUTE(RIGHT(Sheet2!F1197,9),"",""),"x","*")</f>
        <v>1920*1080</v>
      </c>
      <c r="D1198" t="str">
        <f>RIGHT(Sheet2!G1197,7)</f>
        <v xml:space="preserve"> 2.8GHz</v>
      </c>
      <c r="E1198" t="str">
        <f>IF(ISNUMBER(SEARCH("intel",Sheet2!G1197))=TRUE,"intel",IF(ISNUMBER(SEARCH("amd",Sheet2!G1197))=TRUE,"amd","lainnya"))</f>
        <v>intel</v>
      </c>
    </row>
    <row r="1199" spans="2:5" x14ac:dyDescent="0.3">
      <c r="B1199">
        <f>IF(Sheet2!E1198&gt;99,Sheet2!E1198/10,Sheet2!E1198/1)</f>
        <v>15.6</v>
      </c>
      <c r="C1199" t="str">
        <f>SUBSTITUTE(SUBSTITUTE(RIGHT(Sheet2!F1198,9),"",""),"x","*")</f>
        <v>1366*768</v>
      </c>
      <c r="D1199" t="str">
        <f>RIGHT(Sheet2!G1198,7)</f>
        <v>6U 2GHz</v>
      </c>
      <c r="E1199" t="str">
        <f>IF(ISNUMBER(SEARCH("intel",Sheet2!G1198))=TRUE,"intel",IF(ISNUMBER(SEARCH("amd",Sheet2!G1198))=TRUE,"amd","lainnya"))</f>
        <v>intel</v>
      </c>
    </row>
    <row r="1200" spans="2:5" x14ac:dyDescent="0.3">
      <c r="B1200">
        <f>IF(Sheet2!E1199&gt;99,Sheet2!E1199/10,Sheet2!E1199/1)</f>
        <v>17.3</v>
      </c>
      <c r="C1200" t="str">
        <f>SUBSTITUTE(SUBSTITUTE(RIGHT(Sheet2!F1199,9),"",""),"x","*")</f>
        <v>1920*1080</v>
      </c>
      <c r="D1200" t="str">
        <f>RIGHT(Sheet2!G1199,7)</f>
        <v xml:space="preserve"> 2.6GHz</v>
      </c>
      <c r="E1200" t="str">
        <f>IF(ISNUMBER(SEARCH("intel",Sheet2!G1199))=TRUE,"intel",IF(ISNUMBER(SEARCH("amd",Sheet2!G1199))=TRUE,"amd","lainnya"))</f>
        <v>intel</v>
      </c>
    </row>
    <row r="1201" spans="2:5" x14ac:dyDescent="0.3">
      <c r="B1201">
        <f>IF(Sheet2!E1200&gt;99,Sheet2!E1200/10,Sheet2!E1200/1)</f>
        <v>15.6</v>
      </c>
      <c r="C1201" t="str">
        <f>SUBSTITUTE(SUBSTITUTE(RIGHT(Sheet2!F1200,9),"",""),"x","*")</f>
        <v>1366*768</v>
      </c>
      <c r="D1201" t="str">
        <f>RIGHT(Sheet2!G1200,7)</f>
        <v>50 2GHz</v>
      </c>
      <c r="E1201" t="str">
        <f>IF(ISNUMBER(SEARCH("intel",Sheet2!G1200))=TRUE,"intel",IF(ISNUMBER(SEARCH("amd",Sheet2!G1200))=TRUE,"amd","lainnya"))</f>
        <v>intel</v>
      </c>
    </row>
    <row r="1202" spans="2:5" x14ac:dyDescent="0.3">
      <c r="B1202">
        <f>IF(Sheet2!E1201&gt;99,Sheet2!E1201/10,Sheet2!E1201/1)</f>
        <v>17.3</v>
      </c>
      <c r="C1202" t="str">
        <f>SUBSTITUTE(SUBSTITUTE(RIGHT(Sheet2!F1201,9),"",""),"x","*")</f>
        <v>1920*1080</v>
      </c>
      <c r="D1202" t="str">
        <f>RIGHT(Sheet2!G1201,7)</f>
        <v xml:space="preserve"> 2.8GHz</v>
      </c>
      <c r="E1202" t="str">
        <f>IF(ISNUMBER(SEARCH("intel",Sheet2!G1201))=TRUE,"intel",IF(ISNUMBER(SEARCH("amd",Sheet2!G1201))=TRUE,"amd","lainnya"))</f>
        <v>intel</v>
      </c>
    </row>
    <row r="1203" spans="2:5" x14ac:dyDescent="0.3">
      <c r="B1203">
        <f>IF(Sheet2!E1202&gt;99,Sheet2!E1202/10,Sheet2!E1202/1)</f>
        <v>15.6</v>
      </c>
      <c r="C1203" t="str">
        <f>SUBSTITUTE(SUBSTITUTE(RIGHT(Sheet2!F1202,9),"",""),"x","*")</f>
        <v>1366*768</v>
      </c>
      <c r="D1203" t="str">
        <f>RIGHT(Sheet2!G1202,7)</f>
        <v xml:space="preserve"> 2.0GHz</v>
      </c>
      <c r="E1203" t="str">
        <f>IF(ISNUMBER(SEARCH("intel",Sheet2!G1202))=TRUE,"intel",IF(ISNUMBER(SEARCH("amd",Sheet2!G1202))=TRUE,"amd","lainnya"))</f>
        <v>intel</v>
      </c>
    </row>
    <row r="1204" spans="2:5" x14ac:dyDescent="0.3">
      <c r="B1204">
        <f>IF(Sheet2!E1203&gt;99,Sheet2!E1203/10,Sheet2!E1203/1)</f>
        <v>15.6</v>
      </c>
      <c r="C1204" t="str">
        <f>SUBSTITUTE(SUBSTITUTE(RIGHT(Sheet2!F1203,9),"",""),"x","*")</f>
        <v>1366*768</v>
      </c>
      <c r="D1204" t="str">
        <f>RIGHT(Sheet2!G1203,7)</f>
        <v xml:space="preserve"> 2.5GHz</v>
      </c>
      <c r="E1204" t="str">
        <f>IF(ISNUMBER(SEARCH("intel",Sheet2!G1203))=TRUE,"intel",IF(ISNUMBER(SEARCH("amd",Sheet2!G1203))=TRUE,"amd","lainnya"))</f>
        <v>intel</v>
      </c>
    </row>
    <row r="1205" spans="2:5" x14ac:dyDescent="0.3">
      <c r="B1205">
        <f>IF(Sheet2!E1204&gt;99,Sheet2!E1204/10,Sheet2!E1204/1)</f>
        <v>15.6</v>
      </c>
      <c r="C1205" t="str">
        <f>SUBSTITUTE(SUBSTITUTE(RIGHT(Sheet2!F1204,9),"",""),"x","*")</f>
        <v>1920*1080</v>
      </c>
      <c r="D1205" t="str">
        <f>RIGHT(Sheet2!G1204,7)</f>
        <v xml:space="preserve"> 1.8GHz</v>
      </c>
      <c r="E1205" t="str">
        <f>IF(ISNUMBER(SEARCH("intel",Sheet2!G1204))=TRUE,"intel",IF(ISNUMBER(SEARCH("amd",Sheet2!G1204))=TRUE,"amd","lainnya"))</f>
        <v>intel</v>
      </c>
    </row>
    <row r="1206" spans="2:5" x14ac:dyDescent="0.3">
      <c r="B1206">
        <f>IF(Sheet2!E1205&gt;99,Sheet2!E1205/10,Sheet2!E1205/1)</f>
        <v>13.3</v>
      </c>
      <c r="C1206" t="str">
        <f>SUBSTITUTE(SUBSTITUTE(RIGHT(Sheet2!F1205,9),"",""),"x","*")</f>
        <v>3200*1800</v>
      </c>
      <c r="D1206" t="str">
        <f>RIGHT(Sheet2!G1205,7)</f>
        <v xml:space="preserve"> 2.7GHz</v>
      </c>
      <c r="E1206" t="str">
        <f>IF(ISNUMBER(SEARCH("intel",Sheet2!G1205))=TRUE,"intel",IF(ISNUMBER(SEARCH("amd",Sheet2!G1205))=TRUE,"amd","lainnya"))</f>
        <v>intel</v>
      </c>
    </row>
    <row r="1207" spans="2:5" x14ac:dyDescent="0.3">
      <c r="B1207">
        <f>IF(Sheet2!E1206&gt;99,Sheet2!E1206/10,Sheet2!E1206/1)</f>
        <v>15.6</v>
      </c>
      <c r="C1207" t="str">
        <f>SUBSTITUTE(SUBSTITUTE(RIGHT(Sheet2!F1206,9),"",""),"x","*")</f>
        <v>1920*1080</v>
      </c>
      <c r="D1207" t="str">
        <f>RIGHT(Sheet2!G1206,7)</f>
        <v xml:space="preserve"> 2.6GHz</v>
      </c>
      <c r="E1207" t="str">
        <f>IF(ISNUMBER(SEARCH("intel",Sheet2!G1206))=TRUE,"intel",IF(ISNUMBER(SEARCH("amd",Sheet2!G1206))=TRUE,"amd","lainnya"))</f>
        <v>intel</v>
      </c>
    </row>
    <row r="1208" spans="2:5" x14ac:dyDescent="0.3">
      <c r="B1208">
        <f>IF(Sheet2!E1207&gt;99,Sheet2!E1207/10,Sheet2!E1207/1)</f>
        <v>15.6</v>
      </c>
      <c r="C1208" t="str">
        <f>SUBSTITUTE(SUBSTITUTE(RIGHT(Sheet2!F1207,9),"",""),"x","*")</f>
        <v>1920*1080</v>
      </c>
      <c r="D1208" t="str">
        <f>RIGHT(Sheet2!G1207,7)</f>
        <v xml:space="preserve"> 2.5GHz</v>
      </c>
      <c r="E1208" t="str">
        <f>IF(ISNUMBER(SEARCH("intel",Sheet2!G1207))=TRUE,"intel",IF(ISNUMBER(SEARCH("amd",Sheet2!G1207))=TRUE,"amd","lainnya"))</f>
        <v>intel</v>
      </c>
    </row>
    <row r="1209" spans="2:5" x14ac:dyDescent="0.3">
      <c r="B1209">
        <f>IF(Sheet2!E1208&gt;99,Sheet2!E1208/10,Sheet2!E1208/1)</f>
        <v>15.6</v>
      </c>
      <c r="C1209" t="str">
        <f>SUBSTITUTE(SUBSTITUTE(RIGHT(Sheet2!F1208,9),"",""),"x","*")</f>
        <v>1366*768</v>
      </c>
      <c r="D1209" t="str">
        <f>RIGHT(Sheet2!G1208,7)</f>
        <v xml:space="preserve"> 2.5GHz</v>
      </c>
      <c r="E1209" t="str">
        <f>IF(ISNUMBER(SEARCH("intel",Sheet2!G1208))=TRUE,"intel",IF(ISNUMBER(SEARCH("amd",Sheet2!G1208))=TRUE,"amd","lainnya"))</f>
        <v>intel</v>
      </c>
    </row>
    <row r="1210" spans="2:5" x14ac:dyDescent="0.3">
      <c r="B1210">
        <f>IF(Sheet2!E1209&gt;99,Sheet2!E1209/10,Sheet2!E1209/1)</f>
        <v>15.6</v>
      </c>
      <c r="C1210" t="str">
        <f>SUBSTITUTE(SUBSTITUTE(RIGHT(Sheet2!F1209,9),"",""),"x","*")</f>
        <v>1366*768</v>
      </c>
      <c r="D1210" t="str">
        <f>RIGHT(Sheet2!G1209,7)</f>
        <v xml:space="preserve"> 2.2GHz</v>
      </c>
      <c r="E1210" t="str">
        <f>IF(ISNUMBER(SEARCH("intel",Sheet2!G1209))=TRUE,"intel",IF(ISNUMBER(SEARCH("amd",Sheet2!G1209))=TRUE,"amd","lainnya"))</f>
        <v>amd</v>
      </c>
    </row>
    <row r="1211" spans="2:5" x14ac:dyDescent="0.3">
      <c r="B1211">
        <f>IF(Sheet2!E1210&gt;99,Sheet2!E1210/10,Sheet2!E1210/1)</f>
        <v>17.3</v>
      </c>
      <c r="C1211" t="str">
        <f>SUBSTITUTE(SUBSTITUTE(RIGHT(Sheet2!F1210,9),"",""),"x","*")</f>
        <v>1600*900</v>
      </c>
      <c r="D1211" t="str">
        <f>RIGHT(Sheet2!G1210,7)</f>
        <v xml:space="preserve"> 2.0GHz</v>
      </c>
      <c r="E1211" t="str">
        <f>IF(ISNUMBER(SEARCH("intel",Sheet2!G1210))=TRUE,"intel",IF(ISNUMBER(SEARCH("amd",Sheet2!G1210))=TRUE,"amd","lainnya"))</f>
        <v>intel</v>
      </c>
    </row>
    <row r="1212" spans="2:5" x14ac:dyDescent="0.3">
      <c r="B1212">
        <f>IF(Sheet2!E1211&gt;99,Sheet2!E1211/10,Sheet2!E1211/1)</f>
        <v>15.6</v>
      </c>
      <c r="C1212" t="str">
        <f>SUBSTITUTE(SUBSTITUTE(RIGHT(Sheet2!F1211,9),"",""),"x","*")</f>
        <v>1920*1080</v>
      </c>
      <c r="D1212" t="str">
        <f>RIGHT(Sheet2!G1211,7)</f>
        <v xml:space="preserve"> 2.8GHz</v>
      </c>
      <c r="E1212" t="str">
        <f>IF(ISNUMBER(SEARCH("intel",Sheet2!G1211))=TRUE,"intel",IF(ISNUMBER(SEARCH("amd",Sheet2!G1211))=TRUE,"amd","lainnya"))</f>
        <v>intel</v>
      </c>
    </row>
    <row r="1213" spans="2:5" x14ac:dyDescent="0.3">
      <c r="B1213">
        <f>IF(Sheet2!E1212&gt;99,Sheet2!E1212/10,Sheet2!E1212/1)</f>
        <v>12</v>
      </c>
      <c r="C1213" t="str">
        <f>SUBSTITUTE(SUBSTITUTE(RIGHT(Sheet2!F1212,9),"",""),"x","*")</f>
        <v>2304*1440</v>
      </c>
      <c r="D1213" t="str">
        <f>RIGHT(Sheet2!G1212,7)</f>
        <v xml:space="preserve"> 1.2GHz</v>
      </c>
      <c r="E1213" t="str">
        <f>IF(ISNUMBER(SEARCH("intel",Sheet2!G1212))=TRUE,"intel",IF(ISNUMBER(SEARCH("amd",Sheet2!G1212))=TRUE,"amd","lainnya"))</f>
        <v>intel</v>
      </c>
    </row>
    <row r="1214" spans="2:5" x14ac:dyDescent="0.3">
      <c r="B1214">
        <f>IF(Sheet2!E1213&gt;99,Sheet2!E1213/10,Sheet2!E1213/1)</f>
        <v>15.6</v>
      </c>
      <c r="C1214" t="str">
        <f>SUBSTITUTE(SUBSTITUTE(RIGHT(Sheet2!F1213,9),"",""),"x","*")</f>
        <v>1920*1080</v>
      </c>
      <c r="D1214" t="str">
        <f>RIGHT(Sheet2!G1213,7)</f>
        <v xml:space="preserve"> 2.8GHz</v>
      </c>
      <c r="E1214" t="str">
        <f>IF(ISNUMBER(SEARCH("intel",Sheet2!G1213))=TRUE,"intel",IF(ISNUMBER(SEARCH("amd",Sheet2!G1213))=TRUE,"amd","lainnya"))</f>
        <v>intel</v>
      </c>
    </row>
    <row r="1215" spans="2:5" x14ac:dyDescent="0.3">
      <c r="B1215">
        <f>IF(Sheet2!E1214&gt;99,Sheet2!E1214/10,Sheet2!E1214/1)</f>
        <v>17.3</v>
      </c>
      <c r="C1215" t="str">
        <f>SUBSTITUTE(SUBSTITUTE(RIGHT(Sheet2!F1214,9),"",""),"x","*")</f>
        <v>1920*1080</v>
      </c>
      <c r="D1215" t="str">
        <f>RIGHT(Sheet2!G1214,7)</f>
        <v xml:space="preserve"> 2.6GHz</v>
      </c>
      <c r="E1215" t="str">
        <f>IF(ISNUMBER(SEARCH("intel",Sheet2!G1214))=TRUE,"intel",IF(ISNUMBER(SEARCH("amd",Sheet2!G1214))=TRUE,"amd","lainnya"))</f>
        <v>intel</v>
      </c>
    </row>
    <row r="1216" spans="2:5" x14ac:dyDescent="0.3">
      <c r="B1216">
        <f>IF(Sheet2!E1215&gt;99,Sheet2!E1215/10,Sheet2!E1215/1)</f>
        <v>15.6</v>
      </c>
      <c r="C1216" t="str">
        <f>SUBSTITUTE(SUBSTITUTE(RIGHT(Sheet2!F1215,9),"",""),"x","*")</f>
        <v>1920*1080</v>
      </c>
      <c r="D1216" t="str">
        <f>RIGHT(Sheet2!G1215,7)</f>
        <v xml:space="preserve"> 2.5GHz</v>
      </c>
      <c r="E1216" t="str">
        <f>IF(ISNUMBER(SEARCH("intel",Sheet2!G1215))=TRUE,"intel",IF(ISNUMBER(SEARCH("amd",Sheet2!G1215))=TRUE,"amd","lainnya"))</f>
        <v>intel</v>
      </c>
    </row>
    <row r="1217" spans="2:5" x14ac:dyDescent="0.3">
      <c r="B1217">
        <f>IF(Sheet2!E1216&gt;99,Sheet2!E1216/10,Sheet2!E1216/1)</f>
        <v>17.3</v>
      </c>
      <c r="C1217" t="str">
        <f>SUBSTITUTE(SUBSTITUTE(RIGHT(Sheet2!F1216,9),"",""),"x","*")</f>
        <v>1920*1080</v>
      </c>
      <c r="D1217" t="str">
        <f>RIGHT(Sheet2!G1216,7)</f>
        <v xml:space="preserve"> 2.8GHz</v>
      </c>
      <c r="E1217" t="str">
        <f>IF(ISNUMBER(SEARCH("intel",Sheet2!G1216))=TRUE,"intel",IF(ISNUMBER(SEARCH("amd",Sheet2!G1216))=TRUE,"amd","lainnya"))</f>
        <v>intel</v>
      </c>
    </row>
    <row r="1218" spans="2:5" x14ac:dyDescent="0.3">
      <c r="B1218">
        <f>IF(Sheet2!E1217&gt;99,Sheet2!E1217/10,Sheet2!E1217/1)</f>
        <v>11.6</v>
      </c>
      <c r="C1218" t="str">
        <f>SUBSTITUTE(SUBSTITUTE(RIGHT(Sheet2!F1217,9),"",""),"x","*")</f>
        <v>1366*768</v>
      </c>
      <c r="D1218" t="str">
        <f>RIGHT(Sheet2!G1217,7)</f>
        <v xml:space="preserve"> 1.5GHz</v>
      </c>
      <c r="E1218" t="str">
        <f>IF(ISNUMBER(SEARCH("intel",Sheet2!G1217))=TRUE,"intel",IF(ISNUMBER(SEARCH("amd",Sheet2!G1217))=TRUE,"amd","lainnya"))</f>
        <v>intel</v>
      </c>
    </row>
    <row r="1219" spans="2:5" x14ac:dyDescent="0.3">
      <c r="B1219">
        <f>IF(Sheet2!E1218&gt;99,Sheet2!E1218/10,Sheet2!E1218/1)</f>
        <v>17.3</v>
      </c>
      <c r="C1219" t="str">
        <f>SUBSTITUTE(SUBSTITUTE(RIGHT(Sheet2!F1218,9),"",""),"x","*")</f>
        <v>1600*900</v>
      </c>
      <c r="D1219" t="str">
        <f>RIGHT(Sheet2!G1218,7)</f>
        <v>6U 2GHz</v>
      </c>
      <c r="E1219" t="str">
        <f>IF(ISNUMBER(SEARCH("intel",Sheet2!G1218))=TRUE,"intel",IF(ISNUMBER(SEARCH("amd",Sheet2!G1218))=TRUE,"amd","lainnya"))</f>
        <v>intel</v>
      </c>
    </row>
    <row r="1220" spans="2:5" x14ac:dyDescent="0.3">
      <c r="B1220">
        <f>IF(Sheet2!E1219&gt;99,Sheet2!E1219/10,Sheet2!E1219/1)</f>
        <v>17.3</v>
      </c>
      <c r="C1220" t="str">
        <f>SUBSTITUTE(SUBSTITUTE(RIGHT(Sheet2!F1219,9),"",""),"x","*")</f>
        <v>1600*900</v>
      </c>
      <c r="D1220" t="str">
        <f>RIGHT(Sheet2!G1219,7)</f>
        <v xml:space="preserve"> 2.5GHz</v>
      </c>
      <c r="E1220" t="str">
        <f>IF(ISNUMBER(SEARCH("intel",Sheet2!G1219))=TRUE,"intel",IF(ISNUMBER(SEARCH("amd",Sheet2!G1219))=TRUE,"amd","lainnya"))</f>
        <v>intel</v>
      </c>
    </row>
    <row r="1221" spans="2:5" x14ac:dyDescent="0.3">
      <c r="B1221">
        <f>IF(Sheet2!E1220&gt;99,Sheet2!E1220/10,Sheet2!E1220/1)</f>
        <v>15.6</v>
      </c>
      <c r="C1221" t="str">
        <f>SUBSTITUTE(SUBSTITUTE(RIGHT(Sheet2!F1220,9),"",""),"x","*")</f>
        <v>1920*1080</v>
      </c>
      <c r="D1221" t="str">
        <f>RIGHT(Sheet2!G1220,7)</f>
        <v xml:space="preserve"> 2.6GHz</v>
      </c>
      <c r="E1221" t="str">
        <f>IF(ISNUMBER(SEARCH("intel",Sheet2!G1220))=TRUE,"intel",IF(ISNUMBER(SEARCH("amd",Sheet2!G1220))=TRUE,"amd","lainnya"))</f>
        <v>intel</v>
      </c>
    </row>
    <row r="1222" spans="2:5" x14ac:dyDescent="0.3">
      <c r="B1222">
        <f>IF(Sheet2!E1221&gt;99,Sheet2!E1221/10,Sheet2!E1221/1)</f>
        <v>14</v>
      </c>
      <c r="C1222" t="str">
        <f>SUBSTITUTE(SUBSTITUTE(RIGHT(Sheet2!F1221,9),"",""),"x","*")</f>
        <v>1920*1080</v>
      </c>
      <c r="D1222" t="str">
        <f>RIGHT(Sheet2!G1221,7)</f>
        <v xml:space="preserve"> 1.3GHz</v>
      </c>
      <c r="E1222" t="str">
        <f>IF(ISNUMBER(SEARCH("intel",Sheet2!G1221))=TRUE,"intel",IF(ISNUMBER(SEARCH("amd",Sheet2!G1221))=TRUE,"amd","lainnya"))</f>
        <v>intel</v>
      </c>
    </row>
    <row r="1223" spans="2:5" x14ac:dyDescent="0.3">
      <c r="B1223">
        <f>IF(Sheet2!E1222&gt;99,Sheet2!E1222/10,Sheet2!E1222/1)</f>
        <v>15.6</v>
      </c>
      <c r="C1223" t="str">
        <f>SUBSTITUTE(SUBSTITUTE(RIGHT(Sheet2!F1222,9),"",""),"x","*")</f>
        <v>1920*1080</v>
      </c>
      <c r="D1223" t="str">
        <f>RIGHT(Sheet2!G1222,7)</f>
        <v xml:space="preserve"> 2.6GHz</v>
      </c>
      <c r="E1223" t="str">
        <f>IF(ISNUMBER(SEARCH("intel",Sheet2!G1222))=TRUE,"intel",IF(ISNUMBER(SEARCH("amd",Sheet2!G1222))=TRUE,"amd","lainnya"))</f>
        <v>intel</v>
      </c>
    </row>
    <row r="1224" spans="2:5" x14ac:dyDescent="0.3">
      <c r="B1224">
        <f>IF(Sheet2!E1223&gt;99,Sheet2!E1223/10,Sheet2!E1223/1)</f>
        <v>15.6</v>
      </c>
      <c r="C1224" t="str">
        <f>SUBSTITUTE(SUBSTITUTE(RIGHT(Sheet2!F1223,9),"",""),"x","*")</f>
        <v>1920*1080</v>
      </c>
      <c r="D1224" t="str">
        <f>RIGHT(Sheet2!G1223,7)</f>
        <v xml:space="preserve"> 2.6GHz</v>
      </c>
      <c r="E1224" t="str">
        <f>IF(ISNUMBER(SEARCH("intel",Sheet2!G1223))=TRUE,"intel",IF(ISNUMBER(SEARCH("amd",Sheet2!G1223))=TRUE,"amd","lainnya"))</f>
        <v>intel</v>
      </c>
    </row>
    <row r="1225" spans="2:5" x14ac:dyDescent="0.3">
      <c r="B1225">
        <f>IF(Sheet2!E1224&gt;99,Sheet2!E1224/10,Sheet2!E1224/1)</f>
        <v>15.6</v>
      </c>
      <c r="C1225" t="str">
        <f>SUBSTITUTE(SUBSTITUTE(RIGHT(Sheet2!F1224,9),"",""),"x","*")</f>
        <v>1920*1080</v>
      </c>
      <c r="D1225" t="str">
        <f>RIGHT(Sheet2!G1224,7)</f>
        <v xml:space="preserve"> 2.7GHz</v>
      </c>
      <c r="E1225" t="str">
        <f>IF(ISNUMBER(SEARCH("intel",Sheet2!G1224))=TRUE,"intel",IF(ISNUMBER(SEARCH("amd",Sheet2!G1224))=TRUE,"amd","lainnya"))</f>
        <v>amd</v>
      </c>
    </row>
    <row r="1226" spans="2:5" x14ac:dyDescent="0.3">
      <c r="B1226">
        <f>IF(Sheet2!E1225&gt;99,Sheet2!E1225/10,Sheet2!E1225/1)</f>
        <v>12.5</v>
      </c>
      <c r="C1226" t="str">
        <f>SUBSTITUTE(SUBSTITUTE(RIGHT(Sheet2!F1225,9),"",""),"x","*")</f>
        <v>1920*1080</v>
      </c>
      <c r="D1226" t="str">
        <f>RIGHT(Sheet2!G1225,7)</f>
        <v xml:space="preserve"> 2.4GHz</v>
      </c>
      <c r="E1226" t="str">
        <f>IF(ISNUMBER(SEARCH("intel",Sheet2!G1225))=TRUE,"intel",IF(ISNUMBER(SEARCH("amd",Sheet2!G1225))=TRUE,"amd","lainnya"))</f>
        <v>intel</v>
      </c>
    </row>
    <row r="1227" spans="2:5" x14ac:dyDescent="0.3">
      <c r="B1227">
        <f>IF(Sheet2!E1226&gt;99,Sheet2!E1226/10,Sheet2!E1226/1)</f>
        <v>15</v>
      </c>
      <c r="C1227" t="str">
        <f>SUBSTITUTE(SUBSTITUTE(RIGHT(Sheet2!F1226,9),"",""),"x","*")</f>
        <v>1920*1080</v>
      </c>
      <c r="D1227" t="str">
        <f>RIGHT(Sheet2!G1226,7)</f>
        <v xml:space="preserve"> 2.4GHz</v>
      </c>
      <c r="E1227" t="str">
        <f>IF(ISNUMBER(SEARCH("intel",Sheet2!G1226))=TRUE,"intel",IF(ISNUMBER(SEARCH("amd",Sheet2!G1226))=TRUE,"amd","lainnya"))</f>
        <v>intel</v>
      </c>
    </row>
    <row r="1228" spans="2:5" x14ac:dyDescent="0.3">
      <c r="B1228">
        <f>IF(Sheet2!E1227&gt;99,Sheet2!E1227/10,Sheet2!E1227/1)</f>
        <v>15.6</v>
      </c>
      <c r="C1228" t="str">
        <f>SUBSTITUTE(SUBSTITUTE(RIGHT(Sheet2!F1227,9),"",""),"x","*")</f>
        <v>1366*768</v>
      </c>
      <c r="D1228" t="str">
        <f>RIGHT(Sheet2!G1227,7)</f>
        <v xml:space="preserve"> 1.6GHz</v>
      </c>
      <c r="E1228" t="str">
        <f>IF(ISNUMBER(SEARCH("intel",Sheet2!G1227))=TRUE,"intel",IF(ISNUMBER(SEARCH("amd",Sheet2!G1227))=TRUE,"amd","lainnya"))</f>
        <v>intel</v>
      </c>
    </row>
    <row r="1229" spans="2:5" x14ac:dyDescent="0.3">
      <c r="B1229">
        <f>IF(Sheet2!E1228&gt;99,Sheet2!E1228/10,Sheet2!E1228/1)</f>
        <v>13.3</v>
      </c>
      <c r="C1229" t="str">
        <f>SUBSTITUTE(SUBSTITUTE(RIGHT(Sheet2!F1228,9),"",""),"x","*")</f>
        <v>3200*1800</v>
      </c>
      <c r="D1229" t="str">
        <f>RIGHT(Sheet2!G1228,7)</f>
        <v xml:space="preserve"> 2.7GHz</v>
      </c>
      <c r="E1229" t="str">
        <f>IF(ISNUMBER(SEARCH("intel",Sheet2!G1228))=TRUE,"intel",IF(ISNUMBER(SEARCH("amd",Sheet2!G1228))=TRUE,"amd","lainnya"))</f>
        <v>intel</v>
      </c>
    </row>
    <row r="1230" spans="2:5" x14ac:dyDescent="0.3">
      <c r="B1230">
        <f>IF(Sheet2!E1229&gt;99,Sheet2!E1229/10,Sheet2!E1229/1)</f>
        <v>15.6</v>
      </c>
      <c r="C1230" t="str">
        <f>SUBSTITUTE(SUBSTITUTE(RIGHT(Sheet2!F1229,9),"",""),"x","*")</f>
        <v>1366*768</v>
      </c>
      <c r="D1230" t="str">
        <f>RIGHT(Sheet2!G1229,7)</f>
        <v xml:space="preserve"> 2.5GHz</v>
      </c>
      <c r="E1230" t="str">
        <f>IF(ISNUMBER(SEARCH("intel",Sheet2!G1229))=TRUE,"intel",IF(ISNUMBER(SEARCH("amd",Sheet2!G1229))=TRUE,"amd","lainnya"))</f>
        <v>intel</v>
      </c>
    </row>
    <row r="1231" spans="2:5" x14ac:dyDescent="0.3">
      <c r="B1231">
        <f>IF(Sheet2!E1230&gt;99,Sheet2!E1230/10,Sheet2!E1230/1)</f>
        <v>15.6</v>
      </c>
      <c r="C1231" t="str">
        <f>SUBSTITUTE(SUBSTITUTE(RIGHT(Sheet2!F1230,9),"",""),"x","*")</f>
        <v>1920*1080</v>
      </c>
      <c r="D1231" t="str">
        <f>RIGHT(Sheet2!G1230,7)</f>
        <v xml:space="preserve"> 2.6GHz</v>
      </c>
      <c r="E1231" t="str">
        <f>IF(ISNUMBER(SEARCH("intel",Sheet2!G1230))=TRUE,"intel",IF(ISNUMBER(SEARCH("amd",Sheet2!G1230))=TRUE,"amd","lainnya"))</f>
        <v>intel</v>
      </c>
    </row>
    <row r="1232" spans="2:5" x14ac:dyDescent="0.3">
      <c r="B1232">
        <f>IF(Sheet2!E1231&gt;99,Sheet2!E1231/10,Sheet2!E1231/1)</f>
        <v>15.6</v>
      </c>
      <c r="C1232" t="str">
        <f>SUBSTITUTE(SUBSTITUTE(RIGHT(Sheet2!F1231,9),"",""),"x","*")</f>
        <v>1920*1080</v>
      </c>
      <c r="D1232" t="str">
        <f>RIGHT(Sheet2!G1231,7)</f>
        <v xml:space="preserve"> 2.8GHz</v>
      </c>
      <c r="E1232" t="str">
        <f>IF(ISNUMBER(SEARCH("intel",Sheet2!G1231))=TRUE,"intel",IF(ISNUMBER(SEARCH("amd",Sheet2!G1231))=TRUE,"amd","lainnya"))</f>
        <v>intel</v>
      </c>
    </row>
    <row r="1233" spans="2:5" x14ac:dyDescent="0.3">
      <c r="B1233">
        <f>IF(Sheet2!E1232&gt;99,Sheet2!E1232/10,Sheet2!E1232/1)</f>
        <v>12.5</v>
      </c>
      <c r="C1233" t="str">
        <f>SUBSTITUTE(SUBSTITUTE(RIGHT(Sheet2!F1232,9),"",""),"x","*")</f>
        <v>1920*1080</v>
      </c>
      <c r="D1233" t="str">
        <f>RIGHT(Sheet2!G1232,7)</f>
        <v>2.50GHz</v>
      </c>
      <c r="E1233" t="str">
        <f>IF(ISNUMBER(SEARCH("intel",Sheet2!G1232))=TRUE,"intel",IF(ISNUMBER(SEARCH("amd",Sheet2!G1232))=TRUE,"amd","lainnya"))</f>
        <v>intel</v>
      </c>
    </row>
    <row r="1234" spans="2:5" x14ac:dyDescent="0.3">
      <c r="B1234">
        <f>IF(Sheet2!E1233&gt;99,Sheet2!E1233/10,Sheet2!E1233/1)</f>
        <v>14</v>
      </c>
      <c r="C1234" t="str">
        <f>SUBSTITUTE(SUBSTITUTE(RIGHT(Sheet2!F1233,9),"",""),"x","*")</f>
        <v>1920*1080</v>
      </c>
      <c r="D1234" t="str">
        <f>RIGHT(Sheet2!G1233,7)</f>
        <v xml:space="preserve"> 2.8GHz</v>
      </c>
      <c r="E1234" t="str">
        <f>IF(ISNUMBER(SEARCH("intel",Sheet2!G1233))=TRUE,"intel",IF(ISNUMBER(SEARCH("amd",Sheet2!G1233))=TRUE,"amd","lainnya"))</f>
        <v>intel</v>
      </c>
    </row>
    <row r="1235" spans="2:5" x14ac:dyDescent="0.3">
      <c r="B1235">
        <f>IF(Sheet2!E1234&gt;99,Sheet2!E1234/10,Sheet2!E1234/1)</f>
        <v>15.6</v>
      </c>
      <c r="C1235" t="str">
        <f>SUBSTITUTE(SUBSTITUTE(RIGHT(Sheet2!F1234,9),"",""),"x","*")</f>
        <v xml:space="preserve"> 1366*768</v>
      </c>
      <c r="D1235" t="str">
        <f>RIGHT(Sheet2!G1234,7)</f>
        <v xml:space="preserve"> 2.4GHz</v>
      </c>
      <c r="E1235" t="str">
        <f>IF(ISNUMBER(SEARCH("intel",Sheet2!G1234))=TRUE,"intel",IF(ISNUMBER(SEARCH("amd",Sheet2!G1234))=TRUE,"amd","lainnya"))</f>
        <v>intel</v>
      </c>
    </row>
    <row r="1236" spans="2:5" x14ac:dyDescent="0.3">
      <c r="B1236">
        <f>IF(Sheet2!E1235&gt;99,Sheet2!E1235/10,Sheet2!E1235/1)</f>
        <v>17.3</v>
      </c>
      <c r="C1236" t="str">
        <f>SUBSTITUTE(SUBSTITUTE(RIGHT(Sheet2!F1235,9),"",""),"x","*")</f>
        <v>1920*1080</v>
      </c>
      <c r="D1236" t="str">
        <f>RIGHT(Sheet2!G1235,7)</f>
        <v xml:space="preserve"> 2.8GHz</v>
      </c>
      <c r="E1236" t="str">
        <f>IF(ISNUMBER(SEARCH("intel",Sheet2!G1235))=TRUE,"intel",IF(ISNUMBER(SEARCH("amd",Sheet2!G1235))=TRUE,"amd","lainnya"))</f>
        <v>intel</v>
      </c>
    </row>
    <row r="1237" spans="2:5" x14ac:dyDescent="0.3">
      <c r="B1237">
        <f>IF(Sheet2!E1236&gt;99,Sheet2!E1236/10,Sheet2!E1236/1)</f>
        <v>11.6</v>
      </c>
      <c r="C1237" t="str">
        <f>SUBSTITUTE(SUBSTITUTE(RIGHT(Sheet2!F1236,9),"",""),"x","*")</f>
        <v>1366*768</v>
      </c>
      <c r="D1237" t="str">
        <f>RIGHT(Sheet2!G1236,7)</f>
        <v xml:space="preserve"> 1.6GHz</v>
      </c>
      <c r="E1237" t="str">
        <f>IF(ISNUMBER(SEARCH("intel",Sheet2!G1236))=TRUE,"intel",IF(ISNUMBER(SEARCH("amd",Sheet2!G1236))=TRUE,"amd","lainnya"))</f>
        <v>intel</v>
      </c>
    </row>
    <row r="1238" spans="2:5" x14ac:dyDescent="0.3">
      <c r="B1238">
        <f>IF(Sheet2!E1237&gt;99,Sheet2!E1237/10,Sheet2!E1237/1)</f>
        <v>15.6</v>
      </c>
      <c r="C1238" t="str">
        <f>SUBSTITUTE(SUBSTITUTE(RIGHT(Sheet2!F1237,9),"",""),"x","*")</f>
        <v>1920*1080</v>
      </c>
      <c r="D1238" t="str">
        <f>RIGHT(Sheet2!G1237,7)</f>
        <v>6U 2GHz</v>
      </c>
      <c r="E1238" t="str">
        <f>IF(ISNUMBER(SEARCH("intel",Sheet2!G1237))=TRUE,"intel",IF(ISNUMBER(SEARCH("amd",Sheet2!G1237))=TRUE,"amd","lainnya"))</f>
        <v>intel</v>
      </c>
    </row>
    <row r="1239" spans="2:5" x14ac:dyDescent="0.3">
      <c r="B1239">
        <f>IF(Sheet2!E1238&gt;99,Sheet2!E1238/10,Sheet2!E1238/1)</f>
        <v>14</v>
      </c>
      <c r="C1239" t="str">
        <f>SUBSTITUTE(SUBSTITUTE(RIGHT(Sheet2!F1238,9),"",""),"x","*")</f>
        <v>2560*1440</v>
      </c>
      <c r="D1239" t="str">
        <f>RIGHT(Sheet2!G1238,7)</f>
        <v xml:space="preserve"> 2.5GHz</v>
      </c>
      <c r="E1239" t="str">
        <f>IF(ISNUMBER(SEARCH("intel",Sheet2!G1238))=TRUE,"intel",IF(ISNUMBER(SEARCH("amd",Sheet2!G1238))=TRUE,"amd","lainnya"))</f>
        <v>intel</v>
      </c>
    </row>
    <row r="1240" spans="2:5" x14ac:dyDescent="0.3">
      <c r="B1240">
        <f>IF(Sheet2!E1239&gt;99,Sheet2!E1239/10,Sheet2!E1239/1)</f>
        <v>15.6</v>
      </c>
      <c r="C1240" t="str">
        <f>SUBSTITUTE(SUBSTITUTE(RIGHT(Sheet2!F1239,9),"",""),"x","*")</f>
        <v>1366*768</v>
      </c>
      <c r="D1240" t="str">
        <f>RIGHT(Sheet2!G1239,7)</f>
        <v xml:space="preserve"> 2.3GHz</v>
      </c>
      <c r="E1240" t="str">
        <f>IF(ISNUMBER(SEARCH("intel",Sheet2!G1239))=TRUE,"intel",IF(ISNUMBER(SEARCH("amd",Sheet2!G1239))=TRUE,"amd","lainnya"))</f>
        <v>intel</v>
      </c>
    </row>
    <row r="1241" spans="2:5" x14ac:dyDescent="0.3">
      <c r="B1241">
        <f>IF(Sheet2!E1240&gt;99,Sheet2!E1240/10,Sheet2!E1240/1)</f>
        <v>15.6</v>
      </c>
      <c r="C1241" t="str">
        <f>SUBSTITUTE(SUBSTITUTE(RIGHT(Sheet2!F1240,9),"",""),"x","*")</f>
        <v>1920*1080</v>
      </c>
      <c r="D1241" t="str">
        <f>RIGHT(Sheet2!G1240,7)</f>
        <v xml:space="preserve"> 2.6GHz</v>
      </c>
      <c r="E1241" t="str">
        <f>IF(ISNUMBER(SEARCH("intel",Sheet2!G1240))=TRUE,"intel",IF(ISNUMBER(SEARCH("amd",Sheet2!G1240))=TRUE,"amd","lainnya"))</f>
        <v>intel</v>
      </c>
    </row>
    <row r="1242" spans="2:5" x14ac:dyDescent="0.3">
      <c r="B1242">
        <f>IF(Sheet2!E1241&gt;99,Sheet2!E1241/10,Sheet2!E1241/1)</f>
        <v>13.3</v>
      </c>
      <c r="C1242" t="str">
        <f>SUBSTITUTE(SUBSTITUTE(RIGHT(Sheet2!F1241,9),"",""),"x","*")</f>
        <v>1920*1080</v>
      </c>
      <c r="D1242" t="str">
        <f>RIGHT(Sheet2!G1241,7)</f>
        <v xml:space="preserve"> 2.7GHz</v>
      </c>
      <c r="E1242" t="str">
        <f>IF(ISNUMBER(SEARCH("intel",Sheet2!G1241))=TRUE,"intel",IF(ISNUMBER(SEARCH("amd",Sheet2!G1241))=TRUE,"amd","lainnya"))</f>
        <v>intel</v>
      </c>
    </row>
    <row r="1243" spans="2:5" x14ac:dyDescent="0.3">
      <c r="B1243">
        <f>IF(Sheet2!E1242&gt;99,Sheet2!E1242/10,Sheet2!E1242/1)</f>
        <v>15.6</v>
      </c>
      <c r="C1243" t="str">
        <f>SUBSTITUTE(SUBSTITUTE(RIGHT(Sheet2!F1242,9),"",""),"x","*")</f>
        <v>1920*1080</v>
      </c>
      <c r="D1243" t="str">
        <f>RIGHT(Sheet2!G1242,7)</f>
        <v xml:space="preserve"> 3.6GHz</v>
      </c>
      <c r="E1243" t="str">
        <f>IF(ISNUMBER(SEARCH("intel",Sheet2!G1242))=TRUE,"intel",IF(ISNUMBER(SEARCH("amd",Sheet2!G1242))=TRUE,"amd","lainnya"))</f>
        <v>amd</v>
      </c>
    </row>
    <row r="1244" spans="2:5" x14ac:dyDescent="0.3">
      <c r="B1244">
        <f>IF(Sheet2!E1243&gt;99,Sheet2!E1243/10,Sheet2!E1243/1)</f>
        <v>13.3</v>
      </c>
      <c r="C1244" t="str">
        <f>SUBSTITUTE(SUBSTITUTE(RIGHT(Sheet2!F1243,9),"",""),"x","*")</f>
        <v>1920*1080</v>
      </c>
      <c r="D1244" t="str">
        <f>RIGHT(Sheet2!G1243,7)</f>
        <v xml:space="preserve"> 2.5GHz</v>
      </c>
      <c r="E1244" t="str">
        <f>IF(ISNUMBER(SEARCH("intel",Sheet2!G1243))=TRUE,"intel",IF(ISNUMBER(SEARCH("amd",Sheet2!G1243))=TRUE,"amd","lainnya"))</f>
        <v>intel</v>
      </c>
    </row>
    <row r="1245" spans="2:5" x14ac:dyDescent="0.3">
      <c r="B1245">
        <f>IF(Sheet2!E1244&gt;99,Sheet2!E1244/10,Sheet2!E1244/1)</f>
        <v>15.6</v>
      </c>
      <c r="C1245" t="str">
        <f>SUBSTITUTE(SUBSTITUTE(RIGHT(Sheet2!F1244,9),"",""),"x","*")</f>
        <v>1366*768</v>
      </c>
      <c r="D1245" t="str">
        <f>RIGHT(Sheet2!G1244,7)</f>
        <v xml:space="preserve"> 2.0GHz</v>
      </c>
      <c r="E1245" t="str">
        <f>IF(ISNUMBER(SEARCH("intel",Sheet2!G1244))=TRUE,"intel",IF(ISNUMBER(SEARCH("amd",Sheet2!G1244))=TRUE,"amd","lainnya"))</f>
        <v>intel</v>
      </c>
    </row>
    <row r="1246" spans="2:5" x14ac:dyDescent="0.3">
      <c r="B1246">
        <f>IF(Sheet2!E1245&gt;99,Sheet2!E1245/10,Sheet2!E1245/1)</f>
        <v>17.3</v>
      </c>
      <c r="C1246" t="str">
        <f>SUBSTITUTE(SUBSTITUTE(RIGHT(Sheet2!F1245,9),"",""),"x","*")</f>
        <v>1920*1080</v>
      </c>
      <c r="D1246" t="str">
        <f>RIGHT(Sheet2!G1245,7)</f>
        <v xml:space="preserve"> 2.7GHz</v>
      </c>
      <c r="E1246" t="str">
        <f>IF(ISNUMBER(SEARCH("intel",Sheet2!G1245))=TRUE,"intel",IF(ISNUMBER(SEARCH("amd",Sheet2!G1245))=TRUE,"amd","lainnya"))</f>
        <v>intel</v>
      </c>
    </row>
    <row r="1247" spans="2:5" x14ac:dyDescent="0.3">
      <c r="B1247">
        <f>IF(Sheet2!E1246&gt;99,Sheet2!E1246/10,Sheet2!E1246/1)</f>
        <v>14</v>
      </c>
      <c r="C1247" t="str">
        <f>SUBSTITUTE(SUBSTITUTE(RIGHT(Sheet2!F1246,9),"",""),"x","*")</f>
        <v>1920*1080</v>
      </c>
      <c r="D1247" t="str">
        <f>RIGHT(Sheet2!G1246,7)</f>
        <v xml:space="preserve"> 2.3GHz</v>
      </c>
      <c r="E1247" t="str">
        <f>IF(ISNUMBER(SEARCH("intel",Sheet2!G1246))=TRUE,"intel",IF(ISNUMBER(SEARCH("amd",Sheet2!G1246))=TRUE,"amd","lainnya"))</f>
        <v>intel</v>
      </c>
    </row>
    <row r="1248" spans="2:5" x14ac:dyDescent="0.3">
      <c r="B1248">
        <f>IF(Sheet2!E1247&gt;99,Sheet2!E1247/10,Sheet2!E1247/1)</f>
        <v>15.6</v>
      </c>
      <c r="C1248" t="str">
        <f>SUBSTITUTE(SUBSTITUTE(RIGHT(Sheet2!F1247,9),"",""),"x","*")</f>
        <v>1920*1080</v>
      </c>
      <c r="D1248" t="str">
        <f>RIGHT(Sheet2!G1247,7)</f>
        <v xml:space="preserve"> 2.8GHz</v>
      </c>
      <c r="E1248" t="str">
        <f>IF(ISNUMBER(SEARCH("intel",Sheet2!G1247))=TRUE,"intel",IF(ISNUMBER(SEARCH("amd",Sheet2!G1247))=TRUE,"amd","lainnya"))</f>
        <v>intel</v>
      </c>
    </row>
    <row r="1249" spans="2:5" x14ac:dyDescent="0.3">
      <c r="B1249">
        <f>IF(Sheet2!E1248&gt;99,Sheet2!E1248/10,Sheet2!E1248/1)</f>
        <v>14</v>
      </c>
      <c r="C1249" t="str">
        <f>SUBSTITUTE(SUBSTITUTE(RIGHT(Sheet2!F1248,9),"",""),"x","*")</f>
        <v>1366*768</v>
      </c>
      <c r="D1249" t="str">
        <f>RIGHT(Sheet2!G1248,7)</f>
        <v xml:space="preserve"> 2.5GHz</v>
      </c>
      <c r="E1249" t="str">
        <f>IF(ISNUMBER(SEARCH("intel",Sheet2!G1248))=TRUE,"intel",IF(ISNUMBER(SEARCH("amd",Sheet2!G1248))=TRUE,"amd","lainnya"))</f>
        <v>intel</v>
      </c>
    </row>
    <row r="1250" spans="2:5" x14ac:dyDescent="0.3">
      <c r="B1250">
        <f>IF(Sheet2!E1249&gt;99,Sheet2!E1249/10,Sheet2!E1249/1)</f>
        <v>15.6</v>
      </c>
      <c r="C1250" t="str">
        <f>SUBSTITUTE(SUBSTITUTE(RIGHT(Sheet2!F1249,9),"",""),"x","*")</f>
        <v>1920*1080</v>
      </c>
      <c r="D1250" t="str">
        <f>RIGHT(Sheet2!G1249,7)</f>
        <v xml:space="preserve"> 2.6GHz</v>
      </c>
      <c r="E1250" t="str">
        <f>IF(ISNUMBER(SEARCH("intel",Sheet2!G1249))=TRUE,"intel",IF(ISNUMBER(SEARCH("amd",Sheet2!G1249))=TRUE,"amd","lainnya"))</f>
        <v>intel</v>
      </c>
    </row>
    <row r="1251" spans="2:5" x14ac:dyDescent="0.3">
      <c r="B1251">
        <f>IF(Sheet2!E1250&gt;99,Sheet2!E1250/10,Sheet2!E1250/1)</f>
        <v>15.6</v>
      </c>
      <c r="C1251" t="str">
        <f>SUBSTITUTE(SUBSTITUTE(RIGHT(Sheet2!F1250,9),"",""),"x","*")</f>
        <v>1920*1080</v>
      </c>
      <c r="D1251" t="str">
        <f>RIGHT(Sheet2!G1250,7)</f>
        <v xml:space="preserve"> 2.5GHz</v>
      </c>
      <c r="E1251" t="str">
        <f>IF(ISNUMBER(SEARCH("intel",Sheet2!G1250))=TRUE,"intel",IF(ISNUMBER(SEARCH("amd",Sheet2!G1250))=TRUE,"amd","lainnya"))</f>
        <v>intel</v>
      </c>
    </row>
    <row r="1252" spans="2:5" x14ac:dyDescent="0.3">
      <c r="B1252">
        <f>IF(Sheet2!E1251&gt;99,Sheet2!E1251/10,Sheet2!E1251/1)</f>
        <v>13.3</v>
      </c>
      <c r="C1252" t="str">
        <f>SUBSTITUTE(SUBSTITUTE(RIGHT(Sheet2!F1251,9),"",""),"x","*")</f>
        <v>3200*1800</v>
      </c>
      <c r="D1252" t="str">
        <f>RIGHT(Sheet2!G1251,7)</f>
        <v xml:space="preserve"> 1.2GHz</v>
      </c>
      <c r="E1252" t="str">
        <f>IF(ISNUMBER(SEARCH("intel",Sheet2!G1251))=TRUE,"intel",IF(ISNUMBER(SEARCH("amd",Sheet2!G1251))=TRUE,"amd","lainnya"))</f>
        <v>intel</v>
      </c>
    </row>
    <row r="1253" spans="2:5" x14ac:dyDescent="0.3">
      <c r="B1253">
        <f>IF(Sheet2!E1252&gt;99,Sheet2!E1252/10,Sheet2!E1252/1)</f>
        <v>15.6</v>
      </c>
      <c r="C1253" t="str">
        <f>SUBSTITUTE(SUBSTITUTE(RIGHT(Sheet2!F1252,9),"",""),"x","*")</f>
        <v>1366*768</v>
      </c>
      <c r="D1253" t="str">
        <f>RIGHT(Sheet2!G1252,7)</f>
        <v xml:space="preserve"> 1.6GHz</v>
      </c>
      <c r="E1253" t="str">
        <f>IF(ISNUMBER(SEARCH("intel",Sheet2!G1252))=TRUE,"intel",IF(ISNUMBER(SEARCH("amd",Sheet2!G1252))=TRUE,"amd","lainnya"))</f>
        <v>intel</v>
      </c>
    </row>
    <row r="1254" spans="2:5" x14ac:dyDescent="0.3">
      <c r="B1254">
        <f>IF(Sheet2!E1253&gt;99,Sheet2!E1253/10,Sheet2!E1253/1)</f>
        <v>15.6</v>
      </c>
      <c r="C1254" t="str">
        <f>SUBSTITUTE(SUBSTITUTE(RIGHT(Sheet2!F1253,9),"",""),"x","*")</f>
        <v>1366*768</v>
      </c>
      <c r="D1254" t="str">
        <f>RIGHT(Sheet2!G1253,7)</f>
        <v xml:space="preserve"> 2.5GHz</v>
      </c>
      <c r="E1254" t="str">
        <f>IF(ISNUMBER(SEARCH("intel",Sheet2!G1253))=TRUE,"intel",IF(ISNUMBER(SEARCH("amd",Sheet2!G1253))=TRUE,"amd","lainnya"))</f>
        <v>amd</v>
      </c>
    </row>
    <row r="1255" spans="2:5" x14ac:dyDescent="0.3">
      <c r="B1255">
        <f>IF(Sheet2!E1254&gt;99,Sheet2!E1254/10,Sheet2!E1254/1)</f>
        <v>15.6</v>
      </c>
      <c r="C1255" t="str">
        <f>SUBSTITUTE(SUBSTITUTE(RIGHT(Sheet2!F1254,9),"",""),"x","*")</f>
        <v>1920*1080</v>
      </c>
      <c r="D1255" t="str">
        <f>RIGHT(Sheet2!G1254,7)</f>
        <v xml:space="preserve"> 2.3GHz</v>
      </c>
      <c r="E1255" t="str">
        <f>IF(ISNUMBER(SEARCH("intel",Sheet2!G1254))=TRUE,"intel",IF(ISNUMBER(SEARCH("amd",Sheet2!G1254))=TRUE,"amd","lainnya"))</f>
        <v>intel</v>
      </c>
    </row>
    <row r="1256" spans="2:5" x14ac:dyDescent="0.3">
      <c r="B1256">
        <f>IF(Sheet2!E1255&gt;99,Sheet2!E1255/10,Sheet2!E1255/1)</f>
        <v>14</v>
      </c>
      <c r="C1256" t="str">
        <f>SUBSTITUTE(SUBSTITUTE(RIGHT(Sheet2!F1255,9),"",""),"x","*")</f>
        <v>1920*1080</v>
      </c>
      <c r="D1256" t="str">
        <f>RIGHT(Sheet2!G1255,7)</f>
        <v xml:space="preserve"> 2.3GHz</v>
      </c>
      <c r="E1256" t="str">
        <f>IF(ISNUMBER(SEARCH("intel",Sheet2!G1255))=TRUE,"intel",IF(ISNUMBER(SEARCH("amd",Sheet2!G1255))=TRUE,"amd","lainnya"))</f>
        <v>intel</v>
      </c>
    </row>
    <row r="1257" spans="2:5" x14ac:dyDescent="0.3">
      <c r="B1257">
        <f>IF(Sheet2!E1256&gt;99,Sheet2!E1256/10,Sheet2!E1256/1)</f>
        <v>15.6</v>
      </c>
      <c r="C1257" t="str">
        <f>SUBSTITUTE(SUBSTITUTE(RIGHT(Sheet2!F1256,9),"",""),"x","*")</f>
        <v>1366*768</v>
      </c>
      <c r="D1257" t="str">
        <f>RIGHT(Sheet2!G1256,7)</f>
        <v xml:space="preserve"> 1.6GHz</v>
      </c>
      <c r="E1257" t="str">
        <f>IF(ISNUMBER(SEARCH("intel",Sheet2!G1256))=TRUE,"intel",IF(ISNUMBER(SEARCH("amd",Sheet2!G1256))=TRUE,"amd","lainnya"))</f>
        <v>intel</v>
      </c>
    </row>
    <row r="1258" spans="2:5" x14ac:dyDescent="0.3">
      <c r="B1258">
        <f>IF(Sheet2!E1257&gt;99,Sheet2!E1257/10,Sheet2!E1257/1)</f>
        <v>15.6</v>
      </c>
      <c r="C1258" t="str">
        <f>SUBSTITUTE(SUBSTITUTE(RIGHT(Sheet2!F1257,9),"",""),"x","*")</f>
        <v>1366*768</v>
      </c>
      <c r="D1258" t="str">
        <f>RIGHT(Sheet2!G1257,7)</f>
        <v xml:space="preserve"> 1.1GHz</v>
      </c>
      <c r="E1258" t="str">
        <f>IF(ISNUMBER(SEARCH("intel",Sheet2!G1257))=TRUE,"intel",IF(ISNUMBER(SEARCH("amd",Sheet2!G1257))=TRUE,"amd","lainnya"))</f>
        <v>intel</v>
      </c>
    </row>
    <row r="1259" spans="2:5" x14ac:dyDescent="0.3">
      <c r="B1259">
        <f>IF(Sheet2!E1258&gt;99,Sheet2!E1258/10,Sheet2!E1258/1)</f>
        <v>17.3</v>
      </c>
      <c r="C1259" t="str">
        <f>SUBSTITUTE(SUBSTITUTE(RIGHT(Sheet2!F1258,9),"",""),"x","*")</f>
        <v>1920*1080</v>
      </c>
      <c r="D1259" t="str">
        <f>RIGHT(Sheet2!G1258,7)</f>
        <v xml:space="preserve"> 2.6GHz</v>
      </c>
      <c r="E1259" t="str">
        <f>IF(ISNUMBER(SEARCH("intel",Sheet2!G1258))=TRUE,"intel",IF(ISNUMBER(SEARCH("amd",Sheet2!G1258))=TRUE,"amd","lainnya"))</f>
        <v>intel</v>
      </c>
    </row>
    <row r="1260" spans="2:5" x14ac:dyDescent="0.3">
      <c r="B1260">
        <f>IF(Sheet2!E1259&gt;99,Sheet2!E1259/10,Sheet2!E1259/1)</f>
        <v>15.6</v>
      </c>
      <c r="C1260" t="str">
        <f>SUBSTITUTE(SUBSTITUTE(RIGHT(Sheet2!F1259,9),"",""),"x","*")</f>
        <v>1366*768</v>
      </c>
      <c r="D1260" t="str">
        <f>RIGHT(Sheet2!G1259,7)</f>
        <v>6U 2GHz</v>
      </c>
      <c r="E1260" t="str">
        <f>IF(ISNUMBER(SEARCH("intel",Sheet2!G1259))=TRUE,"intel",IF(ISNUMBER(SEARCH("amd",Sheet2!G1259))=TRUE,"amd","lainnya"))</f>
        <v>intel</v>
      </c>
    </row>
    <row r="1261" spans="2:5" x14ac:dyDescent="0.3">
      <c r="B1261">
        <f>IF(Sheet2!E1260&gt;99,Sheet2!E1260/10,Sheet2!E1260/1)</f>
        <v>15.6</v>
      </c>
      <c r="C1261" t="str">
        <f>SUBSTITUTE(SUBSTITUTE(RIGHT(Sheet2!F1260,9),"",""),"x","*")</f>
        <v>1920*1080</v>
      </c>
      <c r="D1261" t="str">
        <f>RIGHT(Sheet2!G1260,7)</f>
        <v xml:space="preserve"> 2.5GHz</v>
      </c>
      <c r="E1261" t="str">
        <f>IF(ISNUMBER(SEARCH("intel",Sheet2!G1260))=TRUE,"intel",IF(ISNUMBER(SEARCH("amd",Sheet2!G1260))=TRUE,"amd","lainnya"))</f>
        <v>intel</v>
      </c>
    </row>
    <row r="1262" spans="2:5" x14ac:dyDescent="0.3">
      <c r="B1262">
        <f>IF(Sheet2!E1261&gt;99,Sheet2!E1261/10,Sheet2!E1261/1)</f>
        <v>15.6</v>
      </c>
      <c r="C1262" t="str">
        <f>SUBSTITUTE(SUBSTITUTE(RIGHT(Sheet2!F1261,9),"",""),"x","*")</f>
        <v>1920*1080</v>
      </c>
      <c r="D1262" t="str">
        <f>RIGHT(Sheet2!G1261,7)</f>
        <v xml:space="preserve"> 2.6GHz</v>
      </c>
      <c r="E1262" t="str">
        <f>IF(ISNUMBER(SEARCH("intel",Sheet2!G1261))=TRUE,"intel",IF(ISNUMBER(SEARCH("amd",Sheet2!G1261))=TRUE,"amd","lainnya"))</f>
        <v>intel</v>
      </c>
    </row>
    <row r="1263" spans="2:5" x14ac:dyDescent="0.3">
      <c r="B1263">
        <f>IF(Sheet2!E1262&gt;99,Sheet2!E1262/10,Sheet2!E1262/1)</f>
        <v>14</v>
      </c>
      <c r="C1263" t="str">
        <f>SUBSTITUTE(SUBSTITUTE(RIGHT(Sheet2!F1262,9),"",""),"x","*")</f>
        <v>1920*1080</v>
      </c>
      <c r="D1263" t="str">
        <f>RIGHT(Sheet2!G1262,7)</f>
        <v xml:space="preserve"> 2.3GHz</v>
      </c>
      <c r="E1263" t="str">
        <f>IF(ISNUMBER(SEARCH("intel",Sheet2!G1262))=TRUE,"intel",IF(ISNUMBER(SEARCH("amd",Sheet2!G1262))=TRUE,"amd","lainnya"))</f>
        <v>intel</v>
      </c>
    </row>
    <row r="1264" spans="2:5" x14ac:dyDescent="0.3">
      <c r="B1264">
        <f>IF(Sheet2!E1263&gt;99,Sheet2!E1263/10,Sheet2!E1263/1)</f>
        <v>13.3</v>
      </c>
      <c r="C1264" t="str">
        <f>SUBSTITUTE(SUBSTITUTE(RIGHT(Sheet2!F1263,9),"",""),"x","*")</f>
        <v>1920*1080</v>
      </c>
      <c r="D1264" t="str">
        <f>RIGHT(Sheet2!G1263,7)</f>
        <v xml:space="preserve"> 0.9GHz</v>
      </c>
      <c r="E1264" t="str">
        <f>IF(ISNUMBER(SEARCH("intel",Sheet2!G1263))=TRUE,"intel",IF(ISNUMBER(SEARCH("amd",Sheet2!G1263))=TRUE,"amd","lainnya"))</f>
        <v>intel</v>
      </c>
    </row>
    <row r="1265" spans="2:5" x14ac:dyDescent="0.3">
      <c r="B1265">
        <f>IF(Sheet2!E1264&gt;99,Sheet2!E1264/10,Sheet2!E1264/1)</f>
        <v>15.6</v>
      </c>
      <c r="C1265" t="str">
        <f>SUBSTITUTE(SUBSTITUTE(RIGHT(Sheet2!F1264,9),"",""),"x","*")</f>
        <v>1366*768</v>
      </c>
      <c r="D1265" t="str">
        <f>RIGHT(Sheet2!G1264,7)</f>
        <v xml:space="preserve"> 2.4GHz</v>
      </c>
      <c r="E1265" t="str">
        <f>IF(ISNUMBER(SEARCH("intel",Sheet2!G1264))=TRUE,"intel",IF(ISNUMBER(SEARCH("amd",Sheet2!G1264))=TRUE,"amd","lainnya"))</f>
        <v>intel</v>
      </c>
    </row>
    <row r="1266" spans="2:5" x14ac:dyDescent="0.3">
      <c r="B1266">
        <f>IF(Sheet2!E1265&gt;99,Sheet2!E1265/10,Sheet2!E1265/1)</f>
        <v>15.6</v>
      </c>
      <c r="C1266" t="str">
        <f>SUBSTITUTE(SUBSTITUTE(RIGHT(Sheet2!F1265,9),"",""),"x","*")</f>
        <v>1366*768</v>
      </c>
      <c r="D1266" t="str">
        <f>RIGHT(Sheet2!G1265,7)</f>
        <v xml:space="preserve"> 1.6GHz</v>
      </c>
      <c r="E1266" t="str">
        <f>IF(ISNUMBER(SEARCH("intel",Sheet2!G1265))=TRUE,"intel",IF(ISNUMBER(SEARCH("amd",Sheet2!G1265))=TRUE,"amd","lainnya"))</f>
        <v>intel</v>
      </c>
    </row>
    <row r="1267" spans="2:5" x14ac:dyDescent="0.3">
      <c r="B1267">
        <f>IF(Sheet2!E1266&gt;99,Sheet2!E1266/10,Sheet2!E1266/1)</f>
        <v>15.6</v>
      </c>
      <c r="C1267" t="str">
        <f>SUBSTITUTE(SUBSTITUTE(RIGHT(Sheet2!F1266,9),"",""),"x","*")</f>
        <v>1366*768</v>
      </c>
      <c r="D1267" t="str">
        <f>RIGHT(Sheet2!G1266,7)</f>
        <v xml:space="preserve"> 1.6GHz</v>
      </c>
      <c r="E1267" t="str">
        <f>IF(ISNUMBER(SEARCH("intel",Sheet2!G1266))=TRUE,"intel",IF(ISNUMBER(SEARCH("amd",Sheet2!G1266))=TRUE,"amd","lainnya"))</f>
        <v>intel</v>
      </c>
    </row>
    <row r="1268" spans="2:5" x14ac:dyDescent="0.3">
      <c r="B1268">
        <f>IF(Sheet2!E1267&gt;99,Sheet2!E1267/10,Sheet2!E1267/1)</f>
        <v>15.6</v>
      </c>
      <c r="C1268" t="str">
        <f>SUBSTITUTE(SUBSTITUTE(RIGHT(Sheet2!F1267,9),"",""),"x","*")</f>
        <v>1920*1080</v>
      </c>
      <c r="D1268" t="str">
        <f>RIGHT(Sheet2!G1267,7)</f>
        <v xml:space="preserve"> 2.6GHz</v>
      </c>
      <c r="E1268" t="str">
        <f>IF(ISNUMBER(SEARCH("intel",Sheet2!G1267))=TRUE,"intel",IF(ISNUMBER(SEARCH("amd",Sheet2!G1267))=TRUE,"amd","lainnya"))</f>
        <v>intel</v>
      </c>
    </row>
    <row r="1269" spans="2:5" x14ac:dyDescent="0.3">
      <c r="B1269">
        <f>IF(Sheet2!E1268&gt;99,Sheet2!E1268/10,Sheet2!E1268/1)</f>
        <v>15.6</v>
      </c>
      <c r="C1269" t="str">
        <f>SUBSTITUTE(SUBSTITUTE(RIGHT(Sheet2!F1268,9),"",""),"x","*")</f>
        <v>1920*1080</v>
      </c>
      <c r="D1269" t="str">
        <f>RIGHT(Sheet2!G1268,7)</f>
        <v xml:space="preserve"> 2.9GHz</v>
      </c>
      <c r="E1269" t="str">
        <f>IF(ISNUMBER(SEARCH("intel",Sheet2!G1268))=TRUE,"intel",IF(ISNUMBER(SEARCH("amd",Sheet2!G1268))=TRUE,"amd","lainnya"))</f>
        <v>amd</v>
      </c>
    </row>
    <row r="1270" spans="2:5" x14ac:dyDescent="0.3">
      <c r="B1270">
        <f>IF(Sheet2!E1269&gt;99,Sheet2!E1269/10,Sheet2!E1269/1)</f>
        <v>15.6</v>
      </c>
      <c r="C1270" t="str">
        <f>SUBSTITUTE(SUBSTITUTE(RIGHT(Sheet2!F1269,9),"",""),"x","*")</f>
        <v>1366*768</v>
      </c>
      <c r="D1270" t="str">
        <f>RIGHT(Sheet2!G1269,7)</f>
        <v xml:space="preserve"> 2.7GHz</v>
      </c>
      <c r="E1270" t="str">
        <f>IF(ISNUMBER(SEARCH("intel",Sheet2!G1269))=TRUE,"intel",IF(ISNUMBER(SEARCH("amd",Sheet2!G1269))=TRUE,"amd","lainnya"))</f>
        <v>intel</v>
      </c>
    </row>
    <row r="1271" spans="2:5" x14ac:dyDescent="0.3">
      <c r="B1271">
        <f>IF(Sheet2!E1270&gt;99,Sheet2!E1270/10,Sheet2!E1270/1)</f>
        <v>11.6</v>
      </c>
      <c r="C1271" t="str">
        <f>SUBSTITUTE(SUBSTITUTE(RIGHT(Sheet2!F1270,9),"",""),"x","*")</f>
        <v>1366*768</v>
      </c>
      <c r="D1271" t="str">
        <f>RIGHT(Sheet2!G1270,7)</f>
        <v xml:space="preserve"> 1.6GHz</v>
      </c>
      <c r="E1271" t="str">
        <f>IF(ISNUMBER(SEARCH("intel",Sheet2!G1270))=TRUE,"intel",IF(ISNUMBER(SEARCH("amd",Sheet2!G1270))=TRUE,"amd","lainnya"))</f>
        <v>intel</v>
      </c>
    </row>
    <row r="1272" spans="2:5" x14ac:dyDescent="0.3">
      <c r="B1272">
        <f>IF(Sheet2!E1271&gt;99,Sheet2!E1271/10,Sheet2!E1271/1)</f>
        <v>15.6</v>
      </c>
      <c r="C1272" t="str">
        <f>SUBSTITUTE(SUBSTITUTE(RIGHT(Sheet2!F1271,9),"",""),"x","*")</f>
        <v>1366*768</v>
      </c>
      <c r="D1272" t="str">
        <f>RIGHT(Sheet2!G1271,7)</f>
        <v xml:space="preserve"> 2.5GHz</v>
      </c>
      <c r="E1272" t="str">
        <f>IF(ISNUMBER(SEARCH("intel",Sheet2!G1271))=TRUE,"intel",IF(ISNUMBER(SEARCH("amd",Sheet2!G1271))=TRUE,"amd","lainnya"))</f>
        <v>intel</v>
      </c>
    </row>
    <row r="1273" spans="2:5" x14ac:dyDescent="0.3">
      <c r="B1273">
        <f>IF(Sheet2!E1272&gt;99,Sheet2!E1272/10,Sheet2!E1272/1)</f>
        <v>14</v>
      </c>
      <c r="C1273" t="str">
        <f>SUBSTITUTE(SUBSTITUTE(RIGHT(Sheet2!F1272,9),"",""),"x","*")</f>
        <v>1920*1080</v>
      </c>
      <c r="D1273" t="str">
        <f>RIGHT(Sheet2!G1272,7)</f>
        <v xml:space="preserve"> 2.5GHz</v>
      </c>
      <c r="E1273" t="str">
        <f>IF(ISNUMBER(SEARCH("intel",Sheet2!G1272))=TRUE,"intel",IF(ISNUMBER(SEARCH("amd",Sheet2!G1272))=TRUE,"amd","lainnya"))</f>
        <v>intel</v>
      </c>
    </row>
    <row r="1274" spans="2:5" x14ac:dyDescent="0.3">
      <c r="B1274">
        <f>IF(Sheet2!E1273&gt;99,Sheet2!E1273/10,Sheet2!E1273/1)</f>
        <v>13.3</v>
      </c>
      <c r="C1274" t="str">
        <f>SUBSTITUTE(SUBSTITUTE(RIGHT(Sheet2!F1273,9),"",""),"x","*")</f>
        <v>3200*1800</v>
      </c>
      <c r="D1274" t="str">
        <f>RIGHT(Sheet2!G1273,7)</f>
        <v xml:space="preserve"> 2.5GHz</v>
      </c>
      <c r="E1274" t="str">
        <f>IF(ISNUMBER(SEARCH("intel",Sheet2!G1273))=TRUE,"intel",IF(ISNUMBER(SEARCH("amd",Sheet2!G1273))=TRUE,"amd","lainnya"))</f>
        <v>intel</v>
      </c>
    </row>
    <row r="1275" spans="2:5" x14ac:dyDescent="0.3">
      <c r="B1275">
        <f>IF(Sheet2!E1274&gt;99,Sheet2!E1274/10,Sheet2!E1274/1)</f>
        <v>14</v>
      </c>
      <c r="C1275" t="str">
        <f>SUBSTITUTE(SUBSTITUTE(RIGHT(Sheet2!F1274,9),"",""),"x","*")</f>
        <v>1366*768</v>
      </c>
      <c r="D1275" t="str">
        <f>RIGHT(Sheet2!G1274,7)</f>
        <v xml:space="preserve"> 1.6GHz</v>
      </c>
      <c r="E1275" t="str">
        <f>IF(ISNUMBER(SEARCH("intel",Sheet2!G1274))=TRUE,"intel",IF(ISNUMBER(SEARCH("amd",Sheet2!G1274))=TRUE,"amd","lainnya"))</f>
        <v>intel</v>
      </c>
    </row>
    <row r="1276" spans="2:5" x14ac:dyDescent="0.3">
      <c r="B1276">
        <f>IF(Sheet2!E1275&gt;99,Sheet2!E1275/10,Sheet2!E1275/1)</f>
        <v>15.6</v>
      </c>
      <c r="C1276" t="str">
        <f>SUBSTITUTE(SUBSTITUTE(RIGHT(Sheet2!F1275,9),"",""),"x","*")</f>
        <v>1366*768</v>
      </c>
      <c r="D1276" t="str">
        <f>RIGHT(Sheet2!G1275,7)</f>
        <v xml:space="preserve"> 2.5GHz</v>
      </c>
      <c r="E1276" t="str">
        <f>IF(ISNUMBER(SEARCH("intel",Sheet2!G1275))=TRUE,"intel",IF(ISNUMBER(SEARCH("amd",Sheet2!G1275))=TRUE,"amd","lainnya"))</f>
        <v>intel</v>
      </c>
    </row>
    <row r="1277" spans="2:5" x14ac:dyDescent="0.3">
      <c r="B1277">
        <f>IF(Sheet2!E1276&gt;99,Sheet2!E1276/10,Sheet2!E1276/1)</f>
        <v>15.6</v>
      </c>
      <c r="C1277" t="str">
        <f>SUBSTITUTE(SUBSTITUTE(RIGHT(Sheet2!F1276,9),"",""),"x","*")</f>
        <v>1366*768</v>
      </c>
      <c r="D1277" t="str">
        <f>RIGHT(Sheet2!G1276,7)</f>
        <v xml:space="preserve"> 1.6GHz</v>
      </c>
      <c r="E1277" t="str">
        <f>IF(ISNUMBER(SEARCH("intel",Sheet2!G1276))=TRUE,"intel",IF(ISNUMBER(SEARCH("amd",Sheet2!G1276))=TRUE,"amd","lainnya"))</f>
        <v>intel</v>
      </c>
    </row>
    <row r="1278" spans="2:5" x14ac:dyDescent="0.3">
      <c r="B1278">
        <f>IF(Sheet2!E1277&gt;99,Sheet2!E1277/10,Sheet2!E1277/1)</f>
        <v>13.3</v>
      </c>
      <c r="C1278" t="str">
        <f>SUBSTITUTE(SUBSTITUTE(RIGHT(Sheet2!F1277,9),"",""),"x","*")</f>
        <v>1920*1080</v>
      </c>
      <c r="D1278" t="str">
        <f>RIGHT(Sheet2!G1277,7)</f>
        <v xml:space="preserve"> 0.9GHz</v>
      </c>
      <c r="E1278" t="str">
        <f>IF(ISNUMBER(SEARCH("intel",Sheet2!G1277))=TRUE,"intel",IF(ISNUMBER(SEARCH("amd",Sheet2!G1277))=TRUE,"amd","lainnya"))</f>
        <v>intel</v>
      </c>
    </row>
    <row r="1279" spans="2:5" x14ac:dyDescent="0.3">
      <c r="B1279">
        <f>IF(Sheet2!E1278&gt;99,Sheet2!E1278/10,Sheet2!E1278/1)</f>
        <v>15.6</v>
      </c>
      <c r="C1279" t="str">
        <f>SUBSTITUTE(SUBSTITUTE(RIGHT(Sheet2!F1278,9),"",""),"x","*")</f>
        <v>1366*768</v>
      </c>
      <c r="D1279" t="str">
        <f>RIGHT(Sheet2!G1278,7)</f>
        <v xml:space="preserve"> 2.4GHz</v>
      </c>
      <c r="E1279" t="str">
        <f>IF(ISNUMBER(SEARCH("intel",Sheet2!G1278))=TRUE,"intel",IF(ISNUMBER(SEARCH("amd",Sheet2!G1278))=TRUE,"amd","lainnya"))</f>
        <v>intel</v>
      </c>
    </row>
    <row r="1280" spans="2:5" x14ac:dyDescent="0.3">
      <c r="B1280">
        <f>IF(Sheet2!E1279&gt;99,Sheet2!E1279/10,Sheet2!E1279/1)</f>
        <v>15.6</v>
      </c>
      <c r="C1280" t="str">
        <f>SUBSTITUTE(SUBSTITUTE(RIGHT(Sheet2!F1279,9),"",""),"x","*")</f>
        <v>1366*768</v>
      </c>
      <c r="D1280" t="str">
        <f>RIGHT(Sheet2!G1279,7)</f>
        <v xml:space="preserve"> 1.6GHz</v>
      </c>
      <c r="E1280" t="str">
        <f>IF(ISNUMBER(SEARCH("intel",Sheet2!G1279))=TRUE,"intel",IF(ISNUMBER(SEARCH("amd",Sheet2!G1279))=TRUE,"amd","lainnya"))</f>
        <v>intel</v>
      </c>
    </row>
    <row r="1281" spans="2:5" x14ac:dyDescent="0.3">
      <c r="B1281">
        <f>IF(Sheet2!E1280&gt;99,Sheet2!E1280/10,Sheet2!E1280/1)</f>
        <v>15.6</v>
      </c>
      <c r="C1281" t="str">
        <f>SUBSTITUTE(SUBSTITUTE(RIGHT(Sheet2!F1280,9),"",""),"x","*")</f>
        <v>1366*768</v>
      </c>
      <c r="D1281" t="str">
        <f>RIGHT(Sheet2!G1280,7)</f>
        <v xml:space="preserve"> 1.6GHz</v>
      </c>
      <c r="E1281" t="str">
        <f>IF(ISNUMBER(SEARCH("intel",Sheet2!G1280))=TRUE,"intel",IF(ISNUMBER(SEARCH("amd",Sheet2!G1280))=TRUE,"amd","lainnya"))</f>
        <v>intel</v>
      </c>
    </row>
    <row r="1282" spans="2:5" x14ac:dyDescent="0.3">
      <c r="B1282">
        <f>IF(Sheet2!E1281&gt;99,Sheet2!E1281/10,Sheet2!E1281/1)</f>
        <v>15.6</v>
      </c>
      <c r="C1282" t="str">
        <f>SUBSTITUTE(SUBSTITUTE(RIGHT(Sheet2!F1281,9),"",""),"x","*")</f>
        <v>1920*1080</v>
      </c>
      <c r="D1282" t="str">
        <f>RIGHT(Sheet2!G1281,7)</f>
        <v xml:space="preserve"> 2.6GHz</v>
      </c>
      <c r="E1282" t="str">
        <f>IF(ISNUMBER(SEARCH("intel",Sheet2!G1281))=TRUE,"intel",IF(ISNUMBER(SEARCH("amd",Sheet2!G1281))=TRUE,"amd","lainnya"))</f>
        <v>intel</v>
      </c>
    </row>
    <row r="1283" spans="2:5" x14ac:dyDescent="0.3">
      <c r="B1283">
        <f>IF(Sheet2!E1282&gt;99,Sheet2!E1282/10,Sheet2!E1282/1)</f>
        <v>15.6</v>
      </c>
      <c r="C1283" t="str">
        <f>SUBSTITUTE(SUBSTITUTE(RIGHT(Sheet2!F1282,9),"",""),"x","*")</f>
        <v>1920*1080</v>
      </c>
      <c r="D1283" t="str">
        <f>RIGHT(Sheet2!G1282,7)</f>
        <v xml:space="preserve"> 2.9GHz</v>
      </c>
      <c r="E1283" t="str">
        <f>IF(ISNUMBER(SEARCH("intel",Sheet2!G1282))=TRUE,"intel",IF(ISNUMBER(SEARCH("amd",Sheet2!G1282))=TRUE,"amd","lainnya"))</f>
        <v>amd</v>
      </c>
    </row>
    <row r="1284" spans="2:5" x14ac:dyDescent="0.3">
      <c r="B1284">
        <f>IF(Sheet2!E1283&gt;99,Sheet2!E1283/10,Sheet2!E1283/1)</f>
        <v>15.6</v>
      </c>
      <c r="C1284" t="str">
        <f>SUBSTITUTE(SUBSTITUTE(RIGHT(Sheet2!F1283,9),"",""),"x","*")</f>
        <v>1366*768</v>
      </c>
      <c r="D1284" t="str">
        <f>RIGHT(Sheet2!G1283,7)</f>
        <v xml:space="preserve"> 2.7GHz</v>
      </c>
      <c r="E1284" t="str">
        <f>IF(ISNUMBER(SEARCH("intel",Sheet2!G1283))=TRUE,"intel",IF(ISNUMBER(SEARCH("amd",Sheet2!G1283))=TRUE,"amd","lainnya"))</f>
        <v>intel</v>
      </c>
    </row>
    <row r="1285" spans="2:5" x14ac:dyDescent="0.3">
      <c r="B1285">
        <f>IF(Sheet2!E1284&gt;99,Sheet2!E1284/10,Sheet2!E1284/1)</f>
        <v>11.6</v>
      </c>
      <c r="C1285" t="str">
        <f>SUBSTITUTE(SUBSTITUTE(RIGHT(Sheet2!F1284,9),"",""),"x","*")</f>
        <v>1366*768</v>
      </c>
      <c r="D1285" t="str">
        <f>RIGHT(Sheet2!G1284,7)</f>
        <v xml:space="preserve"> 1.6GHz</v>
      </c>
      <c r="E1285" t="str">
        <f>IF(ISNUMBER(SEARCH("intel",Sheet2!G1284))=TRUE,"intel",IF(ISNUMBER(SEARCH("amd",Sheet2!G1284))=TRUE,"amd","lainnya"))</f>
        <v>intel</v>
      </c>
    </row>
    <row r="1286" spans="2:5" x14ac:dyDescent="0.3">
      <c r="B1286">
        <f>IF(Sheet2!E1285&gt;99,Sheet2!E1285/10,Sheet2!E1285/1)</f>
        <v>15.6</v>
      </c>
      <c r="C1286" t="str">
        <f>SUBSTITUTE(SUBSTITUTE(RIGHT(Sheet2!F1285,9),"",""),"x","*")</f>
        <v>1366*768</v>
      </c>
      <c r="D1286" t="str">
        <f>RIGHT(Sheet2!G1285,7)</f>
        <v xml:space="preserve"> 2.5GHz</v>
      </c>
      <c r="E1286" t="str">
        <f>IF(ISNUMBER(SEARCH("intel",Sheet2!G1285))=TRUE,"intel",IF(ISNUMBER(SEARCH("amd",Sheet2!G1285))=TRUE,"amd","lainnya"))</f>
        <v>intel</v>
      </c>
    </row>
    <row r="1287" spans="2:5" x14ac:dyDescent="0.3">
      <c r="B1287">
        <f>IF(Sheet2!E1286&gt;99,Sheet2!E1286/10,Sheet2!E1286/1)</f>
        <v>14</v>
      </c>
      <c r="C1287" t="str">
        <f>SUBSTITUTE(SUBSTITUTE(RIGHT(Sheet2!F1286,9),"",""),"x","*")</f>
        <v>1920*1080</v>
      </c>
      <c r="D1287" t="str">
        <f>RIGHT(Sheet2!G1286,7)</f>
        <v xml:space="preserve"> 2.5GHz</v>
      </c>
      <c r="E1287" t="str">
        <f>IF(ISNUMBER(SEARCH("intel",Sheet2!G1286))=TRUE,"intel",IF(ISNUMBER(SEARCH("amd",Sheet2!G1286))=TRUE,"amd","lainnya"))</f>
        <v>intel</v>
      </c>
    </row>
    <row r="1288" spans="2:5" x14ac:dyDescent="0.3">
      <c r="B1288">
        <f>IF(Sheet2!E1287&gt;99,Sheet2!E1287/10,Sheet2!E1287/1)</f>
        <v>13.3</v>
      </c>
      <c r="C1288" t="str">
        <f>SUBSTITUTE(SUBSTITUTE(RIGHT(Sheet2!F1287,9),"",""),"x","*")</f>
        <v>3200*1800</v>
      </c>
      <c r="D1288" t="str">
        <f>RIGHT(Sheet2!G1287,7)</f>
        <v xml:space="preserve"> 2.5GHz</v>
      </c>
      <c r="E1288" t="str">
        <f>IF(ISNUMBER(SEARCH("intel",Sheet2!G1287))=TRUE,"intel",IF(ISNUMBER(SEARCH("amd",Sheet2!G1287))=TRUE,"amd","lainnya"))</f>
        <v>intel</v>
      </c>
    </row>
    <row r="1289" spans="2:5" x14ac:dyDescent="0.3">
      <c r="B1289">
        <f>IF(Sheet2!E1288&gt;99,Sheet2!E1288/10,Sheet2!E1288/1)</f>
        <v>14</v>
      </c>
      <c r="C1289" t="str">
        <f>SUBSTITUTE(SUBSTITUTE(RIGHT(Sheet2!F1288,9),"",""),"x","*")</f>
        <v>1366*768</v>
      </c>
      <c r="D1289" t="str">
        <f>RIGHT(Sheet2!G1288,7)</f>
        <v xml:space="preserve"> 1.6GHz</v>
      </c>
      <c r="E1289" t="str">
        <f>IF(ISNUMBER(SEARCH("intel",Sheet2!G1288))=TRUE,"intel",IF(ISNUMBER(SEARCH("amd",Sheet2!G1288))=TRUE,"amd","lainnya"))</f>
        <v>intel</v>
      </c>
    </row>
    <row r="1290" spans="2:5" x14ac:dyDescent="0.3">
      <c r="B1290">
        <f>IF(Sheet2!E1289&gt;99,Sheet2!E1289/10,Sheet2!E1289/1)</f>
        <v>15.6</v>
      </c>
      <c r="C1290" t="str">
        <f>SUBSTITUTE(SUBSTITUTE(RIGHT(Sheet2!F1289,9),"",""),"x","*")</f>
        <v>1366*768</v>
      </c>
      <c r="D1290" t="str">
        <f>RIGHT(Sheet2!G1289,7)</f>
        <v xml:space="preserve"> 2.5GHz</v>
      </c>
      <c r="E1290" t="str">
        <f>IF(ISNUMBER(SEARCH("intel",Sheet2!G1289))=TRUE,"intel",IF(ISNUMBER(SEARCH("amd",Sheet2!G1289))=TRUE,"amd","lainnya"))</f>
        <v>intel</v>
      </c>
    </row>
    <row r="1291" spans="2:5" x14ac:dyDescent="0.3">
      <c r="B1291">
        <f>IF(Sheet2!E1290&gt;99,Sheet2!E1290/10,Sheet2!E1290/1)</f>
        <v>15.6</v>
      </c>
      <c r="C1291" t="str">
        <f>SUBSTITUTE(SUBSTITUTE(RIGHT(Sheet2!F1290,9),"",""),"x","*")</f>
        <v>1366*768</v>
      </c>
      <c r="D1291" t="str">
        <f>RIGHT(Sheet2!G1290,7)</f>
        <v xml:space="preserve"> 1.6GHz</v>
      </c>
      <c r="E1291" t="str">
        <f>IF(ISNUMBER(SEARCH("intel",Sheet2!G1290))=TRUE,"intel",IF(ISNUMBER(SEARCH("amd",Sheet2!G1290))=TRUE,"amd","lainnya"))</f>
        <v>intel</v>
      </c>
    </row>
    <row r="1292" spans="2:5" x14ac:dyDescent="0.3">
      <c r="B1292">
        <f>IF(Sheet2!E1291&gt;99,Sheet2!E1291/10,Sheet2!E1291/1)</f>
        <v>13.3</v>
      </c>
      <c r="C1292" t="str">
        <f>SUBSTITUTE(SUBSTITUTE(RIGHT(Sheet2!F1291,9),"",""),"x","*")</f>
        <v>1920*1080</v>
      </c>
      <c r="D1292" t="str">
        <f>RIGHT(Sheet2!G1291,7)</f>
        <v xml:space="preserve"> 0.9GHz</v>
      </c>
      <c r="E1292" t="str">
        <f>IF(ISNUMBER(SEARCH("intel",Sheet2!G1291))=TRUE,"intel",IF(ISNUMBER(SEARCH("amd",Sheet2!G1291))=TRUE,"amd","lainnya"))</f>
        <v>intel</v>
      </c>
    </row>
    <row r="1293" spans="2:5" x14ac:dyDescent="0.3">
      <c r="B1293">
        <f>IF(Sheet2!E1292&gt;99,Sheet2!E1292/10,Sheet2!E1292/1)</f>
        <v>15.6</v>
      </c>
      <c r="C1293" t="str">
        <f>SUBSTITUTE(SUBSTITUTE(RIGHT(Sheet2!F1292,9),"",""),"x","*")</f>
        <v>1366*768</v>
      </c>
      <c r="D1293" t="str">
        <f>RIGHT(Sheet2!G1292,7)</f>
        <v xml:space="preserve"> 2.4GHz</v>
      </c>
      <c r="E1293" t="str">
        <f>IF(ISNUMBER(SEARCH("intel",Sheet2!G1292))=TRUE,"intel",IF(ISNUMBER(SEARCH("amd",Sheet2!G1292))=TRUE,"amd","lainnya"))</f>
        <v>intel</v>
      </c>
    </row>
    <row r="1294" spans="2:5" x14ac:dyDescent="0.3">
      <c r="B1294">
        <f>IF(Sheet2!E1293&gt;99,Sheet2!E1293/10,Sheet2!E1293/1)</f>
        <v>15.6</v>
      </c>
      <c r="C1294" t="str">
        <f>SUBSTITUTE(SUBSTITUTE(RIGHT(Sheet2!F1293,9),"",""),"x","*")</f>
        <v>1366*768</v>
      </c>
      <c r="D1294" t="str">
        <f>RIGHT(Sheet2!G1293,7)</f>
        <v xml:space="preserve"> 1.6GHz</v>
      </c>
      <c r="E1294" t="str">
        <f>IF(ISNUMBER(SEARCH("intel",Sheet2!G1293))=TRUE,"intel",IF(ISNUMBER(SEARCH("amd",Sheet2!G1293))=TRUE,"amd","lainnya"))</f>
        <v>intel</v>
      </c>
    </row>
    <row r="1295" spans="2:5" x14ac:dyDescent="0.3">
      <c r="B1295">
        <f>IF(Sheet2!E1294&gt;99,Sheet2!E1294/10,Sheet2!E1294/1)</f>
        <v>15.6</v>
      </c>
      <c r="C1295" t="str">
        <f>SUBSTITUTE(SUBSTITUTE(RIGHT(Sheet2!F1294,9),"",""),"x","*")</f>
        <v>1366*768</v>
      </c>
      <c r="D1295" t="str">
        <f>RIGHT(Sheet2!G1294,7)</f>
        <v xml:space="preserve"> 1.6GHz</v>
      </c>
      <c r="E1295" t="str">
        <f>IF(ISNUMBER(SEARCH("intel",Sheet2!G1294))=TRUE,"intel",IF(ISNUMBER(SEARCH("amd",Sheet2!G1294))=TRUE,"amd","lainnya"))</f>
        <v>intel</v>
      </c>
    </row>
    <row r="1296" spans="2:5" x14ac:dyDescent="0.3">
      <c r="B1296">
        <f>IF(Sheet2!E1295&gt;99,Sheet2!E1295/10,Sheet2!E1295/1)</f>
        <v>15.6</v>
      </c>
      <c r="C1296" t="str">
        <f>SUBSTITUTE(SUBSTITUTE(RIGHT(Sheet2!F1295,9),"",""),"x","*")</f>
        <v>1920*1080</v>
      </c>
      <c r="D1296" t="str">
        <f>RIGHT(Sheet2!G1295,7)</f>
        <v xml:space="preserve"> 2.6GHz</v>
      </c>
      <c r="E1296" t="str">
        <f>IF(ISNUMBER(SEARCH("intel",Sheet2!G1295))=TRUE,"intel",IF(ISNUMBER(SEARCH("amd",Sheet2!G1295))=TRUE,"amd","lainnya"))</f>
        <v>intel</v>
      </c>
    </row>
    <row r="1297" spans="1:5" x14ac:dyDescent="0.3">
      <c r="B1297">
        <f>IF(Sheet2!E1296&gt;99,Sheet2!E1296/10,Sheet2!E1296/1)</f>
        <v>15.6</v>
      </c>
      <c r="C1297" t="str">
        <f>SUBSTITUTE(SUBSTITUTE(RIGHT(Sheet2!F1296,9),"",""),"x","*")</f>
        <v>1920*1080</v>
      </c>
      <c r="D1297" t="str">
        <f>RIGHT(Sheet2!G1296,7)</f>
        <v xml:space="preserve"> 2.9GHz</v>
      </c>
      <c r="E1297" t="str">
        <f>IF(ISNUMBER(SEARCH("intel",Sheet2!G1296))=TRUE,"intel",IF(ISNUMBER(SEARCH("amd",Sheet2!G1296))=TRUE,"amd","lainnya"))</f>
        <v>amd</v>
      </c>
    </row>
    <row r="1298" spans="1:5" x14ac:dyDescent="0.3">
      <c r="B1298">
        <f>IF(Sheet2!E1297&gt;99,Sheet2!E1297/10,Sheet2!E1297/1)</f>
        <v>15.6</v>
      </c>
      <c r="C1298" t="str">
        <f>SUBSTITUTE(SUBSTITUTE(RIGHT(Sheet2!F1297,9),"",""),"x","*")</f>
        <v>1366*768</v>
      </c>
      <c r="D1298" t="str">
        <f>RIGHT(Sheet2!G1297,7)</f>
        <v xml:space="preserve"> 2.7GHz</v>
      </c>
      <c r="E1298" t="str">
        <f>IF(ISNUMBER(SEARCH("intel",Sheet2!G1297))=TRUE,"intel",IF(ISNUMBER(SEARCH("amd",Sheet2!G1297))=TRUE,"amd","lainnya"))</f>
        <v>intel</v>
      </c>
    </row>
    <row r="1299" spans="1:5" x14ac:dyDescent="0.3">
      <c r="B1299">
        <f>IF(Sheet2!E1298&gt;99,Sheet2!E1298/10,Sheet2!E1298/1)</f>
        <v>11.6</v>
      </c>
      <c r="C1299" t="str">
        <f>SUBSTITUTE(SUBSTITUTE(RIGHT(Sheet2!F1298,9),"",""),"x","*")</f>
        <v>1366*768</v>
      </c>
      <c r="D1299" t="str">
        <f>RIGHT(Sheet2!G1298,7)</f>
        <v xml:space="preserve"> 1.6GHz</v>
      </c>
      <c r="E1299" t="str">
        <f>IF(ISNUMBER(SEARCH("intel",Sheet2!G1298))=TRUE,"intel",IF(ISNUMBER(SEARCH("amd",Sheet2!G1298))=TRUE,"amd","lainnya"))</f>
        <v>intel</v>
      </c>
    </row>
    <row r="1300" spans="1:5" x14ac:dyDescent="0.3">
      <c r="B1300">
        <f>IF(Sheet2!E1299&gt;99,Sheet2!E1299/10,Sheet2!E1299/1)</f>
        <v>15.6</v>
      </c>
      <c r="C1300" t="str">
        <f>SUBSTITUTE(SUBSTITUTE(RIGHT(Sheet2!F1299,9),"",""),"x","*")</f>
        <v>1366*768</v>
      </c>
      <c r="D1300" t="str">
        <f>RIGHT(Sheet2!G1299,7)</f>
        <v xml:space="preserve"> 2.5GHz</v>
      </c>
      <c r="E1300" t="str">
        <f>IF(ISNUMBER(SEARCH("intel",Sheet2!G1299))=TRUE,"intel",IF(ISNUMBER(SEARCH("amd",Sheet2!G1299))=TRUE,"amd","lainnya"))</f>
        <v>intel</v>
      </c>
    </row>
    <row r="1301" spans="1:5" x14ac:dyDescent="0.3">
      <c r="B1301">
        <f>IF(Sheet2!E1300&gt;99,Sheet2!E1300/10,Sheet2!E1300/1)</f>
        <v>14</v>
      </c>
      <c r="C1301" t="str">
        <f>SUBSTITUTE(SUBSTITUTE(RIGHT(Sheet2!F1300,9),"",""),"x","*")</f>
        <v>1920*1080</v>
      </c>
      <c r="D1301" t="str">
        <f>RIGHT(Sheet2!G1300,7)</f>
        <v xml:space="preserve"> 2.5GHz</v>
      </c>
      <c r="E1301" t="str">
        <f>IF(ISNUMBER(SEARCH("intel",Sheet2!G1300))=TRUE,"intel",IF(ISNUMBER(SEARCH("amd",Sheet2!G1300))=TRUE,"amd","lainnya"))</f>
        <v>intel</v>
      </c>
    </row>
    <row r="1302" spans="1:5" x14ac:dyDescent="0.3">
      <c r="B1302">
        <f>IF(Sheet2!E1301&gt;99,Sheet2!E1301/10,Sheet2!E1301/1)</f>
        <v>13.3</v>
      </c>
      <c r="C1302" t="str">
        <f>SUBSTITUTE(SUBSTITUTE(RIGHT(Sheet2!F1301,9),"",""),"x","*")</f>
        <v>3200*1800</v>
      </c>
      <c r="D1302" t="str">
        <f>RIGHT(Sheet2!G1301,7)</f>
        <v xml:space="preserve"> 2.5GHz</v>
      </c>
      <c r="E1302" t="str">
        <f>IF(ISNUMBER(SEARCH("intel",Sheet2!G1301))=TRUE,"intel",IF(ISNUMBER(SEARCH("amd",Sheet2!G1301))=TRUE,"amd","lainnya"))</f>
        <v>intel</v>
      </c>
    </row>
    <row r="1303" spans="1:5" x14ac:dyDescent="0.3">
      <c r="B1303">
        <f>IF(Sheet2!E1302&gt;99,Sheet2!E1302/10,Sheet2!E1302/1)</f>
        <v>14</v>
      </c>
      <c r="C1303" t="str">
        <f>SUBSTITUTE(SUBSTITUTE(RIGHT(Sheet2!F1302,9),"",""),"x","*")</f>
        <v>1366*768</v>
      </c>
      <c r="D1303" t="str">
        <f>RIGHT(Sheet2!G1302,7)</f>
        <v xml:space="preserve"> 1.6GHz</v>
      </c>
      <c r="E1303" t="str">
        <f>IF(ISNUMBER(SEARCH("intel",Sheet2!G1302))=TRUE,"intel",IF(ISNUMBER(SEARCH("amd",Sheet2!G1302))=TRUE,"amd","lainnya"))</f>
        <v>intel</v>
      </c>
    </row>
    <row r="1304" spans="1:5" x14ac:dyDescent="0.3">
      <c r="B1304">
        <f>IF(Sheet2!E1303&gt;99,Sheet2!E1303/10,Sheet2!E1303/1)</f>
        <v>15.6</v>
      </c>
      <c r="C1304" t="str">
        <f>SUBSTITUTE(SUBSTITUTE(RIGHT(Sheet2!F1303,9),"",""),"x","*")</f>
        <v>1366*768</v>
      </c>
      <c r="D1304" t="str">
        <f>RIGHT(Sheet2!G1303,7)</f>
        <v xml:space="preserve"> 2.5GHz</v>
      </c>
      <c r="E1304" t="str">
        <f>IF(ISNUMBER(SEARCH("intel",Sheet2!G1303))=TRUE,"intel",IF(ISNUMBER(SEARCH("amd",Sheet2!G1303))=TRUE,"amd","lainnya"))</f>
        <v>intel</v>
      </c>
    </row>
    <row r="1305" spans="1:5" x14ac:dyDescent="0.3">
      <c r="B1305">
        <f>IF(Sheet2!E1304&gt;99,Sheet2!E1304/10,Sheet2!E1304/1)</f>
        <v>15.6</v>
      </c>
      <c r="C1305" t="str">
        <f>SUBSTITUTE(SUBSTITUTE(RIGHT(Sheet2!F1304,9),"",""),"x","*")</f>
        <v>1366*768</v>
      </c>
      <c r="D1305" t="str">
        <f>RIGHT(Sheet2!G1304,7)</f>
        <v xml:space="preserve"> 1.6GHz</v>
      </c>
      <c r="E1305" t="str">
        <f>IF(ISNUMBER(SEARCH("intel",Sheet2!G1304))=TRUE,"intel",IF(ISNUMBER(SEARCH("amd",Sheet2!G1304))=TRUE,"amd","lainnya"))</f>
        <v>intel</v>
      </c>
    </row>
    <row r="1307" spans="1:5" x14ac:dyDescent="0.3">
      <c r="A1307" t="s">
        <v>1184</v>
      </c>
      <c r="B1307">
        <f>MAX(B3:B1305)</f>
        <v>18.399999999999999</v>
      </c>
    </row>
    <row r="1308" spans="1:5" x14ac:dyDescent="0.3">
      <c r="B1308">
        <v>15</v>
      </c>
      <c r="C1308" s="14"/>
    </row>
    <row r="1309" spans="1:5" x14ac:dyDescent="0.3">
      <c r="B1309">
        <v>13</v>
      </c>
      <c r="C1309" s="14"/>
    </row>
    <row r="1310" spans="1:5" x14ac:dyDescent="0.3">
      <c r="A1310" t="s">
        <v>1185</v>
      </c>
      <c r="B1310">
        <f>MIN(B3:B1305)</f>
        <v>10.1</v>
      </c>
    </row>
  </sheetData>
  <mergeCells count="1">
    <mergeCell ref="C1308:C1309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551AF-FF26-42F7-8F0A-29AD817D548C}">
  <dimension ref="B2:M1320"/>
  <sheetViews>
    <sheetView workbookViewId="0">
      <selection activeCell="J1320" sqref="J1320"/>
    </sheetView>
  </sheetViews>
  <sheetFormatPr defaultRowHeight="14.4" x14ac:dyDescent="0.3"/>
  <cols>
    <col min="2" max="2" width="15.21875" bestFit="1" customWidth="1"/>
    <col min="3" max="3" width="11.77734375" bestFit="1" customWidth="1"/>
    <col min="5" max="5" width="9.77734375" bestFit="1" customWidth="1"/>
    <col min="6" max="6" width="10.109375" bestFit="1" customWidth="1"/>
    <col min="8" max="8" width="14.44140625" bestFit="1" customWidth="1"/>
    <col min="9" max="9" width="11.109375" bestFit="1" customWidth="1"/>
  </cols>
  <sheetData>
    <row r="2" spans="2:13" x14ac:dyDescent="0.3">
      <c r="B2" t="s">
        <v>1182</v>
      </c>
      <c r="C2" t="s">
        <v>1183</v>
      </c>
      <c r="D2" t="s">
        <v>1205</v>
      </c>
      <c r="E2" t="s">
        <v>1246</v>
      </c>
      <c r="F2" t="s">
        <v>1245</v>
      </c>
      <c r="G2" t="s">
        <v>7</v>
      </c>
      <c r="H2" t="s">
        <v>1247</v>
      </c>
      <c r="I2" t="s">
        <v>1248</v>
      </c>
      <c r="J2" t="s">
        <v>1256</v>
      </c>
      <c r="K2" t="s">
        <v>1263</v>
      </c>
      <c r="L2" t="s">
        <v>1268</v>
      </c>
      <c r="M2" t="s">
        <v>1269</v>
      </c>
    </row>
    <row r="3" spans="2:13" x14ac:dyDescent="0.3">
      <c r="B3" t="str">
        <f>IF(OR(ISNUMBER(SEARCH("ultrabook",Sheet2!D2))=TRUE,ISNUMBER(SEARCH("macbook",Sheet2!D2))=TRUE,ISNUMBER(SEARCH("chrome",Sheet2!D2))=TRUE,ISNUMBER(SEARCH("convertible",Sheet2!D2))=TRUE),"ultrabook",IF(OR(ISNUMBER(SEARCH("workstation",Sheet2!D2))=TRUE,ISNUMBER(SEARCH("gaming",Sheet2!D2))=TRUE),"high specification",IF(OR(ISNUMBER(SEARCH("notebook",Sheet2!D2))=TRUE,ISNUMBER(SEARCH("netbook",Sheet2!D2))=TRUE),"notebook","")))</f>
        <v>ultrabook</v>
      </c>
      <c r="C3" t="str">
        <f>IF(AND(Sheet4!$B$1307&gt;=Sheet4!B3,Sheet4!B3&gt;Sheet4!$B$1308),"lebar",IF(AND(Sheet4!$B$1308&gt;=Sheet4!B3,Sheet4!B3&gt;Sheet4!$B$1309),"medium",IF(AND(Sheet4!$B$1309&gt;=Sheet4!B3,Sheet4!B3&gt;=Sheet4!$B$1310),"kecil","-")))</f>
        <v>medium</v>
      </c>
      <c r="D3" t="str">
        <f>VLOOKUP(Sheet4!C3,Sheet5!$C$3:$D$17,2,FALSE)</f>
        <v>sedang</v>
      </c>
      <c r="E3" t="str">
        <f>VLOOKUP(Sheet4!D3,Sheet5!$E$3:$F$36,2)</f>
        <v>sedang</v>
      </c>
      <c r="F3" t="str">
        <f>Sheet4!E3</f>
        <v>intel</v>
      </c>
      <c r="G3" t="str">
        <f>VLOOKUP(Sheet2!H2,Sheet5!$G$4:$H$12,2)</f>
        <v>tinggi</v>
      </c>
      <c r="H3" t="str">
        <f>VLOOKUP(Sheet2!I2,Sheet5!$I$3:$L$41,4,FALSE)</f>
        <v>rendah</v>
      </c>
      <c r="I3" t="str">
        <f>VLOOKUP(Sheet2!I2,Sheet5!$I$3:$K$41,3,FALSE)</f>
        <v>ssd</v>
      </c>
      <c r="J3" t="str">
        <f>IF(ISNUMBER(SEARCH("intel",Sheet2!J2))=TRUE,"intel",IF(ISNUMBER(SEARCH("amd",Sheet2!J2))=TRUE,"amd",IF(ISNUMBER(SEARCH("nvidia",Sheet2!J2))=TRUE,"nvidia","")))</f>
        <v>intel</v>
      </c>
      <c r="K3" t="str">
        <f>VLOOKUP(Sheet2!K2,Sheet5!$M$3:$N$11,2,FALSE)</f>
        <v>mac</v>
      </c>
      <c r="L3" t="str">
        <f>VLOOKUP(Sheet2!L2,Sheet5!$O$3:$Q$182,3,FALSE)</f>
        <v>ringan</v>
      </c>
      <c r="M3" t="str">
        <f>VLOOKUP(Sheet2!M2,Sheet5!$R$3:$T$1305,3,FALSE)</f>
        <v>mahal</v>
      </c>
    </row>
    <row r="4" spans="2:13" x14ac:dyDescent="0.3">
      <c r="B4" t="str">
        <f>IF(OR(ISNUMBER(SEARCH("ultrabook",Sheet2!D3))=TRUE,ISNUMBER(SEARCH("macbook",Sheet2!D3))=TRUE,ISNUMBER(SEARCH("chrome",Sheet2!D3))=TRUE,ISNUMBER(SEARCH("convertible",Sheet2!D3))=TRUE),"ultrabook",IF(OR(ISNUMBER(SEARCH("workstation",Sheet2!D3))=TRUE,ISNUMBER(SEARCH("gaming",Sheet2!D3))=TRUE),"high specification",IF(OR(ISNUMBER(SEARCH("notebook",Sheet2!D3))=TRUE,ISNUMBER(SEARCH("netbook",Sheet2!D3))=TRUE),"notebook","")))</f>
        <v>ultrabook</v>
      </c>
      <c r="C4" t="str">
        <f>IF(AND(Sheet4!$B$1307&gt;=Sheet4!B4,Sheet4!B4&gt;Sheet4!$B$1308),"lebar",IF(AND(Sheet4!$B$1308&gt;=Sheet4!B4,Sheet4!B4&gt;Sheet4!$B$1309),"medium",IF(AND(Sheet4!$B$1309&gt;=Sheet4!B4,Sheet4!B4&gt;=Sheet4!$B$1310),"kecil","-")))</f>
        <v>medium</v>
      </c>
      <c r="D4" t="str">
        <f>VLOOKUP(Sheet4!C4,Sheet5!$C$3:$D$17,2,FALSE)</f>
        <v>kecil</v>
      </c>
      <c r="E4" t="str">
        <f>VLOOKUP(Sheet4!D4,Sheet5!$E$3:$F$36,2)</f>
        <v>sedang</v>
      </c>
      <c r="F4" t="str">
        <f>Sheet4!E4</f>
        <v>intel</v>
      </c>
      <c r="G4" t="str">
        <f>VLOOKUP(Sheet2!H3,Sheet5!$G$4:$H$12,2)</f>
        <v>tinggi</v>
      </c>
      <c r="H4" t="str">
        <f>VLOOKUP(Sheet2!I3,Sheet5!$I$3:$L$41,4,FALSE)</f>
        <v>rendah</v>
      </c>
      <c r="I4" t="str">
        <f>VLOOKUP(Sheet2!I3,Sheet5!$I$3:$K$41,3,FALSE)</f>
        <v>flash</v>
      </c>
      <c r="J4" t="str">
        <f>IF(ISNUMBER(SEARCH("intel",Sheet2!J3))=TRUE,"intel",IF(ISNUMBER(SEARCH("amd",Sheet2!J3))=TRUE,"amd",IF(ISNUMBER(SEARCH("nvidia",Sheet2!J3))=TRUE,"nvidia","")))</f>
        <v>intel</v>
      </c>
      <c r="K4" t="str">
        <f>VLOOKUP(Sheet2!K3,Sheet5!$M$3:$N$11,2,FALSE)</f>
        <v>mac</v>
      </c>
      <c r="L4" t="str">
        <f>VLOOKUP(Sheet2!L3,Sheet5!$O$3:$Q$182,3,FALSE)</f>
        <v>ringan</v>
      </c>
      <c r="M4" t="str">
        <f>VLOOKUP(Sheet2!M3,Sheet5!$R$3:$T$1305,3,FALSE)</f>
        <v>sedang</v>
      </c>
    </row>
    <row r="5" spans="2:13" x14ac:dyDescent="0.3">
      <c r="B5" t="str">
        <f>IF(OR(ISNUMBER(SEARCH("ultrabook",Sheet2!D4))=TRUE,ISNUMBER(SEARCH("macbook",Sheet2!D4))=TRUE,ISNUMBER(SEARCH("chrome",Sheet2!D4))=TRUE,ISNUMBER(SEARCH("convertible",Sheet2!D4))=TRUE),"ultrabook",IF(OR(ISNUMBER(SEARCH("workstation",Sheet2!D4))=TRUE,ISNUMBER(SEARCH("gaming",Sheet2!D4))=TRUE),"high specification",IF(OR(ISNUMBER(SEARCH("notebook",Sheet2!D4))=TRUE,ISNUMBER(SEARCH("netbook",Sheet2!D4))=TRUE),"notebook","")))</f>
        <v>notebook</v>
      </c>
      <c r="C5" t="str">
        <f>IF(AND(Sheet4!$B$1307&gt;=Sheet4!B5,Sheet4!B5&gt;Sheet4!$B$1308),"lebar",IF(AND(Sheet4!$B$1308&gt;=Sheet4!B5,Sheet4!B5&gt;Sheet4!$B$1309),"medium",IF(AND(Sheet4!$B$1309&gt;=Sheet4!B5,Sheet4!B5&gt;=Sheet4!$B$1310),"kecil","-")))</f>
        <v>lebar</v>
      </c>
      <c r="D5" t="str">
        <f>VLOOKUP(Sheet4!C5,Sheet5!$C$3:$D$17,2,FALSE)</f>
        <v>kecil</v>
      </c>
      <c r="E5" t="str">
        <f>VLOOKUP(Sheet4!D5,Sheet5!$E$3:$F$36,2)</f>
        <v>sedang</v>
      </c>
      <c r="F5" t="str">
        <f>Sheet4!E5</f>
        <v>intel</v>
      </c>
      <c r="G5" t="str">
        <f>VLOOKUP(Sheet2!H4,Sheet5!$G$4:$H$12,2)</f>
        <v>tinggi</v>
      </c>
      <c r="H5" t="str">
        <f>VLOOKUP(Sheet2!I4,Sheet5!$I$3:$L$41,4,FALSE)</f>
        <v>sedang</v>
      </c>
      <c r="I5" t="str">
        <f>VLOOKUP(Sheet2!I4,Sheet5!$I$3:$K$41,3,FALSE)</f>
        <v>ssd</v>
      </c>
      <c r="J5" t="str">
        <f>IF(ISNUMBER(SEARCH("intel",Sheet2!J4))=TRUE,"intel",IF(ISNUMBER(SEARCH("amd",Sheet2!J4))=TRUE,"amd",IF(ISNUMBER(SEARCH("nvidia",Sheet2!J4))=TRUE,"nvidia","")))</f>
        <v>intel</v>
      </c>
      <c r="K5" t="str">
        <f>VLOOKUP(Sheet2!K4,Sheet5!$M$3:$N$11,2,FALSE)</f>
        <v>lainnya</v>
      </c>
      <c r="L5" t="str">
        <f>VLOOKUP(Sheet2!L4,Sheet5!$O$3:$Q$182,3,FALSE)</f>
        <v>sedang</v>
      </c>
      <c r="M5" t="str">
        <f>VLOOKUP(Sheet2!M4,Sheet5!$R$3:$T$1305,3,FALSE)</f>
        <v>murah</v>
      </c>
    </row>
    <row r="6" spans="2:13" x14ac:dyDescent="0.3">
      <c r="B6" t="str">
        <f>IF(OR(ISNUMBER(SEARCH("ultrabook",Sheet2!D5))=TRUE,ISNUMBER(SEARCH("macbook",Sheet2!D5))=TRUE,ISNUMBER(SEARCH("chrome",Sheet2!D5))=TRUE,ISNUMBER(SEARCH("convertible",Sheet2!D5))=TRUE),"ultrabook",IF(OR(ISNUMBER(SEARCH("workstation",Sheet2!D5))=TRUE,ISNUMBER(SEARCH("gaming",Sheet2!D5))=TRUE),"high specification",IF(OR(ISNUMBER(SEARCH("notebook",Sheet2!D5))=TRUE,ISNUMBER(SEARCH("netbook",Sheet2!D5))=TRUE),"notebook","")))</f>
        <v>ultrabook</v>
      </c>
      <c r="C6" t="str">
        <f>IF(AND(Sheet4!$B$1307&gt;=Sheet4!B6,Sheet4!B6&gt;Sheet4!$B$1308),"lebar",IF(AND(Sheet4!$B$1308&gt;=Sheet4!B6,Sheet4!B6&gt;Sheet4!$B$1309),"medium",IF(AND(Sheet4!$B$1309&gt;=Sheet4!B6,Sheet4!B6&gt;=Sheet4!$B$1310),"kecil","-")))</f>
        <v>lebar</v>
      </c>
      <c r="D6" t="str">
        <f>VLOOKUP(Sheet4!C6,Sheet5!$C$3:$D$17,2,FALSE)</f>
        <v>lebar</v>
      </c>
      <c r="E6" t="str">
        <f>VLOOKUP(Sheet4!D6,Sheet5!$E$3:$F$36,2)</f>
        <v>sedang</v>
      </c>
      <c r="F6" t="str">
        <f>Sheet4!E6</f>
        <v>intel</v>
      </c>
      <c r="G6" t="str">
        <f>VLOOKUP(Sheet2!H5,Sheet5!$G$4:$H$12,2)</f>
        <v>sedang</v>
      </c>
      <c r="H6" t="str">
        <f>VLOOKUP(Sheet2!I5,Sheet5!$I$3:$L$41,4,FALSE)</f>
        <v>sedang</v>
      </c>
      <c r="I6" t="str">
        <f>VLOOKUP(Sheet2!I5,Sheet5!$I$3:$K$41,3,FALSE)</f>
        <v>ssd</v>
      </c>
      <c r="J6" t="str">
        <f>IF(ISNUMBER(SEARCH("intel",Sheet2!J5))=TRUE,"intel",IF(ISNUMBER(SEARCH("amd",Sheet2!J5))=TRUE,"amd",IF(ISNUMBER(SEARCH("nvidia",Sheet2!J5))=TRUE,"nvidia","")))</f>
        <v>amd</v>
      </c>
      <c r="K6" t="str">
        <f>VLOOKUP(Sheet2!K5,Sheet5!$M$3:$N$11,2,FALSE)</f>
        <v>mac</v>
      </c>
      <c r="L6" t="str">
        <f>VLOOKUP(Sheet2!L5,Sheet5!$O$3:$Q$182,3,FALSE)</f>
        <v>sedang</v>
      </c>
      <c r="M6" t="str">
        <f>VLOOKUP(Sheet2!M5,Sheet5!$R$3:$T$1305,3,FALSE)</f>
        <v>mahal</v>
      </c>
    </row>
    <row r="7" spans="2:13" x14ac:dyDescent="0.3">
      <c r="B7" t="str">
        <f>IF(OR(ISNUMBER(SEARCH("ultrabook",Sheet2!D6))=TRUE,ISNUMBER(SEARCH("macbook",Sheet2!D6))=TRUE,ISNUMBER(SEARCH("chrome",Sheet2!D6))=TRUE,ISNUMBER(SEARCH("convertible",Sheet2!D6))=TRUE),"ultrabook",IF(OR(ISNUMBER(SEARCH("workstation",Sheet2!D6))=TRUE,ISNUMBER(SEARCH("gaming",Sheet2!D6))=TRUE),"high specification",IF(OR(ISNUMBER(SEARCH("notebook",Sheet2!D6))=TRUE,ISNUMBER(SEARCH("netbook",Sheet2!D6))=TRUE),"notebook","")))</f>
        <v>ultrabook</v>
      </c>
      <c r="C7" t="str">
        <f>IF(AND(Sheet4!$B$1307&gt;=Sheet4!B7,Sheet4!B7&gt;Sheet4!$B$1308),"lebar",IF(AND(Sheet4!$B$1308&gt;=Sheet4!B7,Sheet4!B7&gt;Sheet4!$B$1309),"medium",IF(AND(Sheet4!$B$1309&gt;=Sheet4!B7,Sheet4!B7&gt;=Sheet4!$B$1310),"kecil","-")))</f>
        <v>medium</v>
      </c>
      <c r="D7" t="str">
        <f>VLOOKUP(Sheet4!C7,Sheet5!$C$3:$D$17,2,FALSE)</f>
        <v>sedang</v>
      </c>
      <c r="E7" t="str">
        <f>VLOOKUP(Sheet4!D7,Sheet5!$E$3:$F$36,2)</f>
        <v>sedang</v>
      </c>
      <c r="F7" t="str">
        <f>Sheet4!E7</f>
        <v>intel</v>
      </c>
      <c r="G7" t="str">
        <f>VLOOKUP(Sheet2!H6,Sheet5!$G$4:$H$12,2)</f>
        <v>tinggi</v>
      </c>
      <c r="H7" t="str">
        <f>VLOOKUP(Sheet2!I6,Sheet5!$I$3:$L$41,4,FALSE)</f>
        <v>sedang</v>
      </c>
      <c r="I7" t="str">
        <f>VLOOKUP(Sheet2!I6,Sheet5!$I$3:$K$41,3,FALSE)</f>
        <v>ssd</v>
      </c>
      <c r="J7" t="str">
        <f>IF(ISNUMBER(SEARCH("intel",Sheet2!J6))=TRUE,"intel",IF(ISNUMBER(SEARCH("amd",Sheet2!J6))=TRUE,"amd",IF(ISNUMBER(SEARCH("nvidia",Sheet2!J6))=TRUE,"nvidia","")))</f>
        <v>intel</v>
      </c>
      <c r="K7" t="str">
        <f>VLOOKUP(Sheet2!K6,Sheet5!$M$3:$N$11,2,FALSE)</f>
        <v>mac</v>
      </c>
      <c r="L7" t="str">
        <f>VLOOKUP(Sheet2!L6,Sheet5!$O$3:$Q$182,3,FALSE)</f>
        <v>ringan</v>
      </c>
      <c r="M7" t="str">
        <f>VLOOKUP(Sheet2!M6,Sheet5!$R$3:$T$1305,3,FALSE)</f>
        <v>mahal</v>
      </c>
    </row>
    <row r="8" spans="2:13" x14ac:dyDescent="0.3">
      <c r="B8" t="str">
        <f>IF(OR(ISNUMBER(SEARCH("ultrabook",Sheet2!D7))=TRUE,ISNUMBER(SEARCH("macbook",Sheet2!D7))=TRUE,ISNUMBER(SEARCH("chrome",Sheet2!D7))=TRUE,ISNUMBER(SEARCH("convertible",Sheet2!D7))=TRUE),"ultrabook",IF(OR(ISNUMBER(SEARCH("workstation",Sheet2!D7))=TRUE,ISNUMBER(SEARCH("gaming",Sheet2!D7))=TRUE),"high specification",IF(OR(ISNUMBER(SEARCH("notebook",Sheet2!D7))=TRUE,ISNUMBER(SEARCH("netbook",Sheet2!D7))=TRUE),"notebook","")))</f>
        <v>notebook</v>
      </c>
      <c r="C8" t="str">
        <f>IF(AND(Sheet4!$B$1307&gt;=Sheet4!B8,Sheet4!B8&gt;Sheet4!$B$1308),"lebar",IF(AND(Sheet4!$B$1308&gt;=Sheet4!B8,Sheet4!B8&gt;Sheet4!$B$1309),"medium",IF(AND(Sheet4!$B$1309&gt;=Sheet4!B8,Sheet4!B8&gt;=Sheet4!$B$1310),"kecil","-")))</f>
        <v>lebar</v>
      </c>
      <c r="D8" t="str">
        <f>VLOOKUP(Sheet4!C8,Sheet5!$C$3:$D$17,2,FALSE)</f>
        <v>kecil</v>
      </c>
      <c r="E8" t="str">
        <f>VLOOKUP(Sheet4!D8,Sheet5!$E$3:$F$36,2)</f>
        <v>tinggi</v>
      </c>
      <c r="F8" t="str">
        <f>Sheet4!E8</f>
        <v>amd</v>
      </c>
      <c r="G8" t="str">
        <f>VLOOKUP(Sheet2!H7,Sheet5!$G$4:$H$12,2)</f>
        <v>sedang</v>
      </c>
      <c r="H8" t="str">
        <f>VLOOKUP(Sheet2!I7,Sheet5!$I$3:$L$41,4,FALSE)</f>
        <v>sedang</v>
      </c>
      <c r="I8" t="str">
        <f>VLOOKUP(Sheet2!I7,Sheet5!$I$3:$K$41,3,FALSE)</f>
        <v>hdd</v>
      </c>
      <c r="J8" t="str">
        <f>IF(ISNUMBER(SEARCH("intel",Sheet2!J7))=TRUE,"intel",IF(ISNUMBER(SEARCH("amd",Sheet2!J7))=TRUE,"amd",IF(ISNUMBER(SEARCH("nvidia",Sheet2!J7))=TRUE,"nvidia","")))</f>
        <v>amd</v>
      </c>
      <c r="K8" t="str">
        <f>VLOOKUP(Sheet2!K7,Sheet5!$M$3:$N$11,2,FALSE)</f>
        <v>windows</v>
      </c>
      <c r="L8" t="str">
        <f>VLOOKUP(Sheet2!L7,Sheet5!$O$3:$Q$182,3,FALSE)</f>
        <v>sedang</v>
      </c>
      <c r="M8" t="str">
        <f>VLOOKUP(Sheet2!M7,Sheet5!$R$3:$T$1305,3,FALSE)</f>
        <v>murah</v>
      </c>
    </row>
    <row r="9" spans="2:13" x14ac:dyDescent="0.3">
      <c r="B9" t="str">
        <f>IF(OR(ISNUMBER(SEARCH("ultrabook",Sheet2!D8))=TRUE,ISNUMBER(SEARCH("macbook",Sheet2!D8))=TRUE,ISNUMBER(SEARCH("chrome",Sheet2!D8))=TRUE,ISNUMBER(SEARCH("convertible",Sheet2!D8))=TRUE),"ultrabook",IF(OR(ISNUMBER(SEARCH("workstation",Sheet2!D8))=TRUE,ISNUMBER(SEARCH("gaming",Sheet2!D8))=TRUE),"high specification",IF(OR(ISNUMBER(SEARCH("notebook",Sheet2!D8))=TRUE,ISNUMBER(SEARCH("netbook",Sheet2!D8))=TRUE),"notebook","")))</f>
        <v>ultrabook</v>
      </c>
      <c r="C9" t="str">
        <f>IF(AND(Sheet4!$B$1307&gt;=Sheet4!B9,Sheet4!B9&gt;Sheet4!$B$1308),"lebar",IF(AND(Sheet4!$B$1308&gt;=Sheet4!B9,Sheet4!B9&gt;Sheet4!$B$1309),"medium",IF(AND(Sheet4!$B$1309&gt;=Sheet4!B9,Sheet4!B9&gt;=Sheet4!$B$1310),"kecil","-")))</f>
        <v>lebar</v>
      </c>
      <c r="D9" t="str">
        <f>VLOOKUP(Sheet4!C9,Sheet5!$C$3:$D$17,2,FALSE)</f>
        <v>lebar</v>
      </c>
      <c r="E9" t="str">
        <f>VLOOKUP(Sheet4!D9,Sheet5!$E$3:$F$36,2)</f>
        <v>sedang</v>
      </c>
      <c r="F9" t="str">
        <f>Sheet4!E9</f>
        <v>intel</v>
      </c>
      <c r="G9" t="str">
        <f>VLOOKUP(Sheet2!H8,Sheet5!$G$4:$H$12,2)</f>
        <v>sedang</v>
      </c>
      <c r="H9" t="str">
        <f>VLOOKUP(Sheet2!I8,Sheet5!$I$3:$L$41,4,FALSE)</f>
        <v>sedang</v>
      </c>
      <c r="I9" t="str">
        <f>VLOOKUP(Sheet2!I8,Sheet5!$I$3:$K$41,3,FALSE)</f>
        <v>flash</v>
      </c>
      <c r="J9" t="str">
        <f>IF(ISNUMBER(SEARCH("intel",Sheet2!J8))=TRUE,"intel",IF(ISNUMBER(SEARCH("amd",Sheet2!J8))=TRUE,"amd",IF(ISNUMBER(SEARCH("nvidia",Sheet2!J8))=TRUE,"nvidia","")))</f>
        <v>intel</v>
      </c>
      <c r="K9" t="str">
        <f>VLOOKUP(Sheet2!K8,Sheet5!$M$3:$N$11,2,FALSE)</f>
        <v>mac</v>
      </c>
      <c r="L9" t="str">
        <f>VLOOKUP(Sheet2!L8,Sheet5!$O$3:$Q$182,3,FALSE)</f>
        <v>sedang</v>
      </c>
      <c r="M9" t="str">
        <f>VLOOKUP(Sheet2!M8,Sheet5!$R$3:$T$1305,3,FALSE)</f>
        <v>mahal</v>
      </c>
    </row>
    <row r="10" spans="2:13" x14ac:dyDescent="0.3">
      <c r="B10" t="str">
        <f>IF(OR(ISNUMBER(SEARCH("ultrabook",Sheet2!D9))=TRUE,ISNUMBER(SEARCH("macbook",Sheet2!D9))=TRUE,ISNUMBER(SEARCH("chrome",Sheet2!D9))=TRUE,ISNUMBER(SEARCH("convertible",Sheet2!D9))=TRUE),"ultrabook",IF(OR(ISNUMBER(SEARCH("workstation",Sheet2!D9))=TRUE,ISNUMBER(SEARCH("gaming",Sheet2!D9))=TRUE),"high specification",IF(OR(ISNUMBER(SEARCH("notebook",Sheet2!D9))=TRUE,ISNUMBER(SEARCH("netbook",Sheet2!D9))=TRUE),"notebook","")))</f>
        <v>ultrabook</v>
      </c>
      <c r="C10" t="str">
        <f>IF(AND(Sheet4!$B$1307&gt;=Sheet4!B10,Sheet4!B10&gt;Sheet4!$B$1308),"lebar",IF(AND(Sheet4!$B$1308&gt;=Sheet4!B10,Sheet4!B10&gt;Sheet4!$B$1309),"medium",IF(AND(Sheet4!$B$1309&gt;=Sheet4!B10,Sheet4!B10&gt;=Sheet4!$B$1310),"kecil","-")))</f>
        <v>medium</v>
      </c>
      <c r="D10" t="str">
        <f>VLOOKUP(Sheet4!C10,Sheet5!$C$3:$D$17,2,FALSE)</f>
        <v>kecil</v>
      </c>
      <c r="E10" t="str">
        <f>VLOOKUP(Sheet4!D10,Sheet5!$E$3:$F$36,2)</f>
        <v>sedang</v>
      </c>
      <c r="F10" t="str">
        <f>Sheet4!E10</f>
        <v>intel</v>
      </c>
      <c r="G10" t="str">
        <f>VLOOKUP(Sheet2!H9,Sheet5!$G$4:$H$12,2)</f>
        <v>tinggi</v>
      </c>
      <c r="H10" t="str">
        <f>VLOOKUP(Sheet2!I9,Sheet5!$I$3:$L$41,4,FALSE)</f>
        <v>sedang</v>
      </c>
      <c r="I10" t="str">
        <f>VLOOKUP(Sheet2!I9,Sheet5!$I$3:$K$41,3,FALSE)</f>
        <v>flash</v>
      </c>
      <c r="J10" t="str">
        <f>IF(ISNUMBER(SEARCH("intel",Sheet2!J9))=TRUE,"intel",IF(ISNUMBER(SEARCH("amd",Sheet2!J9))=TRUE,"amd",IF(ISNUMBER(SEARCH("nvidia",Sheet2!J9))=TRUE,"nvidia","")))</f>
        <v>intel</v>
      </c>
      <c r="K10" t="str">
        <f>VLOOKUP(Sheet2!K9,Sheet5!$M$3:$N$11,2,FALSE)</f>
        <v>mac</v>
      </c>
      <c r="L10" t="str">
        <f>VLOOKUP(Sheet2!L9,Sheet5!$O$3:$Q$182,3,FALSE)</f>
        <v>ringan</v>
      </c>
      <c r="M10" t="str">
        <f>VLOOKUP(Sheet2!M9,Sheet5!$R$3:$T$1305,3,FALSE)</f>
        <v>sedang</v>
      </c>
    </row>
    <row r="11" spans="2:13" x14ac:dyDescent="0.3">
      <c r="B11" t="str">
        <f>IF(OR(ISNUMBER(SEARCH("ultrabook",Sheet2!D10))=TRUE,ISNUMBER(SEARCH("macbook",Sheet2!D10))=TRUE,ISNUMBER(SEARCH("chrome",Sheet2!D10))=TRUE,ISNUMBER(SEARCH("convertible",Sheet2!D10))=TRUE),"ultrabook",IF(OR(ISNUMBER(SEARCH("workstation",Sheet2!D10))=TRUE,ISNUMBER(SEARCH("gaming",Sheet2!D10))=TRUE),"high specification",IF(OR(ISNUMBER(SEARCH("notebook",Sheet2!D10))=TRUE,ISNUMBER(SEARCH("netbook",Sheet2!D10))=TRUE),"notebook","")))</f>
        <v>ultrabook</v>
      </c>
      <c r="C11" t="str">
        <f>IF(AND(Sheet4!$B$1307&gt;=Sheet4!B11,Sheet4!B11&gt;Sheet4!$B$1308),"lebar",IF(AND(Sheet4!$B$1308&gt;=Sheet4!B11,Sheet4!B11&gt;Sheet4!$B$1309),"medium",IF(AND(Sheet4!$B$1309&gt;=Sheet4!B11,Sheet4!B11&gt;=Sheet4!$B$1310),"kecil","-")))</f>
        <v>medium</v>
      </c>
      <c r="D11" t="str">
        <f>VLOOKUP(Sheet4!C11,Sheet5!$C$3:$D$17,2,FALSE)</f>
        <v>kecil</v>
      </c>
      <c r="E11" t="str">
        <f>VLOOKUP(Sheet4!D11,Sheet5!$E$3:$F$36,2)</f>
        <v>sedang</v>
      </c>
      <c r="F11" t="str">
        <f>Sheet4!E11</f>
        <v>intel</v>
      </c>
      <c r="G11" t="str">
        <f>VLOOKUP(Sheet2!H10,Sheet5!$G$4:$H$12,2)</f>
        <v>sedang</v>
      </c>
      <c r="H11" t="str">
        <f>VLOOKUP(Sheet2!I10,Sheet5!$I$3:$L$41,4,FALSE)</f>
        <v>sedang</v>
      </c>
      <c r="I11" t="str">
        <f>VLOOKUP(Sheet2!I10,Sheet5!$I$3:$K$41,3,FALSE)</f>
        <v>ssd</v>
      </c>
      <c r="J11" t="str">
        <f>IF(ISNUMBER(SEARCH("intel",Sheet2!J10))=TRUE,"intel",IF(ISNUMBER(SEARCH("amd",Sheet2!J10))=TRUE,"amd",IF(ISNUMBER(SEARCH("nvidia",Sheet2!J10))=TRUE,"nvidia","")))</f>
        <v>nvidia</v>
      </c>
      <c r="K11" t="str">
        <f>VLOOKUP(Sheet2!K10,Sheet5!$M$3:$N$11,2,FALSE)</f>
        <v>windows</v>
      </c>
      <c r="L11" t="str">
        <f>VLOOKUP(Sheet2!L10,Sheet5!$O$3:$Q$182,3,FALSE)</f>
        <v>ringan</v>
      </c>
      <c r="M11" t="str">
        <f>VLOOKUP(Sheet2!M10,Sheet5!$R$3:$T$1305,3,FALSE)</f>
        <v>mahal</v>
      </c>
    </row>
    <row r="12" spans="2:13" x14ac:dyDescent="0.3">
      <c r="B12" t="str">
        <f>IF(OR(ISNUMBER(SEARCH("ultrabook",Sheet2!D11))=TRUE,ISNUMBER(SEARCH("macbook",Sheet2!D11))=TRUE,ISNUMBER(SEARCH("chrome",Sheet2!D11))=TRUE,ISNUMBER(SEARCH("convertible",Sheet2!D11))=TRUE),"ultrabook",IF(OR(ISNUMBER(SEARCH("workstation",Sheet2!D11))=TRUE,ISNUMBER(SEARCH("gaming",Sheet2!D11))=TRUE),"high specification",IF(OR(ISNUMBER(SEARCH("notebook",Sheet2!D11))=TRUE,ISNUMBER(SEARCH("netbook",Sheet2!D11))=TRUE),"notebook","")))</f>
        <v>ultrabook</v>
      </c>
      <c r="C12" t="str">
        <f>IF(AND(Sheet4!$B$1307&gt;=Sheet4!B12,Sheet4!B12&gt;Sheet4!$B$1308),"lebar",IF(AND(Sheet4!$B$1308&gt;=Sheet4!B12,Sheet4!B12&gt;Sheet4!$B$1309),"medium",IF(AND(Sheet4!$B$1309&gt;=Sheet4!B12,Sheet4!B12&gt;=Sheet4!$B$1310),"kecil","-")))</f>
        <v>medium</v>
      </c>
      <c r="D12" t="str">
        <f>VLOOKUP(Sheet4!C12,Sheet5!$C$3:$D$17,2,FALSE)</f>
        <v>kecil</v>
      </c>
      <c r="E12" t="str">
        <f>VLOOKUP(Sheet4!D12,Sheet5!$E$3:$F$36,2)</f>
        <v>rendah</v>
      </c>
      <c r="F12" t="str">
        <f>Sheet4!E12</f>
        <v>intel</v>
      </c>
      <c r="G12" t="str">
        <f>VLOOKUP(Sheet2!H11,Sheet5!$G$4:$H$12,2)</f>
        <v>tinggi</v>
      </c>
      <c r="H12" t="str">
        <f>VLOOKUP(Sheet2!I11,Sheet5!$I$3:$L$41,4,FALSE)</f>
        <v>sedang</v>
      </c>
      <c r="I12" t="str">
        <f>VLOOKUP(Sheet2!I11,Sheet5!$I$3:$K$41,3,FALSE)</f>
        <v>ssd</v>
      </c>
      <c r="J12" t="str">
        <f>IF(ISNUMBER(SEARCH("intel",Sheet2!J11))=TRUE,"intel",IF(ISNUMBER(SEARCH("amd",Sheet2!J11))=TRUE,"amd",IF(ISNUMBER(SEARCH("nvidia",Sheet2!J11))=TRUE,"nvidia","")))</f>
        <v>intel</v>
      </c>
      <c r="K12" t="str">
        <f>VLOOKUP(Sheet2!K11,Sheet5!$M$3:$N$11,2,FALSE)</f>
        <v>windows</v>
      </c>
      <c r="L12" t="str">
        <f>VLOOKUP(Sheet2!L11,Sheet5!$O$3:$Q$182,3,FALSE)</f>
        <v>ringan</v>
      </c>
      <c r="M12" t="str">
        <f>VLOOKUP(Sheet2!M11,Sheet5!$R$3:$T$1305,3,FALSE)</f>
        <v>sedang</v>
      </c>
    </row>
    <row r="13" spans="2:13" x14ac:dyDescent="0.3">
      <c r="B13" t="str">
        <f>IF(OR(ISNUMBER(SEARCH("ultrabook",Sheet2!D12))=TRUE,ISNUMBER(SEARCH("macbook",Sheet2!D12))=TRUE,ISNUMBER(SEARCH("chrome",Sheet2!D12))=TRUE,ISNUMBER(SEARCH("convertible",Sheet2!D12))=TRUE),"ultrabook",IF(OR(ISNUMBER(SEARCH("workstation",Sheet2!D12))=TRUE,ISNUMBER(SEARCH("gaming",Sheet2!D12))=TRUE),"high specification",IF(OR(ISNUMBER(SEARCH("notebook",Sheet2!D12))=TRUE,ISNUMBER(SEARCH("netbook",Sheet2!D12))=TRUE),"notebook","")))</f>
        <v>notebook</v>
      </c>
      <c r="C13" t="str">
        <f>IF(AND(Sheet4!$B$1307&gt;=Sheet4!B13,Sheet4!B13&gt;Sheet4!$B$1308),"lebar",IF(AND(Sheet4!$B$1308&gt;=Sheet4!B13,Sheet4!B13&gt;Sheet4!$B$1309),"medium",IF(AND(Sheet4!$B$1309&gt;=Sheet4!B13,Sheet4!B13&gt;=Sheet4!$B$1310),"kecil","-")))</f>
        <v>lebar</v>
      </c>
      <c r="D13" t="str">
        <f>VLOOKUP(Sheet4!C13,Sheet5!$C$3:$D$17,2,FALSE)</f>
        <v>kecil</v>
      </c>
      <c r="E13" t="str">
        <f>VLOOKUP(Sheet4!D13,Sheet5!$E$3:$F$36,2)</f>
        <v>sedang</v>
      </c>
      <c r="F13" t="str">
        <f>Sheet4!E13</f>
        <v>intel</v>
      </c>
      <c r="G13" t="str">
        <f>VLOOKUP(Sheet2!H12,Sheet5!$G$4:$H$12,2)</f>
        <v>sedang</v>
      </c>
      <c r="H13" t="str">
        <f>VLOOKUP(Sheet2!I12,Sheet5!$I$3:$L$41,4,FALSE)</f>
        <v>sedang</v>
      </c>
      <c r="I13" t="str">
        <f>VLOOKUP(Sheet2!I12,Sheet5!$I$3:$K$41,3,FALSE)</f>
        <v>hdd</v>
      </c>
      <c r="J13" t="str">
        <f>IF(ISNUMBER(SEARCH("intel",Sheet2!J12))=TRUE,"intel",IF(ISNUMBER(SEARCH("amd",Sheet2!J12))=TRUE,"amd",IF(ISNUMBER(SEARCH("nvidia",Sheet2!J12))=TRUE,"nvidia","")))</f>
        <v>intel</v>
      </c>
      <c r="K13" t="str">
        <f>VLOOKUP(Sheet2!K12,Sheet5!$M$3:$N$11,2,FALSE)</f>
        <v>lainnya</v>
      </c>
      <c r="L13" t="str">
        <f>VLOOKUP(Sheet2!L12,Sheet5!$O$3:$Q$182,3,FALSE)</f>
        <v>sedang</v>
      </c>
      <c r="M13" t="str">
        <f>VLOOKUP(Sheet2!M12,Sheet5!$R$3:$T$1305,3,FALSE)</f>
        <v>murah</v>
      </c>
    </row>
    <row r="14" spans="2:13" x14ac:dyDescent="0.3">
      <c r="B14" t="str">
        <f>IF(OR(ISNUMBER(SEARCH("ultrabook",Sheet2!D13))=TRUE,ISNUMBER(SEARCH("macbook",Sheet2!D13))=TRUE,ISNUMBER(SEARCH("chrome",Sheet2!D13))=TRUE,ISNUMBER(SEARCH("convertible",Sheet2!D13))=TRUE),"ultrabook",IF(OR(ISNUMBER(SEARCH("workstation",Sheet2!D13))=TRUE,ISNUMBER(SEARCH("gaming",Sheet2!D13))=TRUE),"high specification",IF(OR(ISNUMBER(SEARCH("notebook",Sheet2!D13))=TRUE,ISNUMBER(SEARCH("netbook",Sheet2!D13))=TRUE),"notebook","")))</f>
        <v>notebook</v>
      </c>
      <c r="C14" t="str">
        <f>IF(AND(Sheet4!$B$1307&gt;=Sheet4!B14,Sheet4!B14&gt;Sheet4!$B$1308),"lebar",IF(AND(Sheet4!$B$1308&gt;=Sheet4!B14,Sheet4!B14&gt;Sheet4!$B$1309),"medium",IF(AND(Sheet4!$B$1309&gt;=Sheet4!B14,Sheet4!B14&gt;=Sheet4!$B$1310),"kecil","-")))</f>
        <v>lebar</v>
      </c>
      <c r="D14" t="str">
        <f>VLOOKUP(Sheet4!C14,Sheet5!$C$3:$D$17,2,FALSE)</f>
        <v>kecil</v>
      </c>
      <c r="E14" t="str">
        <f>VLOOKUP(Sheet4!D14,Sheet5!$E$3:$F$36,2)</f>
        <v>tinggi</v>
      </c>
      <c r="F14" t="str">
        <f>Sheet4!E14</f>
        <v>intel</v>
      </c>
      <c r="G14" t="str">
        <f>VLOOKUP(Sheet2!H13,Sheet5!$G$4:$H$12,2)</f>
        <v>sedang</v>
      </c>
      <c r="H14" t="str">
        <f>VLOOKUP(Sheet2!I13,Sheet5!$I$3:$L$41,4,FALSE)</f>
        <v>sedang</v>
      </c>
      <c r="I14" t="str">
        <f>VLOOKUP(Sheet2!I13,Sheet5!$I$3:$K$41,3,FALSE)</f>
        <v>hdd</v>
      </c>
      <c r="J14" t="str">
        <f>IF(ISNUMBER(SEARCH("intel",Sheet2!J13))=TRUE,"intel",IF(ISNUMBER(SEARCH("amd",Sheet2!J13))=TRUE,"amd",IF(ISNUMBER(SEARCH("nvidia",Sheet2!J13))=TRUE,"nvidia","")))</f>
        <v>intel</v>
      </c>
      <c r="K14" t="str">
        <f>VLOOKUP(Sheet2!K13,Sheet5!$M$3:$N$11,2,FALSE)</f>
        <v>lainnya</v>
      </c>
      <c r="L14" t="str">
        <f>VLOOKUP(Sheet2!L13,Sheet5!$O$3:$Q$182,3,FALSE)</f>
        <v>sedang</v>
      </c>
      <c r="M14" t="str">
        <f>VLOOKUP(Sheet2!M13,Sheet5!$R$3:$T$1305,3,FALSE)</f>
        <v>murah</v>
      </c>
    </row>
    <row r="15" spans="2:13" x14ac:dyDescent="0.3">
      <c r="B15" t="str">
        <f>IF(OR(ISNUMBER(SEARCH("ultrabook",Sheet2!D14))=TRUE,ISNUMBER(SEARCH("macbook",Sheet2!D14))=TRUE,ISNUMBER(SEARCH("chrome",Sheet2!D14))=TRUE,ISNUMBER(SEARCH("convertible",Sheet2!D14))=TRUE),"ultrabook",IF(OR(ISNUMBER(SEARCH("workstation",Sheet2!D14))=TRUE,ISNUMBER(SEARCH("gaming",Sheet2!D14))=TRUE),"high specification",IF(OR(ISNUMBER(SEARCH("notebook",Sheet2!D14))=TRUE,ISNUMBER(SEARCH("netbook",Sheet2!D14))=TRUE),"notebook","")))</f>
        <v>ultrabook</v>
      </c>
      <c r="C15" t="str">
        <f>IF(AND(Sheet4!$B$1307&gt;=Sheet4!B15,Sheet4!B15&gt;Sheet4!$B$1308),"lebar",IF(AND(Sheet4!$B$1308&gt;=Sheet4!B15,Sheet4!B15&gt;Sheet4!$B$1309),"medium",IF(AND(Sheet4!$B$1309&gt;=Sheet4!B15,Sheet4!B15&gt;=Sheet4!$B$1310),"kecil","-")))</f>
        <v>lebar</v>
      </c>
      <c r="D15" t="str">
        <f>VLOOKUP(Sheet4!C15,Sheet5!$C$3:$D$17,2,FALSE)</f>
        <v>lebar</v>
      </c>
      <c r="E15" t="str">
        <f>VLOOKUP(Sheet4!D15,Sheet5!$E$3:$F$36,2)</f>
        <v>sedang</v>
      </c>
      <c r="F15" t="str">
        <f>Sheet4!E15</f>
        <v>intel</v>
      </c>
      <c r="G15" t="str">
        <f>VLOOKUP(Sheet2!H14,Sheet5!$G$4:$H$12,2)</f>
        <v>sedang</v>
      </c>
      <c r="H15" t="str">
        <f>VLOOKUP(Sheet2!I14,Sheet5!$I$3:$L$41,4,FALSE)</f>
        <v>sedang</v>
      </c>
      <c r="I15" t="str">
        <f>VLOOKUP(Sheet2!I14,Sheet5!$I$3:$K$41,3,FALSE)</f>
        <v>ssd</v>
      </c>
      <c r="J15" t="str">
        <f>IF(ISNUMBER(SEARCH("intel",Sheet2!J14))=TRUE,"intel",IF(ISNUMBER(SEARCH("amd",Sheet2!J14))=TRUE,"amd",IF(ISNUMBER(SEARCH("nvidia",Sheet2!J14))=TRUE,"nvidia","")))</f>
        <v>amd</v>
      </c>
      <c r="K15" t="str">
        <f>VLOOKUP(Sheet2!K14,Sheet5!$M$3:$N$11,2,FALSE)</f>
        <v>mac</v>
      </c>
      <c r="L15" t="str">
        <f>VLOOKUP(Sheet2!L14,Sheet5!$O$3:$Q$182,3,FALSE)</f>
        <v>sedang</v>
      </c>
      <c r="M15" t="str">
        <f>VLOOKUP(Sheet2!M14,Sheet5!$R$3:$T$1305,3,FALSE)</f>
        <v>mahal</v>
      </c>
    </row>
    <row r="16" spans="2:13" x14ac:dyDescent="0.3">
      <c r="B16" t="str">
        <f>IF(OR(ISNUMBER(SEARCH("ultrabook",Sheet2!D15))=TRUE,ISNUMBER(SEARCH("macbook",Sheet2!D15))=TRUE,ISNUMBER(SEARCH("chrome",Sheet2!D15))=TRUE,ISNUMBER(SEARCH("convertible",Sheet2!D15))=TRUE),"ultrabook",IF(OR(ISNUMBER(SEARCH("workstation",Sheet2!D15))=TRUE,ISNUMBER(SEARCH("gaming",Sheet2!D15))=TRUE),"high specification",IF(OR(ISNUMBER(SEARCH("notebook",Sheet2!D15))=TRUE,ISNUMBER(SEARCH("netbook",Sheet2!D15))=TRUE),"notebook","")))</f>
        <v>notebook</v>
      </c>
      <c r="C16" t="str">
        <f>IF(AND(Sheet4!$B$1307&gt;=Sheet4!B16,Sheet4!B16&gt;Sheet4!$B$1308),"lebar",IF(AND(Sheet4!$B$1308&gt;=Sheet4!B16,Sheet4!B16&gt;Sheet4!$B$1309),"medium",IF(AND(Sheet4!$B$1309&gt;=Sheet4!B16,Sheet4!B16&gt;=Sheet4!$B$1310),"kecil","-")))</f>
        <v>lebar</v>
      </c>
      <c r="D16" t="str">
        <f>VLOOKUP(Sheet4!C16,Sheet5!$C$3:$D$17,2,FALSE)</f>
        <v>kecil</v>
      </c>
      <c r="E16" t="str">
        <f>VLOOKUP(Sheet4!D16,Sheet5!$E$3:$F$36,2)</f>
        <v>tinggi</v>
      </c>
      <c r="F16" t="str">
        <f>Sheet4!E16</f>
        <v>intel</v>
      </c>
      <c r="G16" t="str">
        <f>VLOOKUP(Sheet2!H15,Sheet5!$G$4:$H$12,2)</f>
        <v>sedang</v>
      </c>
      <c r="H16" t="str">
        <f>VLOOKUP(Sheet2!I15,Sheet5!$I$3:$L$41,4,FALSE)</f>
        <v>sedang</v>
      </c>
      <c r="I16" t="str">
        <f>VLOOKUP(Sheet2!I15,Sheet5!$I$3:$K$41,3,FALSE)</f>
        <v>ssd</v>
      </c>
      <c r="J16" t="str">
        <f>IF(ISNUMBER(SEARCH("intel",Sheet2!J15))=TRUE,"intel",IF(ISNUMBER(SEARCH("amd",Sheet2!J15))=TRUE,"amd",IF(ISNUMBER(SEARCH("nvidia",Sheet2!J15))=TRUE,"nvidia","")))</f>
        <v>amd</v>
      </c>
      <c r="K16" t="str">
        <f>VLOOKUP(Sheet2!K15,Sheet5!$M$3:$N$11,2,FALSE)</f>
        <v>windows</v>
      </c>
      <c r="L16" t="str">
        <f>VLOOKUP(Sheet2!L15,Sheet5!$O$3:$Q$182,3,FALSE)</f>
        <v>sedang</v>
      </c>
      <c r="M16" t="str">
        <f>VLOOKUP(Sheet2!M15,Sheet5!$R$3:$T$1305,3,FALSE)</f>
        <v>murah</v>
      </c>
    </row>
    <row r="17" spans="2:13" x14ac:dyDescent="0.3">
      <c r="B17" t="str">
        <f>IF(OR(ISNUMBER(SEARCH("ultrabook",Sheet2!D16))=TRUE,ISNUMBER(SEARCH("macbook",Sheet2!D16))=TRUE,ISNUMBER(SEARCH("chrome",Sheet2!D16))=TRUE,ISNUMBER(SEARCH("convertible",Sheet2!D16))=TRUE),"ultrabook",IF(OR(ISNUMBER(SEARCH("workstation",Sheet2!D16))=TRUE,ISNUMBER(SEARCH("gaming",Sheet2!D16))=TRUE),"high specification",IF(OR(ISNUMBER(SEARCH("notebook",Sheet2!D16))=TRUE,ISNUMBER(SEARCH("netbook",Sheet2!D16))=TRUE),"notebook","")))</f>
        <v>ultrabook</v>
      </c>
      <c r="C17" t="str">
        <f>IF(AND(Sheet4!$B$1307&gt;=Sheet4!B17,Sheet4!B17&gt;Sheet4!$B$1308),"lebar",IF(AND(Sheet4!$B$1308&gt;=Sheet4!B17,Sheet4!B17&gt;Sheet4!$B$1309),"medium",IF(AND(Sheet4!$B$1309&gt;=Sheet4!B17,Sheet4!B17&gt;=Sheet4!$B$1310),"kecil","-")))</f>
        <v>kecil</v>
      </c>
      <c r="D17" t="str">
        <f>VLOOKUP(Sheet4!C17,Sheet5!$C$3:$D$17,2,FALSE)</f>
        <v>sedang</v>
      </c>
      <c r="E17" t="str">
        <f>VLOOKUP(Sheet4!D17,Sheet5!$E$3:$F$36,2)</f>
        <v>rendah</v>
      </c>
      <c r="F17" t="str">
        <f>Sheet4!E17</f>
        <v>intel</v>
      </c>
      <c r="G17" t="str">
        <f>VLOOKUP(Sheet2!H16,Sheet5!$G$4:$H$12,2)</f>
        <v>tinggi</v>
      </c>
      <c r="H17" t="str">
        <f>VLOOKUP(Sheet2!I16,Sheet5!$I$3:$L$41,4,FALSE)</f>
        <v>sedang</v>
      </c>
      <c r="I17" t="str">
        <f>VLOOKUP(Sheet2!I16,Sheet5!$I$3:$K$41,3,FALSE)</f>
        <v>ssd</v>
      </c>
      <c r="J17" t="str">
        <f>IF(ISNUMBER(SEARCH("intel",Sheet2!J16))=TRUE,"intel",IF(ISNUMBER(SEARCH("amd",Sheet2!J16))=TRUE,"amd",IF(ISNUMBER(SEARCH("nvidia",Sheet2!J16))=TRUE,"nvidia","")))</f>
        <v>intel</v>
      </c>
      <c r="K17" t="str">
        <f>VLOOKUP(Sheet2!K16,Sheet5!$M$3:$N$11,2,FALSE)</f>
        <v>mac</v>
      </c>
      <c r="L17" t="str">
        <f>VLOOKUP(Sheet2!L16,Sheet5!$O$3:$Q$182,3,FALSE)</f>
        <v>ringan</v>
      </c>
      <c r="M17" t="str">
        <f>VLOOKUP(Sheet2!M16,Sheet5!$R$3:$T$1305,3,FALSE)</f>
        <v>sedang</v>
      </c>
    </row>
    <row r="18" spans="2:13" x14ac:dyDescent="0.3">
      <c r="B18" t="str">
        <f>IF(OR(ISNUMBER(SEARCH("ultrabook",Sheet2!D17))=TRUE,ISNUMBER(SEARCH("macbook",Sheet2!D17))=TRUE,ISNUMBER(SEARCH("chrome",Sheet2!D17))=TRUE,ISNUMBER(SEARCH("convertible",Sheet2!D17))=TRUE),"ultrabook",IF(OR(ISNUMBER(SEARCH("workstation",Sheet2!D17))=TRUE,ISNUMBER(SEARCH("gaming",Sheet2!D17))=TRUE),"high specification",IF(OR(ISNUMBER(SEARCH("notebook",Sheet2!D17))=TRUE,ISNUMBER(SEARCH("netbook",Sheet2!D17))=TRUE),"notebook","")))</f>
        <v>ultrabook</v>
      </c>
      <c r="C18" t="str">
        <f>IF(AND(Sheet4!$B$1307&gt;=Sheet4!B18,Sheet4!B18&gt;Sheet4!$B$1308),"lebar",IF(AND(Sheet4!$B$1308&gt;=Sheet4!B18,Sheet4!B18&gt;Sheet4!$B$1309),"medium",IF(AND(Sheet4!$B$1309&gt;=Sheet4!B18,Sheet4!B18&gt;=Sheet4!$B$1310),"kecil","-")))</f>
        <v>medium</v>
      </c>
      <c r="D18" t="str">
        <f>VLOOKUP(Sheet4!C18,Sheet5!$C$3:$D$17,2,FALSE)</f>
        <v>sedang</v>
      </c>
      <c r="E18" t="str">
        <f>VLOOKUP(Sheet4!D18,Sheet5!$E$3:$F$36,2)</f>
        <v>sedang</v>
      </c>
      <c r="F18" t="str">
        <f>Sheet4!E18</f>
        <v>intel</v>
      </c>
      <c r="G18" t="str">
        <f>VLOOKUP(Sheet2!H17,Sheet5!$G$4:$H$12,2)</f>
        <v>tinggi</v>
      </c>
      <c r="H18" t="str">
        <f>VLOOKUP(Sheet2!I17,Sheet5!$I$3:$L$41,4,FALSE)</f>
        <v>sedang</v>
      </c>
      <c r="I18" t="str">
        <f>VLOOKUP(Sheet2!I17,Sheet5!$I$3:$K$41,3,FALSE)</f>
        <v>ssd</v>
      </c>
      <c r="J18" t="str">
        <f>IF(ISNUMBER(SEARCH("intel",Sheet2!J17))=TRUE,"intel",IF(ISNUMBER(SEARCH("amd",Sheet2!J17))=TRUE,"amd",IF(ISNUMBER(SEARCH("nvidia",Sheet2!J17))=TRUE,"nvidia","")))</f>
        <v>intel</v>
      </c>
      <c r="K18" t="str">
        <f>VLOOKUP(Sheet2!K17,Sheet5!$M$3:$N$11,2,FALSE)</f>
        <v>mac</v>
      </c>
      <c r="L18" t="str">
        <f>VLOOKUP(Sheet2!L17,Sheet5!$O$3:$Q$182,3,FALSE)</f>
        <v>ringan</v>
      </c>
      <c r="M18" t="str">
        <f>VLOOKUP(Sheet2!M17,Sheet5!$R$3:$T$1305,3,FALSE)</f>
        <v>mahal</v>
      </c>
    </row>
    <row r="19" spans="2:13" x14ac:dyDescent="0.3">
      <c r="B19" t="str">
        <f>IF(OR(ISNUMBER(SEARCH("ultrabook",Sheet2!D18))=TRUE,ISNUMBER(SEARCH("macbook",Sheet2!D18))=TRUE,ISNUMBER(SEARCH("chrome",Sheet2!D18))=TRUE,ISNUMBER(SEARCH("convertible",Sheet2!D18))=TRUE),"ultrabook",IF(OR(ISNUMBER(SEARCH("workstation",Sheet2!D18))=TRUE,ISNUMBER(SEARCH("gaming",Sheet2!D18))=TRUE),"high specification",IF(OR(ISNUMBER(SEARCH("notebook",Sheet2!D18))=TRUE,ISNUMBER(SEARCH("netbook",Sheet2!D18))=TRUE),"notebook","")))</f>
        <v>notebook</v>
      </c>
      <c r="C19" t="str">
        <f>IF(AND(Sheet4!$B$1307&gt;=Sheet4!B19,Sheet4!B19&gt;Sheet4!$B$1308),"lebar",IF(AND(Sheet4!$B$1308&gt;=Sheet4!B19,Sheet4!B19&gt;Sheet4!$B$1309),"medium",IF(AND(Sheet4!$B$1309&gt;=Sheet4!B19,Sheet4!B19&gt;=Sheet4!$B$1310),"kecil","-")))</f>
        <v>lebar</v>
      </c>
      <c r="D19" t="str">
        <f>VLOOKUP(Sheet4!C19,Sheet5!$C$3:$D$17,2,FALSE)</f>
        <v>kecil</v>
      </c>
      <c r="E19" t="str">
        <f>VLOOKUP(Sheet4!D19,Sheet5!$E$3:$F$36,2)</f>
        <v>sedang</v>
      </c>
      <c r="F19" t="str">
        <f>Sheet4!E19</f>
        <v>intel</v>
      </c>
      <c r="G19" t="str">
        <f>VLOOKUP(Sheet2!H18,Sheet5!$G$4:$H$12,2)</f>
        <v>tinggi</v>
      </c>
      <c r="H19" t="str">
        <f>VLOOKUP(Sheet2!I18,Sheet5!$I$3:$L$41,4,FALSE)</f>
        <v>sedang</v>
      </c>
      <c r="I19" t="str">
        <f>VLOOKUP(Sheet2!I18,Sheet5!$I$3:$K$41,3,FALSE)</f>
        <v>ssd</v>
      </c>
      <c r="J19" t="str">
        <f>IF(ISNUMBER(SEARCH("intel",Sheet2!J18))=TRUE,"intel",IF(ISNUMBER(SEARCH("amd",Sheet2!J18))=TRUE,"amd",IF(ISNUMBER(SEARCH("nvidia",Sheet2!J18))=TRUE,"nvidia","")))</f>
        <v>amd</v>
      </c>
      <c r="K19" t="str">
        <f>VLOOKUP(Sheet2!K18,Sheet5!$M$3:$N$11,2,FALSE)</f>
        <v>windows</v>
      </c>
      <c r="L19" t="str">
        <f>VLOOKUP(Sheet2!L18,Sheet5!$O$3:$Q$182,3,FALSE)</f>
        <v>sedang</v>
      </c>
      <c r="M19" t="str">
        <f>VLOOKUP(Sheet2!M18,Sheet5!$R$3:$T$1305,3,FALSE)</f>
        <v>sedang</v>
      </c>
    </row>
    <row r="20" spans="2:13" x14ac:dyDescent="0.3">
      <c r="B20" t="str">
        <f>IF(OR(ISNUMBER(SEARCH("ultrabook",Sheet2!D19))=TRUE,ISNUMBER(SEARCH("macbook",Sheet2!D19))=TRUE,ISNUMBER(SEARCH("chrome",Sheet2!D19))=TRUE,ISNUMBER(SEARCH("convertible",Sheet2!D19))=TRUE),"ultrabook",IF(OR(ISNUMBER(SEARCH("workstation",Sheet2!D19))=TRUE,ISNUMBER(SEARCH("gaming",Sheet2!D19))=TRUE),"high specification",IF(OR(ISNUMBER(SEARCH("notebook",Sheet2!D19))=TRUE,ISNUMBER(SEARCH("netbook",Sheet2!D19))=TRUE),"notebook","")))</f>
        <v>ultrabook</v>
      </c>
      <c r="C20" t="str">
        <f>IF(AND(Sheet4!$B$1307&gt;=Sheet4!B20,Sheet4!B20&gt;Sheet4!$B$1308),"lebar",IF(AND(Sheet4!$B$1308&gt;=Sheet4!B20,Sheet4!B20&gt;Sheet4!$B$1309),"medium",IF(AND(Sheet4!$B$1309&gt;=Sheet4!B20,Sheet4!B20&gt;=Sheet4!$B$1310),"kecil","-")))</f>
        <v>lebar</v>
      </c>
      <c r="D20" t="str">
        <f>VLOOKUP(Sheet4!C20,Sheet5!$C$3:$D$17,2,FALSE)</f>
        <v>lebar</v>
      </c>
      <c r="E20" t="str">
        <f>VLOOKUP(Sheet4!D20,Sheet5!$E$3:$F$36,2)</f>
        <v>sedang</v>
      </c>
      <c r="F20" t="str">
        <f>Sheet4!E20</f>
        <v>intel</v>
      </c>
      <c r="G20" t="str">
        <f>VLOOKUP(Sheet2!H19,Sheet5!$G$4:$H$12,2)</f>
        <v>sedang</v>
      </c>
      <c r="H20" t="str">
        <f>VLOOKUP(Sheet2!I19,Sheet5!$I$3:$L$41,4,FALSE)</f>
        <v>sedang</v>
      </c>
      <c r="I20" t="str">
        <f>VLOOKUP(Sheet2!I19,Sheet5!$I$3:$K$41,3,FALSE)</f>
        <v>ssd</v>
      </c>
      <c r="J20" t="str">
        <f>IF(ISNUMBER(SEARCH("intel",Sheet2!J19))=TRUE,"intel",IF(ISNUMBER(SEARCH("amd",Sheet2!J19))=TRUE,"amd",IF(ISNUMBER(SEARCH("nvidia",Sheet2!J19))=TRUE,"nvidia","")))</f>
        <v>amd</v>
      </c>
      <c r="K20" t="str">
        <f>VLOOKUP(Sheet2!K19,Sheet5!$M$3:$N$11,2,FALSE)</f>
        <v>mac</v>
      </c>
      <c r="L20" t="str">
        <f>VLOOKUP(Sheet2!L19,Sheet5!$O$3:$Q$182,3,FALSE)</f>
        <v>sedang</v>
      </c>
      <c r="M20" t="str">
        <f>VLOOKUP(Sheet2!M19,Sheet5!$R$3:$T$1305,3,FALSE)</f>
        <v>mahal</v>
      </c>
    </row>
    <row r="21" spans="2:13" x14ac:dyDescent="0.3">
      <c r="B21" t="str">
        <f>IF(OR(ISNUMBER(SEARCH("ultrabook",Sheet2!D20))=TRUE,ISNUMBER(SEARCH("macbook",Sheet2!D20))=TRUE,ISNUMBER(SEARCH("chrome",Sheet2!D20))=TRUE,ISNUMBER(SEARCH("convertible",Sheet2!D20))=TRUE),"ultrabook",IF(OR(ISNUMBER(SEARCH("workstation",Sheet2!D20))=TRUE,ISNUMBER(SEARCH("gaming",Sheet2!D20))=TRUE),"high specification",IF(OR(ISNUMBER(SEARCH("notebook",Sheet2!D20))=TRUE,ISNUMBER(SEARCH("netbook",Sheet2!D20))=TRUE),"notebook","")))</f>
        <v>notebook</v>
      </c>
      <c r="C21" t="str">
        <f>IF(AND(Sheet4!$B$1307&gt;=Sheet4!B21,Sheet4!B21&gt;Sheet4!$B$1308),"lebar",IF(AND(Sheet4!$B$1308&gt;=Sheet4!B21,Sheet4!B21&gt;Sheet4!$B$1309),"medium",IF(AND(Sheet4!$B$1309&gt;=Sheet4!B21,Sheet4!B21&gt;=Sheet4!$B$1310),"kecil","-")))</f>
        <v>lebar</v>
      </c>
      <c r="D21" t="str">
        <f>VLOOKUP(Sheet4!C21,Sheet5!$C$3:$D$17,2,FALSE)</f>
        <v>kecil</v>
      </c>
      <c r="E21" t="str">
        <f>VLOOKUP(Sheet4!D21,Sheet5!$E$3:$F$36,2)</f>
        <v>sedang</v>
      </c>
      <c r="F21" t="str">
        <f>Sheet4!E21</f>
        <v>intel</v>
      </c>
      <c r="G21" t="str">
        <f>VLOOKUP(Sheet2!H20,Sheet5!$G$4:$H$12,2)</f>
        <v>tinggi</v>
      </c>
      <c r="H21" t="str">
        <f>VLOOKUP(Sheet2!I20,Sheet5!$I$3:$L$41,4,FALSE)</f>
        <v>tinggi</v>
      </c>
      <c r="I21" t="str">
        <f>VLOOKUP(Sheet2!I20,Sheet5!$I$3:$K$41,3,FALSE)</f>
        <v>hdd</v>
      </c>
      <c r="J21" t="str">
        <f>IF(ISNUMBER(SEARCH("intel",Sheet2!J20))=TRUE,"intel",IF(ISNUMBER(SEARCH("amd",Sheet2!J20))=TRUE,"amd",IF(ISNUMBER(SEARCH("nvidia",Sheet2!J20))=TRUE,"nvidia","")))</f>
        <v>nvidia</v>
      </c>
      <c r="K21" t="str">
        <f>VLOOKUP(Sheet2!K20,Sheet5!$M$3:$N$11,2,FALSE)</f>
        <v>lainnya</v>
      </c>
      <c r="L21" t="str">
        <f>VLOOKUP(Sheet2!L20,Sheet5!$O$3:$Q$182,3,FALSE)</f>
        <v>sedang</v>
      </c>
      <c r="M21" t="str">
        <f>VLOOKUP(Sheet2!M20,Sheet5!$R$3:$T$1305,3,FALSE)</f>
        <v>murah</v>
      </c>
    </row>
    <row r="22" spans="2:13" x14ac:dyDescent="0.3">
      <c r="B22" t="str">
        <f>IF(OR(ISNUMBER(SEARCH("ultrabook",Sheet2!D21))=TRUE,ISNUMBER(SEARCH("macbook",Sheet2!D21))=TRUE,ISNUMBER(SEARCH("chrome",Sheet2!D21))=TRUE,ISNUMBER(SEARCH("convertible",Sheet2!D21))=TRUE),"ultrabook",IF(OR(ISNUMBER(SEARCH("workstation",Sheet2!D21))=TRUE,ISNUMBER(SEARCH("gaming",Sheet2!D21))=TRUE),"high specification",IF(OR(ISNUMBER(SEARCH("notebook",Sheet2!D21))=TRUE,ISNUMBER(SEARCH("netbook",Sheet2!D21))=TRUE),"notebook","")))</f>
        <v>ultrabook</v>
      </c>
      <c r="C22" t="str">
        <f>IF(AND(Sheet4!$B$1307&gt;=Sheet4!B22,Sheet4!B22&gt;Sheet4!$B$1308),"lebar",IF(AND(Sheet4!$B$1308&gt;=Sheet4!B22,Sheet4!B22&gt;Sheet4!$B$1309),"medium",IF(AND(Sheet4!$B$1309&gt;=Sheet4!B22,Sheet4!B22&gt;=Sheet4!$B$1310),"kecil","-")))</f>
        <v>medium</v>
      </c>
      <c r="D22" t="str">
        <f>VLOOKUP(Sheet4!C22,Sheet5!$C$3:$D$17,2,FALSE)</f>
        <v>kecil</v>
      </c>
      <c r="E22" t="str">
        <f>VLOOKUP(Sheet4!D22,Sheet5!$E$3:$F$36,2)</f>
        <v>rendah</v>
      </c>
      <c r="F22" t="str">
        <f>Sheet4!E22</f>
        <v>intel</v>
      </c>
      <c r="G22" t="str">
        <f>VLOOKUP(Sheet2!H21,Sheet5!$G$4:$H$12,2)</f>
        <v>tinggi</v>
      </c>
      <c r="H22" t="str">
        <f>VLOOKUP(Sheet2!I21,Sheet5!$I$3:$L$41,4,FALSE)</f>
        <v>rendah</v>
      </c>
      <c r="I22" t="str">
        <f>VLOOKUP(Sheet2!I21,Sheet5!$I$3:$K$41,3,FALSE)</f>
        <v>ssd</v>
      </c>
      <c r="J22" t="str">
        <f>IF(ISNUMBER(SEARCH("intel",Sheet2!J21))=TRUE,"intel",IF(ISNUMBER(SEARCH("amd",Sheet2!J21))=TRUE,"amd",IF(ISNUMBER(SEARCH("nvidia",Sheet2!J21))=TRUE,"nvidia","")))</f>
        <v>intel</v>
      </c>
      <c r="K22" t="str">
        <f>VLOOKUP(Sheet2!K21,Sheet5!$M$3:$N$11,2,FALSE)</f>
        <v>windows</v>
      </c>
      <c r="L22" t="str">
        <f>VLOOKUP(Sheet2!L21,Sheet5!$O$3:$Q$182,3,FALSE)</f>
        <v>ringan</v>
      </c>
      <c r="M22" t="str">
        <f>VLOOKUP(Sheet2!M21,Sheet5!$R$3:$T$1305,3,FALSE)</f>
        <v>sedang</v>
      </c>
    </row>
    <row r="23" spans="2:13" x14ac:dyDescent="0.3">
      <c r="B23" t="str">
        <f>IF(OR(ISNUMBER(SEARCH("ultrabook",Sheet2!D22))=TRUE,ISNUMBER(SEARCH("macbook",Sheet2!D22))=TRUE,ISNUMBER(SEARCH("chrome",Sheet2!D22))=TRUE,ISNUMBER(SEARCH("convertible",Sheet2!D22))=TRUE),"ultrabook",IF(OR(ISNUMBER(SEARCH("workstation",Sheet2!D22))=TRUE,ISNUMBER(SEARCH("gaming",Sheet2!D22))=TRUE),"high specification",IF(OR(ISNUMBER(SEARCH("notebook",Sheet2!D22))=TRUE,ISNUMBER(SEARCH("netbook",Sheet2!D22))=TRUE),"notebook","")))</f>
        <v>notebook</v>
      </c>
      <c r="C23" t="str">
        <f>IF(AND(Sheet4!$B$1307&gt;=Sheet4!B23,Sheet4!B23&gt;Sheet4!$B$1308),"lebar",IF(AND(Sheet4!$B$1308&gt;=Sheet4!B23,Sheet4!B23&gt;Sheet4!$B$1309),"medium",IF(AND(Sheet4!$B$1309&gt;=Sheet4!B23,Sheet4!B23&gt;=Sheet4!$B$1310),"kecil","-")))</f>
        <v>kecil</v>
      </c>
      <c r="D23" t="str">
        <f>VLOOKUP(Sheet4!C23,Sheet5!$C$3:$D$17,2,FALSE)</f>
        <v>kecil</v>
      </c>
      <c r="E23" t="str">
        <f>VLOOKUP(Sheet4!D23,Sheet5!$E$3:$F$36,2)</f>
        <v>sedang</v>
      </c>
      <c r="F23" t="str">
        <f>Sheet4!E23</f>
        <v>intel</v>
      </c>
      <c r="G23" t="str">
        <f>VLOOKUP(Sheet2!H22,Sheet5!$G$4:$H$12,2)</f>
        <v>sedang</v>
      </c>
      <c r="H23" t="str">
        <f>VLOOKUP(Sheet2!I22,Sheet5!$I$3:$L$41,4,FALSE)</f>
        <v>rendah</v>
      </c>
      <c r="I23" t="str">
        <f>VLOOKUP(Sheet2!I22,Sheet5!$I$3:$K$41,3,FALSE)</f>
        <v>flash</v>
      </c>
      <c r="J23" t="str">
        <f>IF(ISNUMBER(SEARCH("intel",Sheet2!J22))=TRUE,"intel",IF(ISNUMBER(SEARCH("amd",Sheet2!J22))=TRUE,"amd",IF(ISNUMBER(SEARCH("nvidia",Sheet2!J22))=TRUE,"nvidia","")))</f>
        <v>intel</v>
      </c>
      <c r="K23" t="str">
        <f>VLOOKUP(Sheet2!K22,Sheet5!$M$3:$N$11,2,FALSE)</f>
        <v>windows</v>
      </c>
      <c r="L23" t="str">
        <f>VLOOKUP(Sheet2!L22,Sheet5!$O$3:$Q$182,3,FALSE)</f>
        <v>ringan</v>
      </c>
      <c r="M23" t="str">
        <f>VLOOKUP(Sheet2!M22,Sheet5!$R$3:$T$1305,3,FALSE)</f>
        <v>murah</v>
      </c>
    </row>
    <row r="24" spans="2:13" x14ac:dyDescent="0.3">
      <c r="B24" t="str">
        <f>IF(OR(ISNUMBER(SEARCH("ultrabook",Sheet2!D23))=TRUE,ISNUMBER(SEARCH("macbook",Sheet2!D23))=TRUE,ISNUMBER(SEARCH("chrome",Sheet2!D23))=TRUE,ISNUMBER(SEARCH("convertible",Sheet2!D23))=TRUE),"ultrabook",IF(OR(ISNUMBER(SEARCH("workstation",Sheet2!D23))=TRUE,ISNUMBER(SEARCH("gaming",Sheet2!D23))=TRUE),"high specification",IF(OR(ISNUMBER(SEARCH("notebook",Sheet2!D23))=TRUE,ISNUMBER(SEARCH("netbook",Sheet2!D23))=TRUE),"notebook","")))</f>
        <v>high specification</v>
      </c>
      <c r="C24" t="str">
        <f>IF(AND(Sheet4!$B$1307&gt;=Sheet4!B24,Sheet4!B24&gt;Sheet4!$B$1308),"lebar",IF(AND(Sheet4!$B$1308&gt;=Sheet4!B24,Sheet4!B24&gt;Sheet4!$B$1309),"medium",IF(AND(Sheet4!$B$1309&gt;=Sheet4!B24,Sheet4!B24&gt;=Sheet4!$B$1310),"kecil","-")))</f>
        <v>lebar</v>
      </c>
      <c r="D24" t="str">
        <f>VLOOKUP(Sheet4!C24,Sheet5!$C$3:$D$17,2,FALSE)</f>
        <v>kecil</v>
      </c>
      <c r="E24" t="str">
        <f>VLOOKUP(Sheet4!D24,Sheet5!$E$3:$F$36,2)</f>
        <v>sedang</v>
      </c>
      <c r="F24" t="str">
        <f>Sheet4!E24</f>
        <v>intel</v>
      </c>
      <c r="G24" t="str">
        <f>VLOOKUP(Sheet2!H23,Sheet5!$G$4:$H$12,2)</f>
        <v>tinggi</v>
      </c>
      <c r="H24" t="str">
        <f>VLOOKUP(Sheet2!I23,Sheet5!$I$3:$L$41,4,FALSE)</f>
        <v>tinggi</v>
      </c>
      <c r="I24" t="str">
        <f>VLOOKUP(Sheet2!I23,Sheet5!$I$3:$K$41,3,FALSE)</f>
        <v>hdd</v>
      </c>
      <c r="J24" t="str">
        <f>IF(ISNUMBER(SEARCH("intel",Sheet2!J23))=TRUE,"intel",IF(ISNUMBER(SEARCH("amd",Sheet2!J23))=TRUE,"amd",IF(ISNUMBER(SEARCH("nvidia",Sheet2!J23))=TRUE,"nvidia","")))</f>
        <v>nvidia</v>
      </c>
      <c r="K24" t="str">
        <f>VLOOKUP(Sheet2!K23,Sheet5!$M$3:$N$11,2,FALSE)</f>
        <v>windows</v>
      </c>
      <c r="L24" t="str">
        <f>VLOOKUP(Sheet2!L23,Sheet5!$O$3:$Q$182,3,FALSE)</f>
        <v>berat</v>
      </c>
      <c r="M24" t="str">
        <f>VLOOKUP(Sheet2!M23,Sheet5!$R$3:$T$1305,3,FALSE)</f>
        <v>sedang</v>
      </c>
    </row>
    <row r="25" spans="2:13" x14ac:dyDescent="0.3">
      <c r="B25" t="str">
        <f>IF(OR(ISNUMBER(SEARCH("ultrabook",Sheet2!D24))=TRUE,ISNUMBER(SEARCH("macbook",Sheet2!D24))=TRUE,ISNUMBER(SEARCH("chrome",Sheet2!D24))=TRUE,ISNUMBER(SEARCH("convertible",Sheet2!D24))=TRUE),"ultrabook",IF(OR(ISNUMBER(SEARCH("workstation",Sheet2!D24))=TRUE,ISNUMBER(SEARCH("gaming",Sheet2!D24))=TRUE),"high specification",IF(OR(ISNUMBER(SEARCH("notebook",Sheet2!D24))=TRUE,ISNUMBER(SEARCH("netbook",Sheet2!D24))=TRUE),"notebook","")))</f>
        <v>notebook</v>
      </c>
      <c r="C25" t="str">
        <f>IF(AND(Sheet4!$B$1307&gt;=Sheet4!B25,Sheet4!B25&gt;Sheet4!$B$1308),"lebar",IF(AND(Sheet4!$B$1308&gt;=Sheet4!B25,Sheet4!B25&gt;Sheet4!$B$1309),"medium",IF(AND(Sheet4!$B$1309&gt;=Sheet4!B25,Sheet4!B25&gt;=Sheet4!$B$1310),"kecil","-")))</f>
        <v>lebar</v>
      </c>
      <c r="D25" t="str">
        <f>VLOOKUP(Sheet4!C25,Sheet5!$C$3:$D$17,2,FALSE)</f>
        <v>kecil</v>
      </c>
      <c r="E25" t="str">
        <f>VLOOKUP(Sheet4!D25,Sheet5!$E$3:$F$36,2)</f>
        <v>rendah</v>
      </c>
      <c r="F25" t="str">
        <f>Sheet4!E25</f>
        <v>amd</v>
      </c>
      <c r="G25" t="str">
        <f>VLOOKUP(Sheet2!H24,Sheet5!$G$4:$H$12,2)</f>
        <v>sedang</v>
      </c>
      <c r="H25" t="str">
        <f>VLOOKUP(Sheet2!I24,Sheet5!$I$3:$L$41,4,FALSE)</f>
        <v>sedang</v>
      </c>
      <c r="I25" t="str">
        <f>VLOOKUP(Sheet2!I24,Sheet5!$I$3:$K$41,3,FALSE)</f>
        <v>hdd</v>
      </c>
      <c r="J25" t="str">
        <f>IF(ISNUMBER(SEARCH("intel",Sheet2!J24))=TRUE,"intel",IF(ISNUMBER(SEARCH("amd",Sheet2!J24))=TRUE,"amd",IF(ISNUMBER(SEARCH("nvidia",Sheet2!J24))=TRUE,"nvidia","")))</f>
        <v>amd</v>
      </c>
      <c r="K25" t="str">
        <f>VLOOKUP(Sheet2!K24,Sheet5!$M$3:$N$11,2,FALSE)</f>
        <v>lainnya</v>
      </c>
      <c r="L25" t="str">
        <f>VLOOKUP(Sheet2!L24,Sheet5!$O$3:$Q$182,3,FALSE)</f>
        <v>sedang</v>
      </c>
      <c r="M25" t="str">
        <f>VLOOKUP(Sheet2!M24,Sheet5!$R$3:$T$1305,3,FALSE)</f>
        <v>murah</v>
      </c>
    </row>
    <row r="26" spans="2:13" x14ac:dyDescent="0.3">
      <c r="B26" t="str">
        <f>IF(OR(ISNUMBER(SEARCH("ultrabook",Sheet2!D25))=TRUE,ISNUMBER(SEARCH("macbook",Sheet2!D25))=TRUE,ISNUMBER(SEARCH("chrome",Sheet2!D25))=TRUE,ISNUMBER(SEARCH("convertible",Sheet2!D25))=TRUE),"ultrabook",IF(OR(ISNUMBER(SEARCH("workstation",Sheet2!D25))=TRUE,ISNUMBER(SEARCH("gaming",Sheet2!D25))=TRUE),"high specification",IF(OR(ISNUMBER(SEARCH("notebook",Sheet2!D25))=TRUE,ISNUMBER(SEARCH("netbook",Sheet2!D25))=TRUE),"notebook","")))</f>
        <v>ultrabook</v>
      </c>
      <c r="C26" t="str">
        <f>IF(AND(Sheet4!$B$1307&gt;=Sheet4!B26,Sheet4!B26&gt;Sheet4!$B$1308),"lebar",IF(AND(Sheet4!$B$1308&gt;=Sheet4!B26,Sheet4!B26&gt;Sheet4!$B$1309),"medium",IF(AND(Sheet4!$B$1309&gt;=Sheet4!B26,Sheet4!B26&gt;=Sheet4!$B$1310),"kecil","-")))</f>
        <v>medium</v>
      </c>
      <c r="D26" t="str">
        <f>VLOOKUP(Sheet4!C26,Sheet5!$C$3:$D$17,2,FALSE)</f>
        <v>kecil</v>
      </c>
      <c r="E26" t="str">
        <f>VLOOKUP(Sheet4!D26,Sheet5!$E$3:$F$36,2)</f>
        <v>rendah</v>
      </c>
      <c r="F26" t="str">
        <f>Sheet4!E26</f>
        <v>intel</v>
      </c>
      <c r="G26" t="str">
        <f>VLOOKUP(Sheet2!H25,Sheet5!$G$4:$H$12,2)</f>
        <v>tinggi</v>
      </c>
      <c r="H26" t="str">
        <f>VLOOKUP(Sheet2!I25,Sheet5!$I$3:$L$41,4,FALSE)</f>
        <v>sedang</v>
      </c>
      <c r="I26" t="str">
        <f>VLOOKUP(Sheet2!I25,Sheet5!$I$3:$K$41,3,FALSE)</f>
        <v>ssd</v>
      </c>
      <c r="J26" t="str">
        <f>IF(ISNUMBER(SEARCH("intel",Sheet2!J25))=TRUE,"intel",IF(ISNUMBER(SEARCH("amd",Sheet2!J25))=TRUE,"amd",IF(ISNUMBER(SEARCH("nvidia",Sheet2!J25))=TRUE,"nvidia","")))</f>
        <v>intel</v>
      </c>
      <c r="K26" t="str">
        <f>VLOOKUP(Sheet2!K25,Sheet5!$M$3:$N$11,2,FALSE)</f>
        <v>windows</v>
      </c>
      <c r="L26" t="str">
        <f>VLOOKUP(Sheet2!L25,Sheet5!$O$3:$Q$182,3,FALSE)</f>
        <v>ringan</v>
      </c>
      <c r="M26" t="str">
        <f>VLOOKUP(Sheet2!M25,Sheet5!$R$3:$T$1305,3,FALSE)</f>
        <v>sedang</v>
      </c>
    </row>
    <row r="27" spans="2:13" x14ac:dyDescent="0.3">
      <c r="B27" t="str">
        <f>IF(OR(ISNUMBER(SEARCH("ultrabook",Sheet2!D26))=TRUE,ISNUMBER(SEARCH("macbook",Sheet2!D26))=TRUE,ISNUMBER(SEARCH("chrome",Sheet2!D26))=TRUE,ISNUMBER(SEARCH("convertible",Sheet2!D26))=TRUE),"ultrabook",IF(OR(ISNUMBER(SEARCH("workstation",Sheet2!D26))=TRUE,ISNUMBER(SEARCH("gaming",Sheet2!D26))=TRUE),"high specification",IF(OR(ISNUMBER(SEARCH("notebook",Sheet2!D26))=TRUE,ISNUMBER(SEARCH("netbook",Sheet2!D26))=TRUE),"notebook","")))</f>
        <v>ultrabook</v>
      </c>
      <c r="C27" t="str">
        <f>IF(AND(Sheet4!$B$1307&gt;=Sheet4!B27,Sheet4!B27&gt;Sheet4!$B$1308),"lebar",IF(AND(Sheet4!$B$1308&gt;=Sheet4!B27,Sheet4!B27&gt;Sheet4!$B$1309),"medium",IF(AND(Sheet4!$B$1309&gt;=Sheet4!B27,Sheet4!B27&gt;=Sheet4!$B$1310),"kecil","-")))</f>
        <v>lebar</v>
      </c>
      <c r="D27" t="str">
        <f>VLOOKUP(Sheet4!C27,Sheet5!$C$3:$D$17,2,FALSE)</f>
        <v>kecil</v>
      </c>
      <c r="E27" t="str">
        <f>VLOOKUP(Sheet4!D27,Sheet5!$E$3:$F$36,2)</f>
        <v>sedang</v>
      </c>
      <c r="F27" t="str">
        <f>Sheet4!E27</f>
        <v>intel</v>
      </c>
      <c r="G27" t="str">
        <f>VLOOKUP(Sheet2!H26,Sheet5!$G$4:$H$12,2)</f>
        <v>tinggi</v>
      </c>
      <c r="H27" t="str">
        <f>VLOOKUP(Sheet2!I26,Sheet5!$I$3:$L$41,4,FALSE)</f>
        <v>sedang</v>
      </c>
      <c r="I27" t="str">
        <f>VLOOKUP(Sheet2!I26,Sheet5!$I$3:$K$41,3,FALSE)</f>
        <v>ssd</v>
      </c>
      <c r="J27" t="str">
        <f>IF(ISNUMBER(SEARCH("intel",Sheet2!J26))=TRUE,"intel",IF(ISNUMBER(SEARCH("amd",Sheet2!J26))=TRUE,"amd",IF(ISNUMBER(SEARCH("nvidia",Sheet2!J26))=TRUE,"nvidia","")))</f>
        <v>intel</v>
      </c>
      <c r="K27" t="str">
        <f>VLOOKUP(Sheet2!K26,Sheet5!$M$3:$N$11,2,FALSE)</f>
        <v>windows</v>
      </c>
      <c r="L27" t="str">
        <f>VLOOKUP(Sheet2!L26,Sheet5!$O$3:$Q$182,3,FALSE)</f>
        <v>sedang</v>
      </c>
      <c r="M27" t="str">
        <f>VLOOKUP(Sheet2!M26,Sheet5!$R$3:$T$1305,3,FALSE)</f>
        <v>murah</v>
      </c>
    </row>
    <row r="28" spans="2:13" x14ac:dyDescent="0.3">
      <c r="B28" t="str">
        <f>IF(OR(ISNUMBER(SEARCH("ultrabook",Sheet2!D27))=TRUE,ISNUMBER(SEARCH("macbook",Sheet2!D27))=TRUE,ISNUMBER(SEARCH("chrome",Sheet2!D27))=TRUE,ISNUMBER(SEARCH("convertible",Sheet2!D27))=TRUE),"ultrabook",IF(OR(ISNUMBER(SEARCH("workstation",Sheet2!D27))=TRUE,ISNUMBER(SEARCH("gaming",Sheet2!D27))=TRUE),"high specification",IF(OR(ISNUMBER(SEARCH("notebook",Sheet2!D27))=TRUE,ISNUMBER(SEARCH("netbook",Sheet2!D27))=TRUE),"notebook","")))</f>
        <v>notebook</v>
      </c>
      <c r="C28" t="str">
        <f>IF(AND(Sheet4!$B$1307&gt;=Sheet4!B28,Sheet4!B28&gt;Sheet4!$B$1308),"lebar",IF(AND(Sheet4!$B$1308&gt;=Sheet4!B28,Sheet4!B28&gt;Sheet4!$B$1309),"medium",IF(AND(Sheet4!$B$1309&gt;=Sheet4!B28,Sheet4!B28&gt;=Sheet4!$B$1310),"kecil","-")))</f>
        <v>lebar</v>
      </c>
      <c r="D28" t="str">
        <f>VLOOKUP(Sheet4!C28,Sheet5!$C$3:$D$17,2,FALSE)</f>
        <v>kecil</v>
      </c>
      <c r="E28" t="str">
        <f>VLOOKUP(Sheet4!D28,Sheet5!$E$3:$F$36,2)</f>
        <v>tinggi</v>
      </c>
      <c r="F28" t="str">
        <f>Sheet4!E28</f>
        <v>intel</v>
      </c>
      <c r="G28" t="str">
        <f>VLOOKUP(Sheet2!H27,Sheet5!$G$4:$H$12,2)</f>
        <v>sedang</v>
      </c>
      <c r="H28" t="str">
        <f>VLOOKUP(Sheet2!I27,Sheet5!$I$3:$L$41,4,FALSE)</f>
        <v>tinggi</v>
      </c>
      <c r="I28" t="str">
        <f>VLOOKUP(Sheet2!I27,Sheet5!$I$3:$K$41,3,FALSE)</f>
        <v>hdd</v>
      </c>
      <c r="J28" t="str">
        <f>IF(ISNUMBER(SEARCH("intel",Sheet2!J27))=TRUE,"intel",IF(ISNUMBER(SEARCH("amd",Sheet2!J27))=TRUE,"amd",IF(ISNUMBER(SEARCH("nvidia",Sheet2!J27))=TRUE,"nvidia","")))</f>
        <v>intel</v>
      </c>
      <c r="K28" t="str">
        <f>VLOOKUP(Sheet2!K27,Sheet5!$M$3:$N$11,2,FALSE)</f>
        <v>windows</v>
      </c>
      <c r="L28" t="str">
        <f>VLOOKUP(Sheet2!L27,Sheet5!$O$3:$Q$182,3,FALSE)</f>
        <v>sedang</v>
      </c>
      <c r="M28" t="str">
        <f>VLOOKUP(Sheet2!M27,Sheet5!$R$3:$T$1305,3,FALSE)</f>
        <v>murah</v>
      </c>
    </row>
    <row r="29" spans="2:13" x14ac:dyDescent="0.3">
      <c r="B29" t="str">
        <f>IF(OR(ISNUMBER(SEARCH("ultrabook",Sheet2!D28))=TRUE,ISNUMBER(SEARCH("macbook",Sheet2!D28))=TRUE,ISNUMBER(SEARCH("chrome",Sheet2!D28))=TRUE,ISNUMBER(SEARCH("convertible",Sheet2!D28))=TRUE),"ultrabook",IF(OR(ISNUMBER(SEARCH("workstation",Sheet2!D28))=TRUE,ISNUMBER(SEARCH("gaming",Sheet2!D28))=TRUE),"high specification",IF(OR(ISNUMBER(SEARCH("notebook",Sheet2!D28))=TRUE,ISNUMBER(SEARCH("netbook",Sheet2!D28))=TRUE),"notebook","")))</f>
        <v>ultrabook</v>
      </c>
      <c r="C29" t="str">
        <f>IF(AND(Sheet4!$B$1307&gt;=Sheet4!B29,Sheet4!B29&gt;Sheet4!$B$1308),"lebar",IF(AND(Sheet4!$B$1308&gt;=Sheet4!B29,Sheet4!B29&gt;Sheet4!$B$1309),"medium",IF(AND(Sheet4!$B$1309&gt;=Sheet4!B29,Sheet4!B29&gt;=Sheet4!$B$1310),"kecil","-")))</f>
        <v>medium</v>
      </c>
      <c r="D29" t="str">
        <f>VLOOKUP(Sheet4!C29,Sheet5!$C$3:$D$17,2,FALSE)</f>
        <v>kecil</v>
      </c>
      <c r="E29" t="str">
        <f>VLOOKUP(Sheet4!D29,Sheet5!$E$3:$F$36,2)</f>
        <v>rendah</v>
      </c>
      <c r="F29" t="str">
        <f>Sheet4!E29</f>
        <v>intel</v>
      </c>
      <c r="G29" t="str">
        <f>VLOOKUP(Sheet2!H28,Sheet5!$G$4:$H$12,2)</f>
        <v>tinggi</v>
      </c>
      <c r="H29" t="str">
        <f>VLOOKUP(Sheet2!I28,Sheet5!$I$3:$L$41,4,FALSE)</f>
        <v>rendah</v>
      </c>
      <c r="I29" t="str">
        <f>VLOOKUP(Sheet2!I28,Sheet5!$I$3:$K$41,3,FALSE)</f>
        <v>flash</v>
      </c>
      <c r="J29" t="str">
        <f>IF(ISNUMBER(SEARCH("intel",Sheet2!J28))=TRUE,"intel",IF(ISNUMBER(SEARCH("amd",Sheet2!J28))=TRUE,"amd",IF(ISNUMBER(SEARCH("nvidia",Sheet2!J28))=TRUE,"nvidia","")))</f>
        <v>intel</v>
      </c>
      <c r="K29" t="str">
        <f>VLOOKUP(Sheet2!K28,Sheet5!$M$3:$N$11,2,FALSE)</f>
        <v>mac</v>
      </c>
      <c r="L29" t="str">
        <f>VLOOKUP(Sheet2!L28,Sheet5!$O$3:$Q$182,3,FALSE)</f>
        <v>ringan</v>
      </c>
      <c r="M29" t="str">
        <f>VLOOKUP(Sheet2!M28,Sheet5!$R$3:$T$1305,3,FALSE)</f>
        <v>sedang</v>
      </c>
    </row>
    <row r="30" spans="2:13" x14ac:dyDescent="0.3">
      <c r="B30" t="str">
        <f>IF(OR(ISNUMBER(SEARCH("ultrabook",Sheet2!D29))=TRUE,ISNUMBER(SEARCH("macbook",Sheet2!D29))=TRUE,ISNUMBER(SEARCH("chrome",Sheet2!D29))=TRUE,ISNUMBER(SEARCH("convertible",Sheet2!D29))=TRUE),"ultrabook",IF(OR(ISNUMBER(SEARCH("workstation",Sheet2!D29))=TRUE,ISNUMBER(SEARCH("gaming",Sheet2!D29))=TRUE),"high specification",IF(OR(ISNUMBER(SEARCH("notebook",Sheet2!D29))=TRUE,ISNUMBER(SEARCH("netbook",Sheet2!D29))=TRUE),"notebook","")))</f>
        <v>notebook</v>
      </c>
      <c r="C30" t="str">
        <f>IF(AND(Sheet4!$B$1307&gt;=Sheet4!B30,Sheet4!B30&gt;Sheet4!$B$1308),"lebar",IF(AND(Sheet4!$B$1308&gt;=Sheet4!B30,Sheet4!B30&gt;Sheet4!$B$1309),"medium",IF(AND(Sheet4!$B$1309&gt;=Sheet4!B30,Sheet4!B30&gt;=Sheet4!$B$1310),"kecil","-")))</f>
        <v>lebar</v>
      </c>
      <c r="D30" t="str">
        <f>VLOOKUP(Sheet4!C30,Sheet5!$C$3:$D$17,2,FALSE)</f>
        <v>kecil</v>
      </c>
      <c r="E30" t="str">
        <f>VLOOKUP(Sheet4!D30,Sheet5!$E$3:$F$36,2)</f>
        <v>rendah</v>
      </c>
      <c r="F30" t="str">
        <f>Sheet4!E30</f>
        <v>intel</v>
      </c>
      <c r="G30" t="str">
        <f>VLOOKUP(Sheet2!H29,Sheet5!$G$4:$H$12,2)</f>
        <v>tinggi</v>
      </c>
      <c r="H30" t="str">
        <f>VLOOKUP(Sheet2!I29,Sheet5!$I$3:$L$41,4,FALSE)</f>
        <v>sedang</v>
      </c>
      <c r="I30" t="str">
        <f>VLOOKUP(Sheet2!I29,Sheet5!$I$3:$K$41,3,FALSE)</f>
        <v>ssd</v>
      </c>
      <c r="J30" t="str">
        <f>IF(ISNUMBER(SEARCH("intel",Sheet2!J29))=TRUE,"intel",IF(ISNUMBER(SEARCH("amd",Sheet2!J29))=TRUE,"amd",IF(ISNUMBER(SEARCH("nvidia",Sheet2!J29))=TRUE,"nvidia","")))</f>
        <v>amd</v>
      </c>
      <c r="K30" t="str">
        <f>VLOOKUP(Sheet2!K29,Sheet5!$M$3:$N$11,2,FALSE)</f>
        <v>windows</v>
      </c>
      <c r="L30" t="str">
        <f>VLOOKUP(Sheet2!L29,Sheet5!$O$3:$Q$182,3,FALSE)</f>
        <v>sedang</v>
      </c>
      <c r="M30" t="str">
        <f>VLOOKUP(Sheet2!M29,Sheet5!$R$3:$T$1305,3,FALSE)</f>
        <v>sedang</v>
      </c>
    </row>
    <row r="31" spans="2:13" x14ac:dyDescent="0.3">
      <c r="B31" t="str">
        <f>IF(OR(ISNUMBER(SEARCH("ultrabook",Sheet2!D30))=TRUE,ISNUMBER(SEARCH("macbook",Sheet2!D30))=TRUE,ISNUMBER(SEARCH("chrome",Sheet2!D30))=TRUE,ISNUMBER(SEARCH("convertible",Sheet2!D30))=TRUE),"ultrabook",IF(OR(ISNUMBER(SEARCH("workstation",Sheet2!D30))=TRUE,ISNUMBER(SEARCH("gaming",Sheet2!D30))=TRUE),"high specification",IF(OR(ISNUMBER(SEARCH("notebook",Sheet2!D30))=TRUE,ISNUMBER(SEARCH("netbook",Sheet2!D30))=TRUE),"notebook","")))</f>
        <v>ultrabook</v>
      </c>
      <c r="C31" t="str">
        <f>IF(AND(Sheet4!$B$1307&gt;=Sheet4!B31,Sheet4!B31&gt;Sheet4!$B$1308),"lebar",IF(AND(Sheet4!$B$1308&gt;=Sheet4!B31,Sheet4!B31&gt;Sheet4!$B$1309),"medium",IF(AND(Sheet4!$B$1309&gt;=Sheet4!B31,Sheet4!B31&gt;=Sheet4!$B$1310),"kecil","-")))</f>
        <v>lebar</v>
      </c>
      <c r="D31" t="str">
        <f>VLOOKUP(Sheet4!C31,Sheet5!$C$3:$D$17,2,FALSE)</f>
        <v>kecil</v>
      </c>
      <c r="E31" t="str">
        <f>VLOOKUP(Sheet4!D31,Sheet5!$E$3:$F$36,2)</f>
        <v>sedang</v>
      </c>
      <c r="F31" t="str">
        <f>Sheet4!E31</f>
        <v>intel</v>
      </c>
      <c r="G31" t="str">
        <f>VLOOKUP(Sheet2!H30,Sheet5!$G$4:$H$12,2)</f>
        <v>tinggi</v>
      </c>
      <c r="H31" t="str">
        <f>VLOOKUP(Sheet2!I30,Sheet5!$I$3:$L$41,4,FALSE)</f>
        <v>sedang</v>
      </c>
      <c r="I31" t="str">
        <f>VLOOKUP(Sheet2!I30,Sheet5!$I$3:$K$41,3,FALSE)</f>
        <v>ssd</v>
      </c>
      <c r="J31" t="str">
        <f>IF(ISNUMBER(SEARCH("intel",Sheet2!J30))=TRUE,"intel",IF(ISNUMBER(SEARCH("amd",Sheet2!J30))=TRUE,"amd",IF(ISNUMBER(SEARCH("nvidia",Sheet2!J30))=TRUE,"nvidia","")))</f>
        <v>intel</v>
      </c>
      <c r="K31" t="str">
        <f>VLOOKUP(Sheet2!K30,Sheet5!$M$3:$N$11,2,FALSE)</f>
        <v>windows</v>
      </c>
      <c r="L31" t="str">
        <f>VLOOKUP(Sheet2!L30,Sheet5!$O$3:$Q$182,3,FALSE)</f>
        <v>sedang</v>
      </c>
      <c r="M31" t="str">
        <f>VLOOKUP(Sheet2!M30,Sheet5!$R$3:$T$1305,3,FALSE)</f>
        <v>mahal</v>
      </c>
    </row>
    <row r="32" spans="2:13" x14ac:dyDescent="0.3">
      <c r="B32" t="str">
        <f>IF(OR(ISNUMBER(SEARCH("ultrabook",Sheet2!D31))=TRUE,ISNUMBER(SEARCH("macbook",Sheet2!D31))=TRUE,ISNUMBER(SEARCH("chrome",Sheet2!D31))=TRUE,ISNUMBER(SEARCH("convertible",Sheet2!D31))=TRUE),"ultrabook",IF(OR(ISNUMBER(SEARCH("workstation",Sheet2!D31))=TRUE,ISNUMBER(SEARCH("gaming",Sheet2!D31))=TRUE),"high specification",IF(OR(ISNUMBER(SEARCH("notebook",Sheet2!D31))=TRUE,ISNUMBER(SEARCH("netbook",Sheet2!D31))=TRUE),"notebook","")))</f>
        <v>notebook</v>
      </c>
      <c r="C32" t="str">
        <f>IF(AND(Sheet4!$B$1307&gt;=Sheet4!B32,Sheet4!B32&gt;Sheet4!$B$1308),"lebar",IF(AND(Sheet4!$B$1308&gt;=Sheet4!B32,Sheet4!B32&gt;Sheet4!$B$1309),"medium",IF(AND(Sheet4!$B$1309&gt;=Sheet4!B32,Sheet4!B32&gt;=Sheet4!$B$1310),"kecil","-")))</f>
        <v>lebar</v>
      </c>
      <c r="D32" t="str">
        <f>VLOOKUP(Sheet4!C32,Sheet5!$C$3:$D$17,2,FALSE)</f>
        <v>kecil</v>
      </c>
      <c r="E32" t="str">
        <f>VLOOKUP(Sheet4!D32,Sheet5!$E$3:$F$36,2)</f>
        <v>rendah</v>
      </c>
      <c r="F32" t="str">
        <f>Sheet4!E32</f>
        <v>intel</v>
      </c>
      <c r="G32" t="str">
        <f>VLOOKUP(Sheet2!H31,Sheet5!$G$4:$H$12,2)</f>
        <v>tinggi</v>
      </c>
      <c r="H32" t="str">
        <f>VLOOKUP(Sheet2!I31,Sheet5!$I$3:$L$41,4,FALSE)</f>
        <v>tinggi</v>
      </c>
      <c r="I32" t="str">
        <f>VLOOKUP(Sheet2!I31,Sheet5!$I$3:$K$41,3,FALSE)</f>
        <v>hdd</v>
      </c>
      <c r="J32" t="str">
        <f>IF(ISNUMBER(SEARCH("intel",Sheet2!J31))=TRUE,"intel",IF(ISNUMBER(SEARCH("amd",Sheet2!J31))=TRUE,"amd",IF(ISNUMBER(SEARCH("nvidia",Sheet2!J31))=TRUE,"nvidia","")))</f>
        <v>nvidia</v>
      </c>
      <c r="K32" t="str">
        <f>VLOOKUP(Sheet2!K31,Sheet5!$M$3:$N$11,2,FALSE)</f>
        <v>windows</v>
      </c>
      <c r="L32" t="str">
        <f>VLOOKUP(Sheet2!L31,Sheet5!$O$3:$Q$182,3,FALSE)</f>
        <v>berat</v>
      </c>
      <c r="M32" t="str">
        <f>VLOOKUP(Sheet2!M31,Sheet5!$R$3:$T$1305,3,FALSE)</f>
        <v>sedang</v>
      </c>
    </row>
    <row r="33" spans="2:13" x14ac:dyDescent="0.3">
      <c r="B33" t="str">
        <f>IF(OR(ISNUMBER(SEARCH("ultrabook",Sheet2!D32))=TRUE,ISNUMBER(SEARCH("macbook",Sheet2!D32))=TRUE,ISNUMBER(SEARCH("chrome",Sheet2!D32))=TRUE,ISNUMBER(SEARCH("convertible",Sheet2!D32))=TRUE),"ultrabook",IF(OR(ISNUMBER(SEARCH("workstation",Sheet2!D32))=TRUE,ISNUMBER(SEARCH("gaming",Sheet2!D32))=TRUE),"high specification",IF(OR(ISNUMBER(SEARCH("notebook",Sheet2!D32))=TRUE,ISNUMBER(SEARCH("netbook",Sheet2!D32))=TRUE),"notebook","")))</f>
        <v>notebook</v>
      </c>
      <c r="C33" t="str">
        <f>IF(AND(Sheet4!$B$1307&gt;=Sheet4!B33,Sheet4!B33&gt;Sheet4!$B$1308),"lebar",IF(AND(Sheet4!$B$1308&gt;=Sheet4!B33,Sheet4!B33&gt;Sheet4!$B$1309),"medium",IF(AND(Sheet4!$B$1309&gt;=Sheet4!B33,Sheet4!B33&gt;=Sheet4!$B$1310),"kecil","-")))</f>
        <v>lebar</v>
      </c>
      <c r="D33" t="str">
        <f>VLOOKUP(Sheet4!C33,Sheet5!$C$3:$D$17,2,FALSE)</f>
        <v>kecil</v>
      </c>
      <c r="E33" t="str">
        <f>VLOOKUP(Sheet4!D33,Sheet5!$E$3:$F$36,2)</f>
        <v>sedang</v>
      </c>
      <c r="F33" t="str">
        <f>Sheet4!E33</f>
        <v>intel</v>
      </c>
      <c r="G33" t="str">
        <f>VLOOKUP(Sheet2!H32,Sheet5!$G$4:$H$12,2)</f>
        <v>sedang</v>
      </c>
      <c r="H33" t="str">
        <f>VLOOKUP(Sheet2!I32,Sheet5!$I$3:$L$41,4,FALSE)</f>
        <v>rendah</v>
      </c>
      <c r="I33" t="str">
        <f>VLOOKUP(Sheet2!I32,Sheet5!$I$3:$K$41,3,FALSE)</f>
        <v>flash</v>
      </c>
      <c r="J33" t="str">
        <f>IF(ISNUMBER(SEARCH("intel",Sheet2!J32))=TRUE,"intel",IF(ISNUMBER(SEARCH("amd",Sheet2!J32))=TRUE,"amd",IF(ISNUMBER(SEARCH("nvidia",Sheet2!J32))=TRUE,"nvidia","")))</f>
        <v>intel</v>
      </c>
      <c r="K33" t="str">
        <f>VLOOKUP(Sheet2!K32,Sheet5!$M$3:$N$11,2,FALSE)</f>
        <v>windows</v>
      </c>
      <c r="L33" t="str">
        <f>VLOOKUP(Sheet2!L32,Sheet5!$O$3:$Q$182,3,FALSE)</f>
        <v>sedang</v>
      </c>
      <c r="M33" t="str">
        <f>VLOOKUP(Sheet2!M32,Sheet5!$R$3:$T$1305,3,FALSE)</f>
        <v>murah</v>
      </c>
    </row>
    <row r="34" spans="2:13" x14ac:dyDescent="0.3">
      <c r="B34" t="str">
        <f>IF(OR(ISNUMBER(SEARCH("ultrabook",Sheet2!D33))=TRUE,ISNUMBER(SEARCH("macbook",Sheet2!D33))=TRUE,ISNUMBER(SEARCH("chrome",Sheet2!D33))=TRUE,ISNUMBER(SEARCH("convertible",Sheet2!D33))=TRUE),"ultrabook",IF(OR(ISNUMBER(SEARCH("workstation",Sheet2!D33))=TRUE,ISNUMBER(SEARCH("gaming",Sheet2!D33))=TRUE),"high specification",IF(OR(ISNUMBER(SEARCH("notebook",Sheet2!D33))=TRUE,ISNUMBER(SEARCH("netbook",Sheet2!D33))=TRUE),"notebook","")))</f>
        <v>notebook</v>
      </c>
      <c r="C34" t="str">
        <f>IF(AND(Sheet4!$B$1307&gt;=Sheet4!B34,Sheet4!B34&gt;Sheet4!$B$1308),"lebar",IF(AND(Sheet4!$B$1308&gt;=Sheet4!B34,Sheet4!B34&gt;Sheet4!$B$1309),"medium",IF(AND(Sheet4!$B$1309&gt;=Sheet4!B34,Sheet4!B34&gt;=Sheet4!$B$1310),"kecil","-")))</f>
        <v>medium</v>
      </c>
      <c r="D34" t="str">
        <f>VLOOKUP(Sheet4!C34,Sheet5!$C$3:$D$17,2,FALSE)</f>
        <v>kecil</v>
      </c>
      <c r="E34" t="str">
        <f>VLOOKUP(Sheet4!D34,Sheet5!$E$3:$F$36,2)</f>
        <v>rendah</v>
      </c>
      <c r="F34" t="str">
        <f>Sheet4!E34</f>
        <v>amd</v>
      </c>
      <c r="G34" t="str">
        <f>VLOOKUP(Sheet2!H33,Sheet5!$G$4:$H$12,2)</f>
        <v>sedang</v>
      </c>
      <c r="H34" t="str">
        <f>VLOOKUP(Sheet2!I33,Sheet5!$I$3:$L$41,4,FALSE)</f>
        <v>rendah</v>
      </c>
      <c r="I34" t="str">
        <f>VLOOKUP(Sheet2!I33,Sheet5!$I$3:$K$41,3,FALSE)</f>
        <v>flash</v>
      </c>
      <c r="J34" t="str">
        <f>IF(ISNUMBER(SEARCH("intel",Sheet2!J33))=TRUE,"intel",IF(ISNUMBER(SEARCH("amd",Sheet2!J33))=TRUE,"amd",IF(ISNUMBER(SEARCH("nvidia",Sheet2!J33))=TRUE,"nvidia","")))</f>
        <v>amd</v>
      </c>
      <c r="K34" t="str">
        <f>VLOOKUP(Sheet2!K33,Sheet5!$M$3:$N$11,2,FALSE)</f>
        <v>windows</v>
      </c>
      <c r="L34" t="str">
        <f>VLOOKUP(Sheet2!L33,Sheet5!$O$3:$Q$182,3,FALSE)</f>
        <v>sedang</v>
      </c>
      <c r="M34" t="str">
        <f>VLOOKUP(Sheet2!M33,Sheet5!$R$3:$T$1305,3,FALSE)</f>
        <v>murah</v>
      </c>
    </row>
    <row r="35" spans="2:13" x14ac:dyDescent="0.3">
      <c r="B35" t="str">
        <f>IF(OR(ISNUMBER(SEARCH("ultrabook",Sheet2!D34))=TRUE,ISNUMBER(SEARCH("macbook",Sheet2!D34))=TRUE,ISNUMBER(SEARCH("chrome",Sheet2!D34))=TRUE,ISNUMBER(SEARCH("convertible",Sheet2!D34))=TRUE),"ultrabook",IF(OR(ISNUMBER(SEARCH("workstation",Sheet2!D34))=TRUE,ISNUMBER(SEARCH("gaming",Sheet2!D34))=TRUE),"high specification",IF(OR(ISNUMBER(SEARCH("notebook",Sheet2!D34))=TRUE,ISNUMBER(SEARCH("netbook",Sheet2!D34))=TRUE),"notebook","")))</f>
        <v>notebook</v>
      </c>
      <c r="C35" t="str">
        <f>IF(AND(Sheet4!$B$1307&gt;=Sheet4!B35,Sheet4!B35&gt;Sheet4!$B$1308),"lebar",IF(AND(Sheet4!$B$1308&gt;=Sheet4!B35,Sheet4!B35&gt;Sheet4!$B$1309),"medium",IF(AND(Sheet4!$B$1309&gt;=Sheet4!B35,Sheet4!B35&gt;=Sheet4!$B$1310),"kecil","-")))</f>
        <v>lebar</v>
      </c>
      <c r="D35" t="str">
        <f>VLOOKUP(Sheet4!C35,Sheet5!$C$3:$D$17,2,FALSE)</f>
        <v>kecil</v>
      </c>
      <c r="E35" t="str">
        <f>VLOOKUP(Sheet4!D35,Sheet5!$E$3:$F$36,2)</f>
        <v>sedang</v>
      </c>
      <c r="F35" t="str">
        <f>Sheet4!E35</f>
        <v>amd</v>
      </c>
      <c r="G35" t="str">
        <f>VLOOKUP(Sheet2!H34,Sheet5!$G$4:$H$12,2)</f>
        <v>sedang</v>
      </c>
      <c r="H35" t="str">
        <f>VLOOKUP(Sheet2!I34,Sheet5!$I$3:$L$41,4,FALSE)</f>
        <v>sedang</v>
      </c>
      <c r="I35" t="str">
        <f>VLOOKUP(Sheet2!I34,Sheet5!$I$3:$K$41,3,FALSE)</f>
        <v>hdd</v>
      </c>
      <c r="J35" t="str">
        <f>IF(ISNUMBER(SEARCH("intel",Sheet2!J34))=TRUE,"intel",IF(ISNUMBER(SEARCH("amd",Sheet2!J34))=TRUE,"amd",IF(ISNUMBER(SEARCH("nvidia",Sheet2!J34))=TRUE,"nvidia","")))</f>
        <v>amd</v>
      </c>
      <c r="K35" t="str">
        <f>VLOOKUP(Sheet2!K34,Sheet5!$M$3:$N$11,2,FALSE)</f>
        <v>windows</v>
      </c>
      <c r="L35" t="str">
        <f>VLOOKUP(Sheet2!L34,Sheet5!$O$3:$Q$182,3,FALSE)</f>
        <v>berat</v>
      </c>
      <c r="M35" t="str">
        <f>VLOOKUP(Sheet2!M34,Sheet5!$R$3:$T$1305,3,FALSE)</f>
        <v>murah</v>
      </c>
    </row>
    <row r="36" spans="2:13" x14ac:dyDescent="0.3">
      <c r="B36" t="str">
        <f>IF(OR(ISNUMBER(SEARCH("ultrabook",Sheet2!D35))=TRUE,ISNUMBER(SEARCH("macbook",Sheet2!D35))=TRUE,ISNUMBER(SEARCH("chrome",Sheet2!D35))=TRUE,ISNUMBER(SEARCH("convertible",Sheet2!D35))=TRUE),"ultrabook",IF(OR(ISNUMBER(SEARCH("workstation",Sheet2!D35))=TRUE,ISNUMBER(SEARCH("gaming",Sheet2!D35))=TRUE),"high specification",IF(OR(ISNUMBER(SEARCH("notebook",Sheet2!D35))=TRUE,ISNUMBER(SEARCH("netbook",Sheet2!D35))=TRUE),"notebook","")))</f>
        <v>ultrabook</v>
      </c>
      <c r="C36" t="str">
        <f>IF(AND(Sheet4!$B$1307&gt;=Sheet4!B36,Sheet4!B36&gt;Sheet4!$B$1308),"lebar",IF(AND(Sheet4!$B$1308&gt;=Sheet4!B36,Sheet4!B36&gt;Sheet4!$B$1309),"medium",IF(AND(Sheet4!$B$1309&gt;=Sheet4!B36,Sheet4!B36&gt;=Sheet4!$B$1310),"kecil","-")))</f>
        <v>medium</v>
      </c>
      <c r="D36" t="str">
        <f>VLOOKUP(Sheet4!C36,Sheet5!$C$3:$D$17,2,FALSE)</f>
        <v>lebar</v>
      </c>
      <c r="E36" t="str">
        <f>VLOOKUP(Sheet4!D36,Sheet5!$E$3:$F$36,2)</f>
        <v>sedang</v>
      </c>
      <c r="F36" t="str">
        <f>Sheet4!E36</f>
        <v>intel</v>
      </c>
      <c r="G36" t="str">
        <f>VLOOKUP(Sheet2!H35,Sheet5!$G$4:$H$12,2)</f>
        <v>sedang</v>
      </c>
      <c r="H36" t="str">
        <f>VLOOKUP(Sheet2!I35,Sheet5!$I$3:$L$41,4,FALSE)</f>
        <v>sedang</v>
      </c>
      <c r="I36" t="str">
        <f>VLOOKUP(Sheet2!I35,Sheet5!$I$3:$K$41,3,FALSE)</f>
        <v>ssd</v>
      </c>
      <c r="J36" t="str">
        <f>IF(ISNUMBER(SEARCH("intel",Sheet2!J35))=TRUE,"intel",IF(ISNUMBER(SEARCH("amd",Sheet2!J35))=TRUE,"amd",IF(ISNUMBER(SEARCH("nvidia",Sheet2!J35))=TRUE,"nvidia","")))</f>
        <v>intel</v>
      </c>
      <c r="K36" t="str">
        <f>VLOOKUP(Sheet2!K35,Sheet5!$M$3:$N$11,2,FALSE)</f>
        <v>windows</v>
      </c>
      <c r="L36" t="str">
        <f>VLOOKUP(Sheet2!L35,Sheet5!$O$3:$Q$182,3,FALSE)</f>
        <v>ringan</v>
      </c>
      <c r="M36" t="str">
        <f>VLOOKUP(Sheet2!M35,Sheet5!$R$3:$T$1305,3,FALSE)</f>
        <v>mahal</v>
      </c>
    </row>
    <row r="37" spans="2:13" x14ac:dyDescent="0.3">
      <c r="B37" t="str">
        <f>IF(OR(ISNUMBER(SEARCH("ultrabook",Sheet2!D36))=TRUE,ISNUMBER(SEARCH("macbook",Sheet2!D36))=TRUE,ISNUMBER(SEARCH("chrome",Sheet2!D36))=TRUE,ISNUMBER(SEARCH("convertible",Sheet2!D36))=TRUE),"ultrabook",IF(OR(ISNUMBER(SEARCH("workstation",Sheet2!D36))=TRUE,ISNUMBER(SEARCH("gaming",Sheet2!D36))=TRUE),"high specification",IF(OR(ISNUMBER(SEARCH("notebook",Sheet2!D36))=TRUE,ISNUMBER(SEARCH("netbook",Sheet2!D36))=TRUE),"notebook","")))</f>
        <v>ultrabook</v>
      </c>
      <c r="C37" t="str">
        <f>IF(AND(Sheet4!$B$1307&gt;=Sheet4!B37,Sheet4!B37&gt;Sheet4!$B$1308),"lebar",IF(AND(Sheet4!$B$1308&gt;=Sheet4!B37,Sheet4!B37&gt;Sheet4!$B$1309),"medium",IF(AND(Sheet4!$B$1309&gt;=Sheet4!B37,Sheet4!B37&gt;=Sheet4!$B$1310),"kecil","-")))</f>
        <v>medium</v>
      </c>
      <c r="D37" t="str">
        <f>VLOOKUP(Sheet4!C37,Sheet5!$C$3:$D$17,2,FALSE)</f>
        <v>kecil</v>
      </c>
      <c r="E37" t="str">
        <f>VLOOKUP(Sheet4!D37,Sheet5!$E$3:$F$36,2)</f>
        <v>rendah</v>
      </c>
      <c r="F37" t="str">
        <f>Sheet4!E37</f>
        <v>intel</v>
      </c>
      <c r="G37" t="str">
        <f>VLOOKUP(Sheet2!H36,Sheet5!$G$4:$H$12,2)</f>
        <v>tinggi</v>
      </c>
      <c r="H37" t="str">
        <f>VLOOKUP(Sheet2!I36,Sheet5!$I$3:$L$41,4,FALSE)</f>
        <v>sedang</v>
      </c>
      <c r="I37" t="str">
        <f>VLOOKUP(Sheet2!I36,Sheet5!$I$3:$K$41,3,FALSE)</f>
        <v>flash</v>
      </c>
      <c r="J37" t="str">
        <f>IF(ISNUMBER(SEARCH("intel",Sheet2!J36))=TRUE,"intel",IF(ISNUMBER(SEARCH("amd",Sheet2!J36))=TRUE,"amd",IF(ISNUMBER(SEARCH("nvidia",Sheet2!J36))=TRUE,"nvidia","")))</f>
        <v>intel</v>
      </c>
      <c r="K37" t="str">
        <f>VLOOKUP(Sheet2!K36,Sheet5!$M$3:$N$11,2,FALSE)</f>
        <v>mac</v>
      </c>
      <c r="L37" t="str">
        <f>VLOOKUP(Sheet2!L36,Sheet5!$O$3:$Q$182,3,FALSE)</f>
        <v>ringan</v>
      </c>
      <c r="M37" t="str">
        <f>VLOOKUP(Sheet2!M36,Sheet5!$R$3:$T$1305,3,FALSE)</f>
        <v>sedang</v>
      </c>
    </row>
    <row r="38" spans="2:13" x14ac:dyDescent="0.3">
      <c r="B38" t="str">
        <f>IF(OR(ISNUMBER(SEARCH("ultrabook",Sheet2!D37))=TRUE,ISNUMBER(SEARCH("macbook",Sheet2!D37))=TRUE,ISNUMBER(SEARCH("chrome",Sheet2!D37))=TRUE,ISNUMBER(SEARCH("convertible",Sheet2!D37))=TRUE),"ultrabook",IF(OR(ISNUMBER(SEARCH("workstation",Sheet2!D37))=TRUE,ISNUMBER(SEARCH("gaming",Sheet2!D37))=TRUE),"high specification",IF(OR(ISNUMBER(SEARCH("notebook",Sheet2!D37))=TRUE,ISNUMBER(SEARCH("netbook",Sheet2!D37))=TRUE),"notebook","")))</f>
        <v>notebook</v>
      </c>
      <c r="C38" t="str">
        <f>IF(AND(Sheet4!$B$1307&gt;=Sheet4!B38,Sheet4!B38&gt;Sheet4!$B$1308),"lebar",IF(AND(Sheet4!$B$1308&gt;=Sheet4!B38,Sheet4!B38&gt;Sheet4!$B$1309),"medium",IF(AND(Sheet4!$B$1309&gt;=Sheet4!B38,Sheet4!B38&gt;=Sheet4!$B$1310),"kecil","-")))</f>
        <v>medium</v>
      </c>
      <c r="D38" t="str">
        <f>VLOOKUP(Sheet4!C38,Sheet5!$C$3:$D$17,2,FALSE)</f>
        <v>kecil</v>
      </c>
      <c r="E38" t="str">
        <f>VLOOKUP(Sheet4!D38,Sheet5!$E$3:$F$36,2)</f>
        <v>rendah</v>
      </c>
      <c r="F38" t="str">
        <f>Sheet4!E38</f>
        <v>intel</v>
      </c>
      <c r="G38" t="str">
        <f>VLOOKUP(Sheet2!H37,Sheet5!$G$4:$H$12,2)</f>
        <v>sedang</v>
      </c>
      <c r="H38" t="str">
        <f>VLOOKUP(Sheet2!I37,Sheet5!$I$3:$L$41,4,FALSE)</f>
        <v>rendah</v>
      </c>
      <c r="I38" t="str">
        <f>VLOOKUP(Sheet2!I37,Sheet5!$I$3:$K$41,3,FALSE)</f>
        <v>flash</v>
      </c>
      <c r="J38" t="str">
        <f>IF(ISNUMBER(SEARCH("intel",Sheet2!J37))=TRUE,"intel",IF(ISNUMBER(SEARCH("amd",Sheet2!J37))=TRUE,"amd",IF(ISNUMBER(SEARCH("nvidia",Sheet2!J37))=TRUE,"nvidia","")))</f>
        <v>intel</v>
      </c>
      <c r="K38" t="str">
        <f>VLOOKUP(Sheet2!K37,Sheet5!$M$3:$N$11,2,FALSE)</f>
        <v>windows</v>
      </c>
      <c r="L38" t="str">
        <f>VLOOKUP(Sheet2!L37,Sheet5!$O$3:$Q$182,3,FALSE)</f>
        <v>ringan</v>
      </c>
      <c r="M38" t="str">
        <f>VLOOKUP(Sheet2!M37,Sheet5!$R$3:$T$1305,3,FALSE)</f>
        <v>murah</v>
      </c>
    </row>
    <row r="39" spans="2:13" x14ac:dyDescent="0.3">
      <c r="B39" t="str">
        <f>IF(OR(ISNUMBER(SEARCH("ultrabook",Sheet2!D38))=TRUE,ISNUMBER(SEARCH("macbook",Sheet2!D38))=TRUE,ISNUMBER(SEARCH("chrome",Sheet2!D38))=TRUE,ISNUMBER(SEARCH("convertible",Sheet2!D38))=TRUE),"ultrabook",IF(OR(ISNUMBER(SEARCH("workstation",Sheet2!D38))=TRUE,ISNUMBER(SEARCH("gaming",Sheet2!D38))=TRUE),"high specification",IF(OR(ISNUMBER(SEARCH("notebook",Sheet2!D38))=TRUE,ISNUMBER(SEARCH("netbook",Sheet2!D38))=TRUE),"notebook","")))</f>
        <v>notebook</v>
      </c>
      <c r="C39" t="str">
        <f>IF(AND(Sheet4!$B$1307&gt;=Sheet4!B39,Sheet4!B39&gt;Sheet4!$B$1308),"lebar",IF(AND(Sheet4!$B$1308&gt;=Sheet4!B39,Sheet4!B39&gt;Sheet4!$B$1309),"medium",IF(AND(Sheet4!$B$1309&gt;=Sheet4!B39,Sheet4!B39&gt;=Sheet4!$B$1310),"kecil","-")))</f>
        <v>lebar</v>
      </c>
      <c r="D39" t="str">
        <f>VLOOKUP(Sheet4!C39,Sheet5!$C$3:$D$17,2,FALSE)</f>
        <v>kecil</v>
      </c>
      <c r="E39" t="str">
        <f>VLOOKUP(Sheet4!D39,Sheet5!$E$3:$F$36,2)</f>
        <v>sedang</v>
      </c>
      <c r="F39" t="str">
        <f>Sheet4!E39</f>
        <v>intel</v>
      </c>
      <c r="G39" t="str">
        <f>VLOOKUP(Sheet2!H38,Sheet5!$G$4:$H$12,2)</f>
        <v>sedang</v>
      </c>
      <c r="H39" t="str">
        <f>VLOOKUP(Sheet2!I38,Sheet5!$I$3:$L$41,4,FALSE)</f>
        <v>tinggi</v>
      </c>
      <c r="I39" t="str">
        <f>VLOOKUP(Sheet2!I38,Sheet5!$I$3:$K$41,3,FALSE)</f>
        <v>hdd</v>
      </c>
      <c r="J39" t="str">
        <f>IF(ISNUMBER(SEARCH("intel",Sheet2!J38))=TRUE,"intel",IF(ISNUMBER(SEARCH("amd",Sheet2!J38))=TRUE,"amd",IF(ISNUMBER(SEARCH("nvidia",Sheet2!J38))=TRUE,"nvidia","")))</f>
        <v>intel</v>
      </c>
      <c r="K39" t="str">
        <f>VLOOKUP(Sheet2!K38,Sheet5!$M$3:$N$11,2,FALSE)</f>
        <v>linux</v>
      </c>
      <c r="L39" t="str">
        <f>VLOOKUP(Sheet2!L38,Sheet5!$O$3:$Q$182,3,FALSE)</f>
        <v>sedang</v>
      </c>
      <c r="M39" t="str">
        <f>VLOOKUP(Sheet2!M38,Sheet5!$R$3:$T$1305,3,FALSE)</f>
        <v>murah</v>
      </c>
    </row>
    <row r="40" spans="2:13" x14ac:dyDescent="0.3">
      <c r="B40" t="str">
        <f>IF(OR(ISNUMBER(SEARCH("ultrabook",Sheet2!D39))=TRUE,ISNUMBER(SEARCH("macbook",Sheet2!D39))=TRUE,ISNUMBER(SEARCH("chrome",Sheet2!D39))=TRUE,ISNUMBER(SEARCH("convertible",Sheet2!D39))=TRUE),"ultrabook",IF(OR(ISNUMBER(SEARCH("workstation",Sheet2!D39))=TRUE,ISNUMBER(SEARCH("gaming",Sheet2!D39))=TRUE),"high specification",IF(OR(ISNUMBER(SEARCH("notebook",Sheet2!D39))=TRUE,ISNUMBER(SEARCH("netbook",Sheet2!D39))=TRUE),"notebook","")))</f>
        <v>notebook</v>
      </c>
      <c r="C40" t="str">
        <f>IF(AND(Sheet4!$B$1307&gt;=Sheet4!B40,Sheet4!B40&gt;Sheet4!$B$1308),"lebar",IF(AND(Sheet4!$B$1308&gt;=Sheet4!B40,Sheet4!B40&gt;Sheet4!$B$1309),"medium",IF(AND(Sheet4!$B$1309&gt;=Sheet4!B40,Sheet4!B40&gt;=Sheet4!$B$1310),"kecil","-")))</f>
        <v>lebar</v>
      </c>
      <c r="D40" t="str">
        <f>VLOOKUP(Sheet4!C40,Sheet5!$C$3:$D$17,2,FALSE)</f>
        <v>kecil</v>
      </c>
      <c r="E40" t="str">
        <f>VLOOKUP(Sheet4!D40,Sheet5!$E$3:$F$36,2)</f>
        <v>rendah</v>
      </c>
      <c r="F40" t="str">
        <f>Sheet4!E40</f>
        <v>intel</v>
      </c>
      <c r="G40" t="str">
        <f>VLOOKUP(Sheet2!H39,Sheet5!$G$4:$H$12,2)</f>
        <v>tinggi</v>
      </c>
      <c r="H40" t="str">
        <f>VLOOKUP(Sheet2!I39,Sheet5!$I$3:$L$41,4,FALSE)</f>
        <v>tinggi</v>
      </c>
      <c r="I40" t="str">
        <f>VLOOKUP(Sheet2!I39,Sheet5!$I$3:$K$41,3,FALSE)</f>
        <v>hdd</v>
      </c>
      <c r="J40" t="str">
        <f>IF(ISNUMBER(SEARCH("intel",Sheet2!J39))=TRUE,"intel",IF(ISNUMBER(SEARCH("amd",Sheet2!J39))=TRUE,"amd",IF(ISNUMBER(SEARCH("nvidia",Sheet2!J39))=TRUE,"nvidia","")))</f>
        <v>amd</v>
      </c>
      <c r="K40" t="str">
        <f>VLOOKUP(Sheet2!K39,Sheet5!$M$3:$N$11,2,FALSE)</f>
        <v>windows</v>
      </c>
      <c r="L40" t="str">
        <f>VLOOKUP(Sheet2!L39,Sheet5!$O$3:$Q$182,3,FALSE)</f>
        <v>berat</v>
      </c>
      <c r="M40" t="str">
        <f>VLOOKUP(Sheet2!M39,Sheet5!$R$3:$T$1305,3,FALSE)</f>
        <v>sedang</v>
      </c>
    </row>
    <row r="41" spans="2:13" x14ac:dyDescent="0.3">
      <c r="B41" t="str">
        <f>IF(OR(ISNUMBER(SEARCH("ultrabook",Sheet2!D40))=TRUE,ISNUMBER(SEARCH("macbook",Sheet2!D40))=TRUE,ISNUMBER(SEARCH("chrome",Sheet2!D40))=TRUE,ISNUMBER(SEARCH("convertible",Sheet2!D40))=TRUE),"ultrabook",IF(OR(ISNUMBER(SEARCH("workstation",Sheet2!D40))=TRUE,ISNUMBER(SEARCH("gaming",Sheet2!D40))=TRUE),"high specification",IF(OR(ISNUMBER(SEARCH("notebook",Sheet2!D40))=TRUE,ISNUMBER(SEARCH("netbook",Sheet2!D40))=TRUE),"notebook","")))</f>
        <v>notebook</v>
      </c>
      <c r="C41" t="str">
        <f>IF(AND(Sheet4!$B$1307&gt;=Sheet4!B41,Sheet4!B41&gt;Sheet4!$B$1308),"lebar",IF(AND(Sheet4!$B$1308&gt;=Sheet4!B41,Sheet4!B41&gt;Sheet4!$B$1309),"medium",IF(AND(Sheet4!$B$1309&gt;=Sheet4!B41,Sheet4!B41&gt;=Sheet4!$B$1310),"kecil","-")))</f>
        <v>lebar</v>
      </c>
      <c r="D41" t="str">
        <f>VLOOKUP(Sheet4!C41,Sheet5!$C$3:$D$17,2,FALSE)</f>
        <v>kecil</v>
      </c>
      <c r="E41" t="str">
        <f>VLOOKUP(Sheet4!D41,Sheet5!$E$3:$F$36,2)</f>
        <v>sedang</v>
      </c>
      <c r="F41" t="str">
        <f>Sheet4!E41</f>
        <v>intel</v>
      </c>
      <c r="G41" t="str">
        <f>VLOOKUP(Sheet2!H40,Sheet5!$G$4:$H$12,2)</f>
        <v>sedang</v>
      </c>
      <c r="H41" t="str">
        <f>VLOOKUP(Sheet2!I40,Sheet5!$I$3:$L$41,4,FALSE)</f>
        <v>tinggi</v>
      </c>
      <c r="I41" t="str">
        <f>VLOOKUP(Sheet2!I40,Sheet5!$I$3:$K$41,3,FALSE)</f>
        <v>hdd</v>
      </c>
      <c r="J41" t="str">
        <f>IF(ISNUMBER(SEARCH("intel",Sheet2!J40))=TRUE,"intel",IF(ISNUMBER(SEARCH("amd",Sheet2!J40))=TRUE,"amd",IF(ISNUMBER(SEARCH("nvidia",Sheet2!J40))=TRUE,"nvidia","")))</f>
        <v>intel</v>
      </c>
      <c r="K41" t="str">
        <f>VLOOKUP(Sheet2!K40,Sheet5!$M$3:$N$11,2,FALSE)</f>
        <v>windows</v>
      </c>
      <c r="L41" t="str">
        <f>VLOOKUP(Sheet2!L40,Sheet5!$O$3:$Q$182,3,FALSE)</f>
        <v>sedang</v>
      </c>
      <c r="M41" t="str">
        <f>VLOOKUP(Sheet2!M40,Sheet5!$R$3:$T$1305,3,FALSE)</f>
        <v>murah</v>
      </c>
    </row>
    <row r="42" spans="2:13" x14ac:dyDescent="0.3">
      <c r="B42" t="str">
        <f>IF(OR(ISNUMBER(SEARCH("ultrabook",Sheet2!D41))=TRUE,ISNUMBER(SEARCH("macbook",Sheet2!D41))=TRUE,ISNUMBER(SEARCH("chrome",Sheet2!D41))=TRUE,ISNUMBER(SEARCH("convertible",Sheet2!D41))=TRUE),"ultrabook",IF(OR(ISNUMBER(SEARCH("workstation",Sheet2!D41))=TRUE,ISNUMBER(SEARCH("gaming",Sheet2!D41))=TRUE),"high specification",IF(OR(ISNUMBER(SEARCH("notebook",Sheet2!D41))=TRUE,ISNUMBER(SEARCH("netbook",Sheet2!D41))=TRUE),"notebook","")))</f>
        <v>notebook</v>
      </c>
      <c r="C42" t="str">
        <f>IF(AND(Sheet4!$B$1307&gt;=Sheet4!B42,Sheet4!B42&gt;Sheet4!$B$1308),"lebar",IF(AND(Sheet4!$B$1308&gt;=Sheet4!B42,Sheet4!B42&gt;Sheet4!$B$1309),"medium",IF(AND(Sheet4!$B$1309&gt;=Sheet4!B42,Sheet4!B42&gt;=Sheet4!$B$1310),"kecil","-")))</f>
        <v>lebar</v>
      </c>
      <c r="D42" t="str">
        <f>VLOOKUP(Sheet4!C42,Sheet5!$C$3:$D$17,2,FALSE)</f>
        <v>kecil</v>
      </c>
      <c r="E42" t="str">
        <f>VLOOKUP(Sheet4!D42,Sheet5!$E$3:$F$36,2)</f>
        <v>rendah</v>
      </c>
      <c r="F42" t="str">
        <f>Sheet4!E42</f>
        <v>intel</v>
      </c>
      <c r="G42" t="str">
        <f>VLOOKUP(Sheet2!H41,Sheet5!$G$4:$H$12,2)</f>
        <v>tinggi</v>
      </c>
      <c r="H42" t="str">
        <f>VLOOKUP(Sheet2!I41,Sheet5!$I$3:$L$41,4,FALSE)</f>
        <v>sedang</v>
      </c>
      <c r="I42" t="str">
        <f>VLOOKUP(Sheet2!I41,Sheet5!$I$3:$K$41,3,FALSE)</f>
        <v>ssd</v>
      </c>
      <c r="J42" t="str">
        <f>IF(ISNUMBER(SEARCH("intel",Sheet2!J41))=TRUE,"intel",IF(ISNUMBER(SEARCH("amd",Sheet2!J41))=TRUE,"amd",IF(ISNUMBER(SEARCH("nvidia",Sheet2!J41))=TRUE,"nvidia","")))</f>
        <v>nvidia</v>
      </c>
      <c r="K42" t="str">
        <f>VLOOKUP(Sheet2!K41,Sheet5!$M$3:$N$11,2,FALSE)</f>
        <v>windows</v>
      </c>
      <c r="L42" t="str">
        <f>VLOOKUP(Sheet2!L41,Sheet5!$O$3:$Q$182,3,FALSE)</f>
        <v>sedang</v>
      </c>
      <c r="M42" t="str">
        <f>VLOOKUP(Sheet2!M41,Sheet5!$R$3:$T$1305,3,FALSE)</f>
        <v>sedang</v>
      </c>
    </row>
    <row r="43" spans="2:13" x14ac:dyDescent="0.3">
      <c r="B43" t="str">
        <f>IF(OR(ISNUMBER(SEARCH("ultrabook",Sheet2!D42))=TRUE,ISNUMBER(SEARCH("macbook",Sheet2!D42))=TRUE,ISNUMBER(SEARCH("chrome",Sheet2!D42))=TRUE,ISNUMBER(SEARCH("convertible",Sheet2!D42))=TRUE),"ultrabook",IF(OR(ISNUMBER(SEARCH("workstation",Sheet2!D42))=TRUE,ISNUMBER(SEARCH("gaming",Sheet2!D42))=TRUE),"high specification",IF(OR(ISNUMBER(SEARCH("notebook",Sheet2!D42))=TRUE,ISNUMBER(SEARCH("netbook",Sheet2!D42))=TRUE),"notebook","")))</f>
        <v>notebook</v>
      </c>
      <c r="C43" t="str">
        <f>IF(AND(Sheet4!$B$1307&gt;=Sheet4!B43,Sheet4!B43&gt;Sheet4!$B$1308),"lebar",IF(AND(Sheet4!$B$1308&gt;=Sheet4!B43,Sheet4!B43&gt;Sheet4!$B$1309),"medium",IF(AND(Sheet4!$B$1309&gt;=Sheet4!B43,Sheet4!B43&gt;=Sheet4!$B$1310),"kecil","-")))</f>
        <v>lebar</v>
      </c>
      <c r="D43" t="str">
        <f>VLOOKUP(Sheet4!C43,Sheet5!$C$3:$D$17,2,FALSE)</f>
        <v>kecil</v>
      </c>
      <c r="E43" t="str">
        <f>VLOOKUP(Sheet4!D43,Sheet5!$E$3:$F$36,2)</f>
        <v>tinggi</v>
      </c>
      <c r="F43" t="str">
        <f>Sheet4!E43</f>
        <v>intel</v>
      </c>
      <c r="G43" t="str">
        <f>VLOOKUP(Sheet2!H42,Sheet5!$G$4:$H$12,2)</f>
        <v>sedang</v>
      </c>
      <c r="H43" t="str">
        <f>VLOOKUP(Sheet2!I42,Sheet5!$I$3:$L$41,4,FALSE)</f>
        <v>tinggi</v>
      </c>
      <c r="I43" t="str">
        <f>VLOOKUP(Sheet2!I42,Sheet5!$I$3:$K$41,3,FALSE)</f>
        <v>hdd</v>
      </c>
      <c r="J43" t="str">
        <f>IF(ISNUMBER(SEARCH("intel",Sheet2!J42))=TRUE,"intel",IF(ISNUMBER(SEARCH("amd",Sheet2!J42))=TRUE,"amd",IF(ISNUMBER(SEARCH("nvidia",Sheet2!J42))=TRUE,"nvidia","")))</f>
        <v>intel</v>
      </c>
      <c r="K43" t="str">
        <f>VLOOKUP(Sheet2!K42,Sheet5!$M$3:$N$11,2,FALSE)</f>
        <v>linux</v>
      </c>
      <c r="L43" t="str">
        <f>VLOOKUP(Sheet2!L42,Sheet5!$O$3:$Q$182,3,FALSE)</f>
        <v>sedang</v>
      </c>
      <c r="M43" t="str">
        <f>VLOOKUP(Sheet2!M42,Sheet5!$R$3:$T$1305,3,FALSE)</f>
        <v>murah</v>
      </c>
    </row>
    <row r="44" spans="2:13" x14ac:dyDescent="0.3">
      <c r="B44" t="str">
        <f>IF(OR(ISNUMBER(SEARCH("ultrabook",Sheet2!D43))=TRUE,ISNUMBER(SEARCH("macbook",Sheet2!D43))=TRUE,ISNUMBER(SEARCH("chrome",Sheet2!D43))=TRUE,ISNUMBER(SEARCH("convertible",Sheet2!D43))=TRUE),"ultrabook",IF(OR(ISNUMBER(SEARCH("workstation",Sheet2!D43))=TRUE,ISNUMBER(SEARCH("gaming",Sheet2!D43))=TRUE),"high specification",IF(OR(ISNUMBER(SEARCH("notebook",Sheet2!D43))=TRUE,ISNUMBER(SEARCH("netbook",Sheet2!D43))=TRUE),"notebook","")))</f>
        <v>high specification</v>
      </c>
      <c r="C44" t="str">
        <f>IF(AND(Sheet4!$B$1307&gt;=Sheet4!B44,Sheet4!B44&gt;Sheet4!$B$1308),"lebar",IF(AND(Sheet4!$B$1308&gt;=Sheet4!B44,Sheet4!B44&gt;Sheet4!$B$1309),"medium",IF(AND(Sheet4!$B$1309&gt;=Sheet4!B44,Sheet4!B44&gt;=Sheet4!$B$1310),"kecil","-")))</f>
        <v>lebar</v>
      </c>
      <c r="D44" t="str">
        <f>VLOOKUP(Sheet4!C44,Sheet5!$C$3:$D$17,2,FALSE)</f>
        <v>kecil</v>
      </c>
      <c r="E44" t="str">
        <f>VLOOKUP(Sheet4!D44,Sheet5!$E$3:$F$36,2)</f>
        <v>sedang</v>
      </c>
      <c r="F44" t="str">
        <f>Sheet4!E44</f>
        <v>intel</v>
      </c>
      <c r="G44" t="str">
        <f>VLOOKUP(Sheet2!H43,Sheet5!$G$4:$H$12,2)</f>
        <v>sedang</v>
      </c>
      <c r="H44" t="str">
        <f>VLOOKUP(Sheet2!I43,Sheet5!$I$3:$L$41,4,FALSE)</f>
        <v>tinggi</v>
      </c>
      <c r="I44" t="str">
        <f>VLOOKUP(Sheet2!I43,Sheet5!$I$3:$K$41,3,FALSE)</f>
        <v>hdd</v>
      </c>
      <c r="J44" t="str">
        <f>IF(ISNUMBER(SEARCH("intel",Sheet2!J43))=TRUE,"intel",IF(ISNUMBER(SEARCH("amd",Sheet2!J43))=TRUE,"amd",IF(ISNUMBER(SEARCH("nvidia",Sheet2!J43))=TRUE,"nvidia","")))</f>
        <v>nvidia</v>
      </c>
      <c r="K44" t="str">
        <f>VLOOKUP(Sheet2!K43,Sheet5!$M$3:$N$11,2,FALSE)</f>
        <v>windows</v>
      </c>
      <c r="L44" t="str">
        <f>VLOOKUP(Sheet2!L43,Sheet5!$O$3:$Q$182,3,FALSE)</f>
        <v>berat</v>
      </c>
      <c r="M44" t="str">
        <f>VLOOKUP(Sheet2!M43,Sheet5!$R$3:$T$1305,3,FALSE)</f>
        <v>mahal</v>
      </c>
    </row>
    <row r="45" spans="2:13" x14ac:dyDescent="0.3">
      <c r="B45" t="str">
        <f>IF(OR(ISNUMBER(SEARCH("ultrabook",Sheet2!D44))=TRUE,ISNUMBER(SEARCH("macbook",Sheet2!D44))=TRUE,ISNUMBER(SEARCH("chrome",Sheet2!D44))=TRUE,ISNUMBER(SEARCH("convertible",Sheet2!D44))=TRUE),"ultrabook",IF(OR(ISNUMBER(SEARCH("workstation",Sheet2!D44))=TRUE,ISNUMBER(SEARCH("gaming",Sheet2!D44))=TRUE),"high specification",IF(OR(ISNUMBER(SEARCH("notebook",Sheet2!D44))=TRUE,ISNUMBER(SEARCH("netbook",Sheet2!D44))=TRUE),"notebook","")))</f>
        <v>notebook</v>
      </c>
      <c r="C45" t="str">
        <f>IF(AND(Sheet4!$B$1307&gt;=Sheet4!B45,Sheet4!B45&gt;Sheet4!$B$1308),"lebar",IF(AND(Sheet4!$B$1308&gt;=Sheet4!B45,Sheet4!B45&gt;Sheet4!$B$1309),"medium",IF(AND(Sheet4!$B$1309&gt;=Sheet4!B45,Sheet4!B45&gt;=Sheet4!$B$1310),"kecil","-")))</f>
        <v>lebar</v>
      </c>
      <c r="D45" t="str">
        <f>VLOOKUP(Sheet4!C45,Sheet5!$C$3:$D$17,2,FALSE)</f>
        <v>kecil</v>
      </c>
      <c r="E45" t="str">
        <f>VLOOKUP(Sheet4!D45,Sheet5!$E$3:$F$36,2)</f>
        <v>sedang</v>
      </c>
      <c r="F45" t="str">
        <f>Sheet4!E45</f>
        <v>intel</v>
      </c>
      <c r="G45" t="str">
        <f>VLOOKUP(Sheet2!H44,Sheet5!$G$4:$H$12,2)</f>
        <v>tinggi</v>
      </c>
      <c r="H45" t="str">
        <f>VLOOKUP(Sheet2!I44,Sheet5!$I$3:$L$41,4,FALSE)</f>
        <v>tinggi</v>
      </c>
      <c r="I45" t="str">
        <f>VLOOKUP(Sheet2!I44,Sheet5!$I$3:$K$41,3,FALSE)</f>
        <v>hdd</v>
      </c>
      <c r="J45" t="str">
        <f>IF(ISNUMBER(SEARCH("intel",Sheet2!J44))=TRUE,"intel",IF(ISNUMBER(SEARCH("amd",Sheet2!J44))=TRUE,"amd",IF(ISNUMBER(SEARCH("nvidia",Sheet2!J44))=TRUE,"nvidia","")))</f>
        <v>nvidia</v>
      </c>
      <c r="K45" t="str">
        <f>VLOOKUP(Sheet2!K44,Sheet5!$M$3:$N$11,2,FALSE)</f>
        <v>linux</v>
      </c>
      <c r="L45" t="str">
        <f>VLOOKUP(Sheet2!L44,Sheet5!$O$3:$Q$182,3,FALSE)</f>
        <v>sedang</v>
      </c>
      <c r="M45" t="str">
        <f>VLOOKUP(Sheet2!M44,Sheet5!$R$3:$T$1305,3,FALSE)</f>
        <v>murah</v>
      </c>
    </row>
    <row r="46" spans="2:13" x14ac:dyDescent="0.3">
      <c r="B46" t="str">
        <f>IF(OR(ISNUMBER(SEARCH("ultrabook",Sheet2!D45))=TRUE,ISNUMBER(SEARCH("macbook",Sheet2!D45))=TRUE,ISNUMBER(SEARCH("chrome",Sheet2!D45))=TRUE,ISNUMBER(SEARCH("convertible",Sheet2!D45))=TRUE),"ultrabook",IF(OR(ISNUMBER(SEARCH("workstation",Sheet2!D45))=TRUE,ISNUMBER(SEARCH("gaming",Sheet2!D45))=TRUE),"high specification",IF(OR(ISNUMBER(SEARCH("notebook",Sheet2!D45))=TRUE,ISNUMBER(SEARCH("netbook",Sheet2!D45))=TRUE),"notebook","")))</f>
        <v>notebook</v>
      </c>
      <c r="C46" t="str">
        <f>IF(AND(Sheet4!$B$1307&gt;=Sheet4!B46,Sheet4!B46&gt;Sheet4!$B$1308),"lebar",IF(AND(Sheet4!$B$1308&gt;=Sheet4!B46,Sheet4!B46&gt;Sheet4!$B$1309),"medium",IF(AND(Sheet4!$B$1309&gt;=Sheet4!B46,Sheet4!B46&gt;=Sheet4!$B$1310),"kecil","-")))</f>
        <v>lebar</v>
      </c>
      <c r="D46" t="str">
        <f>VLOOKUP(Sheet4!C46,Sheet5!$C$3:$D$17,2,FALSE)</f>
        <v>kecil</v>
      </c>
      <c r="E46" t="str">
        <f>VLOOKUP(Sheet4!D46,Sheet5!$E$3:$F$36,2)</f>
        <v>rendah</v>
      </c>
      <c r="F46" t="str">
        <f>Sheet4!E46</f>
        <v>intel</v>
      </c>
      <c r="G46" t="str">
        <f>VLOOKUP(Sheet2!H45,Sheet5!$G$4:$H$12,2)</f>
        <v>sedang</v>
      </c>
      <c r="H46" t="str">
        <f>VLOOKUP(Sheet2!I45,Sheet5!$I$3:$L$41,4,FALSE)</f>
        <v>sedang</v>
      </c>
      <c r="I46" t="str">
        <f>VLOOKUP(Sheet2!I45,Sheet5!$I$3:$K$41,3,FALSE)</f>
        <v>ssd</v>
      </c>
      <c r="J46" t="str">
        <f>IF(ISNUMBER(SEARCH("intel",Sheet2!J45))=TRUE,"intel",IF(ISNUMBER(SEARCH("amd",Sheet2!J45))=TRUE,"amd",IF(ISNUMBER(SEARCH("nvidia",Sheet2!J45))=TRUE,"nvidia","")))</f>
        <v>intel</v>
      </c>
      <c r="K46" t="str">
        <f>VLOOKUP(Sheet2!K45,Sheet5!$M$3:$N$11,2,FALSE)</f>
        <v>windows</v>
      </c>
      <c r="L46" t="str">
        <f>VLOOKUP(Sheet2!L45,Sheet5!$O$3:$Q$182,3,FALSE)</f>
        <v>sedang</v>
      </c>
      <c r="M46" t="str">
        <f>VLOOKUP(Sheet2!M45,Sheet5!$R$3:$T$1305,3,FALSE)</f>
        <v>murah</v>
      </c>
    </row>
    <row r="47" spans="2:13" x14ac:dyDescent="0.3">
      <c r="B47" t="str">
        <f>IF(OR(ISNUMBER(SEARCH("ultrabook",Sheet2!D46))=TRUE,ISNUMBER(SEARCH("macbook",Sheet2!D46))=TRUE,ISNUMBER(SEARCH("chrome",Sheet2!D46))=TRUE,ISNUMBER(SEARCH("convertible",Sheet2!D46))=TRUE),"ultrabook",IF(OR(ISNUMBER(SEARCH("workstation",Sheet2!D46))=TRUE,ISNUMBER(SEARCH("gaming",Sheet2!D46))=TRUE),"high specification",IF(OR(ISNUMBER(SEARCH("notebook",Sheet2!D46))=TRUE,ISNUMBER(SEARCH("netbook",Sheet2!D46))=TRUE),"notebook","")))</f>
        <v>ultrabook</v>
      </c>
      <c r="C47" t="str">
        <f>IF(AND(Sheet4!$B$1307&gt;=Sheet4!B47,Sheet4!B47&gt;Sheet4!$B$1308),"lebar",IF(AND(Sheet4!$B$1308&gt;=Sheet4!B47,Sheet4!B47&gt;Sheet4!$B$1309),"medium",IF(AND(Sheet4!$B$1309&gt;=Sheet4!B47,Sheet4!B47&gt;=Sheet4!$B$1310),"kecil","-")))</f>
        <v>lebar</v>
      </c>
      <c r="D47" t="str">
        <f>VLOOKUP(Sheet4!C47,Sheet5!$C$3:$D$17,2,FALSE)</f>
        <v>kecil</v>
      </c>
      <c r="E47" t="str">
        <f>VLOOKUP(Sheet4!D47,Sheet5!$E$3:$F$36,2)</f>
        <v>rendah</v>
      </c>
      <c r="F47" t="str">
        <f>Sheet4!E47</f>
        <v>intel</v>
      </c>
      <c r="G47" t="str">
        <f>VLOOKUP(Sheet2!H46,Sheet5!$G$4:$H$12,2)</f>
        <v>sedang</v>
      </c>
      <c r="H47" t="str">
        <f>VLOOKUP(Sheet2!I46,Sheet5!$I$3:$L$41,4,FALSE)</f>
        <v>tinggi</v>
      </c>
      <c r="I47" t="str">
        <f>VLOOKUP(Sheet2!I46,Sheet5!$I$3:$K$41,3,FALSE)</f>
        <v>hdd</v>
      </c>
      <c r="J47" t="str">
        <f>IF(ISNUMBER(SEARCH("intel",Sheet2!J46))=TRUE,"intel",IF(ISNUMBER(SEARCH("amd",Sheet2!J46))=TRUE,"amd",IF(ISNUMBER(SEARCH("nvidia",Sheet2!J46))=TRUE,"nvidia","")))</f>
        <v>nvidia</v>
      </c>
      <c r="K47" t="str">
        <f>VLOOKUP(Sheet2!K46,Sheet5!$M$3:$N$11,2,FALSE)</f>
        <v>windows</v>
      </c>
      <c r="L47" t="str">
        <f>VLOOKUP(Sheet2!L46,Sheet5!$O$3:$Q$182,3,FALSE)</f>
        <v>berat</v>
      </c>
      <c r="M47" t="str">
        <f>VLOOKUP(Sheet2!M46,Sheet5!$R$3:$T$1305,3,FALSE)</f>
        <v>sedang</v>
      </c>
    </row>
    <row r="48" spans="2:13" x14ac:dyDescent="0.3">
      <c r="B48" t="str">
        <f>IF(OR(ISNUMBER(SEARCH("ultrabook",Sheet2!D47))=TRUE,ISNUMBER(SEARCH("macbook",Sheet2!D47))=TRUE,ISNUMBER(SEARCH("chrome",Sheet2!D47))=TRUE,ISNUMBER(SEARCH("convertible",Sheet2!D47))=TRUE),"ultrabook",IF(OR(ISNUMBER(SEARCH("workstation",Sheet2!D47))=TRUE,ISNUMBER(SEARCH("gaming",Sheet2!D47))=TRUE),"high specification",IF(OR(ISNUMBER(SEARCH("notebook",Sheet2!D47))=TRUE,ISNUMBER(SEARCH("netbook",Sheet2!D47))=TRUE),"notebook","")))</f>
        <v>ultrabook</v>
      </c>
      <c r="C48" t="str">
        <f>IF(AND(Sheet4!$B$1307&gt;=Sheet4!B48,Sheet4!B48&gt;Sheet4!$B$1308),"lebar",IF(AND(Sheet4!$B$1308&gt;=Sheet4!B48,Sheet4!B48&gt;Sheet4!$B$1309),"medium",IF(AND(Sheet4!$B$1309&gt;=Sheet4!B48,Sheet4!B48&gt;=Sheet4!$B$1310),"kecil","-")))</f>
        <v>medium</v>
      </c>
      <c r="D48" t="str">
        <f>VLOOKUP(Sheet4!C48,Sheet5!$C$3:$D$17,2,FALSE)</f>
        <v>sedang</v>
      </c>
      <c r="E48" t="str">
        <f>VLOOKUP(Sheet4!D48,Sheet5!$E$3:$F$36,2)</f>
        <v>sedang</v>
      </c>
      <c r="F48" t="str">
        <f>Sheet4!E48</f>
        <v>intel</v>
      </c>
      <c r="G48" t="str">
        <f>VLOOKUP(Sheet2!H47,Sheet5!$G$4:$H$12,2)</f>
        <v>tinggi</v>
      </c>
      <c r="H48" t="str">
        <f>VLOOKUP(Sheet2!I47,Sheet5!$I$3:$L$41,4,FALSE)</f>
        <v>sedang</v>
      </c>
      <c r="I48" t="str">
        <f>VLOOKUP(Sheet2!I47,Sheet5!$I$3:$K$41,3,FALSE)</f>
        <v>ssd</v>
      </c>
      <c r="J48" t="str">
        <f>IF(ISNUMBER(SEARCH("intel",Sheet2!J47))=TRUE,"intel",IF(ISNUMBER(SEARCH("amd",Sheet2!J47))=TRUE,"amd",IF(ISNUMBER(SEARCH("nvidia",Sheet2!J47))=TRUE,"nvidia","")))</f>
        <v>intel</v>
      </c>
      <c r="K48" t="str">
        <f>VLOOKUP(Sheet2!K47,Sheet5!$M$3:$N$11,2,FALSE)</f>
        <v>mac</v>
      </c>
      <c r="L48" t="str">
        <f>VLOOKUP(Sheet2!L47,Sheet5!$O$3:$Q$182,3,FALSE)</f>
        <v>ringan</v>
      </c>
      <c r="M48" t="str">
        <f>VLOOKUP(Sheet2!M47,Sheet5!$R$3:$T$1305,3,FALSE)</f>
        <v>mahal</v>
      </c>
    </row>
    <row r="49" spans="2:13" x14ac:dyDescent="0.3">
      <c r="B49" t="str">
        <f>IF(OR(ISNUMBER(SEARCH("ultrabook",Sheet2!D48))=TRUE,ISNUMBER(SEARCH("macbook",Sheet2!D48))=TRUE,ISNUMBER(SEARCH("chrome",Sheet2!D48))=TRUE,ISNUMBER(SEARCH("convertible",Sheet2!D48))=TRUE),"ultrabook",IF(OR(ISNUMBER(SEARCH("workstation",Sheet2!D48))=TRUE,ISNUMBER(SEARCH("gaming",Sheet2!D48))=TRUE),"high specification",IF(OR(ISNUMBER(SEARCH("notebook",Sheet2!D48))=TRUE,ISNUMBER(SEARCH("netbook",Sheet2!D48))=TRUE),"notebook","")))</f>
        <v>notebook</v>
      </c>
      <c r="C49" t="str">
        <f>IF(AND(Sheet4!$B$1307&gt;=Sheet4!B49,Sheet4!B49&gt;Sheet4!$B$1308),"lebar",IF(AND(Sheet4!$B$1308&gt;=Sheet4!B49,Sheet4!B49&gt;Sheet4!$B$1309),"medium",IF(AND(Sheet4!$B$1309&gt;=Sheet4!B49,Sheet4!B49&gt;=Sheet4!$B$1310),"kecil","-")))</f>
        <v>lebar</v>
      </c>
      <c r="D49" t="str">
        <f>VLOOKUP(Sheet4!C49,Sheet5!$C$3:$D$17,2,FALSE)</f>
        <v>kecil</v>
      </c>
      <c r="E49" t="str">
        <f>VLOOKUP(Sheet4!D49,Sheet5!$E$3:$F$36,2)</f>
        <v>tinggi</v>
      </c>
      <c r="F49" t="str">
        <f>Sheet4!E49</f>
        <v>intel</v>
      </c>
      <c r="G49" t="str">
        <f>VLOOKUP(Sheet2!H48,Sheet5!$G$4:$H$12,2)</f>
        <v>sedang</v>
      </c>
      <c r="H49" t="str">
        <f>VLOOKUP(Sheet2!I48,Sheet5!$I$3:$L$41,4,FALSE)</f>
        <v>rendah</v>
      </c>
      <c r="I49" t="str">
        <f>VLOOKUP(Sheet2!I48,Sheet5!$I$3:$K$41,3,FALSE)</f>
        <v>ssd</v>
      </c>
      <c r="J49" t="str">
        <f>IF(ISNUMBER(SEARCH("intel",Sheet2!J48))=TRUE,"intel",IF(ISNUMBER(SEARCH("amd",Sheet2!J48))=TRUE,"amd",IF(ISNUMBER(SEARCH("nvidia",Sheet2!J48))=TRUE,"nvidia","")))</f>
        <v>intel</v>
      </c>
      <c r="K49" t="str">
        <f>VLOOKUP(Sheet2!K48,Sheet5!$M$3:$N$11,2,FALSE)</f>
        <v>lainnya</v>
      </c>
      <c r="L49" t="str">
        <f>VLOOKUP(Sheet2!L48,Sheet5!$O$3:$Q$182,3,FALSE)</f>
        <v>sedang</v>
      </c>
      <c r="M49" t="str">
        <f>VLOOKUP(Sheet2!M48,Sheet5!$R$3:$T$1305,3,FALSE)</f>
        <v>murah</v>
      </c>
    </row>
    <row r="50" spans="2:13" x14ac:dyDescent="0.3">
      <c r="B50" t="str">
        <f>IF(OR(ISNUMBER(SEARCH("ultrabook",Sheet2!D49))=TRUE,ISNUMBER(SEARCH("macbook",Sheet2!D49))=TRUE,ISNUMBER(SEARCH("chrome",Sheet2!D49))=TRUE,ISNUMBER(SEARCH("convertible",Sheet2!D49))=TRUE),"ultrabook",IF(OR(ISNUMBER(SEARCH("workstation",Sheet2!D49))=TRUE,ISNUMBER(SEARCH("gaming",Sheet2!D49))=TRUE),"high specification",IF(OR(ISNUMBER(SEARCH("notebook",Sheet2!D49))=TRUE,ISNUMBER(SEARCH("netbook",Sheet2!D49))=TRUE),"notebook","")))</f>
        <v>high specification</v>
      </c>
      <c r="C50" t="str">
        <f>IF(AND(Sheet4!$B$1307&gt;=Sheet4!B50,Sheet4!B50&gt;Sheet4!$B$1308),"lebar",IF(AND(Sheet4!$B$1308&gt;=Sheet4!B50,Sheet4!B50&gt;Sheet4!$B$1309),"medium",IF(AND(Sheet4!$B$1309&gt;=Sheet4!B50,Sheet4!B50&gt;=Sheet4!$B$1310),"kecil","-")))</f>
        <v>lebar</v>
      </c>
      <c r="D50" t="str">
        <f>VLOOKUP(Sheet4!C50,Sheet5!$C$3:$D$17,2,FALSE)</f>
        <v>kecil</v>
      </c>
      <c r="E50" t="str">
        <f>VLOOKUP(Sheet4!D50,Sheet5!$E$3:$F$36,2)</f>
        <v>sedang</v>
      </c>
      <c r="F50" t="str">
        <f>Sheet4!E50</f>
        <v>amd</v>
      </c>
      <c r="G50" t="str">
        <f>VLOOKUP(Sheet2!H49,Sheet5!$G$4:$H$12,2)</f>
        <v>tinggi</v>
      </c>
      <c r="H50" t="str">
        <f>VLOOKUP(Sheet2!I49,Sheet5!$I$3:$L$41,4,FALSE)</f>
        <v>tinggi</v>
      </c>
      <c r="I50" t="str">
        <f>VLOOKUP(Sheet2!I49,Sheet5!$I$3:$K$41,3,FALSE)</f>
        <v>hdd</v>
      </c>
      <c r="J50" t="str">
        <f>IF(ISNUMBER(SEARCH("intel",Sheet2!J49))=TRUE,"intel",IF(ISNUMBER(SEARCH("amd",Sheet2!J49))=TRUE,"amd",IF(ISNUMBER(SEARCH("nvidia",Sheet2!J49))=TRUE,"nvidia","")))</f>
        <v>amd</v>
      </c>
      <c r="K50" t="str">
        <f>VLOOKUP(Sheet2!K49,Sheet5!$M$3:$N$11,2,FALSE)</f>
        <v>windows</v>
      </c>
      <c r="L50" t="str">
        <f>VLOOKUP(Sheet2!L49,Sheet5!$O$3:$Q$182,3,FALSE)</f>
        <v>berat</v>
      </c>
      <c r="M50" t="str">
        <f>VLOOKUP(Sheet2!M49,Sheet5!$R$3:$T$1305,3,FALSE)</f>
        <v>mahal</v>
      </c>
    </row>
    <row r="51" spans="2:13" x14ac:dyDescent="0.3">
      <c r="B51" t="str">
        <f>IF(OR(ISNUMBER(SEARCH("ultrabook",Sheet2!D50))=TRUE,ISNUMBER(SEARCH("macbook",Sheet2!D50))=TRUE,ISNUMBER(SEARCH("chrome",Sheet2!D50))=TRUE,ISNUMBER(SEARCH("convertible",Sheet2!D50))=TRUE),"ultrabook",IF(OR(ISNUMBER(SEARCH("workstation",Sheet2!D50))=TRUE,ISNUMBER(SEARCH("gaming",Sheet2!D50))=TRUE),"high specification",IF(OR(ISNUMBER(SEARCH("notebook",Sheet2!D50))=TRUE,ISNUMBER(SEARCH("netbook",Sheet2!D50))=TRUE),"notebook","")))</f>
        <v>notebook</v>
      </c>
      <c r="C51" t="str">
        <f>IF(AND(Sheet4!$B$1307&gt;=Sheet4!B51,Sheet4!B51&gt;Sheet4!$B$1308),"lebar",IF(AND(Sheet4!$B$1308&gt;=Sheet4!B51,Sheet4!B51&gt;Sheet4!$B$1309),"medium",IF(AND(Sheet4!$B$1309&gt;=Sheet4!B51,Sheet4!B51&gt;=Sheet4!$B$1310),"kecil","-")))</f>
        <v>lebar</v>
      </c>
      <c r="D51" t="str">
        <f>VLOOKUP(Sheet4!C51,Sheet5!$C$3:$D$17,2,FALSE)</f>
        <v>kecil</v>
      </c>
      <c r="E51" t="str">
        <f>VLOOKUP(Sheet4!D51,Sheet5!$E$3:$F$36,2)</f>
        <v>sedang</v>
      </c>
      <c r="F51" t="str">
        <f>Sheet4!E51</f>
        <v>intel</v>
      </c>
      <c r="G51" t="str">
        <f>VLOOKUP(Sheet2!H50,Sheet5!$G$4:$H$12,2)</f>
        <v>sedang</v>
      </c>
      <c r="H51" t="str">
        <f>VLOOKUP(Sheet2!I50,Sheet5!$I$3:$L$41,4,FALSE)</f>
        <v>sedang</v>
      </c>
      <c r="I51" t="str">
        <f>VLOOKUP(Sheet2!I50,Sheet5!$I$3:$K$41,3,FALSE)</f>
        <v>ssd</v>
      </c>
      <c r="J51" t="str">
        <f>IF(ISNUMBER(SEARCH("intel",Sheet2!J50))=TRUE,"intel",IF(ISNUMBER(SEARCH("amd",Sheet2!J50))=TRUE,"amd",IF(ISNUMBER(SEARCH("nvidia",Sheet2!J50))=TRUE,"nvidia","")))</f>
        <v>amd</v>
      </c>
      <c r="K51" t="str">
        <f>VLOOKUP(Sheet2!K50,Sheet5!$M$3:$N$11,2,FALSE)</f>
        <v>windows</v>
      </c>
      <c r="L51" t="str">
        <f>VLOOKUP(Sheet2!L50,Sheet5!$O$3:$Q$182,3,FALSE)</f>
        <v>sedang</v>
      </c>
      <c r="M51" t="str">
        <f>VLOOKUP(Sheet2!M50,Sheet5!$R$3:$T$1305,3,FALSE)</f>
        <v>murah</v>
      </c>
    </row>
    <row r="52" spans="2:13" x14ac:dyDescent="0.3">
      <c r="B52" t="str">
        <f>IF(OR(ISNUMBER(SEARCH("ultrabook",Sheet2!D51))=TRUE,ISNUMBER(SEARCH("macbook",Sheet2!D51))=TRUE,ISNUMBER(SEARCH("chrome",Sheet2!D51))=TRUE,ISNUMBER(SEARCH("convertible",Sheet2!D51))=TRUE),"ultrabook",IF(OR(ISNUMBER(SEARCH("workstation",Sheet2!D51))=TRUE,ISNUMBER(SEARCH("gaming",Sheet2!D51))=TRUE),"high specification",IF(OR(ISNUMBER(SEARCH("notebook",Sheet2!D51))=TRUE,ISNUMBER(SEARCH("netbook",Sheet2!D51))=TRUE),"notebook","")))</f>
        <v>notebook</v>
      </c>
      <c r="C52" t="str">
        <f>IF(AND(Sheet4!$B$1307&gt;=Sheet4!B52,Sheet4!B52&gt;Sheet4!$B$1308),"lebar",IF(AND(Sheet4!$B$1308&gt;=Sheet4!B52,Sheet4!B52&gt;Sheet4!$B$1309),"medium",IF(AND(Sheet4!$B$1309&gt;=Sheet4!B52,Sheet4!B52&gt;=Sheet4!$B$1310),"kecil","-")))</f>
        <v>lebar</v>
      </c>
      <c r="D52" t="str">
        <f>VLOOKUP(Sheet4!C52,Sheet5!$C$3:$D$17,2,FALSE)</f>
        <v>kecil</v>
      </c>
      <c r="E52" t="str">
        <f>VLOOKUP(Sheet4!D52,Sheet5!$E$3:$F$36,2)</f>
        <v>rendah</v>
      </c>
      <c r="F52" t="str">
        <f>Sheet4!E52</f>
        <v>intel</v>
      </c>
      <c r="G52" t="str">
        <f>VLOOKUP(Sheet2!H51,Sheet5!$G$4:$H$12,2)</f>
        <v>sedang</v>
      </c>
      <c r="H52" t="str">
        <f>VLOOKUP(Sheet2!I51,Sheet5!$I$3:$L$41,4,FALSE)</f>
        <v>tinggi</v>
      </c>
      <c r="I52" t="str">
        <f>VLOOKUP(Sheet2!I51,Sheet5!$I$3:$K$41,3,FALSE)</f>
        <v>hdd</v>
      </c>
      <c r="J52" t="str">
        <f>IF(ISNUMBER(SEARCH("intel",Sheet2!J51))=TRUE,"intel",IF(ISNUMBER(SEARCH("amd",Sheet2!J51))=TRUE,"amd",IF(ISNUMBER(SEARCH("nvidia",Sheet2!J51))=TRUE,"nvidia","")))</f>
        <v>nvidia</v>
      </c>
      <c r="K52" t="str">
        <f>VLOOKUP(Sheet2!K51,Sheet5!$M$3:$N$11,2,FALSE)</f>
        <v>windows</v>
      </c>
      <c r="L52" t="str">
        <f>VLOOKUP(Sheet2!L51,Sheet5!$O$3:$Q$182,3,FALSE)</f>
        <v>berat</v>
      </c>
      <c r="M52" t="str">
        <f>VLOOKUP(Sheet2!M51,Sheet5!$R$3:$T$1305,3,FALSE)</f>
        <v>murah</v>
      </c>
    </row>
    <row r="53" spans="2:13" x14ac:dyDescent="0.3">
      <c r="B53" t="str">
        <f>IF(OR(ISNUMBER(SEARCH("ultrabook",Sheet2!D52))=TRUE,ISNUMBER(SEARCH("macbook",Sheet2!D52))=TRUE,ISNUMBER(SEARCH("chrome",Sheet2!D52))=TRUE,ISNUMBER(SEARCH("convertible",Sheet2!D52))=TRUE),"ultrabook",IF(OR(ISNUMBER(SEARCH("workstation",Sheet2!D52))=TRUE,ISNUMBER(SEARCH("gaming",Sheet2!D52))=TRUE),"high specification",IF(OR(ISNUMBER(SEARCH("notebook",Sheet2!D52))=TRUE,ISNUMBER(SEARCH("netbook",Sheet2!D52))=TRUE),"notebook","")))</f>
        <v>ultrabook</v>
      </c>
      <c r="C53" t="str">
        <f>IF(AND(Sheet4!$B$1307&gt;=Sheet4!B53,Sheet4!B53&gt;Sheet4!$B$1308),"lebar",IF(AND(Sheet4!$B$1308&gt;=Sheet4!B53,Sheet4!B53&gt;Sheet4!$B$1309),"medium",IF(AND(Sheet4!$B$1309&gt;=Sheet4!B53,Sheet4!B53&gt;=Sheet4!$B$1310),"kecil","-")))</f>
        <v>kecil</v>
      </c>
      <c r="D53" t="str">
        <f>VLOOKUP(Sheet4!C53,Sheet5!$C$3:$D$17,2,FALSE)</f>
        <v>kecil</v>
      </c>
      <c r="E53" t="str">
        <f>VLOOKUP(Sheet4!D53,Sheet5!$E$3:$F$36,2)</f>
        <v>sedang</v>
      </c>
      <c r="F53" t="str">
        <f>Sheet4!E53</f>
        <v>intel</v>
      </c>
      <c r="G53" t="str">
        <f>VLOOKUP(Sheet2!H52,Sheet5!$G$4:$H$12,2)</f>
        <v>sedang</v>
      </c>
      <c r="H53" t="str">
        <f>VLOOKUP(Sheet2!I52,Sheet5!$I$3:$L$41,4,FALSE)</f>
        <v>rendah</v>
      </c>
      <c r="I53" t="str">
        <f>VLOOKUP(Sheet2!I52,Sheet5!$I$3:$K$41,3,FALSE)</f>
        <v>flash</v>
      </c>
      <c r="J53" t="str">
        <f>IF(ISNUMBER(SEARCH("intel",Sheet2!J52))=TRUE,"intel",IF(ISNUMBER(SEARCH("amd",Sheet2!J52))=TRUE,"amd",IF(ISNUMBER(SEARCH("nvidia",Sheet2!J52))=TRUE,"nvidia","")))</f>
        <v>intel</v>
      </c>
      <c r="K53" t="str">
        <f>VLOOKUP(Sheet2!K52,Sheet5!$M$3:$N$11,2,FALSE)</f>
        <v>android</v>
      </c>
      <c r="L53" t="str">
        <f>VLOOKUP(Sheet2!L52,Sheet5!$O$3:$Q$182,3,FALSE)</f>
        <v>ringan</v>
      </c>
      <c r="M53" t="str">
        <f>VLOOKUP(Sheet2!M52,Sheet5!$R$3:$T$1305,3,FALSE)</f>
        <v>murah</v>
      </c>
    </row>
    <row r="54" spans="2:13" x14ac:dyDescent="0.3">
      <c r="B54" t="str">
        <f>IF(OR(ISNUMBER(SEARCH("ultrabook",Sheet2!D53))=TRUE,ISNUMBER(SEARCH("macbook",Sheet2!D53))=TRUE,ISNUMBER(SEARCH("chrome",Sheet2!D53))=TRUE,ISNUMBER(SEARCH("convertible",Sheet2!D53))=TRUE),"ultrabook",IF(OR(ISNUMBER(SEARCH("workstation",Sheet2!D53))=TRUE,ISNUMBER(SEARCH("gaming",Sheet2!D53))=TRUE),"high specification",IF(OR(ISNUMBER(SEARCH("notebook",Sheet2!D53))=TRUE,ISNUMBER(SEARCH("netbook",Sheet2!D53))=TRUE),"notebook","")))</f>
        <v>notebook</v>
      </c>
      <c r="C54" t="str">
        <f>IF(AND(Sheet4!$B$1307&gt;=Sheet4!B54,Sheet4!B54&gt;Sheet4!$B$1308),"lebar",IF(AND(Sheet4!$B$1308&gt;=Sheet4!B54,Sheet4!B54&gt;Sheet4!$B$1309),"medium",IF(AND(Sheet4!$B$1309&gt;=Sheet4!B54,Sheet4!B54&gt;=Sheet4!$B$1310),"kecil","-")))</f>
        <v>lebar</v>
      </c>
      <c r="D54" t="str">
        <f>VLOOKUP(Sheet4!C54,Sheet5!$C$3:$D$17,2,FALSE)</f>
        <v>kecil</v>
      </c>
      <c r="E54" t="str">
        <f>VLOOKUP(Sheet4!D54,Sheet5!$E$3:$F$36,2)</f>
        <v>sedang</v>
      </c>
      <c r="F54" t="str">
        <f>Sheet4!E54</f>
        <v>intel</v>
      </c>
      <c r="G54" t="str">
        <f>VLOOKUP(Sheet2!H53,Sheet5!$G$4:$H$12,2)</f>
        <v>tinggi</v>
      </c>
      <c r="H54" t="str">
        <f>VLOOKUP(Sheet2!I53,Sheet5!$I$3:$L$41,4,FALSE)</f>
        <v>sedang</v>
      </c>
      <c r="I54" t="str">
        <f>VLOOKUP(Sheet2!I53,Sheet5!$I$3:$K$41,3,FALSE)</f>
        <v>ssd</v>
      </c>
      <c r="J54" t="str">
        <f>IF(ISNUMBER(SEARCH("intel",Sheet2!J53))=TRUE,"intel",IF(ISNUMBER(SEARCH("amd",Sheet2!J53))=TRUE,"amd",IF(ISNUMBER(SEARCH("nvidia",Sheet2!J53))=TRUE,"nvidia","")))</f>
        <v>nvidia</v>
      </c>
      <c r="K54" t="str">
        <f>VLOOKUP(Sheet2!K53,Sheet5!$M$3:$N$11,2,FALSE)</f>
        <v>windows</v>
      </c>
      <c r="L54" t="str">
        <f>VLOOKUP(Sheet2!L53,Sheet5!$O$3:$Q$182,3,FALSE)</f>
        <v>sedang</v>
      </c>
      <c r="M54" t="str">
        <f>VLOOKUP(Sheet2!M53,Sheet5!$R$3:$T$1305,3,FALSE)</f>
        <v>sedang</v>
      </c>
    </row>
    <row r="55" spans="2:13" x14ac:dyDescent="0.3">
      <c r="B55" t="str">
        <f>IF(OR(ISNUMBER(SEARCH("ultrabook",Sheet2!D54))=TRUE,ISNUMBER(SEARCH("macbook",Sheet2!D54))=TRUE,ISNUMBER(SEARCH("chrome",Sheet2!D54))=TRUE,ISNUMBER(SEARCH("convertible",Sheet2!D54))=TRUE),"ultrabook",IF(OR(ISNUMBER(SEARCH("workstation",Sheet2!D54))=TRUE,ISNUMBER(SEARCH("gaming",Sheet2!D54))=TRUE),"high specification",IF(OR(ISNUMBER(SEARCH("notebook",Sheet2!D54))=TRUE,ISNUMBER(SEARCH("netbook",Sheet2!D54))=TRUE),"notebook","")))</f>
        <v>notebook</v>
      </c>
      <c r="C55" t="str">
        <f>IF(AND(Sheet4!$B$1307&gt;=Sheet4!B55,Sheet4!B55&gt;Sheet4!$B$1308),"lebar",IF(AND(Sheet4!$B$1308&gt;=Sheet4!B55,Sheet4!B55&gt;Sheet4!$B$1309),"medium",IF(AND(Sheet4!$B$1309&gt;=Sheet4!B55,Sheet4!B55&gt;=Sheet4!$B$1310),"kecil","-")))</f>
        <v>lebar</v>
      </c>
      <c r="D55" t="str">
        <f>VLOOKUP(Sheet4!C55,Sheet5!$C$3:$D$17,2,FALSE)</f>
        <v>kecil</v>
      </c>
      <c r="E55" t="str">
        <f>VLOOKUP(Sheet4!D55,Sheet5!$E$3:$F$36,2)</f>
        <v>sedang</v>
      </c>
      <c r="F55" t="str">
        <f>Sheet4!E55</f>
        <v>amd</v>
      </c>
      <c r="G55" t="str">
        <f>VLOOKUP(Sheet2!H54,Sheet5!$G$4:$H$12,2)</f>
        <v>sedang</v>
      </c>
      <c r="H55" t="str">
        <f>VLOOKUP(Sheet2!I54,Sheet5!$I$3:$L$41,4,FALSE)</f>
        <v>sedang</v>
      </c>
      <c r="I55" t="str">
        <f>VLOOKUP(Sheet2!I54,Sheet5!$I$3:$K$41,3,FALSE)</f>
        <v>ssd</v>
      </c>
      <c r="J55" t="str">
        <f>IF(ISNUMBER(SEARCH("intel",Sheet2!J54))=TRUE,"intel",IF(ISNUMBER(SEARCH("amd",Sheet2!J54))=TRUE,"amd",IF(ISNUMBER(SEARCH("nvidia",Sheet2!J54))=TRUE,"nvidia","")))</f>
        <v>amd</v>
      </c>
      <c r="K55" t="str">
        <f>VLOOKUP(Sheet2!K54,Sheet5!$M$3:$N$11,2,FALSE)</f>
        <v>windows</v>
      </c>
      <c r="L55" t="str">
        <f>VLOOKUP(Sheet2!L54,Sheet5!$O$3:$Q$182,3,FALSE)</f>
        <v>sedang</v>
      </c>
      <c r="M55" t="str">
        <f>VLOOKUP(Sheet2!M54,Sheet5!$R$3:$T$1305,3,FALSE)</f>
        <v>murah</v>
      </c>
    </row>
    <row r="56" spans="2:13" x14ac:dyDescent="0.3">
      <c r="B56" t="str">
        <f>IF(OR(ISNUMBER(SEARCH("ultrabook",Sheet2!D55))=TRUE,ISNUMBER(SEARCH("macbook",Sheet2!D55))=TRUE,ISNUMBER(SEARCH("chrome",Sheet2!D55))=TRUE,ISNUMBER(SEARCH("convertible",Sheet2!D55))=TRUE),"ultrabook",IF(OR(ISNUMBER(SEARCH("workstation",Sheet2!D55))=TRUE,ISNUMBER(SEARCH("gaming",Sheet2!D55))=TRUE),"high specification",IF(OR(ISNUMBER(SEARCH("notebook",Sheet2!D55))=TRUE,ISNUMBER(SEARCH("netbook",Sheet2!D55))=TRUE),"notebook","")))</f>
        <v>notebook</v>
      </c>
      <c r="C56" t="str">
        <f>IF(AND(Sheet4!$B$1307&gt;=Sheet4!B56,Sheet4!B56&gt;Sheet4!$B$1308),"lebar",IF(AND(Sheet4!$B$1308&gt;=Sheet4!B56,Sheet4!B56&gt;Sheet4!$B$1309),"medium",IF(AND(Sheet4!$B$1309&gt;=Sheet4!B56,Sheet4!B56&gt;=Sheet4!$B$1310),"kecil","-")))</f>
        <v>medium</v>
      </c>
      <c r="D56" t="str">
        <f>VLOOKUP(Sheet4!C56,Sheet5!$C$3:$D$17,2,FALSE)</f>
        <v>kecil</v>
      </c>
      <c r="E56" t="str">
        <f>VLOOKUP(Sheet4!D56,Sheet5!$E$3:$F$36,2)</f>
        <v>sedang</v>
      </c>
      <c r="F56" t="str">
        <f>Sheet4!E56</f>
        <v>intel</v>
      </c>
      <c r="G56" t="str">
        <f>VLOOKUP(Sheet2!H55,Sheet5!$G$4:$H$12,2)</f>
        <v>tinggi</v>
      </c>
      <c r="H56" t="str">
        <f>VLOOKUP(Sheet2!I55,Sheet5!$I$3:$L$41,4,FALSE)</f>
        <v>sedang</v>
      </c>
      <c r="I56" t="str">
        <f>VLOOKUP(Sheet2!I55,Sheet5!$I$3:$K$41,3,FALSE)</f>
        <v>ssd</v>
      </c>
      <c r="J56" t="str">
        <f>IF(ISNUMBER(SEARCH("intel",Sheet2!J55))=TRUE,"intel",IF(ISNUMBER(SEARCH("amd",Sheet2!J55))=TRUE,"amd",IF(ISNUMBER(SEARCH("nvidia",Sheet2!J55))=TRUE,"nvidia","")))</f>
        <v>intel</v>
      </c>
      <c r="K56" t="str">
        <f>VLOOKUP(Sheet2!K55,Sheet5!$M$3:$N$11,2,FALSE)</f>
        <v>windows</v>
      </c>
      <c r="L56" t="str">
        <f>VLOOKUP(Sheet2!L55,Sheet5!$O$3:$Q$182,3,FALSE)</f>
        <v>ringan</v>
      </c>
      <c r="M56" t="str">
        <f>VLOOKUP(Sheet2!M55,Sheet5!$R$3:$T$1305,3,FALSE)</f>
        <v>sedang</v>
      </c>
    </row>
    <row r="57" spans="2:13" x14ac:dyDescent="0.3">
      <c r="B57" t="str">
        <f>IF(OR(ISNUMBER(SEARCH("ultrabook",Sheet2!D56))=TRUE,ISNUMBER(SEARCH("macbook",Sheet2!D56))=TRUE,ISNUMBER(SEARCH("chrome",Sheet2!D56))=TRUE,ISNUMBER(SEARCH("convertible",Sheet2!D56))=TRUE),"ultrabook",IF(OR(ISNUMBER(SEARCH("workstation",Sheet2!D56))=TRUE,ISNUMBER(SEARCH("gaming",Sheet2!D56))=TRUE),"high specification",IF(OR(ISNUMBER(SEARCH("notebook",Sheet2!D56))=TRUE,ISNUMBER(SEARCH("netbook",Sheet2!D56))=TRUE),"notebook","")))</f>
        <v>notebook</v>
      </c>
      <c r="C57" t="str">
        <f>IF(AND(Sheet4!$B$1307&gt;=Sheet4!B57,Sheet4!B57&gt;Sheet4!$B$1308),"lebar",IF(AND(Sheet4!$B$1308&gt;=Sheet4!B57,Sheet4!B57&gt;Sheet4!$B$1309),"medium",IF(AND(Sheet4!$B$1309&gt;=Sheet4!B57,Sheet4!B57&gt;=Sheet4!$B$1310),"kecil","-")))</f>
        <v>lebar</v>
      </c>
      <c r="D57" t="str">
        <f>VLOOKUP(Sheet4!C57,Sheet5!$C$3:$D$17,2,FALSE)</f>
        <v>kecil</v>
      </c>
      <c r="E57" t="str">
        <f>VLOOKUP(Sheet4!D57,Sheet5!$E$3:$F$36,2)</f>
        <v>sedang</v>
      </c>
      <c r="F57" t="str">
        <f>Sheet4!E57</f>
        <v>intel</v>
      </c>
      <c r="G57" t="str">
        <f>VLOOKUP(Sheet2!H56,Sheet5!$G$4:$H$12,2)</f>
        <v>sedang</v>
      </c>
      <c r="H57" t="str">
        <f>VLOOKUP(Sheet2!I56,Sheet5!$I$3:$L$41,4,FALSE)</f>
        <v>tinggi</v>
      </c>
      <c r="I57" t="str">
        <f>VLOOKUP(Sheet2!I56,Sheet5!$I$3:$K$41,3,FALSE)</f>
        <v>hdd</v>
      </c>
      <c r="J57" t="str">
        <f>IF(ISNUMBER(SEARCH("intel",Sheet2!J56))=TRUE,"intel",IF(ISNUMBER(SEARCH("amd",Sheet2!J56))=TRUE,"amd",IF(ISNUMBER(SEARCH("nvidia",Sheet2!J56))=TRUE,"nvidia","")))</f>
        <v>intel</v>
      </c>
      <c r="K57" t="str">
        <f>VLOOKUP(Sheet2!K56,Sheet5!$M$3:$N$11,2,FALSE)</f>
        <v>windows</v>
      </c>
      <c r="L57" t="str">
        <f>VLOOKUP(Sheet2!L56,Sheet5!$O$3:$Q$182,3,FALSE)</f>
        <v>sedang</v>
      </c>
      <c r="M57" t="str">
        <f>VLOOKUP(Sheet2!M56,Sheet5!$R$3:$T$1305,3,FALSE)</f>
        <v>murah</v>
      </c>
    </row>
    <row r="58" spans="2:13" x14ac:dyDescent="0.3">
      <c r="B58" t="str">
        <f>IF(OR(ISNUMBER(SEARCH("ultrabook",Sheet2!D57))=TRUE,ISNUMBER(SEARCH("macbook",Sheet2!D57))=TRUE,ISNUMBER(SEARCH("chrome",Sheet2!D57))=TRUE,ISNUMBER(SEARCH("convertible",Sheet2!D57))=TRUE),"ultrabook",IF(OR(ISNUMBER(SEARCH("workstation",Sheet2!D57))=TRUE,ISNUMBER(SEARCH("gaming",Sheet2!D57))=TRUE),"high specification",IF(OR(ISNUMBER(SEARCH("notebook",Sheet2!D57))=TRUE,ISNUMBER(SEARCH("netbook",Sheet2!D57))=TRUE),"notebook","")))</f>
        <v>notebook</v>
      </c>
      <c r="C58" t="str">
        <f>IF(AND(Sheet4!$B$1307&gt;=Sheet4!B58,Sheet4!B58&gt;Sheet4!$B$1308),"lebar",IF(AND(Sheet4!$B$1308&gt;=Sheet4!B58,Sheet4!B58&gt;Sheet4!$B$1309),"medium",IF(AND(Sheet4!$B$1309&gt;=Sheet4!B58,Sheet4!B58&gt;=Sheet4!$B$1310),"kecil","-")))</f>
        <v>lebar</v>
      </c>
      <c r="D58" t="str">
        <f>VLOOKUP(Sheet4!C58,Sheet5!$C$3:$D$17,2,FALSE)</f>
        <v>kecil</v>
      </c>
      <c r="E58" t="str">
        <f>VLOOKUP(Sheet4!D58,Sheet5!$E$3:$F$36,2)</f>
        <v>sedang</v>
      </c>
      <c r="F58" t="str">
        <f>Sheet4!E58</f>
        <v>intel</v>
      </c>
      <c r="G58" t="str">
        <f>VLOOKUP(Sheet2!H57,Sheet5!$G$4:$H$12,2)</f>
        <v>tinggi</v>
      </c>
      <c r="H58" t="str">
        <f>VLOOKUP(Sheet2!I57,Sheet5!$I$3:$L$41,4,FALSE)</f>
        <v>sedang</v>
      </c>
      <c r="I58" t="str">
        <f>VLOOKUP(Sheet2!I57,Sheet5!$I$3:$K$41,3,FALSE)</f>
        <v>ssd</v>
      </c>
      <c r="J58" t="str">
        <f>IF(ISNUMBER(SEARCH("intel",Sheet2!J57))=TRUE,"intel",IF(ISNUMBER(SEARCH("amd",Sheet2!J57))=TRUE,"amd",IF(ISNUMBER(SEARCH("nvidia",Sheet2!J57))=TRUE,"nvidia","")))</f>
        <v>amd</v>
      </c>
      <c r="K58" t="str">
        <f>VLOOKUP(Sheet2!K57,Sheet5!$M$3:$N$11,2,FALSE)</f>
        <v>windows</v>
      </c>
      <c r="L58" t="str">
        <f>VLOOKUP(Sheet2!L57,Sheet5!$O$3:$Q$182,3,FALSE)</f>
        <v>sedang</v>
      </c>
      <c r="M58" t="str">
        <f>VLOOKUP(Sheet2!M57,Sheet5!$R$3:$T$1305,3,FALSE)</f>
        <v>sedang</v>
      </c>
    </row>
    <row r="59" spans="2:13" x14ac:dyDescent="0.3">
      <c r="B59" t="str">
        <f>IF(OR(ISNUMBER(SEARCH("ultrabook",Sheet2!D58))=TRUE,ISNUMBER(SEARCH("macbook",Sheet2!D58))=TRUE,ISNUMBER(SEARCH("chrome",Sheet2!D58))=TRUE,ISNUMBER(SEARCH("convertible",Sheet2!D58))=TRUE),"ultrabook",IF(OR(ISNUMBER(SEARCH("workstation",Sheet2!D58))=TRUE,ISNUMBER(SEARCH("gaming",Sheet2!D58))=TRUE),"high specification",IF(OR(ISNUMBER(SEARCH("notebook",Sheet2!D58))=TRUE,ISNUMBER(SEARCH("netbook",Sheet2!D58))=TRUE),"notebook","")))</f>
        <v>notebook</v>
      </c>
      <c r="C59" t="str">
        <f>IF(AND(Sheet4!$B$1307&gt;=Sheet4!B59,Sheet4!B59&gt;Sheet4!$B$1308),"lebar",IF(AND(Sheet4!$B$1308&gt;=Sheet4!B59,Sheet4!B59&gt;Sheet4!$B$1309),"medium",IF(AND(Sheet4!$B$1309&gt;=Sheet4!B59,Sheet4!B59&gt;=Sheet4!$B$1310),"kecil","-")))</f>
        <v>lebar</v>
      </c>
      <c r="D59" t="str">
        <f>VLOOKUP(Sheet4!C59,Sheet5!$C$3:$D$17,2,FALSE)</f>
        <v>kecil</v>
      </c>
      <c r="E59" t="str">
        <f>VLOOKUP(Sheet4!D59,Sheet5!$E$3:$F$36,2)</f>
        <v>tinggi</v>
      </c>
      <c r="F59" t="str">
        <f>Sheet4!E59</f>
        <v>intel</v>
      </c>
      <c r="G59" t="str">
        <f>VLOOKUP(Sheet2!H58,Sheet5!$G$4:$H$12,2)</f>
        <v>sedang</v>
      </c>
      <c r="H59" t="str">
        <f>VLOOKUP(Sheet2!I58,Sheet5!$I$3:$L$41,4,FALSE)</f>
        <v>rendah</v>
      </c>
      <c r="I59" t="str">
        <f>VLOOKUP(Sheet2!I58,Sheet5!$I$3:$K$41,3,FALSE)</f>
        <v>ssd</v>
      </c>
      <c r="J59" t="str">
        <f>IF(ISNUMBER(SEARCH("intel",Sheet2!J58))=TRUE,"intel",IF(ISNUMBER(SEARCH("amd",Sheet2!J58))=TRUE,"amd",IF(ISNUMBER(SEARCH("nvidia",Sheet2!J58))=TRUE,"nvidia","")))</f>
        <v>intel</v>
      </c>
      <c r="K59" t="str">
        <f>VLOOKUP(Sheet2!K58,Sheet5!$M$3:$N$11,2,FALSE)</f>
        <v>windows</v>
      </c>
      <c r="L59" t="str">
        <f>VLOOKUP(Sheet2!L58,Sheet5!$O$3:$Q$182,3,FALSE)</f>
        <v>sedang</v>
      </c>
      <c r="M59" t="str">
        <f>VLOOKUP(Sheet2!M58,Sheet5!$R$3:$T$1305,3,FALSE)</f>
        <v>murah</v>
      </c>
    </row>
    <row r="60" spans="2:13" x14ac:dyDescent="0.3">
      <c r="B60" t="str">
        <f>IF(OR(ISNUMBER(SEARCH("ultrabook",Sheet2!D59))=TRUE,ISNUMBER(SEARCH("macbook",Sheet2!D59))=TRUE,ISNUMBER(SEARCH("chrome",Sheet2!D59))=TRUE,ISNUMBER(SEARCH("convertible",Sheet2!D59))=TRUE),"ultrabook",IF(OR(ISNUMBER(SEARCH("workstation",Sheet2!D59))=TRUE,ISNUMBER(SEARCH("gaming",Sheet2!D59))=TRUE),"high specification",IF(OR(ISNUMBER(SEARCH("notebook",Sheet2!D59))=TRUE,ISNUMBER(SEARCH("netbook",Sheet2!D59))=TRUE),"notebook","")))</f>
        <v>notebook</v>
      </c>
      <c r="C60" t="str">
        <f>IF(AND(Sheet4!$B$1307&gt;=Sheet4!B60,Sheet4!B60&gt;Sheet4!$B$1308),"lebar",IF(AND(Sheet4!$B$1308&gt;=Sheet4!B60,Sheet4!B60&gt;Sheet4!$B$1309),"medium",IF(AND(Sheet4!$B$1309&gt;=Sheet4!B60,Sheet4!B60&gt;=Sheet4!$B$1310),"kecil","-")))</f>
        <v>lebar</v>
      </c>
      <c r="D60" t="str">
        <f>VLOOKUP(Sheet4!C60,Sheet5!$C$3:$D$17,2,FALSE)</f>
        <v>kecil</v>
      </c>
      <c r="E60" t="str">
        <f>VLOOKUP(Sheet4!D60,Sheet5!$E$3:$F$36,2)</f>
        <v>sedang</v>
      </c>
      <c r="F60" t="str">
        <f>Sheet4!E60</f>
        <v>intel</v>
      </c>
      <c r="G60" t="str">
        <f>VLOOKUP(Sheet2!H59,Sheet5!$G$4:$H$12,2)</f>
        <v>sedang</v>
      </c>
      <c r="H60" t="str">
        <f>VLOOKUP(Sheet2!I59,Sheet5!$I$3:$L$41,4,FALSE)</f>
        <v>sedang</v>
      </c>
      <c r="I60" t="str">
        <f>VLOOKUP(Sheet2!I59,Sheet5!$I$3:$K$41,3,FALSE)</f>
        <v>ssd</v>
      </c>
      <c r="J60" t="str">
        <f>IF(ISNUMBER(SEARCH("intel",Sheet2!J59))=TRUE,"intel",IF(ISNUMBER(SEARCH("amd",Sheet2!J59))=TRUE,"amd",IF(ISNUMBER(SEARCH("nvidia",Sheet2!J59))=TRUE,"nvidia","")))</f>
        <v>intel</v>
      </c>
      <c r="K60" t="str">
        <f>VLOOKUP(Sheet2!K59,Sheet5!$M$3:$N$11,2,FALSE)</f>
        <v>windows</v>
      </c>
      <c r="L60" t="str">
        <f>VLOOKUP(Sheet2!L59,Sheet5!$O$3:$Q$182,3,FALSE)</f>
        <v>sedang</v>
      </c>
      <c r="M60" t="str">
        <f>VLOOKUP(Sheet2!M59,Sheet5!$R$3:$T$1305,3,FALSE)</f>
        <v>murah</v>
      </c>
    </row>
    <row r="61" spans="2:13" x14ac:dyDescent="0.3">
      <c r="B61" t="str">
        <f>IF(OR(ISNUMBER(SEARCH("ultrabook",Sheet2!D60))=TRUE,ISNUMBER(SEARCH("macbook",Sheet2!D60))=TRUE,ISNUMBER(SEARCH("chrome",Sheet2!D60))=TRUE,ISNUMBER(SEARCH("convertible",Sheet2!D60))=TRUE),"ultrabook",IF(OR(ISNUMBER(SEARCH("workstation",Sheet2!D60))=TRUE,ISNUMBER(SEARCH("gaming",Sheet2!D60))=TRUE),"high specification",IF(OR(ISNUMBER(SEARCH("notebook",Sheet2!D60))=TRUE,ISNUMBER(SEARCH("netbook",Sheet2!D60))=TRUE),"notebook","")))</f>
        <v>high specification</v>
      </c>
      <c r="C61" t="str">
        <f>IF(AND(Sheet4!$B$1307&gt;=Sheet4!B61,Sheet4!B61&gt;Sheet4!$B$1308),"lebar",IF(AND(Sheet4!$B$1308&gt;=Sheet4!B61,Sheet4!B61&gt;Sheet4!$B$1309),"medium",IF(AND(Sheet4!$B$1309&gt;=Sheet4!B61,Sheet4!B61&gt;=Sheet4!$B$1310),"kecil","-")))</f>
        <v>lebar</v>
      </c>
      <c r="D61" t="str">
        <f>VLOOKUP(Sheet4!C61,Sheet5!$C$3:$D$17,2,FALSE)</f>
        <v>kecil</v>
      </c>
      <c r="E61" t="str">
        <f>VLOOKUP(Sheet4!D61,Sheet5!$E$3:$F$36,2)</f>
        <v>sedang</v>
      </c>
      <c r="F61" t="str">
        <f>Sheet4!E61</f>
        <v>intel</v>
      </c>
      <c r="G61" t="str">
        <f>VLOOKUP(Sheet2!H60,Sheet5!$G$4:$H$12,2)</f>
        <v>sedang</v>
      </c>
      <c r="H61" t="str">
        <f>VLOOKUP(Sheet2!I60,Sheet5!$I$3:$L$41,4,FALSE)</f>
        <v>tinggi</v>
      </c>
      <c r="I61" t="str">
        <f>VLOOKUP(Sheet2!I60,Sheet5!$I$3:$K$41,3,FALSE)</f>
        <v>hdd</v>
      </c>
      <c r="J61" t="str">
        <f>IF(ISNUMBER(SEARCH("intel",Sheet2!J60))=TRUE,"intel",IF(ISNUMBER(SEARCH("amd",Sheet2!J60))=TRUE,"amd",IF(ISNUMBER(SEARCH("nvidia",Sheet2!J60))=TRUE,"nvidia","")))</f>
        <v>nvidia</v>
      </c>
      <c r="K61" t="str">
        <f>VLOOKUP(Sheet2!K60,Sheet5!$M$3:$N$11,2,FALSE)</f>
        <v>windows</v>
      </c>
      <c r="L61" t="str">
        <f>VLOOKUP(Sheet2!L60,Sheet5!$O$3:$Q$182,3,FALSE)</f>
        <v>berat</v>
      </c>
      <c r="M61" t="str">
        <f>VLOOKUP(Sheet2!M60,Sheet5!$R$3:$T$1305,3,FALSE)</f>
        <v>mahal</v>
      </c>
    </row>
    <row r="62" spans="2:13" x14ac:dyDescent="0.3">
      <c r="B62" t="str">
        <f>IF(OR(ISNUMBER(SEARCH("ultrabook",Sheet2!D61))=TRUE,ISNUMBER(SEARCH("macbook",Sheet2!D61))=TRUE,ISNUMBER(SEARCH("chrome",Sheet2!D61))=TRUE,ISNUMBER(SEARCH("convertible",Sheet2!D61))=TRUE),"ultrabook",IF(OR(ISNUMBER(SEARCH("workstation",Sheet2!D61))=TRUE,ISNUMBER(SEARCH("gaming",Sheet2!D61))=TRUE),"high specification",IF(OR(ISNUMBER(SEARCH("notebook",Sheet2!D61))=TRUE,ISNUMBER(SEARCH("netbook",Sheet2!D61))=TRUE),"notebook","")))</f>
        <v>notebook</v>
      </c>
      <c r="C62" t="str">
        <f>IF(AND(Sheet4!$B$1307&gt;=Sheet4!B62,Sheet4!B62&gt;Sheet4!$B$1308),"lebar",IF(AND(Sheet4!$B$1308&gt;=Sheet4!B62,Sheet4!B62&gt;Sheet4!$B$1309),"medium",IF(AND(Sheet4!$B$1309&gt;=Sheet4!B62,Sheet4!B62&gt;=Sheet4!$B$1310),"kecil","-")))</f>
        <v>lebar</v>
      </c>
      <c r="D62" t="str">
        <f>VLOOKUP(Sheet4!C62,Sheet5!$C$3:$D$17,2,FALSE)</f>
        <v>kecil</v>
      </c>
      <c r="E62" t="str">
        <f>VLOOKUP(Sheet4!D62,Sheet5!$E$3:$F$36,2)</f>
        <v>tinggi</v>
      </c>
      <c r="F62" t="str">
        <f>Sheet4!E62</f>
        <v>intel</v>
      </c>
      <c r="G62" t="str">
        <f>VLOOKUP(Sheet2!H61,Sheet5!$G$4:$H$12,2)</f>
        <v>sedang</v>
      </c>
      <c r="H62" t="str">
        <f>VLOOKUP(Sheet2!I61,Sheet5!$I$3:$L$41,4,FALSE)</f>
        <v>sedang</v>
      </c>
      <c r="I62" t="str">
        <f>VLOOKUP(Sheet2!I61,Sheet5!$I$3:$K$41,3,FALSE)</f>
        <v>ssd</v>
      </c>
      <c r="J62" t="str">
        <f>IF(ISNUMBER(SEARCH("intel",Sheet2!J61))=TRUE,"intel",IF(ISNUMBER(SEARCH("amd",Sheet2!J61))=TRUE,"amd",IF(ISNUMBER(SEARCH("nvidia",Sheet2!J61))=TRUE,"nvidia","")))</f>
        <v>intel</v>
      </c>
      <c r="K62" t="str">
        <f>VLOOKUP(Sheet2!K61,Sheet5!$M$3:$N$11,2,FALSE)</f>
        <v>linux</v>
      </c>
      <c r="L62" t="str">
        <f>VLOOKUP(Sheet2!L61,Sheet5!$O$3:$Q$182,3,FALSE)</f>
        <v>sedang</v>
      </c>
      <c r="M62" t="str">
        <f>VLOOKUP(Sheet2!M61,Sheet5!$R$3:$T$1305,3,FALSE)</f>
        <v>murah</v>
      </c>
    </row>
    <row r="63" spans="2:13" x14ac:dyDescent="0.3">
      <c r="B63" t="str">
        <f>IF(OR(ISNUMBER(SEARCH("ultrabook",Sheet2!D62))=TRUE,ISNUMBER(SEARCH("macbook",Sheet2!D62))=TRUE,ISNUMBER(SEARCH("chrome",Sheet2!D62))=TRUE,ISNUMBER(SEARCH("convertible",Sheet2!D62))=TRUE),"ultrabook",IF(OR(ISNUMBER(SEARCH("workstation",Sheet2!D62))=TRUE,ISNUMBER(SEARCH("gaming",Sheet2!D62))=TRUE),"high specification",IF(OR(ISNUMBER(SEARCH("notebook",Sheet2!D62))=TRUE,ISNUMBER(SEARCH("netbook",Sheet2!D62))=TRUE),"notebook","")))</f>
        <v>notebook</v>
      </c>
      <c r="C63" t="str">
        <f>IF(AND(Sheet4!$B$1307&gt;=Sheet4!B63,Sheet4!B63&gt;Sheet4!$B$1308),"lebar",IF(AND(Sheet4!$B$1308&gt;=Sheet4!B63,Sheet4!B63&gt;Sheet4!$B$1309),"medium",IF(AND(Sheet4!$B$1309&gt;=Sheet4!B63,Sheet4!B63&gt;=Sheet4!$B$1310),"kecil","-")))</f>
        <v>lebar</v>
      </c>
      <c r="D63" t="str">
        <f>VLOOKUP(Sheet4!C63,Sheet5!$C$3:$D$17,2,FALSE)</f>
        <v>kecil</v>
      </c>
      <c r="E63" t="str">
        <f>VLOOKUP(Sheet4!D63,Sheet5!$E$3:$F$36,2)</f>
        <v>sedang</v>
      </c>
      <c r="F63" t="str">
        <f>Sheet4!E63</f>
        <v>intel</v>
      </c>
      <c r="G63" t="str">
        <f>VLOOKUP(Sheet2!H62,Sheet5!$G$4:$H$12,2)</f>
        <v>sedang</v>
      </c>
      <c r="H63" t="str">
        <f>VLOOKUP(Sheet2!I62,Sheet5!$I$3:$L$41,4,FALSE)</f>
        <v>tinggi</v>
      </c>
      <c r="I63" t="str">
        <f>VLOOKUP(Sheet2!I62,Sheet5!$I$3:$K$41,3,FALSE)</f>
        <v>hdd</v>
      </c>
      <c r="J63" t="str">
        <f>IF(ISNUMBER(SEARCH("intel",Sheet2!J62))=TRUE,"intel",IF(ISNUMBER(SEARCH("amd",Sheet2!J62))=TRUE,"amd",IF(ISNUMBER(SEARCH("nvidia",Sheet2!J62))=TRUE,"nvidia","")))</f>
        <v>amd</v>
      </c>
      <c r="K63" t="str">
        <f>VLOOKUP(Sheet2!K62,Sheet5!$M$3:$N$11,2,FALSE)</f>
        <v>windows</v>
      </c>
      <c r="L63" t="str">
        <f>VLOOKUP(Sheet2!L62,Sheet5!$O$3:$Q$182,3,FALSE)</f>
        <v>berat</v>
      </c>
      <c r="M63" t="str">
        <f>VLOOKUP(Sheet2!M62,Sheet5!$R$3:$T$1305,3,FALSE)</f>
        <v>mahal</v>
      </c>
    </row>
    <row r="64" spans="2:13" x14ac:dyDescent="0.3">
      <c r="B64" t="str">
        <f>IF(OR(ISNUMBER(SEARCH("ultrabook",Sheet2!D63))=TRUE,ISNUMBER(SEARCH("macbook",Sheet2!D63))=TRUE,ISNUMBER(SEARCH("chrome",Sheet2!D63))=TRUE,ISNUMBER(SEARCH("convertible",Sheet2!D63))=TRUE),"ultrabook",IF(OR(ISNUMBER(SEARCH("workstation",Sheet2!D63))=TRUE,ISNUMBER(SEARCH("gaming",Sheet2!D63))=TRUE),"high specification",IF(OR(ISNUMBER(SEARCH("notebook",Sheet2!D63))=TRUE,ISNUMBER(SEARCH("netbook",Sheet2!D63))=TRUE),"notebook","")))</f>
        <v>ultrabook</v>
      </c>
      <c r="C64" t="str">
        <f>IF(AND(Sheet4!$B$1307&gt;=Sheet4!B64,Sheet4!B64&gt;Sheet4!$B$1308),"lebar",IF(AND(Sheet4!$B$1308&gt;=Sheet4!B64,Sheet4!B64&gt;Sheet4!$B$1309),"medium",IF(AND(Sheet4!$B$1309&gt;=Sheet4!B64,Sheet4!B64&gt;=Sheet4!$B$1310),"kecil","-")))</f>
        <v>medium</v>
      </c>
      <c r="D64" t="str">
        <f>VLOOKUP(Sheet4!C64,Sheet5!$C$3:$D$17,2,FALSE)</f>
        <v>kecil</v>
      </c>
      <c r="E64" t="str">
        <f>VLOOKUP(Sheet4!D64,Sheet5!$E$3:$F$36,2)</f>
        <v>rendah</v>
      </c>
      <c r="F64" t="str">
        <f>Sheet4!E64</f>
        <v>intel</v>
      </c>
      <c r="G64" t="str">
        <f>VLOOKUP(Sheet2!H63,Sheet5!$G$4:$H$12,2)</f>
        <v>tinggi</v>
      </c>
      <c r="H64" t="str">
        <f>VLOOKUP(Sheet2!I63,Sheet5!$I$3:$L$41,4,FALSE)</f>
        <v>sedang</v>
      </c>
      <c r="I64" t="str">
        <f>VLOOKUP(Sheet2!I63,Sheet5!$I$3:$K$41,3,FALSE)</f>
        <v>ssd</v>
      </c>
      <c r="J64" t="str">
        <f>IF(ISNUMBER(SEARCH("intel",Sheet2!J63))=TRUE,"intel",IF(ISNUMBER(SEARCH("amd",Sheet2!J63))=TRUE,"amd",IF(ISNUMBER(SEARCH("nvidia",Sheet2!J63))=TRUE,"nvidia","")))</f>
        <v>intel</v>
      </c>
      <c r="K64" t="str">
        <f>VLOOKUP(Sheet2!K63,Sheet5!$M$3:$N$11,2,FALSE)</f>
        <v>windows</v>
      </c>
      <c r="L64" t="str">
        <f>VLOOKUP(Sheet2!L63,Sheet5!$O$3:$Q$182,3,FALSE)</f>
        <v>sedang</v>
      </c>
      <c r="M64" t="str">
        <f>VLOOKUP(Sheet2!M63,Sheet5!$R$3:$T$1305,3,FALSE)</f>
        <v>sedang</v>
      </c>
    </row>
    <row r="65" spans="2:13" x14ac:dyDescent="0.3">
      <c r="B65" t="str">
        <f>IF(OR(ISNUMBER(SEARCH("ultrabook",Sheet2!D64))=TRUE,ISNUMBER(SEARCH("macbook",Sheet2!D64))=TRUE,ISNUMBER(SEARCH("chrome",Sheet2!D64))=TRUE,ISNUMBER(SEARCH("convertible",Sheet2!D64))=TRUE),"ultrabook",IF(OR(ISNUMBER(SEARCH("workstation",Sheet2!D64))=TRUE,ISNUMBER(SEARCH("gaming",Sheet2!D64))=TRUE),"high specification",IF(OR(ISNUMBER(SEARCH("notebook",Sheet2!D64))=TRUE,ISNUMBER(SEARCH("netbook",Sheet2!D64))=TRUE),"notebook","")))</f>
        <v>notebook</v>
      </c>
      <c r="C65" t="str">
        <f>IF(AND(Sheet4!$B$1307&gt;=Sheet4!B65,Sheet4!B65&gt;Sheet4!$B$1308),"lebar",IF(AND(Sheet4!$B$1308&gt;=Sheet4!B65,Sheet4!B65&gt;Sheet4!$B$1309),"medium",IF(AND(Sheet4!$B$1309&gt;=Sheet4!B65,Sheet4!B65&gt;=Sheet4!$B$1310),"kecil","-")))</f>
        <v>medium</v>
      </c>
      <c r="D65" t="str">
        <f>VLOOKUP(Sheet4!C65,Sheet5!$C$3:$D$17,2,FALSE)</f>
        <v>kecil</v>
      </c>
      <c r="E65" t="str">
        <f>VLOOKUP(Sheet4!D65,Sheet5!$E$3:$F$36,2)</f>
        <v>sedang</v>
      </c>
      <c r="F65" t="str">
        <f>Sheet4!E65</f>
        <v>intel</v>
      </c>
      <c r="G65" t="str">
        <f>VLOOKUP(Sheet2!H64,Sheet5!$G$4:$H$12,2)</f>
        <v>tinggi</v>
      </c>
      <c r="H65" t="str">
        <f>VLOOKUP(Sheet2!I64,Sheet5!$I$3:$L$41,4,FALSE)</f>
        <v>sedang</v>
      </c>
      <c r="I65" t="str">
        <f>VLOOKUP(Sheet2!I64,Sheet5!$I$3:$K$41,3,FALSE)</f>
        <v>ssd</v>
      </c>
      <c r="J65" t="str">
        <f>IF(ISNUMBER(SEARCH("intel",Sheet2!J64))=TRUE,"intel",IF(ISNUMBER(SEARCH("amd",Sheet2!J64))=TRUE,"amd",IF(ISNUMBER(SEARCH("nvidia",Sheet2!J64))=TRUE,"nvidia","")))</f>
        <v>intel</v>
      </c>
      <c r="K65" t="str">
        <f>VLOOKUP(Sheet2!K64,Sheet5!$M$3:$N$11,2,FALSE)</f>
        <v>lainnya</v>
      </c>
      <c r="L65" t="str">
        <f>VLOOKUP(Sheet2!L64,Sheet5!$O$3:$Q$182,3,FALSE)</f>
        <v>sedang</v>
      </c>
      <c r="M65" t="str">
        <f>VLOOKUP(Sheet2!M64,Sheet5!$R$3:$T$1305,3,FALSE)</f>
        <v>murah</v>
      </c>
    </row>
    <row r="66" spans="2:13" x14ac:dyDescent="0.3">
      <c r="B66" t="str">
        <f>IF(OR(ISNUMBER(SEARCH("ultrabook",Sheet2!D65))=TRUE,ISNUMBER(SEARCH("macbook",Sheet2!D65))=TRUE,ISNUMBER(SEARCH("chrome",Sheet2!D65))=TRUE,ISNUMBER(SEARCH("convertible",Sheet2!D65))=TRUE),"ultrabook",IF(OR(ISNUMBER(SEARCH("workstation",Sheet2!D65))=TRUE,ISNUMBER(SEARCH("gaming",Sheet2!D65))=TRUE),"high specification",IF(OR(ISNUMBER(SEARCH("notebook",Sheet2!D65))=TRUE,ISNUMBER(SEARCH("netbook",Sheet2!D65))=TRUE),"notebook","")))</f>
        <v>notebook</v>
      </c>
      <c r="C66" t="str">
        <f>IF(AND(Sheet4!$B$1307&gt;=Sheet4!B66,Sheet4!B66&gt;Sheet4!$B$1308),"lebar",IF(AND(Sheet4!$B$1308&gt;=Sheet4!B66,Sheet4!B66&gt;Sheet4!$B$1309),"medium",IF(AND(Sheet4!$B$1309&gt;=Sheet4!B66,Sheet4!B66&gt;=Sheet4!$B$1310),"kecil","-")))</f>
        <v>medium</v>
      </c>
      <c r="D66" t="str">
        <f>VLOOKUP(Sheet4!C66,Sheet5!$C$3:$D$17,2,FALSE)</f>
        <v>kecil</v>
      </c>
      <c r="E66" t="str">
        <f>VLOOKUP(Sheet4!D66,Sheet5!$E$3:$F$36,2)</f>
        <v>rendah</v>
      </c>
      <c r="F66" t="str">
        <f>Sheet4!E66</f>
        <v>intel</v>
      </c>
      <c r="G66" t="str">
        <f>VLOOKUP(Sheet2!H65,Sheet5!$G$4:$H$12,2)</f>
        <v>tinggi</v>
      </c>
      <c r="H66" t="str">
        <f>VLOOKUP(Sheet2!I65,Sheet5!$I$3:$L$41,4,FALSE)</f>
        <v>sedang</v>
      </c>
      <c r="I66" t="str">
        <f>VLOOKUP(Sheet2!I65,Sheet5!$I$3:$K$41,3,FALSE)</f>
        <v>ssd</v>
      </c>
      <c r="J66" t="str">
        <f>IF(ISNUMBER(SEARCH("intel",Sheet2!J65))=TRUE,"intel",IF(ISNUMBER(SEARCH("amd",Sheet2!J65))=TRUE,"amd",IF(ISNUMBER(SEARCH("nvidia",Sheet2!J65))=TRUE,"nvidia","")))</f>
        <v>intel</v>
      </c>
      <c r="K66" t="str">
        <f>VLOOKUP(Sheet2!K65,Sheet5!$M$3:$N$11,2,FALSE)</f>
        <v>windows</v>
      </c>
      <c r="L66" t="str">
        <f>VLOOKUP(Sheet2!L65,Sheet5!$O$3:$Q$182,3,FALSE)</f>
        <v>ringan</v>
      </c>
      <c r="M66" t="str">
        <f>VLOOKUP(Sheet2!M65,Sheet5!$R$3:$T$1305,3,FALSE)</f>
        <v>sedang</v>
      </c>
    </row>
    <row r="67" spans="2:13" x14ac:dyDescent="0.3">
      <c r="B67" t="str">
        <f>IF(OR(ISNUMBER(SEARCH("ultrabook",Sheet2!D66))=TRUE,ISNUMBER(SEARCH("macbook",Sheet2!D66))=TRUE,ISNUMBER(SEARCH("chrome",Sheet2!D66))=TRUE,ISNUMBER(SEARCH("convertible",Sheet2!D66))=TRUE),"ultrabook",IF(OR(ISNUMBER(SEARCH("workstation",Sheet2!D66))=TRUE,ISNUMBER(SEARCH("gaming",Sheet2!D66))=TRUE),"high specification",IF(OR(ISNUMBER(SEARCH("notebook",Sheet2!D66))=TRUE,ISNUMBER(SEARCH("netbook",Sheet2!D66))=TRUE),"notebook","")))</f>
        <v>notebook</v>
      </c>
      <c r="C67" t="str">
        <f>IF(AND(Sheet4!$B$1307&gt;=Sheet4!B67,Sheet4!B67&gt;Sheet4!$B$1308),"lebar",IF(AND(Sheet4!$B$1308&gt;=Sheet4!B67,Sheet4!B67&gt;Sheet4!$B$1309),"medium",IF(AND(Sheet4!$B$1309&gt;=Sheet4!B67,Sheet4!B67&gt;=Sheet4!$B$1310),"kecil","-")))</f>
        <v>lebar</v>
      </c>
      <c r="D67" t="str">
        <f>VLOOKUP(Sheet4!C67,Sheet5!$C$3:$D$17,2,FALSE)</f>
        <v>kecil</v>
      </c>
      <c r="E67" t="str">
        <f>VLOOKUP(Sheet4!D67,Sheet5!$E$3:$F$36,2)</f>
        <v>sedang</v>
      </c>
      <c r="F67" t="str">
        <f>Sheet4!E67</f>
        <v>intel</v>
      </c>
      <c r="G67" t="str">
        <f>VLOOKUP(Sheet2!H66,Sheet5!$G$4:$H$12,2)</f>
        <v>tinggi</v>
      </c>
      <c r="H67" t="str">
        <f>VLOOKUP(Sheet2!I66,Sheet5!$I$3:$L$41,4,FALSE)</f>
        <v>sedang</v>
      </c>
      <c r="I67" t="str">
        <f>VLOOKUP(Sheet2!I66,Sheet5!$I$3:$K$41,3,FALSE)</f>
        <v>ssd</v>
      </c>
      <c r="J67" t="str">
        <f>IF(ISNUMBER(SEARCH("intel",Sheet2!J66))=TRUE,"intel",IF(ISNUMBER(SEARCH("amd",Sheet2!J66))=TRUE,"amd",IF(ISNUMBER(SEARCH("nvidia",Sheet2!J66))=TRUE,"nvidia","")))</f>
        <v>intel</v>
      </c>
      <c r="K67" t="str">
        <f>VLOOKUP(Sheet2!K66,Sheet5!$M$3:$N$11,2,FALSE)</f>
        <v>windows</v>
      </c>
      <c r="L67" t="str">
        <f>VLOOKUP(Sheet2!L66,Sheet5!$O$3:$Q$182,3,FALSE)</f>
        <v>sedang</v>
      </c>
      <c r="M67" t="str">
        <f>VLOOKUP(Sheet2!M66,Sheet5!$R$3:$T$1305,3,FALSE)</f>
        <v>murah</v>
      </c>
    </row>
    <row r="68" spans="2:13" x14ac:dyDescent="0.3">
      <c r="B68" t="str">
        <f>IF(OR(ISNUMBER(SEARCH("ultrabook",Sheet2!D67))=TRUE,ISNUMBER(SEARCH("macbook",Sheet2!D67))=TRUE,ISNUMBER(SEARCH("chrome",Sheet2!D67))=TRUE,ISNUMBER(SEARCH("convertible",Sheet2!D67))=TRUE),"ultrabook",IF(OR(ISNUMBER(SEARCH("workstation",Sheet2!D67))=TRUE,ISNUMBER(SEARCH("gaming",Sheet2!D67))=TRUE),"high specification",IF(OR(ISNUMBER(SEARCH("notebook",Sheet2!D67))=TRUE,ISNUMBER(SEARCH("netbook",Sheet2!D67))=TRUE),"notebook","")))</f>
        <v>ultrabook</v>
      </c>
      <c r="C68" t="str">
        <f>IF(AND(Sheet4!$B$1307&gt;=Sheet4!B68,Sheet4!B68&gt;Sheet4!$B$1308),"lebar",IF(AND(Sheet4!$B$1308&gt;=Sheet4!B68,Sheet4!B68&gt;Sheet4!$B$1309),"medium",IF(AND(Sheet4!$B$1309&gt;=Sheet4!B68,Sheet4!B68&gt;=Sheet4!$B$1310),"kecil","-")))</f>
        <v>lebar</v>
      </c>
      <c r="D68" t="str">
        <f>VLOOKUP(Sheet4!C68,Sheet5!$C$3:$D$17,2,FALSE)</f>
        <v>kecil</v>
      </c>
      <c r="E68" t="str">
        <f>VLOOKUP(Sheet4!D68,Sheet5!$E$3:$F$36,2)</f>
        <v>sedang</v>
      </c>
      <c r="F68" t="str">
        <f>Sheet4!E68</f>
        <v>intel</v>
      </c>
      <c r="G68" t="str">
        <f>VLOOKUP(Sheet2!H67,Sheet5!$G$4:$H$12,2)</f>
        <v>sedang</v>
      </c>
      <c r="H68" t="str">
        <f>VLOOKUP(Sheet2!I67,Sheet5!$I$3:$L$41,4,FALSE)</f>
        <v>sedang</v>
      </c>
      <c r="I68" t="str">
        <f>VLOOKUP(Sheet2!I67,Sheet5!$I$3:$K$41,3,FALSE)</f>
        <v>ssd</v>
      </c>
      <c r="J68" t="str">
        <f>IF(ISNUMBER(SEARCH("intel",Sheet2!J67))=TRUE,"intel",IF(ISNUMBER(SEARCH("amd",Sheet2!J67))=TRUE,"amd",IF(ISNUMBER(SEARCH("nvidia",Sheet2!J67))=TRUE,"nvidia","")))</f>
        <v>nvidia</v>
      </c>
      <c r="K68" t="str">
        <f>VLOOKUP(Sheet2!K67,Sheet5!$M$3:$N$11,2,FALSE)</f>
        <v>windows</v>
      </c>
      <c r="L68" t="str">
        <f>VLOOKUP(Sheet2!L67,Sheet5!$O$3:$Q$182,3,FALSE)</f>
        <v>sedang</v>
      </c>
      <c r="M68" t="str">
        <f>VLOOKUP(Sheet2!M67,Sheet5!$R$3:$T$1305,3,FALSE)</f>
        <v>mahal</v>
      </c>
    </row>
    <row r="69" spans="2:13" x14ac:dyDescent="0.3">
      <c r="B69" t="str">
        <f>IF(OR(ISNUMBER(SEARCH("ultrabook",Sheet2!D68))=TRUE,ISNUMBER(SEARCH("macbook",Sheet2!D68))=TRUE,ISNUMBER(SEARCH("chrome",Sheet2!D68))=TRUE,ISNUMBER(SEARCH("convertible",Sheet2!D68))=TRUE),"ultrabook",IF(OR(ISNUMBER(SEARCH("workstation",Sheet2!D68))=TRUE,ISNUMBER(SEARCH("gaming",Sheet2!D68))=TRUE),"high specification",IF(OR(ISNUMBER(SEARCH("notebook",Sheet2!D68))=TRUE,ISNUMBER(SEARCH("netbook",Sheet2!D68))=TRUE),"notebook","")))</f>
        <v>notebook</v>
      </c>
      <c r="C69" t="str">
        <f>IF(AND(Sheet4!$B$1307&gt;=Sheet4!B69,Sheet4!B69&gt;Sheet4!$B$1308),"lebar",IF(AND(Sheet4!$B$1308&gt;=Sheet4!B69,Sheet4!B69&gt;Sheet4!$B$1309),"medium",IF(AND(Sheet4!$B$1309&gt;=Sheet4!B69,Sheet4!B69&gt;=Sheet4!$B$1310),"kecil","-")))</f>
        <v>lebar</v>
      </c>
      <c r="D69" t="str">
        <f>VLOOKUP(Sheet4!C69,Sheet5!$C$3:$D$17,2,FALSE)</f>
        <v>kecil</v>
      </c>
      <c r="E69" t="str">
        <f>VLOOKUP(Sheet4!D69,Sheet5!$E$3:$F$36,2)</f>
        <v>tinggi</v>
      </c>
      <c r="F69" t="str">
        <f>Sheet4!E69</f>
        <v>intel</v>
      </c>
      <c r="G69" t="str">
        <f>VLOOKUP(Sheet2!H68,Sheet5!$G$4:$H$12,2)</f>
        <v>sedang</v>
      </c>
      <c r="H69" t="str">
        <f>VLOOKUP(Sheet2!I68,Sheet5!$I$3:$L$41,4,FALSE)</f>
        <v>sedang</v>
      </c>
      <c r="I69" t="str">
        <f>VLOOKUP(Sheet2!I68,Sheet5!$I$3:$K$41,3,FALSE)</f>
        <v>hdd</v>
      </c>
      <c r="J69" t="str">
        <f>IF(ISNUMBER(SEARCH("intel",Sheet2!J68))=TRUE,"intel",IF(ISNUMBER(SEARCH("amd",Sheet2!J68))=TRUE,"amd",IF(ISNUMBER(SEARCH("nvidia",Sheet2!J68))=TRUE,"nvidia","")))</f>
        <v>amd</v>
      </c>
      <c r="K69" t="str">
        <f>VLOOKUP(Sheet2!K68,Sheet5!$M$3:$N$11,2,FALSE)</f>
        <v>windows</v>
      </c>
      <c r="L69" t="str">
        <f>VLOOKUP(Sheet2!L68,Sheet5!$O$3:$Q$182,3,FALSE)</f>
        <v>sedang</v>
      </c>
      <c r="M69" t="str">
        <f>VLOOKUP(Sheet2!M68,Sheet5!$R$3:$T$1305,3,FALSE)</f>
        <v>murah</v>
      </c>
    </row>
    <row r="70" spans="2:13" x14ac:dyDescent="0.3">
      <c r="B70" t="str">
        <f>IF(OR(ISNUMBER(SEARCH("ultrabook",Sheet2!D69))=TRUE,ISNUMBER(SEARCH("macbook",Sheet2!D69))=TRUE,ISNUMBER(SEARCH("chrome",Sheet2!D69))=TRUE,ISNUMBER(SEARCH("convertible",Sheet2!D69))=TRUE),"ultrabook",IF(OR(ISNUMBER(SEARCH("workstation",Sheet2!D69))=TRUE,ISNUMBER(SEARCH("gaming",Sheet2!D69))=TRUE),"high specification",IF(OR(ISNUMBER(SEARCH("notebook",Sheet2!D69))=TRUE,ISNUMBER(SEARCH("netbook",Sheet2!D69))=TRUE),"notebook","")))</f>
        <v>notebook</v>
      </c>
      <c r="C70" t="str">
        <f>IF(AND(Sheet4!$B$1307&gt;=Sheet4!B70,Sheet4!B70&gt;Sheet4!$B$1308),"lebar",IF(AND(Sheet4!$B$1308&gt;=Sheet4!B70,Sheet4!B70&gt;Sheet4!$B$1309),"medium",IF(AND(Sheet4!$B$1309&gt;=Sheet4!B70,Sheet4!B70&gt;=Sheet4!$B$1310),"kecil","-")))</f>
        <v>medium</v>
      </c>
      <c r="D70" t="str">
        <f>VLOOKUP(Sheet4!C70,Sheet5!$C$3:$D$17,2,FALSE)</f>
        <v>kecil</v>
      </c>
      <c r="E70" t="str">
        <f>VLOOKUP(Sheet4!D70,Sheet5!$E$3:$F$36,2)</f>
        <v>rendah</v>
      </c>
      <c r="F70" t="str">
        <f>Sheet4!E70</f>
        <v>intel</v>
      </c>
      <c r="G70" t="str">
        <f>VLOOKUP(Sheet2!H69,Sheet5!$G$4:$H$12,2)</f>
        <v>sedang</v>
      </c>
      <c r="H70" t="str">
        <f>VLOOKUP(Sheet2!I69,Sheet5!$I$3:$L$41,4,FALSE)</f>
        <v>rendah</v>
      </c>
      <c r="I70" t="str">
        <f>VLOOKUP(Sheet2!I69,Sheet5!$I$3:$K$41,3,FALSE)</f>
        <v>ssd</v>
      </c>
      <c r="J70" t="str">
        <f>IF(ISNUMBER(SEARCH("intel",Sheet2!J69))=TRUE,"intel",IF(ISNUMBER(SEARCH("amd",Sheet2!J69))=TRUE,"amd",IF(ISNUMBER(SEARCH("nvidia",Sheet2!J69))=TRUE,"nvidia","")))</f>
        <v>intel</v>
      </c>
      <c r="K70" t="str">
        <f>VLOOKUP(Sheet2!K69,Sheet5!$M$3:$N$11,2,FALSE)</f>
        <v>windows</v>
      </c>
      <c r="L70" t="str">
        <f>VLOOKUP(Sheet2!L69,Sheet5!$O$3:$Q$182,3,FALSE)</f>
        <v>ringan</v>
      </c>
      <c r="M70" t="str">
        <f>VLOOKUP(Sheet2!M69,Sheet5!$R$3:$T$1305,3,FALSE)</f>
        <v>murah</v>
      </c>
    </row>
    <row r="71" spans="2:13" x14ac:dyDescent="0.3">
      <c r="B71" t="str">
        <f>IF(OR(ISNUMBER(SEARCH("ultrabook",Sheet2!D70))=TRUE,ISNUMBER(SEARCH("macbook",Sheet2!D70))=TRUE,ISNUMBER(SEARCH("chrome",Sheet2!D70))=TRUE,ISNUMBER(SEARCH("convertible",Sheet2!D70))=TRUE),"ultrabook",IF(OR(ISNUMBER(SEARCH("workstation",Sheet2!D70))=TRUE,ISNUMBER(SEARCH("gaming",Sheet2!D70))=TRUE),"high specification",IF(OR(ISNUMBER(SEARCH("notebook",Sheet2!D70))=TRUE,ISNUMBER(SEARCH("netbook",Sheet2!D70))=TRUE),"notebook","")))</f>
        <v>notebook</v>
      </c>
      <c r="C71" t="str">
        <f>IF(AND(Sheet4!$B$1307&gt;=Sheet4!B71,Sheet4!B71&gt;Sheet4!$B$1308),"lebar",IF(AND(Sheet4!$B$1308&gt;=Sheet4!B71,Sheet4!B71&gt;Sheet4!$B$1309),"medium",IF(AND(Sheet4!$B$1309&gt;=Sheet4!B71,Sheet4!B71&gt;=Sheet4!$B$1310),"kecil","-")))</f>
        <v>lebar</v>
      </c>
      <c r="D71" t="str">
        <f>VLOOKUP(Sheet4!C71,Sheet5!$C$3:$D$17,2,FALSE)</f>
        <v>kecil</v>
      </c>
      <c r="E71" t="str">
        <f>VLOOKUP(Sheet4!D71,Sheet5!$E$3:$F$36,2)</f>
        <v>sedang</v>
      </c>
      <c r="F71" t="str">
        <f>Sheet4!E71</f>
        <v>intel</v>
      </c>
      <c r="G71" t="str">
        <f>VLOOKUP(Sheet2!H70,Sheet5!$G$4:$H$12,2)</f>
        <v>sedang</v>
      </c>
      <c r="H71" t="str">
        <f>VLOOKUP(Sheet2!I70,Sheet5!$I$3:$L$41,4,FALSE)</f>
        <v>tinggi</v>
      </c>
      <c r="I71" t="str">
        <f>VLOOKUP(Sheet2!I70,Sheet5!$I$3:$K$41,3,FALSE)</f>
        <v>hdd</v>
      </c>
      <c r="J71" t="str">
        <f>IF(ISNUMBER(SEARCH("intel",Sheet2!J70))=TRUE,"intel",IF(ISNUMBER(SEARCH("amd",Sheet2!J70))=TRUE,"amd",IF(ISNUMBER(SEARCH("nvidia",Sheet2!J70))=TRUE,"nvidia","")))</f>
        <v>intel</v>
      </c>
      <c r="K71" t="str">
        <f>VLOOKUP(Sheet2!K70,Sheet5!$M$3:$N$11,2,FALSE)</f>
        <v>windows</v>
      </c>
      <c r="L71" t="str">
        <f>VLOOKUP(Sheet2!L70,Sheet5!$O$3:$Q$182,3,FALSE)</f>
        <v>sedang</v>
      </c>
      <c r="M71" t="str">
        <f>VLOOKUP(Sheet2!M70,Sheet5!$R$3:$T$1305,3,FALSE)</f>
        <v>murah</v>
      </c>
    </row>
    <row r="72" spans="2:13" x14ac:dyDescent="0.3">
      <c r="B72" t="str">
        <f>IF(OR(ISNUMBER(SEARCH("ultrabook",Sheet2!D71))=TRUE,ISNUMBER(SEARCH("macbook",Sheet2!D71))=TRUE,ISNUMBER(SEARCH("chrome",Sheet2!D71))=TRUE,ISNUMBER(SEARCH("convertible",Sheet2!D71))=TRUE),"ultrabook",IF(OR(ISNUMBER(SEARCH("workstation",Sheet2!D71))=TRUE,ISNUMBER(SEARCH("gaming",Sheet2!D71))=TRUE),"high specification",IF(OR(ISNUMBER(SEARCH("notebook",Sheet2!D71))=TRUE,ISNUMBER(SEARCH("netbook",Sheet2!D71))=TRUE),"notebook","")))</f>
        <v>high specification</v>
      </c>
      <c r="C72" t="str">
        <f>IF(AND(Sheet4!$B$1307&gt;=Sheet4!B72,Sheet4!B72&gt;Sheet4!$B$1308),"lebar",IF(AND(Sheet4!$B$1308&gt;=Sheet4!B72,Sheet4!B72&gt;Sheet4!$B$1309),"medium",IF(AND(Sheet4!$B$1309&gt;=Sheet4!B72,Sheet4!B72&gt;=Sheet4!$B$1310),"kecil","-")))</f>
        <v>lebar</v>
      </c>
      <c r="D72" t="str">
        <f>VLOOKUP(Sheet4!C72,Sheet5!$C$3:$D$17,2,FALSE)</f>
        <v>kecil</v>
      </c>
      <c r="E72" t="str">
        <f>VLOOKUP(Sheet4!D72,Sheet5!$E$3:$F$36,2)</f>
        <v>sedang</v>
      </c>
      <c r="F72" t="str">
        <f>Sheet4!E72</f>
        <v>intel</v>
      </c>
      <c r="G72" t="str">
        <f>VLOOKUP(Sheet2!H71,Sheet5!$G$4:$H$12,2)</f>
        <v>sedang</v>
      </c>
      <c r="H72" t="str">
        <f>VLOOKUP(Sheet2!I71,Sheet5!$I$3:$L$41,4,FALSE)</f>
        <v>tinggi</v>
      </c>
      <c r="I72" t="str">
        <f>VLOOKUP(Sheet2!I71,Sheet5!$I$3:$K$41,3,FALSE)</f>
        <v>hdd</v>
      </c>
      <c r="J72" t="str">
        <f>IF(ISNUMBER(SEARCH("intel",Sheet2!J71))=TRUE,"intel",IF(ISNUMBER(SEARCH("amd",Sheet2!J71))=TRUE,"amd",IF(ISNUMBER(SEARCH("nvidia",Sheet2!J71))=TRUE,"nvidia","")))</f>
        <v>nvidia</v>
      </c>
      <c r="K72" t="str">
        <f>VLOOKUP(Sheet2!K71,Sheet5!$M$3:$N$11,2,FALSE)</f>
        <v>linux</v>
      </c>
      <c r="L72" t="str">
        <f>VLOOKUP(Sheet2!L71,Sheet5!$O$3:$Q$182,3,FALSE)</f>
        <v>berat</v>
      </c>
      <c r="M72" t="str">
        <f>VLOOKUP(Sheet2!M71,Sheet5!$R$3:$T$1305,3,FALSE)</f>
        <v>sedang</v>
      </c>
    </row>
    <row r="73" spans="2:13" x14ac:dyDescent="0.3">
      <c r="B73" t="str">
        <f>IF(OR(ISNUMBER(SEARCH("ultrabook",Sheet2!D72))=TRUE,ISNUMBER(SEARCH("macbook",Sheet2!D72))=TRUE,ISNUMBER(SEARCH("chrome",Sheet2!D72))=TRUE,ISNUMBER(SEARCH("convertible",Sheet2!D72))=TRUE),"ultrabook",IF(OR(ISNUMBER(SEARCH("workstation",Sheet2!D72))=TRUE,ISNUMBER(SEARCH("gaming",Sheet2!D72))=TRUE),"high specification",IF(OR(ISNUMBER(SEARCH("notebook",Sheet2!D72))=TRUE,ISNUMBER(SEARCH("netbook",Sheet2!D72))=TRUE),"notebook","")))</f>
        <v>ultrabook</v>
      </c>
      <c r="C73" t="str">
        <f>IF(AND(Sheet4!$B$1307&gt;=Sheet4!B73,Sheet4!B73&gt;Sheet4!$B$1308),"lebar",IF(AND(Sheet4!$B$1308&gt;=Sheet4!B73,Sheet4!B73&gt;Sheet4!$B$1309),"medium",IF(AND(Sheet4!$B$1309&gt;=Sheet4!B73,Sheet4!B73&gt;=Sheet4!$B$1310),"kecil","-")))</f>
        <v>medium</v>
      </c>
      <c r="D73" t="str">
        <f>VLOOKUP(Sheet4!C73,Sheet5!$C$3:$D$17,2,FALSE)</f>
        <v>kecil</v>
      </c>
      <c r="E73" t="str">
        <f>VLOOKUP(Sheet4!D73,Sheet5!$E$3:$F$36,2)</f>
        <v>sedang</v>
      </c>
      <c r="F73" t="str">
        <f>Sheet4!E73</f>
        <v>intel</v>
      </c>
      <c r="G73" t="str">
        <f>VLOOKUP(Sheet2!H72,Sheet5!$G$4:$H$12,2)</f>
        <v>sedang</v>
      </c>
      <c r="H73" t="str">
        <f>VLOOKUP(Sheet2!I72,Sheet5!$I$3:$L$41,4,FALSE)</f>
        <v>rendah</v>
      </c>
      <c r="I73" t="str">
        <f>VLOOKUP(Sheet2!I72,Sheet5!$I$3:$K$41,3,FALSE)</f>
        <v>ssd</v>
      </c>
      <c r="J73" t="str">
        <f>IF(ISNUMBER(SEARCH("intel",Sheet2!J72))=TRUE,"intel",IF(ISNUMBER(SEARCH("amd",Sheet2!J72))=TRUE,"amd",IF(ISNUMBER(SEARCH("nvidia",Sheet2!J72))=TRUE,"nvidia","")))</f>
        <v>intel</v>
      </c>
      <c r="K73" t="str">
        <f>VLOOKUP(Sheet2!K72,Sheet5!$M$3:$N$11,2,FALSE)</f>
        <v>windows</v>
      </c>
      <c r="L73" t="str">
        <f>VLOOKUP(Sheet2!L72,Sheet5!$O$3:$Q$182,3,FALSE)</f>
        <v>berat</v>
      </c>
      <c r="M73" t="str">
        <f>VLOOKUP(Sheet2!M72,Sheet5!$R$3:$T$1305,3,FALSE)</f>
        <v>sedang</v>
      </c>
    </row>
    <row r="74" spans="2:13" x14ac:dyDescent="0.3">
      <c r="B74" t="str">
        <f>IF(OR(ISNUMBER(SEARCH("ultrabook",Sheet2!D73))=TRUE,ISNUMBER(SEARCH("macbook",Sheet2!D73))=TRUE,ISNUMBER(SEARCH("chrome",Sheet2!D73))=TRUE,ISNUMBER(SEARCH("convertible",Sheet2!D73))=TRUE),"ultrabook",IF(OR(ISNUMBER(SEARCH("workstation",Sheet2!D73))=TRUE,ISNUMBER(SEARCH("gaming",Sheet2!D73))=TRUE),"high specification",IF(OR(ISNUMBER(SEARCH("notebook",Sheet2!D73))=TRUE,ISNUMBER(SEARCH("netbook",Sheet2!D73))=TRUE),"notebook","")))</f>
        <v>ultrabook</v>
      </c>
      <c r="C74" t="str">
        <f>IF(AND(Sheet4!$B$1307&gt;=Sheet4!B74,Sheet4!B74&gt;Sheet4!$B$1308),"lebar",IF(AND(Sheet4!$B$1308&gt;=Sheet4!B74,Sheet4!B74&gt;Sheet4!$B$1309),"medium",IF(AND(Sheet4!$B$1309&gt;=Sheet4!B74,Sheet4!B74&gt;=Sheet4!$B$1310),"kecil","-")))</f>
        <v>medium</v>
      </c>
      <c r="D74" t="str">
        <f>VLOOKUP(Sheet4!C74,Sheet5!$C$3:$D$17,2,FALSE)</f>
        <v>kecil</v>
      </c>
      <c r="E74" t="str">
        <f>VLOOKUP(Sheet4!D74,Sheet5!$E$3:$F$36,2)</f>
        <v>sedang</v>
      </c>
      <c r="F74" t="str">
        <f>Sheet4!E74</f>
        <v>intel</v>
      </c>
      <c r="G74" t="str">
        <f>VLOOKUP(Sheet2!H73,Sheet5!$G$4:$H$12,2)</f>
        <v>tinggi</v>
      </c>
      <c r="H74" t="str">
        <f>VLOOKUP(Sheet2!I73,Sheet5!$I$3:$L$41,4,FALSE)</f>
        <v>sedang</v>
      </c>
      <c r="I74" t="str">
        <f>VLOOKUP(Sheet2!I73,Sheet5!$I$3:$K$41,3,FALSE)</f>
        <v>ssd</v>
      </c>
      <c r="J74" t="str">
        <f>IF(ISNUMBER(SEARCH("intel",Sheet2!J73))=TRUE,"intel",IF(ISNUMBER(SEARCH("amd",Sheet2!J73))=TRUE,"amd",IF(ISNUMBER(SEARCH("nvidia",Sheet2!J73))=TRUE,"nvidia","")))</f>
        <v>amd</v>
      </c>
      <c r="K74" t="str">
        <f>VLOOKUP(Sheet2!K73,Sheet5!$M$3:$N$11,2,FALSE)</f>
        <v>windows</v>
      </c>
      <c r="L74" t="str">
        <f>VLOOKUP(Sheet2!L73,Sheet5!$O$3:$Q$182,3,FALSE)</f>
        <v>ringan</v>
      </c>
      <c r="M74" t="str">
        <f>VLOOKUP(Sheet2!M73,Sheet5!$R$3:$T$1305,3,FALSE)</f>
        <v>sedang</v>
      </c>
    </row>
    <row r="75" spans="2:13" x14ac:dyDescent="0.3">
      <c r="B75" t="str">
        <f>IF(OR(ISNUMBER(SEARCH("ultrabook",Sheet2!D74))=TRUE,ISNUMBER(SEARCH("macbook",Sheet2!D74))=TRUE,ISNUMBER(SEARCH("chrome",Sheet2!D74))=TRUE,ISNUMBER(SEARCH("convertible",Sheet2!D74))=TRUE),"ultrabook",IF(OR(ISNUMBER(SEARCH("workstation",Sheet2!D74))=TRUE,ISNUMBER(SEARCH("gaming",Sheet2!D74))=TRUE),"high specification",IF(OR(ISNUMBER(SEARCH("notebook",Sheet2!D74))=TRUE,ISNUMBER(SEARCH("netbook",Sheet2!D74))=TRUE),"notebook","")))</f>
        <v>notebook</v>
      </c>
      <c r="C75" t="str">
        <f>IF(AND(Sheet4!$B$1307&gt;=Sheet4!B75,Sheet4!B75&gt;Sheet4!$B$1308),"lebar",IF(AND(Sheet4!$B$1308&gt;=Sheet4!B75,Sheet4!B75&gt;Sheet4!$B$1309),"medium",IF(AND(Sheet4!$B$1309&gt;=Sheet4!B75,Sheet4!B75&gt;=Sheet4!$B$1310),"kecil","-")))</f>
        <v>lebar</v>
      </c>
      <c r="D75" t="str">
        <f>VLOOKUP(Sheet4!C75,Sheet5!$C$3:$D$17,2,FALSE)</f>
        <v>kecil</v>
      </c>
      <c r="E75" t="str">
        <f>VLOOKUP(Sheet4!D75,Sheet5!$E$3:$F$36,2)</f>
        <v>sedang</v>
      </c>
      <c r="F75" t="str">
        <f>Sheet4!E75</f>
        <v>intel</v>
      </c>
      <c r="G75" t="str">
        <f>VLOOKUP(Sheet2!H74,Sheet5!$G$4:$H$12,2)</f>
        <v>tinggi</v>
      </c>
      <c r="H75" t="str">
        <f>VLOOKUP(Sheet2!I74,Sheet5!$I$3:$L$41,4,FALSE)</f>
        <v>sedang</v>
      </c>
      <c r="I75" t="str">
        <f>VLOOKUP(Sheet2!I74,Sheet5!$I$3:$K$41,3,FALSE)</f>
        <v>ssd</v>
      </c>
      <c r="J75" t="str">
        <f>IF(ISNUMBER(SEARCH("intel",Sheet2!J74))=TRUE,"intel",IF(ISNUMBER(SEARCH("amd",Sheet2!J74))=TRUE,"amd",IF(ISNUMBER(SEARCH("nvidia",Sheet2!J74))=TRUE,"nvidia","")))</f>
        <v>amd</v>
      </c>
      <c r="K75" t="str">
        <f>VLOOKUP(Sheet2!K74,Sheet5!$M$3:$N$11,2,FALSE)</f>
        <v>windows</v>
      </c>
      <c r="L75" t="str">
        <f>VLOOKUP(Sheet2!L74,Sheet5!$O$3:$Q$182,3,FALSE)</f>
        <v>sedang</v>
      </c>
      <c r="M75" t="str">
        <f>VLOOKUP(Sheet2!M74,Sheet5!$R$3:$T$1305,3,FALSE)</f>
        <v>sedang</v>
      </c>
    </row>
    <row r="76" spans="2:13" x14ac:dyDescent="0.3">
      <c r="B76" t="str">
        <f>IF(OR(ISNUMBER(SEARCH("ultrabook",Sheet2!D75))=TRUE,ISNUMBER(SEARCH("macbook",Sheet2!D75))=TRUE,ISNUMBER(SEARCH("chrome",Sheet2!D75))=TRUE,ISNUMBER(SEARCH("convertible",Sheet2!D75))=TRUE),"ultrabook",IF(OR(ISNUMBER(SEARCH("workstation",Sheet2!D75))=TRUE,ISNUMBER(SEARCH("gaming",Sheet2!D75))=TRUE),"high specification",IF(OR(ISNUMBER(SEARCH("notebook",Sheet2!D75))=TRUE,ISNUMBER(SEARCH("netbook",Sheet2!D75))=TRUE),"notebook","")))</f>
        <v>high specification</v>
      </c>
      <c r="C76" t="str">
        <f>IF(AND(Sheet4!$B$1307&gt;=Sheet4!B76,Sheet4!B76&gt;Sheet4!$B$1308),"lebar",IF(AND(Sheet4!$B$1308&gt;=Sheet4!B76,Sheet4!B76&gt;Sheet4!$B$1309),"medium",IF(AND(Sheet4!$B$1309&gt;=Sheet4!B76,Sheet4!B76&gt;=Sheet4!$B$1310),"kecil","-")))</f>
        <v>lebar</v>
      </c>
      <c r="D76" t="str">
        <f>VLOOKUP(Sheet4!C76,Sheet5!$C$3:$D$17,2,FALSE)</f>
        <v>kecil</v>
      </c>
      <c r="E76" t="str">
        <f>VLOOKUP(Sheet4!D76,Sheet5!$E$3:$F$36,2)</f>
        <v>sedang</v>
      </c>
      <c r="F76" t="str">
        <f>Sheet4!E76</f>
        <v>intel</v>
      </c>
      <c r="G76" t="str">
        <f>VLOOKUP(Sheet2!H75,Sheet5!$G$4:$H$12,2)</f>
        <v>tinggi</v>
      </c>
      <c r="H76" t="str">
        <f>VLOOKUP(Sheet2!I75,Sheet5!$I$3:$L$41,4,FALSE)</f>
        <v>tinggi</v>
      </c>
      <c r="I76" t="str">
        <f>VLOOKUP(Sheet2!I75,Sheet5!$I$3:$K$41,3,FALSE)</f>
        <v>hdd</v>
      </c>
      <c r="J76" t="str">
        <f>IF(ISNUMBER(SEARCH("intel",Sheet2!J75))=TRUE,"intel",IF(ISNUMBER(SEARCH("amd",Sheet2!J75))=TRUE,"amd",IF(ISNUMBER(SEARCH("nvidia",Sheet2!J75))=TRUE,"nvidia","")))</f>
        <v>nvidia</v>
      </c>
      <c r="K76" t="str">
        <f>VLOOKUP(Sheet2!K75,Sheet5!$M$3:$N$11,2,FALSE)</f>
        <v>windows</v>
      </c>
      <c r="L76" t="str">
        <f>VLOOKUP(Sheet2!L75,Sheet5!$O$3:$Q$182,3,FALSE)</f>
        <v>berat</v>
      </c>
      <c r="M76" t="str">
        <f>VLOOKUP(Sheet2!M75,Sheet5!$R$3:$T$1305,3,FALSE)</f>
        <v>sedang</v>
      </c>
    </row>
    <row r="77" spans="2:13" x14ac:dyDescent="0.3">
      <c r="B77" t="str">
        <f>IF(OR(ISNUMBER(SEARCH("ultrabook",Sheet2!D76))=TRUE,ISNUMBER(SEARCH("macbook",Sheet2!D76))=TRUE,ISNUMBER(SEARCH("chrome",Sheet2!D76))=TRUE,ISNUMBER(SEARCH("convertible",Sheet2!D76))=TRUE),"ultrabook",IF(OR(ISNUMBER(SEARCH("workstation",Sheet2!D76))=TRUE,ISNUMBER(SEARCH("gaming",Sheet2!D76))=TRUE),"high specification",IF(OR(ISNUMBER(SEARCH("notebook",Sheet2!D76))=TRUE,ISNUMBER(SEARCH("netbook",Sheet2!D76))=TRUE),"notebook","")))</f>
        <v>notebook</v>
      </c>
      <c r="C77" t="str">
        <f>IF(AND(Sheet4!$B$1307&gt;=Sheet4!B77,Sheet4!B77&gt;Sheet4!$B$1308),"lebar",IF(AND(Sheet4!$B$1308&gt;=Sheet4!B77,Sheet4!B77&gt;Sheet4!$B$1309),"medium",IF(AND(Sheet4!$B$1309&gt;=Sheet4!B77,Sheet4!B77&gt;=Sheet4!$B$1310),"kecil","-")))</f>
        <v>medium</v>
      </c>
      <c r="D77" t="str">
        <f>VLOOKUP(Sheet4!C77,Sheet5!$C$3:$D$17,2,FALSE)</f>
        <v>kecil</v>
      </c>
      <c r="E77" t="str">
        <f>VLOOKUP(Sheet4!D77,Sheet5!$E$3:$F$36,2)</f>
        <v>tinggi</v>
      </c>
      <c r="F77" t="str">
        <f>Sheet4!E77</f>
        <v>intel</v>
      </c>
      <c r="G77" t="str">
        <f>VLOOKUP(Sheet2!H76,Sheet5!$G$4:$H$12,2)</f>
        <v>tinggi</v>
      </c>
      <c r="H77" t="str">
        <f>VLOOKUP(Sheet2!I76,Sheet5!$I$3:$L$41,4,FALSE)</f>
        <v>tinggi</v>
      </c>
      <c r="I77" t="str">
        <f>VLOOKUP(Sheet2!I76,Sheet5!$I$3:$K$41,3,FALSE)</f>
        <v>hdd</v>
      </c>
      <c r="J77" t="str">
        <f>IF(ISNUMBER(SEARCH("intel",Sheet2!J76))=TRUE,"intel",IF(ISNUMBER(SEARCH("amd",Sheet2!J76))=TRUE,"amd",IF(ISNUMBER(SEARCH("nvidia",Sheet2!J76))=TRUE,"nvidia","")))</f>
        <v>intel</v>
      </c>
      <c r="K77" t="str">
        <f>VLOOKUP(Sheet2!K76,Sheet5!$M$3:$N$11,2,FALSE)</f>
        <v>windows</v>
      </c>
      <c r="L77" t="str">
        <f>VLOOKUP(Sheet2!L76,Sheet5!$O$3:$Q$182,3,FALSE)</f>
        <v>sedang</v>
      </c>
      <c r="M77" t="str">
        <f>VLOOKUP(Sheet2!M76,Sheet5!$R$3:$T$1305,3,FALSE)</f>
        <v>murah</v>
      </c>
    </row>
    <row r="78" spans="2:13" x14ac:dyDescent="0.3">
      <c r="B78" t="str">
        <f>IF(OR(ISNUMBER(SEARCH("ultrabook",Sheet2!D77))=TRUE,ISNUMBER(SEARCH("macbook",Sheet2!D77))=TRUE,ISNUMBER(SEARCH("chrome",Sheet2!D77))=TRUE,ISNUMBER(SEARCH("convertible",Sheet2!D77))=TRUE),"ultrabook",IF(OR(ISNUMBER(SEARCH("workstation",Sheet2!D77))=TRUE,ISNUMBER(SEARCH("gaming",Sheet2!D77))=TRUE),"high specification",IF(OR(ISNUMBER(SEARCH("notebook",Sheet2!D77))=TRUE,ISNUMBER(SEARCH("netbook",Sheet2!D77))=TRUE),"notebook","")))</f>
        <v>high specification</v>
      </c>
      <c r="C78" t="str">
        <f>IF(AND(Sheet4!$B$1307&gt;=Sheet4!B78,Sheet4!B78&gt;Sheet4!$B$1308),"lebar",IF(AND(Sheet4!$B$1308&gt;=Sheet4!B78,Sheet4!B78&gt;Sheet4!$B$1309),"medium",IF(AND(Sheet4!$B$1309&gt;=Sheet4!B78,Sheet4!B78&gt;=Sheet4!$B$1310),"kecil","-")))</f>
        <v>lebar</v>
      </c>
      <c r="D78" t="str">
        <f>VLOOKUP(Sheet4!C78,Sheet5!$C$3:$D$17,2,FALSE)</f>
        <v>kecil</v>
      </c>
      <c r="E78" t="str">
        <f>VLOOKUP(Sheet4!D78,Sheet5!$E$3:$F$36,2)</f>
        <v>sedang</v>
      </c>
      <c r="F78" t="str">
        <f>Sheet4!E78</f>
        <v>intel</v>
      </c>
      <c r="G78" t="str">
        <f>VLOOKUP(Sheet2!H77,Sheet5!$G$4:$H$12,2)</f>
        <v>tinggi</v>
      </c>
      <c r="H78" t="str">
        <f>VLOOKUP(Sheet2!I77,Sheet5!$I$3:$L$41,4,FALSE)</f>
        <v>tinggi</v>
      </c>
      <c r="I78" t="str">
        <f>VLOOKUP(Sheet2!I77,Sheet5!$I$3:$K$41,3,FALSE)</f>
        <v>hdd</v>
      </c>
      <c r="J78" t="str">
        <f>IF(ISNUMBER(SEARCH("intel",Sheet2!J77))=TRUE,"intel",IF(ISNUMBER(SEARCH("amd",Sheet2!J77))=TRUE,"amd",IF(ISNUMBER(SEARCH("nvidia",Sheet2!J77))=TRUE,"nvidia","")))</f>
        <v>nvidia</v>
      </c>
      <c r="K78" t="str">
        <f>VLOOKUP(Sheet2!K77,Sheet5!$M$3:$N$11,2,FALSE)</f>
        <v>windows</v>
      </c>
      <c r="L78" t="str">
        <f>VLOOKUP(Sheet2!L77,Sheet5!$O$3:$Q$182,3,FALSE)</f>
        <v>sedang</v>
      </c>
      <c r="M78" t="str">
        <f>VLOOKUP(Sheet2!M77,Sheet5!$R$3:$T$1305,3,FALSE)</f>
        <v>sedang</v>
      </c>
    </row>
    <row r="79" spans="2:13" x14ac:dyDescent="0.3">
      <c r="B79" t="str">
        <f>IF(OR(ISNUMBER(SEARCH("ultrabook",Sheet2!D78))=TRUE,ISNUMBER(SEARCH("macbook",Sheet2!D78))=TRUE,ISNUMBER(SEARCH("chrome",Sheet2!D78))=TRUE,ISNUMBER(SEARCH("convertible",Sheet2!D78))=TRUE),"ultrabook",IF(OR(ISNUMBER(SEARCH("workstation",Sheet2!D78))=TRUE,ISNUMBER(SEARCH("gaming",Sheet2!D78))=TRUE),"high specification",IF(OR(ISNUMBER(SEARCH("notebook",Sheet2!D78))=TRUE,ISNUMBER(SEARCH("netbook",Sheet2!D78))=TRUE),"notebook","")))</f>
        <v>notebook</v>
      </c>
      <c r="C79" t="str">
        <f>IF(AND(Sheet4!$B$1307&gt;=Sheet4!B79,Sheet4!B79&gt;Sheet4!$B$1308),"lebar",IF(AND(Sheet4!$B$1308&gt;=Sheet4!B79,Sheet4!B79&gt;Sheet4!$B$1309),"medium",IF(AND(Sheet4!$B$1309&gt;=Sheet4!B79,Sheet4!B79&gt;=Sheet4!$B$1310),"kecil","-")))</f>
        <v>lebar</v>
      </c>
      <c r="D79" t="str">
        <f>VLOOKUP(Sheet4!C79,Sheet5!$C$3:$D$17,2,FALSE)</f>
        <v>kecil</v>
      </c>
      <c r="E79" t="str">
        <f>VLOOKUP(Sheet4!D79,Sheet5!$E$3:$F$36,2)</f>
        <v>sedang</v>
      </c>
      <c r="F79" t="str">
        <f>Sheet4!E79</f>
        <v>intel</v>
      </c>
      <c r="G79" t="str">
        <f>VLOOKUP(Sheet2!H78,Sheet5!$G$4:$H$12,2)</f>
        <v>tinggi</v>
      </c>
      <c r="H79" t="str">
        <f>VLOOKUP(Sheet2!I78,Sheet5!$I$3:$L$41,4,FALSE)</f>
        <v>tinggi</v>
      </c>
      <c r="I79" t="str">
        <f>VLOOKUP(Sheet2!I78,Sheet5!$I$3:$K$41,3,FALSE)</f>
        <v>hdd</v>
      </c>
      <c r="J79" t="str">
        <f>IF(ISNUMBER(SEARCH("intel",Sheet2!J78))=TRUE,"intel",IF(ISNUMBER(SEARCH("amd",Sheet2!J78))=TRUE,"amd",IF(ISNUMBER(SEARCH("nvidia",Sheet2!J78))=TRUE,"nvidia","")))</f>
        <v>intel</v>
      </c>
      <c r="K79" t="str">
        <f>VLOOKUP(Sheet2!K78,Sheet5!$M$3:$N$11,2,FALSE)</f>
        <v>lainnya</v>
      </c>
      <c r="L79" t="str">
        <f>VLOOKUP(Sheet2!L78,Sheet5!$O$3:$Q$182,3,FALSE)</f>
        <v>sedang</v>
      </c>
      <c r="M79" t="str">
        <f>VLOOKUP(Sheet2!M78,Sheet5!$R$3:$T$1305,3,FALSE)</f>
        <v>murah</v>
      </c>
    </row>
    <row r="80" spans="2:13" x14ac:dyDescent="0.3">
      <c r="B80" t="str">
        <f>IF(OR(ISNUMBER(SEARCH("ultrabook",Sheet2!D79))=TRUE,ISNUMBER(SEARCH("macbook",Sheet2!D79))=TRUE,ISNUMBER(SEARCH("chrome",Sheet2!D79))=TRUE,ISNUMBER(SEARCH("convertible",Sheet2!D79))=TRUE),"ultrabook",IF(OR(ISNUMBER(SEARCH("workstation",Sheet2!D79))=TRUE,ISNUMBER(SEARCH("gaming",Sheet2!D79))=TRUE),"high specification",IF(OR(ISNUMBER(SEARCH("notebook",Sheet2!D79))=TRUE,ISNUMBER(SEARCH("netbook",Sheet2!D79))=TRUE),"notebook","")))</f>
        <v>notebook</v>
      </c>
      <c r="C80" t="str">
        <f>IF(AND(Sheet4!$B$1307&gt;=Sheet4!B80,Sheet4!B80&gt;Sheet4!$B$1308),"lebar",IF(AND(Sheet4!$B$1308&gt;=Sheet4!B80,Sheet4!B80&gt;Sheet4!$B$1309),"medium",IF(AND(Sheet4!$B$1309&gt;=Sheet4!B80,Sheet4!B80&gt;=Sheet4!$B$1310),"kecil","-")))</f>
        <v>lebar</v>
      </c>
      <c r="D80" t="str">
        <f>VLOOKUP(Sheet4!C80,Sheet5!$C$3:$D$17,2,FALSE)</f>
        <v>kecil</v>
      </c>
      <c r="E80" t="str">
        <f>VLOOKUP(Sheet4!D80,Sheet5!$E$3:$F$36,2)</f>
        <v>sedang</v>
      </c>
      <c r="F80" t="str">
        <f>Sheet4!E80</f>
        <v>intel</v>
      </c>
      <c r="G80" t="str">
        <f>VLOOKUP(Sheet2!H79,Sheet5!$G$4:$H$12,2)</f>
        <v>tinggi</v>
      </c>
      <c r="H80" t="str">
        <f>VLOOKUP(Sheet2!I79,Sheet5!$I$3:$L$41,4,FALSE)</f>
        <v>tinggi</v>
      </c>
      <c r="I80" t="str">
        <f>VLOOKUP(Sheet2!I79,Sheet5!$I$3:$K$41,3,FALSE)</f>
        <v>hdd</v>
      </c>
      <c r="J80" t="str">
        <f>IF(ISNUMBER(SEARCH("intel",Sheet2!J79))=TRUE,"intel",IF(ISNUMBER(SEARCH("amd",Sheet2!J79))=TRUE,"amd",IF(ISNUMBER(SEARCH("nvidia",Sheet2!J79))=TRUE,"nvidia","")))</f>
        <v>intel</v>
      </c>
      <c r="K80" t="str">
        <f>VLOOKUP(Sheet2!K79,Sheet5!$M$3:$N$11,2,FALSE)</f>
        <v>windows</v>
      </c>
      <c r="L80" t="str">
        <f>VLOOKUP(Sheet2!L79,Sheet5!$O$3:$Q$182,3,FALSE)</f>
        <v>sedang</v>
      </c>
      <c r="M80" t="str">
        <f>VLOOKUP(Sheet2!M79,Sheet5!$R$3:$T$1305,3,FALSE)</f>
        <v>sedang</v>
      </c>
    </row>
    <row r="81" spans="2:13" x14ac:dyDescent="0.3">
      <c r="B81" t="str">
        <f>IF(OR(ISNUMBER(SEARCH("ultrabook",Sheet2!D80))=TRUE,ISNUMBER(SEARCH("macbook",Sheet2!D80))=TRUE,ISNUMBER(SEARCH("chrome",Sheet2!D80))=TRUE,ISNUMBER(SEARCH("convertible",Sheet2!D80))=TRUE),"ultrabook",IF(OR(ISNUMBER(SEARCH("workstation",Sheet2!D80))=TRUE,ISNUMBER(SEARCH("gaming",Sheet2!D80))=TRUE),"high specification",IF(OR(ISNUMBER(SEARCH("notebook",Sheet2!D80))=TRUE,ISNUMBER(SEARCH("netbook",Sheet2!D80))=TRUE),"notebook","")))</f>
        <v>notebook</v>
      </c>
      <c r="C81" t="str">
        <f>IF(AND(Sheet4!$B$1307&gt;=Sheet4!B81,Sheet4!B81&gt;Sheet4!$B$1308),"lebar",IF(AND(Sheet4!$B$1308&gt;=Sheet4!B81,Sheet4!B81&gt;Sheet4!$B$1309),"medium",IF(AND(Sheet4!$B$1309&gt;=Sheet4!B81,Sheet4!B81&gt;=Sheet4!$B$1310),"kecil","-")))</f>
        <v>lebar</v>
      </c>
      <c r="D81" t="str">
        <f>VLOOKUP(Sheet4!C81,Sheet5!$C$3:$D$17,2,FALSE)</f>
        <v>kecil</v>
      </c>
      <c r="E81" t="str">
        <f>VLOOKUP(Sheet4!D81,Sheet5!$E$3:$F$36,2)</f>
        <v>sedang</v>
      </c>
      <c r="F81" t="str">
        <f>Sheet4!E81</f>
        <v>intel</v>
      </c>
      <c r="G81" t="str">
        <f>VLOOKUP(Sheet2!H80,Sheet5!$G$4:$H$12,2)</f>
        <v>sedang</v>
      </c>
      <c r="H81" t="str">
        <f>VLOOKUP(Sheet2!I80,Sheet5!$I$3:$L$41,4,FALSE)</f>
        <v>tinggi</v>
      </c>
      <c r="I81" t="str">
        <f>VLOOKUP(Sheet2!I80,Sheet5!$I$3:$K$41,3,FALSE)</f>
        <v>hdd</v>
      </c>
      <c r="J81" t="str">
        <f>IF(ISNUMBER(SEARCH("intel",Sheet2!J80))=TRUE,"intel",IF(ISNUMBER(SEARCH("amd",Sheet2!J80))=TRUE,"amd",IF(ISNUMBER(SEARCH("nvidia",Sheet2!J80))=TRUE,"nvidia","")))</f>
        <v>nvidia</v>
      </c>
      <c r="K81" t="str">
        <f>VLOOKUP(Sheet2!K80,Sheet5!$M$3:$N$11,2,FALSE)</f>
        <v>windows</v>
      </c>
      <c r="L81" t="str">
        <f>VLOOKUP(Sheet2!L80,Sheet5!$O$3:$Q$182,3,FALSE)</f>
        <v>sedang</v>
      </c>
      <c r="M81" t="str">
        <f>VLOOKUP(Sheet2!M80,Sheet5!$R$3:$T$1305,3,FALSE)</f>
        <v>murah</v>
      </c>
    </row>
    <row r="82" spans="2:13" x14ac:dyDescent="0.3">
      <c r="B82" t="str">
        <f>IF(OR(ISNUMBER(SEARCH("ultrabook",Sheet2!D81))=TRUE,ISNUMBER(SEARCH("macbook",Sheet2!D81))=TRUE,ISNUMBER(SEARCH("chrome",Sheet2!D81))=TRUE,ISNUMBER(SEARCH("convertible",Sheet2!D81))=TRUE),"ultrabook",IF(OR(ISNUMBER(SEARCH("workstation",Sheet2!D81))=TRUE,ISNUMBER(SEARCH("gaming",Sheet2!D81))=TRUE),"high specification",IF(OR(ISNUMBER(SEARCH("notebook",Sheet2!D81))=TRUE,ISNUMBER(SEARCH("netbook",Sheet2!D81))=TRUE),"notebook","")))</f>
        <v>notebook</v>
      </c>
      <c r="C82" t="str">
        <f>IF(AND(Sheet4!$B$1307&gt;=Sheet4!B82,Sheet4!B82&gt;Sheet4!$B$1308),"lebar",IF(AND(Sheet4!$B$1308&gt;=Sheet4!B82,Sheet4!B82&gt;Sheet4!$B$1309),"medium",IF(AND(Sheet4!$B$1309&gt;=Sheet4!B82,Sheet4!B82&gt;=Sheet4!$B$1310),"kecil","-")))</f>
        <v>lebar</v>
      </c>
      <c r="D82" t="str">
        <f>VLOOKUP(Sheet4!C82,Sheet5!$C$3:$D$17,2,FALSE)</f>
        <v>kecil</v>
      </c>
      <c r="E82" t="str">
        <f>VLOOKUP(Sheet4!D82,Sheet5!$E$3:$F$36,2)</f>
        <v>rendah</v>
      </c>
      <c r="F82" t="str">
        <f>Sheet4!E82</f>
        <v>intel</v>
      </c>
      <c r="G82" t="str">
        <f>VLOOKUP(Sheet2!H81,Sheet5!$G$4:$H$12,2)</f>
        <v>tinggi</v>
      </c>
      <c r="H82" t="str">
        <f>VLOOKUP(Sheet2!I81,Sheet5!$I$3:$L$41,4,FALSE)</f>
        <v>tinggi</v>
      </c>
      <c r="I82" t="str">
        <f>VLOOKUP(Sheet2!I81,Sheet5!$I$3:$K$41,3,FALSE)</f>
        <v>hdd</v>
      </c>
      <c r="J82" t="str">
        <f>IF(ISNUMBER(SEARCH("intel",Sheet2!J81))=TRUE,"intel",IF(ISNUMBER(SEARCH("amd",Sheet2!J81))=TRUE,"amd",IF(ISNUMBER(SEARCH("nvidia",Sheet2!J81))=TRUE,"nvidia","")))</f>
        <v>nvidia</v>
      </c>
      <c r="K82" t="str">
        <f>VLOOKUP(Sheet2!K81,Sheet5!$M$3:$N$11,2,FALSE)</f>
        <v>windows</v>
      </c>
      <c r="L82" t="str">
        <f>VLOOKUP(Sheet2!L81,Sheet5!$O$3:$Q$182,3,FALSE)</f>
        <v>berat</v>
      </c>
      <c r="M82" t="str">
        <f>VLOOKUP(Sheet2!M81,Sheet5!$R$3:$T$1305,3,FALSE)</f>
        <v>sedang</v>
      </c>
    </row>
    <row r="83" spans="2:13" x14ac:dyDescent="0.3">
      <c r="B83" t="str">
        <f>IF(OR(ISNUMBER(SEARCH("ultrabook",Sheet2!D82))=TRUE,ISNUMBER(SEARCH("macbook",Sheet2!D82))=TRUE,ISNUMBER(SEARCH("chrome",Sheet2!D82))=TRUE,ISNUMBER(SEARCH("convertible",Sheet2!D82))=TRUE),"ultrabook",IF(OR(ISNUMBER(SEARCH("workstation",Sheet2!D82))=TRUE,ISNUMBER(SEARCH("gaming",Sheet2!D82))=TRUE),"high specification",IF(OR(ISNUMBER(SEARCH("notebook",Sheet2!D82))=TRUE,ISNUMBER(SEARCH("netbook",Sheet2!D82))=TRUE),"notebook","")))</f>
        <v>ultrabook</v>
      </c>
      <c r="C83" t="str">
        <f>IF(AND(Sheet4!$B$1307&gt;=Sheet4!B83,Sheet4!B83&gt;Sheet4!$B$1308),"lebar",IF(AND(Sheet4!$B$1308&gt;=Sheet4!B83,Sheet4!B83&gt;Sheet4!$B$1309),"medium",IF(AND(Sheet4!$B$1309&gt;=Sheet4!B83,Sheet4!B83&gt;=Sheet4!$B$1310),"kecil","-")))</f>
        <v>lebar</v>
      </c>
      <c r="D83" t="str">
        <f>VLOOKUP(Sheet4!C83,Sheet5!$C$3:$D$17,2,FALSE)</f>
        <v>kecil</v>
      </c>
      <c r="E83" t="str">
        <f>VLOOKUP(Sheet4!D83,Sheet5!$E$3:$F$36,2)</f>
        <v>rendah</v>
      </c>
      <c r="F83" t="str">
        <f>Sheet4!E83</f>
        <v>intel</v>
      </c>
      <c r="G83" t="str">
        <f>VLOOKUP(Sheet2!H82,Sheet5!$G$4:$H$12,2)</f>
        <v>tinggi</v>
      </c>
      <c r="H83" t="str">
        <f>VLOOKUP(Sheet2!I82,Sheet5!$I$3:$L$41,4,FALSE)</f>
        <v>sedang</v>
      </c>
      <c r="I83" t="str">
        <f>VLOOKUP(Sheet2!I82,Sheet5!$I$3:$K$41,3,FALSE)</f>
        <v>ssd</v>
      </c>
      <c r="J83" t="str">
        <f>IF(ISNUMBER(SEARCH("intel",Sheet2!J82))=TRUE,"intel",IF(ISNUMBER(SEARCH("amd",Sheet2!J82))=TRUE,"amd",IF(ISNUMBER(SEARCH("nvidia",Sheet2!J82))=TRUE,"nvidia","")))</f>
        <v>intel</v>
      </c>
      <c r="K83" t="str">
        <f>VLOOKUP(Sheet2!K82,Sheet5!$M$3:$N$11,2,FALSE)</f>
        <v>windows</v>
      </c>
      <c r="L83" t="str">
        <f>VLOOKUP(Sheet2!L82,Sheet5!$O$3:$Q$182,3,FALSE)</f>
        <v>sedang</v>
      </c>
      <c r="M83" t="str">
        <f>VLOOKUP(Sheet2!M82,Sheet5!$R$3:$T$1305,3,FALSE)</f>
        <v>sedang</v>
      </c>
    </row>
    <row r="84" spans="2:13" x14ac:dyDescent="0.3">
      <c r="B84" t="str">
        <f>IF(OR(ISNUMBER(SEARCH("ultrabook",Sheet2!D83))=TRUE,ISNUMBER(SEARCH("macbook",Sheet2!D83))=TRUE,ISNUMBER(SEARCH("chrome",Sheet2!D83))=TRUE,ISNUMBER(SEARCH("convertible",Sheet2!D83))=TRUE),"ultrabook",IF(OR(ISNUMBER(SEARCH("workstation",Sheet2!D83))=TRUE,ISNUMBER(SEARCH("gaming",Sheet2!D83))=TRUE),"high specification",IF(OR(ISNUMBER(SEARCH("notebook",Sheet2!D83))=TRUE,ISNUMBER(SEARCH("netbook",Sheet2!D83))=TRUE),"notebook","")))</f>
        <v>ultrabook</v>
      </c>
      <c r="C84" t="str">
        <f>IF(AND(Sheet4!$B$1307&gt;=Sheet4!B84,Sheet4!B84&gt;Sheet4!$B$1308),"lebar",IF(AND(Sheet4!$B$1308&gt;=Sheet4!B84,Sheet4!B84&gt;Sheet4!$B$1309),"medium",IF(AND(Sheet4!$B$1309&gt;=Sheet4!B84,Sheet4!B84&gt;=Sheet4!$B$1310),"kecil","-")))</f>
        <v>kecil</v>
      </c>
      <c r="D84" t="str">
        <f>VLOOKUP(Sheet4!C84,Sheet5!$C$3:$D$17,2,FALSE)</f>
        <v>sedang</v>
      </c>
      <c r="E84" t="str">
        <f>VLOOKUP(Sheet4!D84,Sheet5!$E$3:$F$36,2)</f>
        <v>rendah</v>
      </c>
      <c r="F84" t="str">
        <f>Sheet4!E84</f>
        <v>intel</v>
      </c>
      <c r="G84" t="str">
        <f>VLOOKUP(Sheet2!H83,Sheet5!$G$4:$H$12,2)</f>
        <v>tinggi</v>
      </c>
      <c r="H84" t="str">
        <f>VLOOKUP(Sheet2!I83,Sheet5!$I$3:$L$41,4,FALSE)</f>
        <v>sedang</v>
      </c>
      <c r="I84" t="str">
        <f>VLOOKUP(Sheet2!I83,Sheet5!$I$3:$K$41,3,FALSE)</f>
        <v>ssd</v>
      </c>
      <c r="J84" t="str">
        <f>IF(ISNUMBER(SEARCH("intel",Sheet2!J83))=TRUE,"intel",IF(ISNUMBER(SEARCH("amd",Sheet2!J83))=TRUE,"amd",IF(ISNUMBER(SEARCH("nvidia",Sheet2!J83))=TRUE,"nvidia","")))</f>
        <v>intel</v>
      </c>
      <c r="K84" t="str">
        <f>VLOOKUP(Sheet2!K83,Sheet5!$M$3:$N$11,2,FALSE)</f>
        <v>mac</v>
      </c>
      <c r="L84" t="str">
        <f>VLOOKUP(Sheet2!L83,Sheet5!$O$3:$Q$182,3,FALSE)</f>
        <v>ringan</v>
      </c>
      <c r="M84" t="str">
        <f>VLOOKUP(Sheet2!M83,Sheet5!$R$3:$T$1305,3,FALSE)</f>
        <v>mahal</v>
      </c>
    </row>
    <row r="85" spans="2:13" x14ac:dyDescent="0.3">
      <c r="B85" t="str">
        <f>IF(OR(ISNUMBER(SEARCH("ultrabook",Sheet2!D84))=TRUE,ISNUMBER(SEARCH("macbook",Sheet2!D84))=TRUE,ISNUMBER(SEARCH("chrome",Sheet2!D84))=TRUE,ISNUMBER(SEARCH("convertible",Sheet2!D84))=TRUE),"ultrabook",IF(OR(ISNUMBER(SEARCH("workstation",Sheet2!D84))=TRUE,ISNUMBER(SEARCH("gaming",Sheet2!D84))=TRUE),"high specification",IF(OR(ISNUMBER(SEARCH("notebook",Sheet2!D84))=TRUE,ISNUMBER(SEARCH("netbook",Sheet2!D84))=TRUE),"notebook","")))</f>
        <v>notebook</v>
      </c>
      <c r="C85" t="str">
        <f>IF(AND(Sheet4!$B$1307&gt;=Sheet4!B85,Sheet4!B85&gt;Sheet4!$B$1308),"lebar",IF(AND(Sheet4!$B$1308&gt;=Sheet4!B85,Sheet4!B85&gt;Sheet4!$B$1309),"medium",IF(AND(Sheet4!$B$1309&gt;=Sheet4!B85,Sheet4!B85&gt;=Sheet4!$B$1310),"kecil","-")))</f>
        <v>medium</v>
      </c>
      <c r="D85" t="str">
        <f>VLOOKUP(Sheet4!C85,Sheet5!$C$3:$D$17,2,FALSE)</f>
        <v>kecil</v>
      </c>
      <c r="E85" t="str">
        <f>VLOOKUP(Sheet4!D85,Sheet5!$E$3:$F$36,2)</f>
        <v>rendah</v>
      </c>
      <c r="F85" t="str">
        <f>Sheet4!E85</f>
        <v>intel</v>
      </c>
      <c r="G85" t="str">
        <f>VLOOKUP(Sheet2!H84,Sheet5!$G$4:$H$12,2)</f>
        <v>tinggi</v>
      </c>
      <c r="H85" t="str">
        <f>VLOOKUP(Sheet2!I84,Sheet5!$I$3:$L$41,4,FALSE)</f>
        <v>sedang</v>
      </c>
      <c r="I85" t="str">
        <f>VLOOKUP(Sheet2!I84,Sheet5!$I$3:$K$41,3,FALSE)</f>
        <v>ssd</v>
      </c>
      <c r="J85" t="str">
        <f>IF(ISNUMBER(SEARCH("intel",Sheet2!J84))=TRUE,"intel",IF(ISNUMBER(SEARCH("amd",Sheet2!J84))=TRUE,"amd",IF(ISNUMBER(SEARCH("nvidia",Sheet2!J84))=TRUE,"nvidia","")))</f>
        <v>intel</v>
      </c>
      <c r="K85" t="str">
        <f>VLOOKUP(Sheet2!K84,Sheet5!$M$3:$N$11,2,FALSE)</f>
        <v>windows</v>
      </c>
      <c r="L85" t="str">
        <f>VLOOKUP(Sheet2!L84,Sheet5!$O$3:$Q$182,3,FALSE)</f>
        <v>ringan</v>
      </c>
      <c r="M85" t="str">
        <f>VLOOKUP(Sheet2!M84,Sheet5!$R$3:$T$1305,3,FALSE)</f>
        <v>sedang</v>
      </c>
    </row>
    <row r="86" spans="2:13" x14ac:dyDescent="0.3">
      <c r="B86" t="str">
        <f>IF(OR(ISNUMBER(SEARCH("ultrabook",Sheet2!D85))=TRUE,ISNUMBER(SEARCH("macbook",Sheet2!D85))=TRUE,ISNUMBER(SEARCH("chrome",Sheet2!D85))=TRUE,ISNUMBER(SEARCH("convertible",Sheet2!D85))=TRUE),"ultrabook",IF(OR(ISNUMBER(SEARCH("workstation",Sheet2!D85))=TRUE,ISNUMBER(SEARCH("gaming",Sheet2!D85))=TRUE),"high specification",IF(OR(ISNUMBER(SEARCH("notebook",Sheet2!D85))=TRUE,ISNUMBER(SEARCH("netbook",Sheet2!D85))=TRUE),"notebook","")))</f>
        <v>notebook</v>
      </c>
      <c r="C86" t="str">
        <f>IF(AND(Sheet4!$B$1307&gt;=Sheet4!B86,Sheet4!B86&gt;Sheet4!$B$1308),"lebar",IF(AND(Sheet4!$B$1308&gt;=Sheet4!B86,Sheet4!B86&gt;Sheet4!$B$1309),"medium",IF(AND(Sheet4!$B$1309&gt;=Sheet4!B86,Sheet4!B86&gt;=Sheet4!$B$1310),"kecil","-")))</f>
        <v>lebar</v>
      </c>
      <c r="D86" t="str">
        <f>VLOOKUP(Sheet4!C86,Sheet5!$C$3:$D$17,2,FALSE)</f>
        <v>kecil</v>
      </c>
      <c r="E86" t="str">
        <f>VLOOKUP(Sheet4!D86,Sheet5!$E$3:$F$36,2)</f>
        <v>sedang</v>
      </c>
      <c r="F86" t="str">
        <f>Sheet4!E86</f>
        <v>amd</v>
      </c>
      <c r="G86" t="str">
        <f>VLOOKUP(Sheet2!H85,Sheet5!$G$4:$H$12,2)</f>
        <v>sedang</v>
      </c>
      <c r="H86" t="str">
        <f>VLOOKUP(Sheet2!I85,Sheet5!$I$3:$L$41,4,FALSE)</f>
        <v>rendah</v>
      </c>
      <c r="I86" t="str">
        <f>VLOOKUP(Sheet2!I85,Sheet5!$I$3:$K$41,3,FALSE)</f>
        <v>ssd</v>
      </c>
      <c r="J86" t="str">
        <f>IF(ISNUMBER(SEARCH("intel",Sheet2!J85))=TRUE,"intel",IF(ISNUMBER(SEARCH("amd",Sheet2!J85))=TRUE,"amd",IF(ISNUMBER(SEARCH("nvidia",Sheet2!J85))=TRUE,"nvidia","")))</f>
        <v>amd</v>
      </c>
      <c r="K86" t="str">
        <f>VLOOKUP(Sheet2!K85,Sheet5!$M$3:$N$11,2,FALSE)</f>
        <v>windows</v>
      </c>
      <c r="L86" t="str">
        <f>VLOOKUP(Sheet2!L85,Sheet5!$O$3:$Q$182,3,FALSE)</f>
        <v>sedang</v>
      </c>
      <c r="M86" t="str">
        <f>VLOOKUP(Sheet2!M85,Sheet5!$R$3:$T$1305,3,FALSE)</f>
        <v>murah</v>
      </c>
    </row>
    <row r="87" spans="2:13" x14ac:dyDescent="0.3">
      <c r="B87" t="str">
        <f>IF(OR(ISNUMBER(SEARCH("ultrabook",Sheet2!D86))=TRUE,ISNUMBER(SEARCH("macbook",Sheet2!D86))=TRUE,ISNUMBER(SEARCH("chrome",Sheet2!D86))=TRUE,ISNUMBER(SEARCH("convertible",Sheet2!D86))=TRUE),"ultrabook",IF(OR(ISNUMBER(SEARCH("workstation",Sheet2!D86))=TRUE,ISNUMBER(SEARCH("gaming",Sheet2!D86))=TRUE),"high specification",IF(OR(ISNUMBER(SEARCH("notebook",Sheet2!D86))=TRUE,ISNUMBER(SEARCH("netbook",Sheet2!D86))=TRUE),"notebook","")))</f>
        <v>notebook</v>
      </c>
      <c r="C87" t="str">
        <f>IF(AND(Sheet4!$B$1307&gt;=Sheet4!B87,Sheet4!B87&gt;Sheet4!$B$1308),"lebar",IF(AND(Sheet4!$B$1308&gt;=Sheet4!B87,Sheet4!B87&gt;Sheet4!$B$1309),"medium",IF(AND(Sheet4!$B$1309&gt;=Sheet4!B87,Sheet4!B87&gt;=Sheet4!$B$1310),"kecil","-")))</f>
        <v>lebar</v>
      </c>
      <c r="D87" t="str">
        <f>VLOOKUP(Sheet4!C87,Sheet5!$C$3:$D$17,2,FALSE)</f>
        <v>kecil</v>
      </c>
      <c r="E87" t="str">
        <f>VLOOKUP(Sheet4!D87,Sheet5!$E$3:$F$36,2)</f>
        <v>tinggi</v>
      </c>
      <c r="F87" t="str">
        <f>Sheet4!E87</f>
        <v>amd</v>
      </c>
      <c r="G87" t="str">
        <f>VLOOKUP(Sheet2!H86,Sheet5!$G$4:$H$12,2)</f>
        <v>sedang</v>
      </c>
      <c r="H87" t="str">
        <f>VLOOKUP(Sheet2!I86,Sheet5!$I$3:$L$41,4,FALSE)</f>
        <v>tinggi</v>
      </c>
      <c r="I87" t="str">
        <f>VLOOKUP(Sheet2!I86,Sheet5!$I$3:$K$41,3,FALSE)</f>
        <v>hdd</v>
      </c>
      <c r="J87" t="str">
        <f>IF(ISNUMBER(SEARCH("intel",Sheet2!J86))=TRUE,"intel",IF(ISNUMBER(SEARCH("amd",Sheet2!J86))=TRUE,"amd",IF(ISNUMBER(SEARCH("nvidia",Sheet2!J86))=TRUE,"nvidia","")))</f>
        <v>amd</v>
      </c>
      <c r="K87" t="str">
        <f>VLOOKUP(Sheet2!K86,Sheet5!$M$3:$N$11,2,FALSE)</f>
        <v>windows</v>
      </c>
      <c r="L87" t="str">
        <f>VLOOKUP(Sheet2!L86,Sheet5!$O$3:$Q$182,3,FALSE)</f>
        <v>sedang</v>
      </c>
      <c r="M87" t="str">
        <f>VLOOKUP(Sheet2!M86,Sheet5!$R$3:$T$1305,3,FALSE)</f>
        <v>murah</v>
      </c>
    </row>
    <row r="88" spans="2:13" x14ac:dyDescent="0.3">
      <c r="B88" t="str">
        <f>IF(OR(ISNUMBER(SEARCH("ultrabook",Sheet2!D87))=TRUE,ISNUMBER(SEARCH("macbook",Sheet2!D87))=TRUE,ISNUMBER(SEARCH("chrome",Sheet2!D87))=TRUE,ISNUMBER(SEARCH("convertible",Sheet2!D87))=TRUE),"ultrabook",IF(OR(ISNUMBER(SEARCH("workstation",Sheet2!D87))=TRUE,ISNUMBER(SEARCH("gaming",Sheet2!D87))=TRUE),"high specification",IF(OR(ISNUMBER(SEARCH("notebook",Sheet2!D87))=TRUE,ISNUMBER(SEARCH("netbook",Sheet2!D87))=TRUE),"notebook","")))</f>
        <v>high specification</v>
      </c>
      <c r="C88" t="str">
        <f>IF(AND(Sheet4!$B$1307&gt;=Sheet4!B88,Sheet4!B88&gt;Sheet4!$B$1308),"lebar",IF(AND(Sheet4!$B$1308&gt;=Sheet4!B88,Sheet4!B88&gt;Sheet4!$B$1309),"medium",IF(AND(Sheet4!$B$1309&gt;=Sheet4!B88,Sheet4!B88&gt;=Sheet4!$B$1310),"kecil","-")))</f>
        <v>lebar</v>
      </c>
      <c r="D88" t="str">
        <f>VLOOKUP(Sheet4!C88,Sheet5!$C$3:$D$17,2,FALSE)</f>
        <v>kecil</v>
      </c>
      <c r="E88" t="str">
        <f>VLOOKUP(Sheet4!D88,Sheet5!$E$3:$F$36,2)</f>
        <v>sedang</v>
      </c>
      <c r="F88" t="str">
        <f>Sheet4!E88</f>
        <v>intel</v>
      </c>
      <c r="G88" t="str">
        <f>VLOOKUP(Sheet2!H87,Sheet5!$G$4:$H$12,2)</f>
        <v>sedang</v>
      </c>
      <c r="H88" t="str">
        <f>VLOOKUP(Sheet2!I87,Sheet5!$I$3:$L$41,4,FALSE)</f>
        <v>tinggi</v>
      </c>
      <c r="I88" t="str">
        <f>VLOOKUP(Sheet2!I87,Sheet5!$I$3:$K$41,3,FALSE)</f>
        <v>hdd</v>
      </c>
      <c r="J88" t="str">
        <f>IF(ISNUMBER(SEARCH("intel",Sheet2!J87))=TRUE,"intel",IF(ISNUMBER(SEARCH("amd",Sheet2!J87))=TRUE,"amd",IF(ISNUMBER(SEARCH("nvidia",Sheet2!J87))=TRUE,"nvidia","")))</f>
        <v>nvidia</v>
      </c>
      <c r="K88" t="str">
        <f>VLOOKUP(Sheet2!K87,Sheet5!$M$3:$N$11,2,FALSE)</f>
        <v>windows</v>
      </c>
      <c r="L88" t="str">
        <f>VLOOKUP(Sheet2!L87,Sheet5!$O$3:$Q$182,3,FALSE)</f>
        <v>berat</v>
      </c>
      <c r="M88" t="str">
        <f>VLOOKUP(Sheet2!M87,Sheet5!$R$3:$T$1305,3,FALSE)</f>
        <v>mahal</v>
      </c>
    </row>
    <row r="89" spans="2:13" x14ac:dyDescent="0.3">
      <c r="B89" t="str">
        <f>IF(OR(ISNUMBER(SEARCH("ultrabook",Sheet2!D88))=TRUE,ISNUMBER(SEARCH("macbook",Sheet2!D88))=TRUE,ISNUMBER(SEARCH("chrome",Sheet2!D88))=TRUE,ISNUMBER(SEARCH("convertible",Sheet2!D88))=TRUE),"ultrabook",IF(OR(ISNUMBER(SEARCH("workstation",Sheet2!D88))=TRUE,ISNUMBER(SEARCH("gaming",Sheet2!D88))=TRUE),"high specification",IF(OR(ISNUMBER(SEARCH("notebook",Sheet2!D88))=TRUE,ISNUMBER(SEARCH("netbook",Sheet2!D88))=TRUE),"notebook","")))</f>
        <v>ultrabook</v>
      </c>
      <c r="C89" t="str">
        <f>IF(AND(Sheet4!$B$1307&gt;=Sheet4!B89,Sheet4!B89&gt;Sheet4!$B$1308),"lebar",IF(AND(Sheet4!$B$1308&gt;=Sheet4!B89,Sheet4!B89&gt;Sheet4!$B$1309),"medium",IF(AND(Sheet4!$B$1309&gt;=Sheet4!B89,Sheet4!B89&gt;=Sheet4!$B$1310),"kecil","-")))</f>
        <v>lebar</v>
      </c>
      <c r="D89" t="str">
        <f>VLOOKUP(Sheet4!C89,Sheet5!$C$3:$D$17,2,FALSE)</f>
        <v>kecil</v>
      </c>
      <c r="E89" t="str">
        <f>VLOOKUP(Sheet4!D89,Sheet5!$E$3:$F$36,2)</f>
        <v>sedang</v>
      </c>
      <c r="F89" t="str">
        <f>Sheet4!E89</f>
        <v>intel</v>
      </c>
      <c r="G89" t="str">
        <f>VLOOKUP(Sheet2!H88,Sheet5!$G$4:$H$12,2)</f>
        <v>tinggi</v>
      </c>
      <c r="H89" t="str">
        <f>VLOOKUP(Sheet2!I88,Sheet5!$I$3:$L$41,4,FALSE)</f>
        <v>sedang</v>
      </c>
      <c r="I89" t="str">
        <f>VLOOKUP(Sheet2!I88,Sheet5!$I$3:$K$41,3,FALSE)</f>
        <v>ssd</v>
      </c>
      <c r="J89" t="str">
        <f>IF(ISNUMBER(SEARCH("intel",Sheet2!J88))=TRUE,"intel",IF(ISNUMBER(SEARCH("amd",Sheet2!J88))=TRUE,"amd",IF(ISNUMBER(SEARCH("nvidia",Sheet2!J88))=TRUE,"nvidia","")))</f>
        <v>nvidia</v>
      </c>
      <c r="K89" t="str">
        <f>VLOOKUP(Sheet2!K88,Sheet5!$M$3:$N$11,2,FALSE)</f>
        <v>windows</v>
      </c>
      <c r="L89" t="str">
        <f>VLOOKUP(Sheet2!L88,Sheet5!$O$3:$Q$182,3,FALSE)</f>
        <v>sedang</v>
      </c>
      <c r="M89" t="str">
        <f>VLOOKUP(Sheet2!M88,Sheet5!$R$3:$T$1305,3,FALSE)</f>
        <v>murah</v>
      </c>
    </row>
    <row r="90" spans="2:13" x14ac:dyDescent="0.3">
      <c r="B90" t="str">
        <f>IF(OR(ISNUMBER(SEARCH("ultrabook",Sheet2!D89))=TRUE,ISNUMBER(SEARCH("macbook",Sheet2!D89))=TRUE,ISNUMBER(SEARCH("chrome",Sheet2!D89))=TRUE,ISNUMBER(SEARCH("convertible",Sheet2!D89))=TRUE),"ultrabook",IF(OR(ISNUMBER(SEARCH("workstation",Sheet2!D89))=TRUE,ISNUMBER(SEARCH("gaming",Sheet2!D89))=TRUE),"high specification",IF(OR(ISNUMBER(SEARCH("notebook",Sheet2!D89))=TRUE,ISNUMBER(SEARCH("netbook",Sheet2!D89))=TRUE),"notebook","")))</f>
        <v>notebook</v>
      </c>
      <c r="C90" t="str">
        <f>IF(AND(Sheet4!$B$1307&gt;=Sheet4!B90,Sheet4!B90&gt;Sheet4!$B$1308),"lebar",IF(AND(Sheet4!$B$1308&gt;=Sheet4!B90,Sheet4!B90&gt;Sheet4!$B$1309),"medium",IF(AND(Sheet4!$B$1309&gt;=Sheet4!B90,Sheet4!B90&gt;=Sheet4!$B$1310),"kecil","-")))</f>
        <v>lebar</v>
      </c>
      <c r="D90" t="str">
        <f>VLOOKUP(Sheet4!C90,Sheet5!$C$3:$D$17,2,FALSE)</f>
        <v>kecil</v>
      </c>
      <c r="E90" t="str">
        <f>VLOOKUP(Sheet4!D90,Sheet5!$E$3:$F$36,2)</f>
        <v>sedang</v>
      </c>
      <c r="F90" t="str">
        <f>Sheet4!E90</f>
        <v>intel</v>
      </c>
      <c r="G90" t="str">
        <f>VLOOKUP(Sheet2!H89,Sheet5!$G$4:$H$12,2)</f>
        <v>tinggi</v>
      </c>
      <c r="H90" t="str">
        <f>VLOOKUP(Sheet2!I89,Sheet5!$I$3:$L$41,4,FALSE)</f>
        <v>sedang</v>
      </c>
      <c r="I90" t="str">
        <f>VLOOKUP(Sheet2!I89,Sheet5!$I$3:$K$41,3,FALSE)</f>
        <v>ssd</v>
      </c>
      <c r="J90" t="str">
        <f>IF(ISNUMBER(SEARCH("intel",Sheet2!J89))=TRUE,"intel",IF(ISNUMBER(SEARCH("amd",Sheet2!J89))=TRUE,"amd",IF(ISNUMBER(SEARCH("nvidia",Sheet2!J89))=TRUE,"nvidia","")))</f>
        <v>intel</v>
      </c>
      <c r="K90" t="str">
        <f>VLOOKUP(Sheet2!K89,Sheet5!$M$3:$N$11,2,FALSE)</f>
        <v>windows</v>
      </c>
      <c r="L90" t="str">
        <f>VLOOKUP(Sheet2!L89,Sheet5!$O$3:$Q$182,3,FALSE)</f>
        <v>sedang</v>
      </c>
      <c r="M90" t="str">
        <f>VLOOKUP(Sheet2!M89,Sheet5!$R$3:$T$1305,3,FALSE)</f>
        <v>murah</v>
      </c>
    </row>
    <row r="91" spans="2:13" x14ac:dyDescent="0.3">
      <c r="B91" t="str">
        <f>IF(OR(ISNUMBER(SEARCH("ultrabook",Sheet2!D90))=TRUE,ISNUMBER(SEARCH("macbook",Sheet2!D90))=TRUE,ISNUMBER(SEARCH("chrome",Sheet2!D90))=TRUE,ISNUMBER(SEARCH("convertible",Sheet2!D90))=TRUE),"ultrabook",IF(OR(ISNUMBER(SEARCH("workstation",Sheet2!D90))=TRUE,ISNUMBER(SEARCH("gaming",Sheet2!D90))=TRUE),"high specification",IF(OR(ISNUMBER(SEARCH("notebook",Sheet2!D90))=TRUE,ISNUMBER(SEARCH("netbook",Sheet2!D90))=TRUE),"notebook","")))</f>
        <v>high specification</v>
      </c>
      <c r="C91" t="str">
        <f>IF(AND(Sheet4!$B$1307&gt;=Sheet4!B91,Sheet4!B91&gt;Sheet4!$B$1308),"lebar",IF(AND(Sheet4!$B$1308&gt;=Sheet4!B91,Sheet4!B91&gt;Sheet4!$B$1309),"medium",IF(AND(Sheet4!$B$1309&gt;=Sheet4!B91,Sheet4!B91&gt;=Sheet4!$B$1310),"kecil","-")))</f>
        <v>lebar</v>
      </c>
      <c r="D91" t="str">
        <f>VLOOKUP(Sheet4!C91,Sheet5!$C$3:$D$17,2,FALSE)</f>
        <v>kecil</v>
      </c>
      <c r="E91" t="str">
        <f>VLOOKUP(Sheet4!D91,Sheet5!$E$3:$F$36,2)</f>
        <v>sedang</v>
      </c>
      <c r="F91" t="str">
        <f>Sheet4!E91</f>
        <v>intel</v>
      </c>
      <c r="G91" t="str">
        <f>VLOOKUP(Sheet2!H90,Sheet5!$G$4:$H$12,2)</f>
        <v>sedang</v>
      </c>
      <c r="H91" t="str">
        <f>VLOOKUP(Sheet2!I90,Sheet5!$I$3:$L$41,4,FALSE)</f>
        <v>tinggi</v>
      </c>
      <c r="I91" t="str">
        <f>VLOOKUP(Sheet2!I90,Sheet5!$I$3:$K$41,3,FALSE)</f>
        <v>hdd</v>
      </c>
      <c r="J91" t="str">
        <f>IF(ISNUMBER(SEARCH("intel",Sheet2!J90))=TRUE,"intel",IF(ISNUMBER(SEARCH("amd",Sheet2!J90))=TRUE,"amd",IF(ISNUMBER(SEARCH("nvidia",Sheet2!J90))=TRUE,"nvidia","")))</f>
        <v>nvidia</v>
      </c>
      <c r="K91" t="str">
        <f>VLOOKUP(Sheet2!K90,Sheet5!$M$3:$N$11,2,FALSE)</f>
        <v>windows</v>
      </c>
      <c r="L91" t="str">
        <f>VLOOKUP(Sheet2!L90,Sheet5!$O$3:$Q$182,3,FALSE)</f>
        <v>sedang</v>
      </c>
      <c r="M91" t="str">
        <f>VLOOKUP(Sheet2!M90,Sheet5!$R$3:$T$1305,3,FALSE)</f>
        <v>mahal</v>
      </c>
    </row>
    <row r="92" spans="2:13" x14ac:dyDescent="0.3">
      <c r="B92" t="str">
        <f>IF(OR(ISNUMBER(SEARCH("ultrabook",Sheet2!D91))=TRUE,ISNUMBER(SEARCH("macbook",Sheet2!D91))=TRUE,ISNUMBER(SEARCH("chrome",Sheet2!D91))=TRUE,ISNUMBER(SEARCH("convertible",Sheet2!D91))=TRUE),"ultrabook",IF(OR(ISNUMBER(SEARCH("workstation",Sheet2!D91))=TRUE,ISNUMBER(SEARCH("gaming",Sheet2!D91))=TRUE),"high specification",IF(OR(ISNUMBER(SEARCH("notebook",Sheet2!D91))=TRUE,ISNUMBER(SEARCH("netbook",Sheet2!D91))=TRUE),"notebook","")))</f>
        <v>ultrabook</v>
      </c>
      <c r="C92" t="str">
        <f>IF(AND(Sheet4!$B$1307&gt;=Sheet4!B92,Sheet4!B92&gt;Sheet4!$B$1308),"lebar",IF(AND(Sheet4!$B$1308&gt;=Sheet4!B92,Sheet4!B92&gt;Sheet4!$B$1309),"medium",IF(AND(Sheet4!$B$1309&gt;=Sheet4!B92,Sheet4!B92&gt;=Sheet4!$B$1310),"kecil","-")))</f>
        <v>medium</v>
      </c>
      <c r="D92" t="str">
        <f>VLOOKUP(Sheet4!C92,Sheet5!$C$3:$D$17,2,FALSE)</f>
        <v>kecil</v>
      </c>
      <c r="E92" t="str">
        <f>VLOOKUP(Sheet4!D92,Sheet5!$E$3:$F$36,2)</f>
        <v>sedang</v>
      </c>
      <c r="F92" t="str">
        <f>Sheet4!E92</f>
        <v>intel</v>
      </c>
      <c r="G92" t="str">
        <f>VLOOKUP(Sheet2!H91,Sheet5!$G$4:$H$12,2)</f>
        <v>tinggi</v>
      </c>
      <c r="H92" t="str">
        <f>VLOOKUP(Sheet2!I91,Sheet5!$I$3:$L$41,4,FALSE)</f>
        <v>sedang</v>
      </c>
      <c r="I92" t="str">
        <f>VLOOKUP(Sheet2!I91,Sheet5!$I$3:$K$41,3,FALSE)</f>
        <v>ssd</v>
      </c>
      <c r="J92" t="str">
        <f>IF(ISNUMBER(SEARCH("intel",Sheet2!J91))=TRUE,"intel",IF(ISNUMBER(SEARCH("amd",Sheet2!J91))=TRUE,"amd",IF(ISNUMBER(SEARCH("nvidia",Sheet2!J91))=TRUE,"nvidia","")))</f>
        <v>intel</v>
      </c>
      <c r="K92" t="str">
        <f>VLOOKUP(Sheet2!K91,Sheet5!$M$3:$N$11,2,FALSE)</f>
        <v>windows</v>
      </c>
      <c r="L92" t="str">
        <f>VLOOKUP(Sheet2!L91,Sheet5!$O$3:$Q$182,3,FALSE)</f>
        <v>ringan</v>
      </c>
      <c r="M92" t="str">
        <f>VLOOKUP(Sheet2!M91,Sheet5!$R$3:$T$1305,3,FALSE)</f>
        <v>mahal</v>
      </c>
    </row>
    <row r="93" spans="2:13" x14ac:dyDescent="0.3">
      <c r="B93" t="str">
        <f>IF(OR(ISNUMBER(SEARCH("ultrabook",Sheet2!D92))=TRUE,ISNUMBER(SEARCH("macbook",Sheet2!D92))=TRUE,ISNUMBER(SEARCH("chrome",Sheet2!D92))=TRUE,ISNUMBER(SEARCH("convertible",Sheet2!D92))=TRUE),"ultrabook",IF(OR(ISNUMBER(SEARCH("workstation",Sheet2!D92))=TRUE,ISNUMBER(SEARCH("gaming",Sheet2!D92))=TRUE),"high specification",IF(OR(ISNUMBER(SEARCH("notebook",Sheet2!D92))=TRUE,ISNUMBER(SEARCH("netbook",Sheet2!D92))=TRUE),"notebook","")))</f>
        <v>high specification</v>
      </c>
      <c r="C93" t="str">
        <f>IF(AND(Sheet4!$B$1307&gt;=Sheet4!B93,Sheet4!B93&gt;Sheet4!$B$1308),"lebar",IF(AND(Sheet4!$B$1308&gt;=Sheet4!B93,Sheet4!B93&gt;Sheet4!$B$1309),"medium",IF(AND(Sheet4!$B$1309&gt;=Sheet4!B93,Sheet4!B93&gt;=Sheet4!$B$1310),"kecil","-")))</f>
        <v>lebar</v>
      </c>
      <c r="D93" t="str">
        <f>VLOOKUP(Sheet4!C93,Sheet5!$C$3:$D$17,2,FALSE)</f>
        <v>kecil</v>
      </c>
      <c r="E93" t="str">
        <f>VLOOKUP(Sheet4!D93,Sheet5!$E$3:$F$36,2)</f>
        <v>sedang</v>
      </c>
      <c r="F93" t="str">
        <f>Sheet4!E93</f>
        <v>amd</v>
      </c>
      <c r="G93" t="str">
        <f>VLOOKUP(Sheet2!H92,Sheet5!$G$4:$H$12,2)</f>
        <v>tinggi</v>
      </c>
      <c r="H93" t="str">
        <f>VLOOKUP(Sheet2!I92,Sheet5!$I$3:$L$41,4,FALSE)</f>
        <v>tinggi</v>
      </c>
      <c r="I93" t="str">
        <f>VLOOKUP(Sheet2!I92,Sheet5!$I$3:$K$41,3,FALSE)</f>
        <v>hdd</v>
      </c>
      <c r="J93" t="str">
        <f>IF(ISNUMBER(SEARCH("intel",Sheet2!J92))=TRUE,"intel",IF(ISNUMBER(SEARCH("amd",Sheet2!J92))=TRUE,"amd",IF(ISNUMBER(SEARCH("nvidia",Sheet2!J92))=TRUE,"nvidia","")))</f>
        <v>amd</v>
      </c>
      <c r="K93" t="str">
        <f>VLOOKUP(Sheet2!K92,Sheet5!$M$3:$N$11,2,FALSE)</f>
        <v>windows</v>
      </c>
      <c r="L93" t="str">
        <f>VLOOKUP(Sheet2!L92,Sheet5!$O$3:$Q$182,3,FALSE)</f>
        <v>berat</v>
      </c>
      <c r="M93" t="str">
        <f>VLOOKUP(Sheet2!M92,Sheet5!$R$3:$T$1305,3,FALSE)</f>
        <v>murah</v>
      </c>
    </row>
    <row r="94" spans="2:13" x14ac:dyDescent="0.3">
      <c r="B94" t="str">
        <f>IF(OR(ISNUMBER(SEARCH("ultrabook",Sheet2!D93))=TRUE,ISNUMBER(SEARCH("macbook",Sheet2!D93))=TRUE,ISNUMBER(SEARCH("chrome",Sheet2!D93))=TRUE,ISNUMBER(SEARCH("convertible",Sheet2!D93))=TRUE),"ultrabook",IF(OR(ISNUMBER(SEARCH("workstation",Sheet2!D93))=TRUE,ISNUMBER(SEARCH("gaming",Sheet2!D93))=TRUE),"high specification",IF(OR(ISNUMBER(SEARCH("notebook",Sheet2!D93))=TRUE,ISNUMBER(SEARCH("netbook",Sheet2!D93))=TRUE),"notebook","")))</f>
        <v>notebook</v>
      </c>
      <c r="C94" t="str">
        <f>IF(AND(Sheet4!$B$1307&gt;=Sheet4!B94,Sheet4!B94&gt;Sheet4!$B$1308),"lebar",IF(AND(Sheet4!$B$1308&gt;=Sheet4!B94,Sheet4!B94&gt;Sheet4!$B$1309),"medium",IF(AND(Sheet4!$B$1309&gt;=Sheet4!B94,Sheet4!B94&gt;=Sheet4!$B$1310),"kecil","-")))</f>
        <v>lebar</v>
      </c>
      <c r="D94" t="str">
        <f>VLOOKUP(Sheet4!C94,Sheet5!$C$3:$D$17,2,FALSE)</f>
        <v>kecil</v>
      </c>
      <c r="E94" t="str">
        <f>VLOOKUP(Sheet4!D94,Sheet5!$E$3:$F$36,2)</f>
        <v>sedang</v>
      </c>
      <c r="F94" t="str">
        <f>Sheet4!E94</f>
        <v>intel</v>
      </c>
      <c r="G94" t="str">
        <f>VLOOKUP(Sheet2!H93,Sheet5!$G$4:$H$12,2)</f>
        <v>tinggi</v>
      </c>
      <c r="H94" t="str">
        <f>VLOOKUP(Sheet2!I93,Sheet5!$I$3:$L$41,4,FALSE)</f>
        <v>tinggi</v>
      </c>
      <c r="I94" t="str">
        <f>VLOOKUP(Sheet2!I93,Sheet5!$I$3:$K$41,3,FALSE)</f>
        <v>hdd</v>
      </c>
      <c r="J94" t="str">
        <f>IF(ISNUMBER(SEARCH("intel",Sheet2!J93))=TRUE,"intel",IF(ISNUMBER(SEARCH("amd",Sheet2!J93))=TRUE,"amd",IF(ISNUMBER(SEARCH("nvidia",Sheet2!J93))=TRUE,"nvidia","")))</f>
        <v>nvidia</v>
      </c>
      <c r="K94" t="str">
        <f>VLOOKUP(Sheet2!K93,Sheet5!$M$3:$N$11,2,FALSE)</f>
        <v>windows</v>
      </c>
      <c r="L94" t="str">
        <f>VLOOKUP(Sheet2!L93,Sheet5!$O$3:$Q$182,3,FALSE)</f>
        <v>sedang</v>
      </c>
      <c r="M94" t="str">
        <f>VLOOKUP(Sheet2!M93,Sheet5!$R$3:$T$1305,3,FALSE)</f>
        <v>murah</v>
      </c>
    </row>
    <row r="95" spans="2:13" x14ac:dyDescent="0.3">
      <c r="B95" t="str">
        <f>IF(OR(ISNUMBER(SEARCH("ultrabook",Sheet2!D94))=TRUE,ISNUMBER(SEARCH("macbook",Sheet2!D94))=TRUE,ISNUMBER(SEARCH("chrome",Sheet2!D94))=TRUE,ISNUMBER(SEARCH("convertible",Sheet2!D94))=TRUE),"ultrabook",IF(OR(ISNUMBER(SEARCH("workstation",Sheet2!D94))=TRUE,ISNUMBER(SEARCH("gaming",Sheet2!D94))=TRUE),"high specification",IF(OR(ISNUMBER(SEARCH("notebook",Sheet2!D94))=TRUE,ISNUMBER(SEARCH("netbook",Sheet2!D94))=TRUE),"notebook","")))</f>
        <v>notebook</v>
      </c>
      <c r="C95" t="str">
        <f>IF(AND(Sheet4!$B$1307&gt;=Sheet4!B95,Sheet4!B95&gt;Sheet4!$B$1308),"lebar",IF(AND(Sheet4!$B$1308&gt;=Sheet4!B95,Sheet4!B95&gt;Sheet4!$B$1309),"medium",IF(AND(Sheet4!$B$1309&gt;=Sheet4!B95,Sheet4!B95&gt;=Sheet4!$B$1310),"kecil","-")))</f>
        <v>medium</v>
      </c>
      <c r="D95" t="str">
        <f>VLOOKUP(Sheet4!C95,Sheet5!$C$3:$D$17,2,FALSE)</f>
        <v>kecil</v>
      </c>
      <c r="E95" t="str">
        <f>VLOOKUP(Sheet4!D95,Sheet5!$E$3:$F$36,2)</f>
        <v>sedang</v>
      </c>
      <c r="F95" t="str">
        <f>Sheet4!E95</f>
        <v>intel</v>
      </c>
      <c r="G95" t="str">
        <f>VLOOKUP(Sheet2!H94,Sheet5!$G$4:$H$12,2)</f>
        <v>sedang</v>
      </c>
      <c r="H95" t="str">
        <f>VLOOKUP(Sheet2!I94,Sheet5!$I$3:$L$41,4,FALSE)</f>
        <v>sedang</v>
      </c>
      <c r="I95" t="str">
        <f>VLOOKUP(Sheet2!I94,Sheet5!$I$3:$K$41,3,FALSE)</f>
        <v>ssd</v>
      </c>
      <c r="J95" t="str">
        <f>IF(ISNUMBER(SEARCH("intel",Sheet2!J94))=TRUE,"intel",IF(ISNUMBER(SEARCH("amd",Sheet2!J94))=TRUE,"amd",IF(ISNUMBER(SEARCH("nvidia",Sheet2!J94))=TRUE,"nvidia","")))</f>
        <v>intel</v>
      </c>
      <c r="K95" t="str">
        <f>VLOOKUP(Sheet2!K94,Sheet5!$M$3:$N$11,2,FALSE)</f>
        <v>windows</v>
      </c>
      <c r="L95" t="str">
        <f>VLOOKUP(Sheet2!L94,Sheet5!$O$3:$Q$182,3,FALSE)</f>
        <v>ringan</v>
      </c>
      <c r="M95" t="str">
        <f>VLOOKUP(Sheet2!M94,Sheet5!$R$3:$T$1305,3,FALSE)</f>
        <v>sedang</v>
      </c>
    </row>
    <row r="96" spans="2:13" x14ac:dyDescent="0.3">
      <c r="B96" t="str">
        <f>IF(OR(ISNUMBER(SEARCH("ultrabook",Sheet2!D95))=TRUE,ISNUMBER(SEARCH("macbook",Sheet2!D95))=TRUE,ISNUMBER(SEARCH("chrome",Sheet2!D95))=TRUE,ISNUMBER(SEARCH("convertible",Sheet2!D95))=TRUE),"ultrabook",IF(OR(ISNUMBER(SEARCH("workstation",Sheet2!D95))=TRUE,ISNUMBER(SEARCH("gaming",Sheet2!D95))=TRUE),"high specification",IF(OR(ISNUMBER(SEARCH("notebook",Sheet2!D95))=TRUE,ISNUMBER(SEARCH("netbook",Sheet2!D95))=TRUE),"notebook","")))</f>
        <v>high specification</v>
      </c>
      <c r="C96" t="str">
        <f>IF(AND(Sheet4!$B$1307&gt;=Sheet4!B96,Sheet4!B96&gt;Sheet4!$B$1308),"lebar",IF(AND(Sheet4!$B$1308&gt;=Sheet4!B96,Sheet4!B96&gt;Sheet4!$B$1309),"medium",IF(AND(Sheet4!$B$1309&gt;=Sheet4!B96,Sheet4!B96&gt;=Sheet4!$B$1310),"kecil","-")))</f>
        <v>lebar</v>
      </c>
      <c r="D96" t="str">
        <f>VLOOKUP(Sheet4!C96,Sheet5!$C$3:$D$17,2,FALSE)</f>
        <v>kecil</v>
      </c>
      <c r="E96" t="str">
        <f>VLOOKUP(Sheet4!D96,Sheet5!$E$3:$F$36,2)</f>
        <v>sedang</v>
      </c>
      <c r="F96" t="str">
        <f>Sheet4!E96</f>
        <v>intel</v>
      </c>
      <c r="G96" t="str">
        <f>VLOOKUP(Sheet2!H95,Sheet5!$G$4:$H$12,2)</f>
        <v>tinggi</v>
      </c>
      <c r="H96" t="str">
        <f>VLOOKUP(Sheet2!I95,Sheet5!$I$3:$L$41,4,FALSE)</f>
        <v>sedang</v>
      </c>
      <c r="I96" t="str">
        <f>VLOOKUP(Sheet2!I95,Sheet5!$I$3:$K$41,3,FALSE)</f>
        <v>ssd</v>
      </c>
      <c r="J96" t="str">
        <f>IF(ISNUMBER(SEARCH("intel",Sheet2!J95))=TRUE,"intel",IF(ISNUMBER(SEARCH("amd",Sheet2!J95))=TRUE,"amd",IF(ISNUMBER(SEARCH("nvidia",Sheet2!J95))=TRUE,"nvidia","")))</f>
        <v>nvidia</v>
      </c>
      <c r="K96" t="str">
        <f>VLOOKUP(Sheet2!K95,Sheet5!$M$3:$N$11,2,FALSE)</f>
        <v>windows</v>
      </c>
      <c r="L96" t="str">
        <f>VLOOKUP(Sheet2!L95,Sheet5!$O$3:$Q$182,3,FALSE)</f>
        <v>berat</v>
      </c>
      <c r="M96" t="str">
        <f>VLOOKUP(Sheet2!M95,Sheet5!$R$3:$T$1305,3,FALSE)</f>
        <v>sedang</v>
      </c>
    </row>
    <row r="97" spans="2:13" x14ac:dyDescent="0.3">
      <c r="B97" t="str">
        <f>IF(OR(ISNUMBER(SEARCH("ultrabook",Sheet2!D96))=TRUE,ISNUMBER(SEARCH("macbook",Sheet2!D96))=TRUE,ISNUMBER(SEARCH("chrome",Sheet2!D96))=TRUE,ISNUMBER(SEARCH("convertible",Sheet2!D96))=TRUE),"ultrabook",IF(OR(ISNUMBER(SEARCH("workstation",Sheet2!D96))=TRUE,ISNUMBER(SEARCH("gaming",Sheet2!D96))=TRUE),"high specification",IF(OR(ISNUMBER(SEARCH("notebook",Sheet2!D96))=TRUE,ISNUMBER(SEARCH("netbook",Sheet2!D96))=TRUE),"notebook","")))</f>
        <v>ultrabook</v>
      </c>
      <c r="C97" t="str">
        <f>IF(AND(Sheet4!$B$1307&gt;=Sheet4!B97,Sheet4!B97&gt;Sheet4!$B$1308),"lebar",IF(AND(Sheet4!$B$1308&gt;=Sheet4!B97,Sheet4!B97&gt;Sheet4!$B$1309),"medium",IF(AND(Sheet4!$B$1309&gt;=Sheet4!B97,Sheet4!B97&gt;=Sheet4!$B$1310),"kecil","-")))</f>
        <v>medium</v>
      </c>
      <c r="D97" t="str">
        <f>VLOOKUP(Sheet4!C97,Sheet5!$C$3:$D$17,2,FALSE)</f>
        <v>kecil</v>
      </c>
      <c r="E97" t="str">
        <f>VLOOKUP(Sheet4!D97,Sheet5!$E$3:$F$36,2)</f>
        <v>sedang</v>
      </c>
      <c r="F97" t="str">
        <f>Sheet4!E97</f>
        <v>intel</v>
      </c>
      <c r="G97" t="str">
        <f>VLOOKUP(Sheet2!H96,Sheet5!$G$4:$H$12,2)</f>
        <v>tinggi</v>
      </c>
      <c r="H97" t="str">
        <f>VLOOKUP(Sheet2!I96,Sheet5!$I$3:$L$41,4,FALSE)</f>
        <v>sedang</v>
      </c>
      <c r="I97" t="str">
        <f>VLOOKUP(Sheet2!I96,Sheet5!$I$3:$K$41,3,FALSE)</f>
        <v>ssd</v>
      </c>
      <c r="J97" t="str">
        <f>IF(ISNUMBER(SEARCH("intel",Sheet2!J96))=TRUE,"intel",IF(ISNUMBER(SEARCH("amd",Sheet2!J96))=TRUE,"amd",IF(ISNUMBER(SEARCH("nvidia",Sheet2!J96))=TRUE,"nvidia","")))</f>
        <v>intel</v>
      </c>
      <c r="K97" t="str">
        <f>VLOOKUP(Sheet2!K96,Sheet5!$M$3:$N$11,2,FALSE)</f>
        <v>windows</v>
      </c>
      <c r="L97" t="str">
        <f>VLOOKUP(Sheet2!L96,Sheet5!$O$3:$Q$182,3,FALSE)</f>
        <v>ringan</v>
      </c>
      <c r="M97" t="str">
        <f>VLOOKUP(Sheet2!M96,Sheet5!$R$3:$T$1305,3,FALSE)</f>
        <v>sedang</v>
      </c>
    </row>
    <row r="98" spans="2:13" x14ac:dyDescent="0.3">
      <c r="B98" t="str">
        <f>IF(OR(ISNUMBER(SEARCH("ultrabook",Sheet2!D97))=TRUE,ISNUMBER(SEARCH("macbook",Sheet2!D97))=TRUE,ISNUMBER(SEARCH("chrome",Sheet2!D97))=TRUE,ISNUMBER(SEARCH("convertible",Sheet2!D97))=TRUE),"ultrabook",IF(OR(ISNUMBER(SEARCH("workstation",Sheet2!D97))=TRUE,ISNUMBER(SEARCH("gaming",Sheet2!D97))=TRUE),"high specification",IF(OR(ISNUMBER(SEARCH("notebook",Sheet2!D97))=TRUE,ISNUMBER(SEARCH("netbook",Sheet2!D97))=TRUE),"notebook","")))</f>
        <v>ultrabook</v>
      </c>
      <c r="C98" t="str">
        <f>IF(AND(Sheet4!$B$1307&gt;=Sheet4!B98,Sheet4!B98&gt;Sheet4!$B$1308),"lebar",IF(AND(Sheet4!$B$1308&gt;=Sheet4!B98,Sheet4!B98&gt;Sheet4!$B$1309),"medium",IF(AND(Sheet4!$B$1309&gt;=Sheet4!B98,Sheet4!B98&gt;=Sheet4!$B$1310),"kecil","-")))</f>
        <v>medium</v>
      </c>
      <c r="D98" t="str">
        <f>VLOOKUP(Sheet4!C98,Sheet5!$C$3:$D$17,2,FALSE)</f>
        <v>kecil</v>
      </c>
      <c r="E98" t="str">
        <f>VLOOKUP(Sheet4!D98,Sheet5!$E$3:$F$36,2)</f>
        <v>rendah</v>
      </c>
      <c r="F98" t="str">
        <f>Sheet4!E98</f>
        <v>intel</v>
      </c>
      <c r="G98" t="str">
        <f>VLOOKUP(Sheet2!H97,Sheet5!$G$4:$H$12,2)</f>
        <v>tinggi</v>
      </c>
      <c r="H98" t="str">
        <f>VLOOKUP(Sheet2!I97,Sheet5!$I$3:$L$41,4,FALSE)</f>
        <v>sedang</v>
      </c>
      <c r="I98" t="str">
        <f>VLOOKUP(Sheet2!I97,Sheet5!$I$3:$K$41,3,FALSE)</f>
        <v>ssd</v>
      </c>
      <c r="J98" t="str">
        <f>IF(ISNUMBER(SEARCH("intel",Sheet2!J97))=TRUE,"intel",IF(ISNUMBER(SEARCH("amd",Sheet2!J97))=TRUE,"amd",IF(ISNUMBER(SEARCH("nvidia",Sheet2!J97))=TRUE,"nvidia","")))</f>
        <v>intel</v>
      </c>
      <c r="K98" t="str">
        <f>VLOOKUP(Sheet2!K97,Sheet5!$M$3:$N$11,2,FALSE)</f>
        <v>windows</v>
      </c>
      <c r="L98" t="str">
        <f>VLOOKUP(Sheet2!L97,Sheet5!$O$3:$Q$182,3,FALSE)</f>
        <v>ringan</v>
      </c>
      <c r="M98" t="str">
        <f>VLOOKUP(Sheet2!M97,Sheet5!$R$3:$T$1305,3,FALSE)</f>
        <v>sedang</v>
      </c>
    </row>
    <row r="99" spans="2:13" x14ac:dyDescent="0.3">
      <c r="B99" t="str">
        <f>IF(OR(ISNUMBER(SEARCH("ultrabook",Sheet2!D98))=TRUE,ISNUMBER(SEARCH("macbook",Sheet2!D98))=TRUE,ISNUMBER(SEARCH("chrome",Sheet2!D98))=TRUE,ISNUMBER(SEARCH("convertible",Sheet2!D98))=TRUE),"ultrabook",IF(OR(ISNUMBER(SEARCH("workstation",Sheet2!D98))=TRUE,ISNUMBER(SEARCH("gaming",Sheet2!D98))=TRUE),"high specification",IF(OR(ISNUMBER(SEARCH("notebook",Sheet2!D98))=TRUE,ISNUMBER(SEARCH("netbook",Sheet2!D98))=TRUE),"notebook","")))</f>
        <v>notebook</v>
      </c>
      <c r="C99" t="str">
        <f>IF(AND(Sheet4!$B$1307&gt;=Sheet4!B99,Sheet4!B99&gt;Sheet4!$B$1308),"lebar",IF(AND(Sheet4!$B$1308&gt;=Sheet4!B99,Sheet4!B99&gt;Sheet4!$B$1309),"medium",IF(AND(Sheet4!$B$1309&gt;=Sheet4!B99,Sheet4!B99&gt;=Sheet4!$B$1310),"kecil","-")))</f>
        <v>lebar</v>
      </c>
      <c r="D99" t="str">
        <f>VLOOKUP(Sheet4!C99,Sheet5!$C$3:$D$17,2,FALSE)</f>
        <v>kecil</v>
      </c>
      <c r="E99" t="str">
        <f>VLOOKUP(Sheet4!D99,Sheet5!$E$3:$F$36,2)</f>
        <v>sedang</v>
      </c>
      <c r="F99" t="str">
        <f>Sheet4!E99</f>
        <v>intel</v>
      </c>
      <c r="G99" t="str">
        <f>VLOOKUP(Sheet2!H98,Sheet5!$G$4:$H$12,2)</f>
        <v>tinggi</v>
      </c>
      <c r="H99" t="str">
        <f>VLOOKUP(Sheet2!I98,Sheet5!$I$3:$L$41,4,FALSE)</f>
        <v>tinggi</v>
      </c>
      <c r="I99" t="str">
        <f>VLOOKUP(Sheet2!I98,Sheet5!$I$3:$K$41,3,FALSE)</f>
        <v>hdd</v>
      </c>
      <c r="J99" t="str">
        <f>IF(ISNUMBER(SEARCH("intel",Sheet2!J98))=TRUE,"intel",IF(ISNUMBER(SEARCH("amd",Sheet2!J98))=TRUE,"amd",IF(ISNUMBER(SEARCH("nvidia",Sheet2!J98))=TRUE,"nvidia","")))</f>
        <v>amd</v>
      </c>
      <c r="K99" t="str">
        <f>VLOOKUP(Sheet2!K98,Sheet5!$M$3:$N$11,2,FALSE)</f>
        <v>linux</v>
      </c>
      <c r="L99" t="str">
        <f>VLOOKUP(Sheet2!L98,Sheet5!$O$3:$Q$182,3,FALSE)</f>
        <v>sedang</v>
      </c>
      <c r="M99" t="str">
        <f>VLOOKUP(Sheet2!M98,Sheet5!$R$3:$T$1305,3,FALSE)</f>
        <v>murah</v>
      </c>
    </row>
    <row r="100" spans="2:13" x14ac:dyDescent="0.3">
      <c r="B100" t="str">
        <f>IF(OR(ISNUMBER(SEARCH("ultrabook",Sheet2!D99))=TRUE,ISNUMBER(SEARCH("macbook",Sheet2!D99))=TRUE,ISNUMBER(SEARCH("chrome",Sheet2!D99))=TRUE,ISNUMBER(SEARCH("convertible",Sheet2!D99))=TRUE),"ultrabook",IF(OR(ISNUMBER(SEARCH("workstation",Sheet2!D99))=TRUE,ISNUMBER(SEARCH("gaming",Sheet2!D99))=TRUE),"high specification",IF(OR(ISNUMBER(SEARCH("notebook",Sheet2!D99))=TRUE,ISNUMBER(SEARCH("netbook",Sheet2!D99))=TRUE),"notebook","")))</f>
        <v>notebook</v>
      </c>
      <c r="C100" t="str">
        <f>IF(AND(Sheet4!$B$1307&gt;=Sheet4!B100,Sheet4!B100&gt;Sheet4!$B$1308),"lebar",IF(AND(Sheet4!$B$1308&gt;=Sheet4!B100,Sheet4!B100&gt;Sheet4!$B$1309),"medium",IF(AND(Sheet4!$B$1309&gt;=Sheet4!B100,Sheet4!B100&gt;=Sheet4!$B$1310),"kecil","-")))</f>
        <v>lebar</v>
      </c>
      <c r="D100" t="str">
        <f>VLOOKUP(Sheet4!C100,Sheet5!$C$3:$D$17,2,FALSE)</f>
        <v>kecil</v>
      </c>
      <c r="E100" t="str">
        <f>VLOOKUP(Sheet4!D100,Sheet5!$E$3:$F$36,2)</f>
        <v>tinggi</v>
      </c>
      <c r="F100" t="str">
        <f>Sheet4!E100</f>
        <v>intel</v>
      </c>
      <c r="G100" t="str">
        <f>VLOOKUP(Sheet2!H99,Sheet5!$G$4:$H$12,2)</f>
        <v>sedang</v>
      </c>
      <c r="H100" t="str">
        <f>VLOOKUP(Sheet2!I99,Sheet5!$I$3:$L$41,4,FALSE)</f>
        <v>sedang</v>
      </c>
      <c r="I100" t="str">
        <f>VLOOKUP(Sheet2!I99,Sheet5!$I$3:$K$41,3,FALSE)</f>
        <v>ssd</v>
      </c>
      <c r="J100" t="str">
        <f>IF(ISNUMBER(SEARCH("intel",Sheet2!J99))=TRUE,"intel",IF(ISNUMBER(SEARCH("amd",Sheet2!J99))=TRUE,"amd",IF(ISNUMBER(SEARCH("nvidia",Sheet2!J99))=TRUE,"nvidia","")))</f>
        <v>amd</v>
      </c>
      <c r="K100" t="str">
        <f>VLOOKUP(Sheet2!K99,Sheet5!$M$3:$N$11,2,FALSE)</f>
        <v>linux</v>
      </c>
      <c r="L100" t="str">
        <f>VLOOKUP(Sheet2!L99,Sheet5!$O$3:$Q$182,3,FALSE)</f>
        <v>sedang</v>
      </c>
      <c r="M100" t="str">
        <f>VLOOKUP(Sheet2!M99,Sheet5!$R$3:$T$1305,3,FALSE)</f>
        <v>murah</v>
      </c>
    </row>
    <row r="101" spans="2:13" x14ac:dyDescent="0.3">
      <c r="B101" t="str">
        <f>IF(OR(ISNUMBER(SEARCH("ultrabook",Sheet2!D100))=TRUE,ISNUMBER(SEARCH("macbook",Sheet2!D100))=TRUE,ISNUMBER(SEARCH("chrome",Sheet2!D100))=TRUE,ISNUMBER(SEARCH("convertible",Sheet2!D100))=TRUE),"ultrabook",IF(OR(ISNUMBER(SEARCH("workstation",Sheet2!D100))=TRUE,ISNUMBER(SEARCH("gaming",Sheet2!D100))=TRUE),"high specification",IF(OR(ISNUMBER(SEARCH("notebook",Sheet2!D100))=TRUE,ISNUMBER(SEARCH("netbook",Sheet2!D100))=TRUE),"notebook","")))</f>
        <v>notebook</v>
      </c>
      <c r="C101" t="str">
        <f>IF(AND(Sheet4!$B$1307&gt;=Sheet4!B101,Sheet4!B101&gt;Sheet4!$B$1308),"lebar",IF(AND(Sheet4!$B$1308&gt;=Sheet4!B101,Sheet4!B101&gt;Sheet4!$B$1309),"medium",IF(AND(Sheet4!$B$1309&gt;=Sheet4!B101,Sheet4!B101&gt;=Sheet4!$B$1310),"kecil","-")))</f>
        <v>lebar</v>
      </c>
      <c r="D101" t="str">
        <f>VLOOKUP(Sheet4!C101,Sheet5!$C$3:$D$17,2,FALSE)</f>
        <v>kecil</v>
      </c>
      <c r="E101" t="str">
        <f>VLOOKUP(Sheet4!D101,Sheet5!$E$3:$F$36,2)</f>
        <v>sedang</v>
      </c>
      <c r="F101" t="str">
        <f>Sheet4!E101</f>
        <v>intel</v>
      </c>
      <c r="G101" t="str">
        <f>VLOOKUP(Sheet2!H100,Sheet5!$G$4:$H$12,2)</f>
        <v>tinggi</v>
      </c>
      <c r="H101" t="str">
        <f>VLOOKUP(Sheet2!I100,Sheet5!$I$3:$L$41,4,FALSE)</f>
        <v>sedang</v>
      </c>
      <c r="I101" t="str">
        <f>VLOOKUP(Sheet2!I100,Sheet5!$I$3:$K$41,3,FALSE)</f>
        <v>ssd</v>
      </c>
      <c r="J101" t="str">
        <f>IF(ISNUMBER(SEARCH("intel",Sheet2!J100))=TRUE,"intel",IF(ISNUMBER(SEARCH("amd",Sheet2!J100))=TRUE,"amd",IF(ISNUMBER(SEARCH("nvidia",Sheet2!J100))=TRUE,"nvidia","")))</f>
        <v>nvidia</v>
      </c>
      <c r="K101" t="str">
        <f>VLOOKUP(Sheet2!K100,Sheet5!$M$3:$N$11,2,FALSE)</f>
        <v>windows</v>
      </c>
      <c r="L101" t="str">
        <f>VLOOKUP(Sheet2!L100,Sheet5!$O$3:$Q$182,3,FALSE)</f>
        <v>sedang</v>
      </c>
      <c r="M101" t="str">
        <f>VLOOKUP(Sheet2!M100,Sheet5!$R$3:$T$1305,3,FALSE)</f>
        <v>murah</v>
      </c>
    </row>
    <row r="102" spans="2:13" x14ac:dyDescent="0.3">
      <c r="B102" t="str">
        <f>IF(OR(ISNUMBER(SEARCH("ultrabook",Sheet2!D101))=TRUE,ISNUMBER(SEARCH("macbook",Sheet2!D101))=TRUE,ISNUMBER(SEARCH("chrome",Sheet2!D101))=TRUE,ISNUMBER(SEARCH("convertible",Sheet2!D101))=TRUE),"ultrabook",IF(OR(ISNUMBER(SEARCH("workstation",Sheet2!D101))=TRUE,ISNUMBER(SEARCH("gaming",Sheet2!D101))=TRUE),"high specification",IF(OR(ISNUMBER(SEARCH("notebook",Sheet2!D101))=TRUE,ISNUMBER(SEARCH("netbook",Sheet2!D101))=TRUE),"notebook","")))</f>
        <v>high specification</v>
      </c>
      <c r="C102" t="str">
        <f>IF(AND(Sheet4!$B$1307&gt;=Sheet4!B102,Sheet4!B102&gt;Sheet4!$B$1308),"lebar",IF(AND(Sheet4!$B$1308&gt;=Sheet4!B102,Sheet4!B102&gt;Sheet4!$B$1309),"medium",IF(AND(Sheet4!$B$1309&gt;=Sheet4!B102,Sheet4!B102&gt;=Sheet4!$B$1310),"kecil","-")))</f>
        <v>lebar</v>
      </c>
      <c r="D102" t="str">
        <f>VLOOKUP(Sheet4!C102,Sheet5!$C$3:$D$17,2,FALSE)</f>
        <v>kecil</v>
      </c>
      <c r="E102" t="str">
        <f>VLOOKUP(Sheet4!D102,Sheet5!$E$3:$F$36,2)</f>
        <v>sedang</v>
      </c>
      <c r="F102" t="str">
        <f>Sheet4!E102</f>
        <v>intel</v>
      </c>
      <c r="G102" t="str">
        <f>VLOOKUP(Sheet2!H101,Sheet5!$G$4:$H$12,2)</f>
        <v>sedang</v>
      </c>
      <c r="H102" t="str">
        <f>VLOOKUP(Sheet2!I101,Sheet5!$I$3:$L$41,4,FALSE)</f>
        <v>tinggi</v>
      </c>
      <c r="I102" t="str">
        <f>VLOOKUP(Sheet2!I101,Sheet5!$I$3:$K$41,3,FALSE)</f>
        <v>hdd</v>
      </c>
      <c r="J102" t="str">
        <f>IF(ISNUMBER(SEARCH("intel",Sheet2!J101))=TRUE,"intel",IF(ISNUMBER(SEARCH("amd",Sheet2!J101))=TRUE,"amd",IF(ISNUMBER(SEARCH("nvidia",Sheet2!J101))=TRUE,"nvidia","")))</f>
        <v>nvidia</v>
      </c>
      <c r="K102" t="str">
        <f>VLOOKUP(Sheet2!K101,Sheet5!$M$3:$N$11,2,FALSE)</f>
        <v>windows</v>
      </c>
      <c r="L102" t="str">
        <f>VLOOKUP(Sheet2!L101,Sheet5!$O$3:$Q$182,3,FALSE)</f>
        <v>berat</v>
      </c>
      <c r="M102" t="str">
        <f>VLOOKUP(Sheet2!M101,Sheet5!$R$3:$T$1305,3,FALSE)</f>
        <v>sedang</v>
      </c>
    </row>
    <row r="103" spans="2:13" x14ac:dyDescent="0.3">
      <c r="B103" t="str">
        <f>IF(OR(ISNUMBER(SEARCH("ultrabook",Sheet2!D102))=TRUE,ISNUMBER(SEARCH("macbook",Sheet2!D102))=TRUE,ISNUMBER(SEARCH("chrome",Sheet2!D102))=TRUE,ISNUMBER(SEARCH("convertible",Sheet2!D102))=TRUE),"ultrabook",IF(OR(ISNUMBER(SEARCH("workstation",Sheet2!D102))=TRUE,ISNUMBER(SEARCH("gaming",Sheet2!D102))=TRUE),"high specification",IF(OR(ISNUMBER(SEARCH("notebook",Sheet2!D102))=TRUE,ISNUMBER(SEARCH("netbook",Sheet2!D102))=TRUE),"notebook","")))</f>
        <v>notebook</v>
      </c>
      <c r="C103" t="str">
        <f>IF(AND(Sheet4!$B$1307&gt;=Sheet4!B103,Sheet4!B103&gt;Sheet4!$B$1308),"lebar",IF(AND(Sheet4!$B$1308&gt;=Sheet4!B103,Sheet4!B103&gt;Sheet4!$B$1309),"medium",IF(AND(Sheet4!$B$1309&gt;=Sheet4!B103,Sheet4!B103&gt;=Sheet4!$B$1310),"kecil","-")))</f>
        <v>lebar</v>
      </c>
      <c r="D103" t="str">
        <f>VLOOKUP(Sheet4!C103,Sheet5!$C$3:$D$17,2,FALSE)</f>
        <v>kecil</v>
      </c>
      <c r="E103" t="str">
        <f>VLOOKUP(Sheet4!D103,Sheet5!$E$3:$F$36,2)</f>
        <v>sedang</v>
      </c>
      <c r="F103" t="str">
        <f>Sheet4!E103</f>
        <v>intel</v>
      </c>
      <c r="G103" t="str">
        <f>VLOOKUP(Sheet2!H102,Sheet5!$G$4:$H$12,2)</f>
        <v>tinggi</v>
      </c>
      <c r="H103" t="str">
        <f>VLOOKUP(Sheet2!I102,Sheet5!$I$3:$L$41,4,FALSE)</f>
        <v>sedang</v>
      </c>
      <c r="I103" t="str">
        <f>VLOOKUP(Sheet2!I102,Sheet5!$I$3:$K$41,3,FALSE)</f>
        <v>ssd</v>
      </c>
      <c r="J103" t="str">
        <f>IF(ISNUMBER(SEARCH("intel",Sheet2!J102))=TRUE,"intel",IF(ISNUMBER(SEARCH("amd",Sheet2!J102))=TRUE,"amd",IF(ISNUMBER(SEARCH("nvidia",Sheet2!J102))=TRUE,"nvidia","")))</f>
        <v>amd</v>
      </c>
      <c r="K103" t="str">
        <f>VLOOKUP(Sheet2!K102,Sheet5!$M$3:$N$11,2,FALSE)</f>
        <v>windows</v>
      </c>
      <c r="L103" t="str">
        <f>VLOOKUP(Sheet2!L102,Sheet5!$O$3:$Q$182,3,FALSE)</f>
        <v>sedang</v>
      </c>
      <c r="M103" t="str">
        <f>VLOOKUP(Sheet2!M102,Sheet5!$R$3:$T$1305,3,FALSE)</f>
        <v>murah</v>
      </c>
    </row>
    <row r="104" spans="2:13" x14ac:dyDescent="0.3">
      <c r="B104" t="str">
        <f>IF(OR(ISNUMBER(SEARCH("ultrabook",Sheet2!D103))=TRUE,ISNUMBER(SEARCH("macbook",Sheet2!D103))=TRUE,ISNUMBER(SEARCH("chrome",Sheet2!D103))=TRUE,ISNUMBER(SEARCH("convertible",Sheet2!D103))=TRUE),"ultrabook",IF(OR(ISNUMBER(SEARCH("workstation",Sheet2!D103))=TRUE,ISNUMBER(SEARCH("gaming",Sheet2!D103))=TRUE),"high specification",IF(OR(ISNUMBER(SEARCH("notebook",Sheet2!D103))=TRUE,ISNUMBER(SEARCH("netbook",Sheet2!D103))=TRUE),"notebook","")))</f>
        <v>notebook</v>
      </c>
      <c r="C104" t="str">
        <f>IF(AND(Sheet4!$B$1307&gt;=Sheet4!B104,Sheet4!B104&gt;Sheet4!$B$1308),"lebar",IF(AND(Sheet4!$B$1308&gt;=Sheet4!B104,Sheet4!B104&gt;Sheet4!$B$1309),"medium",IF(AND(Sheet4!$B$1309&gt;=Sheet4!B104,Sheet4!B104&gt;=Sheet4!$B$1310),"kecil","-")))</f>
        <v>lebar</v>
      </c>
      <c r="D104" t="str">
        <f>VLOOKUP(Sheet4!C104,Sheet5!$C$3:$D$17,2,FALSE)</f>
        <v>kecil</v>
      </c>
      <c r="E104" t="str">
        <f>VLOOKUP(Sheet4!D104,Sheet5!$E$3:$F$36,2)</f>
        <v>rendah</v>
      </c>
      <c r="F104" t="str">
        <f>Sheet4!E104</f>
        <v>amd</v>
      </c>
      <c r="G104" t="str">
        <f>VLOOKUP(Sheet2!H103,Sheet5!$G$4:$H$12,2)</f>
        <v>sedang</v>
      </c>
      <c r="H104" t="str">
        <f>VLOOKUP(Sheet2!I103,Sheet5!$I$3:$L$41,4,FALSE)</f>
        <v>sedang</v>
      </c>
      <c r="I104" t="str">
        <f>VLOOKUP(Sheet2!I103,Sheet5!$I$3:$K$41,3,FALSE)</f>
        <v>hdd</v>
      </c>
      <c r="J104" t="str">
        <f>IF(ISNUMBER(SEARCH("intel",Sheet2!J103))=TRUE,"intel",IF(ISNUMBER(SEARCH("amd",Sheet2!J103))=TRUE,"amd",IF(ISNUMBER(SEARCH("nvidia",Sheet2!J103))=TRUE,"nvidia","")))</f>
        <v>amd</v>
      </c>
      <c r="K104" t="str">
        <f>VLOOKUP(Sheet2!K103,Sheet5!$M$3:$N$11,2,FALSE)</f>
        <v>windows</v>
      </c>
      <c r="L104" t="str">
        <f>VLOOKUP(Sheet2!L103,Sheet5!$O$3:$Q$182,3,FALSE)</f>
        <v>sedang</v>
      </c>
      <c r="M104" t="str">
        <f>VLOOKUP(Sheet2!M103,Sheet5!$R$3:$T$1305,3,FALSE)</f>
        <v>murah</v>
      </c>
    </row>
    <row r="105" spans="2:13" x14ac:dyDescent="0.3">
      <c r="B105" t="str">
        <f>IF(OR(ISNUMBER(SEARCH("ultrabook",Sheet2!D104))=TRUE,ISNUMBER(SEARCH("macbook",Sheet2!D104))=TRUE,ISNUMBER(SEARCH("chrome",Sheet2!D104))=TRUE,ISNUMBER(SEARCH("convertible",Sheet2!D104))=TRUE),"ultrabook",IF(OR(ISNUMBER(SEARCH("workstation",Sheet2!D104))=TRUE,ISNUMBER(SEARCH("gaming",Sheet2!D104))=TRUE),"high specification",IF(OR(ISNUMBER(SEARCH("notebook",Sheet2!D104))=TRUE,ISNUMBER(SEARCH("netbook",Sheet2!D104))=TRUE),"notebook","")))</f>
        <v>notebook</v>
      </c>
      <c r="C105" t="str">
        <f>IF(AND(Sheet4!$B$1307&gt;=Sheet4!B105,Sheet4!B105&gt;Sheet4!$B$1308),"lebar",IF(AND(Sheet4!$B$1308&gt;=Sheet4!B105,Sheet4!B105&gt;Sheet4!$B$1309),"medium",IF(AND(Sheet4!$B$1309&gt;=Sheet4!B105,Sheet4!B105&gt;=Sheet4!$B$1310),"kecil","-")))</f>
        <v>lebar</v>
      </c>
      <c r="D105" t="str">
        <f>VLOOKUP(Sheet4!C105,Sheet5!$C$3:$D$17,2,FALSE)</f>
        <v>kecil</v>
      </c>
      <c r="E105" t="str">
        <f>VLOOKUP(Sheet4!D105,Sheet5!$E$3:$F$36,2)</f>
        <v>rendah</v>
      </c>
      <c r="F105" t="str">
        <f>Sheet4!E105</f>
        <v>intel</v>
      </c>
      <c r="G105" t="str">
        <f>VLOOKUP(Sheet2!H104,Sheet5!$G$4:$H$12,2)</f>
        <v>tinggi</v>
      </c>
      <c r="H105" t="str">
        <f>VLOOKUP(Sheet2!I104,Sheet5!$I$3:$L$41,4,FALSE)</f>
        <v>tinggi</v>
      </c>
      <c r="I105" t="str">
        <f>VLOOKUP(Sheet2!I104,Sheet5!$I$3:$K$41,3,FALSE)</f>
        <v>hdd</v>
      </c>
      <c r="J105" t="str">
        <f>IF(ISNUMBER(SEARCH("intel",Sheet2!J104))=TRUE,"intel",IF(ISNUMBER(SEARCH("amd",Sheet2!J104))=TRUE,"amd",IF(ISNUMBER(SEARCH("nvidia",Sheet2!J104))=TRUE,"nvidia","")))</f>
        <v>amd</v>
      </c>
      <c r="K105" t="str">
        <f>VLOOKUP(Sheet2!K104,Sheet5!$M$3:$N$11,2,FALSE)</f>
        <v>linux</v>
      </c>
      <c r="L105" t="str">
        <f>VLOOKUP(Sheet2!L104,Sheet5!$O$3:$Q$182,3,FALSE)</f>
        <v>sedang</v>
      </c>
      <c r="M105" t="str">
        <f>VLOOKUP(Sheet2!M104,Sheet5!$R$3:$T$1305,3,FALSE)</f>
        <v>murah</v>
      </c>
    </row>
    <row r="106" spans="2:13" x14ac:dyDescent="0.3">
      <c r="B106" t="str">
        <f>IF(OR(ISNUMBER(SEARCH("ultrabook",Sheet2!D105))=TRUE,ISNUMBER(SEARCH("macbook",Sheet2!D105))=TRUE,ISNUMBER(SEARCH("chrome",Sheet2!D105))=TRUE,ISNUMBER(SEARCH("convertible",Sheet2!D105))=TRUE),"ultrabook",IF(OR(ISNUMBER(SEARCH("workstation",Sheet2!D105))=TRUE,ISNUMBER(SEARCH("gaming",Sheet2!D105))=TRUE),"high specification",IF(OR(ISNUMBER(SEARCH("notebook",Sheet2!D105))=TRUE,ISNUMBER(SEARCH("netbook",Sheet2!D105))=TRUE),"notebook","")))</f>
        <v>ultrabook</v>
      </c>
      <c r="C106" t="str">
        <f>IF(AND(Sheet4!$B$1307&gt;=Sheet4!B106,Sheet4!B106&gt;Sheet4!$B$1308),"lebar",IF(AND(Sheet4!$B$1308&gt;=Sheet4!B106,Sheet4!B106&gt;Sheet4!$B$1309),"medium",IF(AND(Sheet4!$B$1309&gt;=Sheet4!B106,Sheet4!B106&gt;=Sheet4!$B$1310),"kecil","-")))</f>
        <v>medium</v>
      </c>
      <c r="D106" t="str">
        <f>VLOOKUP(Sheet4!C106,Sheet5!$C$3:$D$17,2,FALSE)</f>
        <v>kecil</v>
      </c>
      <c r="E106" t="str">
        <f>VLOOKUP(Sheet4!D106,Sheet5!$E$3:$F$36,2)</f>
        <v>sedang</v>
      </c>
      <c r="F106" t="str">
        <f>Sheet4!E106</f>
        <v>intel</v>
      </c>
      <c r="G106" t="str">
        <f>VLOOKUP(Sheet2!H105,Sheet5!$G$4:$H$12,2)</f>
        <v>tinggi</v>
      </c>
      <c r="H106" t="str">
        <f>VLOOKUP(Sheet2!I105,Sheet5!$I$3:$L$41,4,FALSE)</f>
        <v>sedang</v>
      </c>
      <c r="I106" t="str">
        <f>VLOOKUP(Sheet2!I105,Sheet5!$I$3:$K$41,3,FALSE)</f>
        <v>ssd</v>
      </c>
      <c r="J106" t="str">
        <f>IF(ISNUMBER(SEARCH("intel",Sheet2!J105))=TRUE,"intel",IF(ISNUMBER(SEARCH("amd",Sheet2!J105))=TRUE,"amd",IF(ISNUMBER(SEARCH("nvidia",Sheet2!J105))=TRUE,"nvidia","")))</f>
        <v>nvidia</v>
      </c>
      <c r="K106" t="str">
        <f>VLOOKUP(Sheet2!K105,Sheet5!$M$3:$N$11,2,FALSE)</f>
        <v>windows</v>
      </c>
      <c r="L106" t="str">
        <f>VLOOKUP(Sheet2!L105,Sheet5!$O$3:$Q$182,3,FALSE)</f>
        <v>ringan</v>
      </c>
      <c r="M106" t="str">
        <f>VLOOKUP(Sheet2!M105,Sheet5!$R$3:$T$1305,3,FALSE)</f>
        <v>sedang</v>
      </c>
    </row>
    <row r="107" spans="2:13" x14ac:dyDescent="0.3">
      <c r="B107" t="str">
        <f>IF(OR(ISNUMBER(SEARCH("ultrabook",Sheet2!D106))=TRUE,ISNUMBER(SEARCH("macbook",Sheet2!D106))=TRUE,ISNUMBER(SEARCH("chrome",Sheet2!D106))=TRUE,ISNUMBER(SEARCH("convertible",Sheet2!D106))=TRUE),"ultrabook",IF(OR(ISNUMBER(SEARCH("workstation",Sheet2!D106))=TRUE,ISNUMBER(SEARCH("gaming",Sheet2!D106))=TRUE),"high specification",IF(OR(ISNUMBER(SEARCH("notebook",Sheet2!D106))=TRUE,ISNUMBER(SEARCH("netbook",Sheet2!D106))=TRUE),"notebook","")))</f>
        <v>ultrabook</v>
      </c>
      <c r="C107" t="str">
        <f>IF(AND(Sheet4!$B$1307&gt;=Sheet4!B107,Sheet4!B107&gt;Sheet4!$B$1308),"lebar",IF(AND(Sheet4!$B$1308&gt;=Sheet4!B107,Sheet4!B107&gt;Sheet4!$B$1309),"medium",IF(AND(Sheet4!$B$1309&gt;=Sheet4!B107,Sheet4!B107&gt;=Sheet4!$B$1310),"kecil","-")))</f>
        <v>medium</v>
      </c>
      <c r="D107" t="str">
        <f>VLOOKUP(Sheet4!C107,Sheet5!$C$3:$D$17,2,FALSE)</f>
        <v>kecil</v>
      </c>
      <c r="E107" t="str">
        <f>VLOOKUP(Sheet4!D107,Sheet5!$E$3:$F$36,2)</f>
        <v>sedang</v>
      </c>
      <c r="F107" t="str">
        <f>Sheet4!E107</f>
        <v>intel</v>
      </c>
      <c r="G107" t="str">
        <f>VLOOKUP(Sheet2!H106,Sheet5!$G$4:$H$12,2)</f>
        <v>tinggi</v>
      </c>
      <c r="H107" t="str">
        <f>VLOOKUP(Sheet2!I106,Sheet5!$I$3:$L$41,4,FALSE)</f>
        <v>sedang</v>
      </c>
      <c r="I107" t="str">
        <f>VLOOKUP(Sheet2!I106,Sheet5!$I$3:$K$41,3,FALSE)</f>
        <v>ssd</v>
      </c>
      <c r="J107" t="str">
        <f>IF(ISNUMBER(SEARCH("intel",Sheet2!J106))=TRUE,"intel",IF(ISNUMBER(SEARCH("amd",Sheet2!J106))=TRUE,"amd",IF(ISNUMBER(SEARCH("nvidia",Sheet2!J106))=TRUE,"nvidia","")))</f>
        <v>intel</v>
      </c>
      <c r="K107" t="str">
        <f>VLOOKUP(Sheet2!K106,Sheet5!$M$3:$N$11,2,FALSE)</f>
        <v>windows</v>
      </c>
      <c r="L107" t="str">
        <f>VLOOKUP(Sheet2!L106,Sheet5!$O$3:$Q$182,3,FALSE)</f>
        <v>berat</v>
      </c>
      <c r="M107" t="str">
        <f>VLOOKUP(Sheet2!M106,Sheet5!$R$3:$T$1305,3,FALSE)</f>
        <v>mahal</v>
      </c>
    </row>
    <row r="108" spans="2:13" x14ac:dyDescent="0.3">
      <c r="B108" t="str">
        <f>IF(OR(ISNUMBER(SEARCH("ultrabook",Sheet2!D107))=TRUE,ISNUMBER(SEARCH("macbook",Sheet2!D107))=TRUE,ISNUMBER(SEARCH("chrome",Sheet2!D107))=TRUE,ISNUMBER(SEARCH("convertible",Sheet2!D107))=TRUE),"ultrabook",IF(OR(ISNUMBER(SEARCH("workstation",Sheet2!D107))=TRUE,ISNUMBER(SEARCH("gaming",Sheet2!D107))=TRUE),"high specification",IF(OR(ISNUMBER(SEARCH("notebook",Sheet2!D107))=TRUE,ISNUMBER(SEARCH("netbook",Sheet2!D107))=TRUE),"notebook","")))</f>
        <v>notebook</v>
      </c>
      <c r="C108" t="str">
        <f>IF(AND(Sheet4!$B$1307&gt;=Sheet4!B108,Sheet4!B108&gt;Sheet4!$B$1308),"lebar",IF(AND(Sheet4!$B$1308&gt;=Sheet4!B108,Sheet4!B108&gt;Sheet4!$B$1309),"medium",IF(AND(Sheet4!$B$1309&gt;=Sheet4!B108,Sheet4!B108&gt;=Sheet4!$B$1310),"kecil","-")))</f>
        <v>medium</v>
      </c>
      <c r="D108" t="str">
        <f>VLOOKUP(Sheet4!C108,Sheet5!$C$3:$D$17,2,FALSE)</f>
        <v>kecil</v>
      </c>
      <c r="E108" t="str">
        <f>VLOOKUP(Sheet4!D108,Sheet5!$E$3:$F$36,2)</f>
        <v>sedang</v>
      </c>
      <c r="F108" t="str">
        <f>Sheet4!E108</f>
        <v>intel</v>
      </c>
      <c r="G108" t="str">
        <f>VLOOKUP(Sheet2!H107,Sheet5!$G$4:$H$12,2)</f>
        <v>tinggi</v>
      </c>
      <c r="H108" t="str">
        <f>VLOOKUP(Sheet2!I107,Sheet5!$I$3:$L$41,4,FALSE)</f>
        <v>sedang</v>
      </c>
      <c r="I108" t="str">
        <f>VLOOKUP(Sheet2!I107,Sheet5!$I$3:$K$41,3,FALSE)</f>
        <v>ssd</v>
      </c>
      <c r="J108" t="str">
        <f>IF(ISNUMBER(SEARCH("intel",Sheet2!J107))=TRUE,"intel",IF(ISNUMBER(SEARCH("amd",Sheet2!J107))=TRUE,"amd",IF(ISNUMBER(SEARCH("nvidia",Sheet2!J107))=TRUE,"nvidia","")))</f>
        <v>nvidia</v>
      </c>
      <c r="K108" t="str">
        <f>VLOOKUP(Sheet2!K107,Sheet5!$M$3:$N$11,2,FALSE)</f>
        <v>windows</v>
      </c>
      <c r="L108" t="str">
        <f>VLOOKUP(Sheet2!L107,Sheet5!$O$3:$Q$182,3,FALSE)</f>
        <v>ringan</v>
      </c>
      <c r="M108" t="str">
        <f>VLOOKUP(Sheet2!M107,Sheet5!$R$3:$T$1305,3,FALSE)</f>
        <v>murah</v>
      </c>
    </row>
    <row r="109" spans="2:13" x14ac:dyDescent="0.3">
      <c r="B109" t="str">
        <f>IF(OR(ISNUMBER(SEARCH("ultrabook",Sheet2!D108))=TRUE,ISNUMBER(SEARCH("macbook",Sheet2!D108))=TRUE,ISNUMBER(SEARCH("chrome",Sheet2!D108))=TRUE,ISNUMBER(SEARCH("convertible",Sheet2!D108))=TRUE),"ultrabook",IF(OR(ISNUMBER(SEARCH("workstation",Sheet2!D108))=TRUE,ISNUMBER(SEARCH("gaming",Sheet2!D108))=TRUE),"high specification",IF(OR(ISNUMBER(SEARCH("notebook",Sheet2!D108))=TRUE,ISNUMBER(SEARCH("netbook",Sheet2!D108))=TRUE),"notebook","")))</f>
        <v>notebook</v>
      </c>
      <c r="C109" t="str">
        <f>IF(AND(Sheet4!$B$1307&gt;=Sheet4!B109,Sheet4!B109&gt;Sheet4!$B$1308),"lebar",IF(AND(Sheet4!$B$1308&gt;=Sheet4!B109,Sheet4!B109&gt;Sheet4!$B$1309),"medium",IF(AND(Sheet4!$B$1309&gt;=Sheet4!B109,Sheet4!B109&gt;=Sheet4!$B$1310),"kecil","-")))</f>
        <v>lebar</v>
      </c>
      <c r="D109" t="str">
        <f>VLOOKUP(Sheet4!C109,Sheet5!$C$3:$D$17,2,FALSE)</f>
        <v>kecil</v>
      </c>
      <c r="E109" t="str">
        <f>VLOOKUP(Sheet4!D109,Sheet5!$E$3:$F$36,2)</f>
        <v>tinggi</v>
      </c>
      <c r="F109" t="str">
        <f>Sheet4!E109</f>
        <v>intel</v>
      </c>
      <c r="G109" t="str">
        <f>VLOOKUP(Sheet2!H108,Sheet5!$G$4:$H$12,2)</f>
        <v>sedang</v>
      </c>
      <c r="H109" t="str">
        <f>VLOOKUP(Sheet2!I108,Sheet5!$I$3:$L$41,4,FALSE)</f>
        <v>tinggi</v>
      </c>
      <c r="I109" t="str">
        <f>VLOOKUP(Sheet2!I108,Sheet5!$I$3:$K$41,3,FALSE)</f>
        <v>hdd</v>
      </c>
      <c r="J109" t="str">
        <f>IF(ISNUMBER(SEARCH("intel",Sheet2!J108))=TRUE,"intel",IF(ISNUMBER(SEARCH("amd",Sheet2!J108))=TRUE,"amd",IF(ISNUMBER(SEARCH("nvidia",Sheet2!J108))=TRUE,"nvidia","")))</f>
        <v>intel</v>
      </c>
      <c r="K109" t="str">
        <f>VLOOKUP(Sheet2!K108,Sheet5!$M$3:$N$11,2,FALSE)</f>
        <v>windows</v>
      </c>
      <c r="L109" t="str">
        <f>VLOOKUP(Sheet2!L108,Sheet5!$O$3:$Q$182,3,FALSE)</f>
        <v>sedang</v>
      </c>
      <c r="M109" t="str">
        <f>VLOOKUP(Sheet2!M108,Sheet5!$R$3:$T$1305,3,FALSE)</f>
        <v>murah</v>
      </c>
    </row>
    <row r="110" spans="2:13" x14ac:dyDescent="0.3">
      <c r="B110" t="str">
        <f>IF(OR(ISNUMBER(SEARCH("ultrabook",Sheet2!D109))=TRUE,ISNUMBER(SEARCH("macbook",Sheet2!D109))=TRUE,ISNUMBER(SEARCH("chrome",Sheet2!D109))=TRUE,ISNUMBER(SEARCH("convertible",Sheet2!D109))=TRUE),"ultrabook",IF(OR(ISNUMBER(SEARCH("workstation",Sheet2!D109))=TRUE,ISNUMBER(SEARCH("gaming",Sheet2!D109))=TRUE),"high specification",IF(OR(ISNUMBER(SEARCH("notebook",Sheet2!D109))=TRUE,ISNUMBER(SEARCH("netbook",Sheet2!D109))=TRUE),"notebook","")))</f>
        <v>ultrabook</v>
      </c>
      <c r="C110" t="str">
        <f>IF(AND(Sheet4!$B$1307&gt;=Sheet4!B110,Sheet4!B110&gt;Sheet4!$B$1308),"lebar",IF(AND(Sheet4!$B$1308&gt;=Sheet4!B110,Sheet4!B110&gt;Sheet4!$B$1309),"medium",IF(AND(Sheet4!$B$1309&gt;=Sheet4!B110,Sheet4!B110&gt;=Sheet4!$B$1310),"kecil","-")))</f>
        <v>medium</v>
      </c>
      <c r="D110" t="str">
        <f>VLOOKUP(Sheet4!C110,Sheet5!$C$3:$D$17,2,FALSE)</f>
        <v>kecil</v>
      </c>
      <c r="E110" t="str">
        <f>VLOOKUP(Sheet4!D110,Sheet5!$E$3:$F$36,2)</f>
        <v>sedang</v>
      </c>
      <c r="F110" t="str">
        <f>Sheet4!E110</f>
        <v>intel</v>
      </c>
      <c r="G110" t="str">
        <f>VLOOKUP(Sheet2!H109,Sheet5!$G$4:$H$12,2)</f>
        <v>tinggi</v>
      </c>
      <c r="H110" t="str">
        <f>VLOOKUP(Sheet2!I109,Sheet5!$I$3:$L$41,4,FALSE)</f>
        <v>sedang</v>
      </c>
      <c r="I110" t="str">
        <f>VLOOKUP(Sheet2!I109,Sheet5!$I$3:$K$41,3,FALSE)</f>
        <v>ssd</v>
      </c>
      <c r="J110" t="str">
        <f>IF(ISNUMBER(SEARCH("intel",Sheet2!J109))=TRUE,"intel",IF(ISNUMBER(SEARCH("amd",Sheet2!J109))=TRUE,"amd",IF(ISNUMBER(SEARCH("nvidia",Sheet2!J109))=TRUE,"nvidia","")))</f>
        <v>nvidia</v>
      </c>
      <c r="K110" t="str">
        <f>VLOOKUP(Sheet2!K109,Sheet5!$M$3:$N$11,2,FALSE)</f>
        <v>windows</v>
      </c>
      <c r="L110" t="str">
        <f>VLOOKUP(Sheet2!L109,Sheet5!$O$3:$Q$182,3,FALSE)</f>
        <v>ringan</v>
      </c>
      <c r="M110" t="str">
        <f>VLOOKUP(Sheet2!M109,Sheet5!$R$3:$T$1305,3,FALSE)</f>
        <v>sedang</v>
      </c>
    </row>
    <row r="111" spans="2:13" x14ac:dyDescent="0.3">
      <c r="B111" t="str">
        <f>IF(OR(ISNUMBER(SEARCH("ultrabook",Sheet2!D110))=TRUE,ISNUMBER(SEARCH("macbook",Sheet2!D110))=TRUE,ISNUMBER(SEARCH("chrome",Sheet2!D110))=TRUE,ISNUMBER(SEARCH("convertible",Sheet2!D110))=TRUE),"ultrabook",IF(OR(ISNUMBER(SEARCH("workstation",Sheet2!D110))=TRUE,ISNUMBER(SEARCH("gaming",Sheet2!D110))=TRUE),"high specification",IF(OR(ISNUMBER(SEARCH("notebook",Sheet2!D110))=TRUE,ISNUMBER(SEARCH("netbook",Sheet2!D110))=TRUE),"notebook","")))</f>
        <v>high specification</v>
      </c>
      <c r="C111" t="str">
        <f>IF(AND(Sheet4!$B$1307&gt;=Sheet4!B111,Sheet4!B111&gt;Sheet4!$B$1308),"lebar",IF(AND(Sheet4!$B$1308&gt;=Sheet4!B111,Sheet4!B111&gt;Sheet4!$B$1309),"medium",IF(AND(Sheet4!$B$1309&gt;=Sheet4!B111,Sheet4!B111&gt;=Sheet4!$B$1310),"kecil","-")))</f>
        <v>lebar</v>
      </c>
      <c r="D111" t="str">
        <f>VLOOKUP(Sheet4!C111,Sheet5!$C$3:$D$17,2,FALSE)</f>
        <v>kecil</v>
      </c>
      <c r="E111" t="str">
        <f>VLOOKUP(Sheet4!D111,Sheet5!$E$3:$F$36,2)</f>
        <v>sedang</v>
      </c>
      <c r="F111" t="str">
        <f>Sheet4!E111</f>
        <v>intel</v>
      </c>
      <c r="G111" t="str">
        <f>VLOOKUP(Sheet2!H110,Sheet5!$G$4:$H$12,2)</f>
        <v>sedang</v>
      </c>
      <c r="H111" t="str">
        <f>VLOOKUP(Sheet2!I110,Sheet5!$I$3:$L$41,4,FALSE)</f>
        <v>tinggi</v>
      </c>
      <c r="I111" t="str">
        <f>VLOOKUP(Sheet2!I110,Sheet5!$I$3:$K$41,3,FALSE)</f>
        <v>hdd</v>
      </c>
      <c r="J111" t="str">
        <f>IF(ISNUMBER(SEARCH("intel",Sheet2!J110))=TRUE,"intel",IF(ISNUMBER(SEARCH("amd",Sheet2!J110))=TRUE,"amd",IF(ISNUMBER(SEARCH("nvidia",Sheet2!J110))=TRUE,"nvidia","")))</f>
        <v>nvidia</v>
      </c>
      <c r="K111" t="str">
        <f>VLOOKUP(Sheet2!K110,Sheet5!$M$3:$N$11,2,FALSE)</f>
        <v>windows</v>
      </c>
      <c r="L111" t="str">
        <f>VLOOKUP(Sheet2!L110,Sheet5!$O$3:$Q$182,3,FALSE)</f>
        <v>sedang</v>
      </c>
      <c r="M111" t="str">
        <f>VLOOKUP(Sheet2!M110,Sheet5!$R$3:$T$1305,3,FALSE)</f>
        <v>mahal</v>
      </c>
    </row>
    <row r="112" spans="2:13" x14ac:dyDescent="0.3">
      <c r="B112" t="str">
        <f>IF(OR(ISNUMBER(SEARCH("ultrabook",Sheet2!D111))=TRUE,ISNUMBER(SEARCH("macbook",Sheet2!D111))=TRUE,ISNUMBER(SEARCH("chrome",Sheet2!D111))=TRUE,ISNUMBER(SEARCH("convertible",Sheet2!D111))=TRUE),"ultrabook",IF(OR(ISNUMBER(SEARCH("workstation",Sheet2!D111))=TRUE,ISNUMBER(SEARCH("gaming",Sheet2!D111))=TRUE),"high specification",IF(OR(ISNUMBER(SEARCH("notebook",Sheet2!D111))=TRUE,ISNUMBER(SEARCH("netbook",Sheet2!D111))=TRUE),"notebook","")))</f>
        <v>notebook</v>
      </c>
      <c r="C112" t="str">
        <f>IF(AND(Sheet4!$B$1307&gt;=Sheet4!B112,Sheet4!B112&gt;Sheet4!$B$1308),"lebar",IF(AND(Sheet4!$B$1308&gt;=Sheet4!B112,Sheet4!B112&gt;Sheet4!$B$1309),"medium",IF(AND(Sheet4!$B$1309&gt;=Sheet4!B112,Sheet4!B112&gt;=Sheet4!$B$1310),"kecil","-")))</f>
        <v>medium</v>
      </c>
      <c r="D112" t="str">
        <f>VLOOKUP(Sheet4!C112,Sheet5!$C$3:$D$17,2,FALSE)</f>
        <v>kecil</v>
      </c>
      <c r="E112" t="str">
        <f>VLOOKUP(Sheet4!D112,Sheet5!$E$3:$F$36,2)</f>
        <v>sedang</v>
      </c>
      <c r="F112" t="str">
        <f>Sheet4!E112</f>
        <v>intel</v>
      </c>
      <c r="G112" t="str">
        <f>VLOOKUP(Sheet2!H111,Sheet5!$G$4:$H$12,2)</f>
        <v>tinggi</v>
      </c>
      <c r="H112" t="str">
        <f>VLOOKUP(Sheet2!I111,Sheet5!$I$3:$L$41,4,FALSE)</f>
        <v>sedang</v>
      </c>
      <c r="I112" t="str">
        <f>VLOOKUP(Sheet2!I111,Sheet5!$I$3:$K$41,3,FALSE)</f>
        <v>ssd</v>
      </c>
      <c r="J112" t="str">
        <f>IF(ISNUMBER(SEARCH("intel",Sheet2!J111))=TRUE,"intel",IF(ISNUMBER(SEARCH("amd",Sheet2!J111))=TRUE,"amd",IF(ISNUMBER(SEARCH("nvidia",Sheet2!J111))=TRUE,"nvidia","")))</f>
        <v>intel</v>
      </c>
      <c r="K112" t="str">
        <f>VLOOKUP(Sheet2!K111,Sheet5!$M$3:$N$11,2,FALSE)</f>
        <v>windows</v>
      </c>
      <c r="L112" t="str">
        <f>VLOOKUP(Sheet2!L111,Sheet5!$O$3:$Q$182,3,FALSE)</f>
        <v>ringan</v>
      </c>
      <c r="M112" t="str">
        <f>VLOOKUP(Sheet2!M111,Sheet5!$R$3:$T$1305,3,FALSE)</f>
        <v>mahal</v>
      </c>
    </row>
    <row r="113" spans="2:13" x14ac:dyDescent="0.3">
      <c r="B113" t="str">
        <f>IF(OR(ISNUMBER(SEARCH("ultrabook",Sheet2!D112))=TRUE,ISNUMBER(SEARCH("macbook",Sheet2!D112))=TRUE,ISNUMBER(SEARCH("chrome",Sheet2!D112))=TRUE,ISNUMBER(SEARCH("convertible",Sheet2!D112))=TRUE),"ultrabook",IF(OR(ISNUMBER(SEARCH("workstation",Sheet2!D112))=TRUE,ISNUMBER(SEARCH("gaming",Sheet2!D112))=TRUE),"high specification",IF(OR(ISNUMBER(SEARCH("notebook",Sheet2!D112))=TRUE,ISNUMBER(SEARCH("netbook",Sheet2!D112))=TRUE),"notebook","")))</f>
        <v>ultrabook</v>
      </c>
      <c r="C113" t="str">
        <f>IF(AND(Sheet4!$B$1307&gt;=Sheet4!B113,Sheet4!B113&gt;Sheet4!$B$1308),"lebar",IF(AND(Sheet4!$B$1308&gt;=Sheet4!B113,Sheet4!B113&gt;Sheet4!$B$1309),"medium",IF(AND(Sheet4!$B$1309&gt;=Sheet4!B113,Sheet4!B113&gt;=Sheet4!$B$1310),"kecil","-")))</f>
        <v>lebar</v>
      </c>
      <c r="D113" t="str">
        <f>VLOOKUP(Sheet4!C113,Sheet5!$C$3:$D$17,2,FALSE)</f>
        <v>kecil</v>
      </c>
      <c r="E113" t="str">
        <f>VLOOKUP(Sheet4!D113,Sheet5!$E$3:$F$36,2)</f>
        <v>sedang</v>
      </c>
      <c r="F113" t="str">
        <f>Sheet4!E113</f>
        <v>intel</v>
      </c>
      <c r="G113" t="str">
        <f>VLOOKUP(Sheet2!H112,Sheet5!$G$4:$H$12,2)</f>
        <v>sedang</v>
      </c>
      <c r="H113" t="str">
        <f>VLOOKUP(Sheet2!I112,Sheet5!$I$3:$L$41,4,FALSE)</f>
        <v>tinggi</v>
      </c>
      <c r="I113" t="str">
        <f>VLOOKUP(Sheet2!I112,Sheet5!$I$3:$K$41,3,FALSE)</f>
        <v>hdd</v>
      </c>
      <c r="J113" t="str">
        <f>IF(ISNUMBER(SEARCH("intel",Sheet2!J112))=TRUE,"intel",IF(ISNUMBER(SEARCH("amd",Sheet2!J112))=TRUE,"amd",IF(ISNUMBER(SEARCH("nvidia",Sheet2!J112))=TRUE,"nvidia","")))</f>
        <v>nvidia</v>
      </c>
      <c r="K113" t="str">
        <f>VLOOKUP(Sheet2!K112,Sheet5!$M$3:$N$11,2,FALSE)</f>
        <v>windows</v>
      </c>
      <c r="L113" t="str">
        <f>VLOOKUP(Sheet2!L112,Sheet5!$O$3:$Q$182,3,FALSE)</f>
        <v>ringan</v>
      </c>
      <c r="M113" t="str">
        <f>VLOOKUP(Sheet2!M112,Sheet5!$R$3:$T$1305,3,FALSE)</f>
        <v>sedang</v>
      </c>
    </row>
    <row r="114" spans="2:13" x14ac:dyDescent="0.3">
      <c r="B114" t="str">
        <f>IF(OR(ISNUMBER(SEARCH("ultrabook",Sheet2!D113))=TRUE,ISNUMBER(SEARCH("macbook",Sheet2!D113))=TRUE,ISNUMBER(SEARCH("chrome",Sheet2!D113))=TRUE,ISNUMBER(SEARCH("convertible",Sheet2!D113))=TRUE),"ultrabook",IF(OR(ISNUMBER(SEARCH("workstation",Sheet2!D113))=TRUE,ISNUMBER(SEARCH("gaming",Sheet2!D113))=TRUE),"high specification",IF(OR(ISNUMBER(SEARCH("notebook",Sheet2!D113))=TRUE,ISNUMBER(SEARCH("netbook",Sheet2!D113))=TRUE),"notebook","")))</f>
        <v>ultrabook</v>
      </c>
      <c r="C114" t="str">
        <f>IF(AND(Sheet4!$B$1307&gt;=Sheet4!B114,Sheet4!B114&gt;Sheet4!$B$1308),"lebar",IF(AND(Sheet4!$B$1308&gt;=Sheet4!B114,Sheet4!B114&gt;Sheet4!$B$1309),"medium",IF(AND(Sheet4!$B$1309&gt;=Sheet4!B114,Sheet4!B114&gt;=Sheet4!$B$1310),"kecil","-")))</f>
        <v>medium</v>
      </c>
      <c r="D114" t="str">
        <f>VLOOKUP(Sheet4!C114,Sheet5!$C$3:$D$17,2,FALSE)</f>
        <v>lebar</v>
      </c>
      <c r="E114" t="str">
        <f>VLOOKUP(Sheet4!D114,Sheet5!$E$3:$F$36,2)</f>
        <v>sedang</v>
      </c>
      <c r="F114" t="str">
        <f>Sheet4!E114</f>
        <v>intel</v>
      </c>
      <c r="G114" t="str">
        <f>VLOOKUP(Sheet2!H113,Sheet5!$G$4:$H$12,2)</f>
        <v>tinggi</v>
      </c>
      <c r="H114" t="str">
        <f>VLOOKUP(Sheet2!I113,Sheet5!$I$3:$L$41,4,FALSE)</f>
        <v>sedang</v>
      </c>
      <c r="I114" t="str">
        <f>VLOOKUP(Sheet2!I113,Sheet5!$I$3:$K$41,3,FALSE)</f>
        <v>ssd</v>
      </c>
      <c r="J114" t="str">
        <f>IF(ISNUMBER(SEARCH("intel",Sheet2!J113))=TRUE,"intel",IF(ISNUMBER(SEARCH("amd",Sheet2!J113))=TRUE,"amd",IF(ISNUMBER(SEARCH("nvidia",Sheet2!J113))=TRUE,"nvidia","")))</f>
        <v>intel</v>
      </c>
      <c r="K114" t="str">
        <f>VLOOKUP(Sheet2!K113,Sheet5!$M$3:$N$11,2,FALSE)</f>
        <v>windows</v>
      </c>
      <c r="L114" t="str">
        <f>VLOOKUP(Sheet2!L113,Sheet5!$O$3:$Q$182,3,FALSE)</f>
        <v>ringan</v>
      </c>
      <c r="M114" t="str">
        <f>VLOOKUP(Sheet2!M113,Sheet5!$R$3:$T$1305,3,FALSE)</f>
        <v>mahal</v>
      </c>
    </row>
    <row r="115" spans="2:13" x14ac:dyDescent="0.3">
      <c r="B115" t="str">
        <f>IF(OR(ISNUMBER(SEARCH("ultrabook",Sheet2!D114))=TRUE,ISNUMBER(SEARCH("macbook",Sheet2!D114))=TRUE,ISNUMBER(SEARCH("chrome",Sheet2!D114))=TRUE,ISNUMBER(SEARCH("convertible",Sheet2!D114))=TRUE),"ultrabook",IF(OR(ISNUMBER(SEARCH("workstation",Sheet2!D114))=TRUE,ISNUMBER(SEARCH("gaming",Sheet2!D114))=TRUE),"high specification",IF(OR(ISNUMBER(SEARCH("notebook",Sheet2!D114))=TRUE,ISNUMBER(SEARCH("netbook",Sheet2!D114))=TRUE),"notebook","")))</f>
        <v>ultrabook</v>
      </c>
      <c r="C115" t="str">
        <f>IF(AND(Sheet4!$B$1307&gt;=Sheet4!B115,Sheet4!B115&gt;Sheet4!$B$1308),"lebar",IF(AND(Sheet4!$B$1308&gt;=Sheet4!B115,Sheet4!B115&gt;Sheet4!$B$1309),"medium",IF(AND(Sheet4!$B$1309&gt;=Sheet4!B115,Sheet4!B115&gt;=Sheet4!$B$1310),"kecil","-")))</f>
        <v>medium</v>
      </c>
      <c r="D115" t="str">
        <f>VLOOKUP(Sheet4!C115,Sheet5!$C$3:$D$17,2,FALSE)</f>
        <v>kecil</v>
      </c>
      <c r="E115" t="str">
        <f>VLOOKUP(Sheet4!D115,Sheet5!$E$3:$F$36,2)</f>
        <v>sedang</v>
      </c>
      <c r="F115" t="str">
        <f>Sheet4!E115</f>
        <v>intel</v>
      </c>
      <c r="G115" t="str">
        <f>VLOOKUP(Sheet2!H114,Sheet5!$G$4:$H$12,2)</f>
        <v>tinggi</v>
      </c>
      <c r="H115" t="str">
        <f>VLOOKUP(Sheet2!I114,Sheet5!$I$3:$L$41,4,FALSE)</f>
        <v>sedang</v>
      </c>
      <c r="I115" t="str">
        <f>VLOOKUP(Sheet2!I114,Sheet5!$I$3:$K$41,3,FALSE)</f>
        <v>ssd</v>
      </c>
      <c r="J115" t="str">
        <f>IF(ISNUMBER(SEARCH("intel",Sheet2!J114))=TRUE,"intel",IF(ISNUMBER(SEARCH("amd",Sheet2!J114))=TRUE,"amd",IF(ISNUMBER(SEARCH("nvidia",Sheet2!J114))=TRUE,"nvidia","")))</f>
        <v>intel</v>
      </c>
      <c r="K115" t="str">
        <f>VLOOKUP(Sheet2!K114,Sheet5!$M$3:$N$11,2,FALSE)</f>
        <v>windows</v>
      </c>
      <c r="L115" t="str">
        <f>VLOOKUP(Sheet2!L114,Sheet5!$O$3:$Q$182,3,FALSE)</f>
        <v>ringan</v>
      </c>
      <c r="M115" t="str">
        <f>VLOOKUP(Sheet2!M114,Sheet5!$R$3:$T$1305,3,FALSE)</f>
        <v>mahal</v>
      </c>
    </row>
    <row r="116" spans="2:13" x14ac:dyDescent="0.3">
      <c r="B116" t="str">
        <f>IF(OR(ISNUMBER(SEARCH("ultrabook",Sheet2!D115))=TRUE,ISNUMBER(SEARCH("macbook",Sheet2!D115))=TRUE,ISNUMBER(SEARCH("chrome",Sheet2!D115))=TRUE,ISNUMBER(SEARCH("convertible",Sheet2!D115))=TRUE),"ultrabook",IF(OR(ISNUMBER(SEARCH("workstation",Sheet2!D115))=TRUE,ISNUMBER(SEARCH("gaming",Sheet2!D115))=TRUE),"high specification",IF(OR(ISNUMBER(SEARCH("notebook",Sheet2!D115))=TRUE,ISNUMBER(SEARCH("netbook",Sheet2!D115))=TRUE),"notebook","")))</f>
        <v>notebook</v>
      </c>
      <c r="C116" t="str">
        <f>IF(AND(Sheet4!$B$1307&gt;=Sheet4!B116,Sheet4!B116&gt;Sheet4!$B$1308),"lebar",IF(AND(Sheet4!$B$1308&gt;=Sheet4!B116,Sheet4!B116&gt;Sheet4!$B$1309),"medium",IF(AND(Sheet4!$B$1309&gt;=Sheet4!B116,Sheet4!B116&gt;=Sheet4!$B$1310),"kecil","-")))</f>
        <v>medium</v>
      </c>
      <c r="D116" t="e">
        <f>VLOOKUP(Sheet4!C116,Sheet5!$C$3:$D$17,2,FALSE)</f>
        <v>#N/A</v>
      </c>
      <c r="E116" t="str">
        <f>VLOOKUP(Sheet4!D116,Sheet5!$E$3:$F$36,2)</f>
        <v>rendah</v>
      </c>
      <c r="F116" t="str">
        <f>Sheet4!E116</f>
        <v>intel</v>
      </c>
      <c r="G116" t="str">
        <f>VLOOKUP(Sheet2!H115,Sheet5!$G$4:$H$12,2)</f>
        <v>sedang</v>
      </c>
      <c r="H116" t="str">
        <f>VLOOKUP(Sheet2!I115,Sheet5!$I$3:$L$41,4,FALSE)</f>
        <v>sedang</v>
      </c>
      <c r="I116" t="str">
        <f>VLOOKUP(Sheet2!I115,Sheet5!$I$3:$K$41,3,FALSE)</f>
        <v>hdd</v>
      </c>
      <c r="J116" t="str">
        <f>IF(ISNUMBER(SEARCH("intel",Sheet2!J115))=TRUE,"intel",IF(ISNUMBER(SEARCH("amd",Sheet2!J115))=TRUE,"amd",IF(ISNUMBER(SEARCH("nvidia",Sheet2!J115))=TRUE,"nvidia","")))</f>
        <v>intel</v>
      </c>
      <c r="K116" t="str">
        <f>VLOOKUP(Sheet2!K115,Sheet5!$M$3:$N$11,2,FALSE)</f>
        <v>windows</v>
      </c>
      <c r="L116" t="str">
        <f>VLOOKUP(Sheet2!L115,Sheet5!$O$3:$Q$182,3,FALSE)</f>
        <v>ringan</v>
      </c>
      <c r="M116" t="str">
        <f>VLOOKUP(Sheet2!M115,Sheet5!$R$3:$T$1305,3,FALSE)</f>
        <v>sedang</v>
      </c>
    </row>
    <row r="117" spans="2:13" x14ac:dyDescent="0.3">
      <c r="B117" t="str">
        <f>IF(OR(ISNUMBER(SEARCH("ultrabook",Sheet2!D116))=TRUE,ISNUMBER(SEARCH("macbook",Sheet2!D116))=TRUE,ISNUMBER(SEARCH("chrome",Sheet2!D116))=TRUE,ISNUMBER(SEARCH("convertible",Sheet2!D116))=TRUE),"ultrabook",IF(OR(ISNUMBER(SEARCH("workstation",Sheet2!D116))=TRUE,ISNUMBER(SEARCH("gaming",Sheet2!D116))=TRUE),"high specification",IF(OR(ISNUMBER(SEARCH("notebook",Sheet2!D116))=TRUE,ISNUMBER(SEARCH("netbook",Sheet2!D116))=TRUE),"notebook","")))</f>
        <v>ultrabook</v>
      </c>
      <c r="C117" t="str">
        <f>IF(AND(Sheet4!$B$1307&gt;=Sheet4!B117,Sheet4!B117&gt;Sheet4!$B$1308),"lebar",IF(AND(Sheet4!$B$1308&gt;=Sheet4!B117,Sheet4!B117&gt;Sheet4!$B$1309),"medium",IF(AND(Sheet4!$B$1309&gt;=Sheet4!B117,Sheet4!B117&gt;=Sheet4!$B$1310),"kecil","-")))</f>
        <v>medium</v>
      </c>
      <c r="D117" t="str">
        <f>VLOOKUP(Sheet4!C117,Sheet5!$C$3:$D$17,2,FALSE)</f>
        <v>kecil</v>
      </c>
      <c r="E117" t="str">
        <f>VLOOKUP(Sheet4!D117,Sheet5!$E$3:$F$36,2)</f>
        <v>rendah</v>
      </c>
      <c r="F117" t="str">
        <f>Sheet4!E117</f>
        <v>intel</v>
      </c>
      <c r="G117" t="str">
        <f>VLOOKUP(Sheet2!H116,Sheet5!$G$4:$H$12,2)</f>
        <v>tinggi</v>
      </c>
      <c r="H117" t="str">
        <f>VLOOKUP(Sheet2!I116,Sheet5!$I$3:$L$41,4,FALSE)</f>
        <v>sedang</v>
      </c>
      <c r="I117" t="str">
        <f>VLOOKUP(Sheet2!I116,Sheet5!$I$3:$K$41,3,FALSE)</f>
        <v>ssd</v>
      </c>
      <c r="J117" t="str">
        <f>IF(ISNUMBER(SEARCH("intel",Sheet2!J116))=TRUE,"intel",IF(ISNUMBER(SEARCH("amd",Sheet2!J116))=TRUE,"amd",IF(ISNUMBER(SEARCH("nvidia",Sheet2!J116))=TRUE,"nvidia","")))</f>
        <v>intel</v>
      </c>
      <c r="K117" t="str">
        <f>VLOOKUP(Sheet2!K116,Sheet5!$M$3:$N$11,2,FALSE)</f>
        <v>windows</v>
      </c>
      <c r="L117" t="str">
        <f>VLOOKUP(Sheet2!L116,Sheet5!$O$3:$Q$182,3,FALSE)</f>
        <v>ringan</v>
      </c>
      <c r="M117" t="str">
        <f>VLOOKUP(Sheet2!M116,Sheet5!$R$3:$T$1305,3,FALSE)</f>
        <v>mahal</v>
      </c>
    </row>
    <row r="118" spans="2:13" x14ac:dyDescent="0.3">
      <c r="B118" t="str">
        <f>IF(OR(ISNUMBER(SEARCH("ultrabook",Sheet2!D117))=TRUE,ISNUMBER(SEARCH("macbook",Sheet2!D117))=TRUE,ISNUMBER(SEARCH("chrome",Sheet2!D117))=TRUE,ISNUMBER(SEARCH("convertible",Sheet2!D117))=TRUE),"ultrabook",IF(OR(ISNUMBER(SEARCH("workstation",Sheet2!D117))=TRUE,ISNUMBER(SEARCH("gaming",Sheet2!D117))=TRUE),"high specification",IF(OR(ISNUMBER(SEARCH("notebook",Sheet2!D117))=TRUE,ISNUMBER(SEARCH("netbook",Sheet2!D117))=TRUE),"notebook","")))</f>
        <v>ultrabook</v>
      </c>
      <c r="C118" t="str">
        <f>IF(AND(Sheet4!$B$1307&gt;=Sheet4!B118,Sheet4!B118&gt;Sheet4!$B$1308),"lebar",IF(AND(Sheet4!$B$1308&gt;=Sheet4!B118,Sheet4!B118&gt;Sheet4!$B$1309),"medium",IF(AND(Sheet4!$B$1309&gt;=Sheet4!B118,Sheet4!B118&gt;=Sheet4!$B$1310),"kecil","-")))</f>
        <v>medium</v>
      </c>
      <c r="D118" t="str">
        <f>VLOOKUP(Sheet4!C118,Sheet5!$C$3:$D$17,2,FALSE)</f>
        <v>kecil</v>
      </c>
      <c r="E118" t="str">
        <f>VLOOKUP(Sheet4!D118,Sheet5!$E$3:$F$36,2)</f>
        <v>rendah</v>
      </c>
      <c r="F118" t="str">
        <f>Sheet4!E118</f>
        <v>intel</v>
      </c>
      <c r="G118" t="str">
        <f>VLOOKUP(Sheet2!H117,Sheet5!$G$4:$H$12,2)</f>
        <v>tinggi</v>
      </c>
      <c r="H118" t="str">
        <f>VLOOKUP(Sheet2!I117,Sheet5!$I$3:$L$41,4,FALSE)</f>
        <v>sedang</v>
      </c>
      <c r="I118" t="str">
        <f>VLOOKUP(Sheet2!I117,Sheet5!$I$3:$K$41,3,FALSE)</f>
        <v>ssd</v>
      </c>
      <c r="J118" t="str">
        <f>IF(ISNUMBER(SEARCH("intel",Sheet2!J117))=TRUE,"intel",IF(ISNUMBER(SEARCH("amd",Sheet2!J117))=TRUE,"amd",IF(ISNUMBER(SEARCH("nvidia",Sheet2!J117))=TRUE,"nvidia","")))</f>
        <v>intel</v>
      </c>
      <c r="K118" t="str">
        <f>VLOOKUP(Sheet2!K117,Sheet5!$M$3:$N$11,2,FALSE)</f>
        <v>windows</v>
      </c>
      <c r="L118" t="str">
        <f>VLOOKUP(Sheet2!L117,Sheet5!$O$3:$Q$182,3,FALSE)</f>
        <v>ringan</v>
      </c>
      <c r="M118" t="str">
        <f>VLOOKUP(Sheet2!M117,Sheet5!$R$3:$T$1305,3,FALSE)</f>
        <v>mahal</v>
      </c>
    </row>
    <row r="119" spans="2:13" x14ac:dyDescent="0.3">
      <c r="B119" t="str">
        <f>IF(OR(ISNUMBER(SEARCH("ultrabook",Sheet2!D118))=TRUE,ISNUMBER(SEARCH("macbook",Sheet2!D118))=TRUE,ISNUMBER(SEARCH("chrome",Sheet2!D118))=TRUE,ISNUMBER(SEARCH("convertible",Sheet2!D118))=TRUE),"ultrabook",IF(OR(ISNUMBER(SEARCH("workstation",Sheet2!D118))=TRUE,ISNUMBER(SEARCH("gaming",Sheet2!D118))=TRUE),"high specification",IF(OR(ISNUMBER(SEARCH("notebook",Sheet2!D118))=TRUE,ISNUMBER(SEARCH("netbook",Sheet2!D118))=TRUE),"notebook","")))</f>
        <v>notebook</v>
      </c>
      <c r="C119" t="str">
        <f>IF(AND(Sheet4!$B$1307&gt;=Sheet4!B119,Sheet4!B119&gt;Sheet4!$B$1308),"lebar",IF(AND(Sheet4!$B$1308&gt;=Sheet4!B119,Sheet4!B119&gt;Sheet4!$B$1309),"medium",IF(AND(Sheet4!$B$1309&gt;=Sheet4!B119,Sheet4!B119&gt;=Sheet4!$B$1310),"kecil","-")))</f>
        <v>medium</v>
      </c>
      <c r="D119" t="str">
        <f>VLOOKUP(Sheet4!C119,Sheet5!$C$3:$D$17,2,FALSE)</f>
        <v>kecil</v>
      </c>
      <c r="E119" t="str">
        <f>VLOOKUP(Sheet4!D119,Sheet5!$E$3:$F$36,2)</f>
        <v>sedang</v>
      </c>
      <c r="F119" t="str">
        <f>Sheet4!E119</f>
        <v>intel</v>
      </c>
      <c r="G119" t="str">
        <f>VLOOKUP(Sheet2!H118,Sheet5!$G$4:$H$12,2)</f>
        <v>tinggi</v>
      </c>
      <c r="H119" t="str">
        <f>VLOOKUP(Sheet2!I118,Sheet5!$I$3:$L$41,4,FALSE)</f>
        <v>sedang</v>
      </c>
      <c r="I119" t="str">
        <f>VLOOKUP(Sheet2!I118,Sheet5!$I$3:$K$41,3,FALSE)</f>
        <v>ssd</v>
      </c>
      <c r="J119" t="str">
        <f>IF(ISNUMBER(SEARCH("intel",Sheet2!J118))=TRUE,"intel",IF(ISNUMBER(SEARCH("amd",Sheet2!J118))=TRUE,"amd",IF(ISNUMBER(SEARCH("nvidia",Sheet2!J118))=TRUE,"nvidia","")))</f>
        <v>intel</v>
      </c>
      <c r="K119" t="str">
        <f>VLOOKUP(Sheet2!K118,Sheet5!$M$3:$N$11,2,FALSE)</f>
        <v>windows</v>
      </c>
      <c r="L119" t="str">
        <f>VLOOKUP(Sheet2!L118,Sheet5!$O$3:$Q$182,3,FALSE)</f>
        <v>ringan</v>
      </c>
      <c r="M119" t="str">
        <f>VLOOKUP(Sheet2!M118,Sheet5!$R$3:$T$1305,3,FALSE)</f>
        <v>sedang</v>
      </c>
    </row>
    <row r="120" spans="2:13" x14ac:dyDescent="0.3">
      <c r="B120" t="str">
        <f>IF(OR(ISNUMBER(SEARCH("ultrabook",Sheet2!D119))=TRUE,ISNUMBER(SEARCH("macbook",Sheet2!D119))=TRUE,ISNUMBER(SEARCH("chrome",Sheet2!D119))=TRUE,ISNUMBER(SEARCH("convertible",Sheet2!D119))=TRUE),"ultrabook",IF(OR(ISNUMBER(SEARCH("workstation",Sheet2!D119))=TRUE,ISNUMBER(SEARCH("gaming",Sheet2!D119))=TRUE),"high specification",IF(OR(ISNUMBER(SEARCH("notebook",Sheet2!D119))=TRUE,ISNUMBER(SEARCH("netbook",Sheet2!D119))=TRUE),"notebook","")))</f>
        <v>notebook</v>
      </c>
      <c r="C120" t="str">
        <f>IF(AND(Sheet4!$B$1307&gt;=Sheet4!B120,Sheet4!B120&gt;Sheet4!$B$1308),"lebar",IF(AND(Sheet4!$B$1308&gt;=Sheet4!B120,Sheet4!B120&gt;Sheet4!$B$1309),"medium",IF(AND(Sheet4!$B$1309&gt;=Sheet4!B120,Sheet4!B120&gt;=Sheet4!$B$1310),"kecil","-")))</f>
        <v>lebar</v>
      </c>
      <c r="D120" t="str">
        <f>VLOOKUP(Sheet4!C120,Sheet5!$C$3:$D$17,2,FALSE)</f>
        <v>kecil</v>
      </c>
      <c r="E120" t="str">
        <f>VLOOKUP(Sheet4!D120,Sheet5!$E$3:$F$36,2)</f>
        <v>sedang</v>
      </c>
      <c r="F120" t="str">
        <f>Sheet4!E120</f>
        <v>intel</v>
      </c>
      <c r="G120" t="str">
        <f>VLOOKUP(Sheet2!H119,Sheet5!$G$4:$H$12,2)</f>
        <v>tinggi</v>
      </c>
      <c r="H120" t="str">
        <f>VLOOKUP(Sheet2!I119,Sheet5!$I$3:$L$41,4,FALSE)</f>
        <v>tinggi</v>
      </c>
      <c r="I120" t="str">
        <f>VLOOKUP(Sheet2!I119,Sheet5!$I$3:$K$41,3,FALSE)</f>
        <v>hdd</v>
      </c>
      <c r="J120" t="str">
        <f>IF(ISNUMBER(SEARCH("intel",Sheet2!J119))=TRUE,"intel",IF(ISNUMBER(SEARCH("amd",Sheet2!J119))=TRUE,"amd",IF(ISNUMBER(SEARCH("nvidia",Sheet2!J119))=TRUE,"nvidia","")))</f>
        <v>nvidia</v>
      </c>
      <c r="K120" t="str">
        <f>VLOOKUP(Sheet2!K119,Sheet5!$M$3:$N$11,2,FALSE)</f>
        <v>windows</v>
      </c>
      <c r="L120" t="str">
        <f>VLOOKUP(Sheet2!L119,Sheet5!$O$3:$Q$182,3,FALSE)</f>
        <v>sedang</v>
      </c>
      <c r="M120" t="str">
        <f>VLOOKUP(Sheet2!M119,Sheet5!$R$3:$T$1305,3,FALSE)</f>
        <v>sedang</v>
      </c>
    </row>
    <row r="121" spans="2:13" x14ac:dyDescent="0.3">
      <c r="B121" t="str">
        <f>IF(OR(ISNUMBER(SEARCH("ultrabook",Sheet2!D120))=TRUE,ISNUMBER(SEARCH("macbook",Sheet2!D120))=TRUE,ISNUMBER(SEARCH("chrome",Sheet2!D120))=TRUE,ISNUMBER(SEARCH("convertible",Sheet2!D120))=TRUE),"ultrabook",IF(OR(ISNUMBER(SEARCH("workstation",Sheet2!D120))=TRUE,ISNUMBER(SEARCH("gaming",Sheet2!D120))=TRUE),"high specification",IF(OR(ISNUMBER(SEARCH("notebook",Sheet2!D120))=TRUE,ISNUMBER(SEARCH("netbook",Sheet2!D120))=TRUE),"notebook","")))</f>
        <v>notebook</v>
      </c>
      <c r="C121" t="str">
        <f>IF(AND(Sheet4!$B$1307&gt;=Sheet4!B121,Sheet4!B121&gt;Sheet4!$B$1308),"lebar",IF(AND(Sheet4!$B$1308&gt;=Sheet4!B121,Sheet4!B121&gt;Sheet4!$B$1309),"medium",IF(AND(Sheet4!$B$1309&gt;=Sheet4!B121,Sheet4!B121&gt;=Sheet4!$B$1310),"kecil","-")))</f>
        <v>lebar</v>
      </c>
      <c r="D121" t="str">
        <f>VLOOKUP(Sheet4!C121,Sheet5!$C$3:$D$17,2,FALSE)</f>
        <v>kecil</v>
      </c>
      <c r="E121" t="str">
        <f>VLOOKUP(Sheet4!D121,Sheet5!$E$3:$F$36,2)</f>
        <v>tinggi</v>
      </c>
      <c r="F121" t="str">
        <f>Sheet4!E121</f>
        <v>intel</v>
      </c>
      <c r="G121" t="str">
        <f>VLOOKUP(Sheet2!H120,Sheet5!$G$4:$H$12,2)</f>
        <v>sedang</v>
      </c>
      <c r="H121" t="str">
        <f>VLOOKUP(Sheet2!I120,Sheet5!$I$3:$L$41,4,FALSE)</f>
        <v>tinggi</v>
      </c>
      <c r="I121" t="str">
        <f>VLOOKUP(Sheet2!I120,Sheet5!$I$3:$K$41,3,FALSE)</f>
        <v>hdd</v>
      </c>
      <c r="J121" t="str">
        <f>IF(ISNUMBER(SEARCH("intel",Sheet2!J120))=TRUE,"intel",IF(ISNUMBER(SEARCH("amd",Sheet2!J120))=TRUE,"amd",IF(ISNUMBER(SEARCH("nvidia",Sheet2!J120))=TRUE,"nvidia","")))</f>
        <v>nvidia</v>
      </c>
      <c r="K121" t="str">
        <f>VLOOKUP(Sheet2!K120,Sheet5!$M$3:$N$11,2,FALSE)</f>
        <v>windows</v>
      </c>
      <c r="L121" t="str">
        <f>VLOOKUP(Sheet2!L120,Sheet5!$O$3:$Q$182,3,FALSE)</f>
        <v>sedang</v>
      </c>
      <c r="M121" t="str">
        <f>VLOOKUP(Sheet2!M120,Sheet5!$R$3:$T$1305,3,FALSE)</f>
        <v>murah</v>
      </c>
    </row>
    <row r="122" spans="2:13" x14ac:dyDescent="0.3">
      <c r="B122" t="str">
        <f>IF(OR(ISNUMBER(SEARCH("ultrabook",Sheet2!D121))=TRUE,ISNUMBER(SEARCH("macbook",Sheet2!D121))=TRUE,ISNUMBER(SEARCH("chrome",Sheet2!D121))=TRUE,ISNUMBER(SEARCH("convertible",Sheet2!D121))=TRUE),"ultrabook",IF(OR(ISNUMBER(SEARCH("workstation",Sheet2!D121))=TRUE,ISNUMBER(SEARCH("gaming",Sheet2!D121))=TRUE),"high specification",IF(OR(ISNUMBER(SEARCH("notebook",Sheet2!D121))=TRUE,ISNUMBER(SEARCH("netbook",Sheet2!D121))=TRUE),"notebook","")))</f>
        <v>notebook</v>
      </c>
      <c r="C122" t="str">
        <f>IF(AND(Sheet4!$B$1307&gt;=Sheet4!B122,Sheet4!B122&gt;Sheet4!$B$1308),"lebar",IF(AND(Sheet4!$B$1308&gt;=Sheet4!B122,Sheet4!B122&gt;Sheet4!$B$1309),"medium",IF(AND(Sheet4!$B$1309&gt;=Sheet4!B122,Sheet4!B122&gt;=Sheet4!$B$1310),"kecil","-")))</f>
        <v>lebar</v>
      </c>
      <c r="D122" t="str">
        <f>VLOOKUP(Sheet4!C122,Sheet5!$C$3:$D$17,2,FALSE)</f>
        <v>kecil</v>
      </c>
      <c r="E122" t="str">
        <f>VLOOKUP(Sheet4!D122,Sheet5!$E$3:$F$36,2)</f>
        <v>sedang</v>
      </c>
      <c r="F122" t="str">
        <f>Sheet4!E122</f>
        <v>intel</v>
      </c>
      <c r="G122" t="str">
        <f>VLOOKUP(Sheet2!H121,Sheet5!$G$4:$H$12,2)</f>
        <v>tinggi</v>
      </c>
      <c r="H122" t="str">
        <f>VLOOKUP(Sheet2!I121,Sheet5!$I$3:$L$41,4,FALSE)</f>
        <v>sedang</v>
      </c>
      <c r="I122" t="str">
        <f>VLOOKUP(Sheet2!I121,Sheet5!$I$3:$K$41,3,FALSE)</f>
        <v>ssd</v>
      </c>
      <c r="J122" t="str">
        <f>IF(ISNUMBER(SEARCH("intel",Sheet2!J121))=TRUE,"intel",IF(ISNUMBER(SEARCH("amd",Sheet2!J121))=TRUE,"amd",IF(ISNUMBER(SEARCH("nvidia",Sheet2!J121))=TRUE,"nvidia","")))</f>
        <v>nvidia</v>
      </c>
      <c r="K122" t="str">
        <f>VLOOKUP(Sheet2!K121,Sheet5!$M$3:$N$11,2,FALSE)</f>
        <v>windows</v>
      </c>
      <c r="L122" t="str">
        <f>VLOOKUP(Sheet2!L121,Sheet5!$O$3:$Q$182,3,FALSE)</f>
        <v>sedang</v>
      </c>
      <c r="M122" t="str">
        <f>VLOOKUP(Sheet2!M121,Sheet5!$R$3:$T$1305,3,FALSE)</f>
        <v>sedang</v>
      </c>
    </row>
    <row r="123" spans="2:13" x14ac:dyDescent="0.3">
      <c r="B123" t="str">
        <f>IF(OR(ISNUMBER(SEARCH("ultrabook",Sheet2!D122))=TRUE,ISNUMBER(SEARCH("macbook",Sheet2!D122))=TRUE,ISNUMBER(SEARCH("chrome",Sheet2!D122))=TRUE,ISNUMBER(SEARCH("convertible",Sheet2!D122))=TRUE),"ultrabook",IF(OR(ISNUMBER(SEARCH("workstation",Sheet2!D122))=TRUE,ISNUMBER(SEARCH("gaming",Sheet2!D122))=TRUE),"high specification",IF(OR(ISNUMBER(SEARCH("notebook",Sheet2!D122))=TRUE,ISNUMBER(SEARCH("netbook",Sheet2!D122))=TRUE),"notebook","")))</f>
        <v>notebook</v>
      </c>
      <c r="C123" t="str">
        <f>IF(AND(Sheet4!$B$1307&gt;=Sheet4!B123,Sheet4!B123&gt;Sheet4!$B$1308),"lebar",IF(AND(Sheet4!$B$1308&gt;=Sheet4!B123,Sheet4!B123&gt;Sheet4!$B$1309),"medium",IF(AND(Sheet4!$B$1309&gt;=Sheet4!B123,Sheet4!B123&gt;=Sheet4!$B$1310),"kecil","-")))</f>
        <v>lebar</v>
      </c>
      <c r="D123" t="str">
        <f>VLOOKUP(Sheet4!C123,Sheet5!$C$3:$D$17,2,FALSE)</f>
        <v>kecil</v>
      </c>
      <c r="E123" t="str">
        <f>VLOOKUP(Sheet4!D123,Sheet5!$E$3:$F$36,2)</f>
        <v>sedang</v>
      </c>
      <c r="F123" t="str">
        <f>Sheet4!E123</f>
        <v>intel</v>
      </c>
      <c r="G123" t="str">
        <f>VLOOKUP(Sheet2!H122,Sheet5!$G$4:$H$12,2)</f>
        <v>tinggi</v>
      </c>
      <c r="H123" t="str">
        <f>VLOOKUP(Sheet2!I122,Sheet5!$I$3:$L$41,4,FALSE)</f>
        <v>tinggi</v>
      </c>
      <c r="I123" t="str">
        <f>VLOOKUP(Sheet2!I122,Sheet5!$I$3:$K$41,3,FALSE)</f>
        <v>hdd</v>
      </c>
      <c r="J123" t="str">
        <f>IF(ISNUMBER(SEARCH("intel",Sheet2!J122))=TRUE,"intel",IF(ISNUMBER(SEARCH("amd",Sheet2!J122))=TRUE,"amd",IF(ISNUMBER(SEARCH("nvidia",Sheet2!J122))=TRUE,"nvidia","")))</f>
        <v>intel</v>
      </c>
      <c r="K123" t="str">
        <f>VLOOKUP(Sheet2!K122,Sheet5!$M$3:$N$11,2,FALSE)</f>
        <v>windows</v>
      </c>
      <c r="L123" t="str">
        <f>VLOOKUP(Sheet2!L122,Sheet5!$O$3:$Q$182,3,FALSE)</f>
        <v>sedang</v>
      </c>
      <c r="M123" t="str">
        <f>VLOOKUP(Sheet2!M122,Sheet5!$R$3:$T$1305,3,FALSE)</f>
        <v>murah</v>
      </c>
    </row>
    <row r="124" spans="2:13" x14ac:dyDescent="0.3">
      <c r="B124" t="str">
        <f>IF(OR(ISNUMBER(SEARCH("ultrabook",Sheet2!D123))=TRUE,ISNUMBER(SEARCH("macbook",Sheet2!D123))=TRUE,ISNUMBER(SEARCH("chrome",Sheet2!D123))=TRUE,ISNUMBER(SEARCH("convertible",Sheet2!D123))=TRUE),"ultrabook",IF(OR(ISNUMBER(SEARCH("workstation",Sheet2!D123))=TRUE,ISNUMBER(SEARCH("gaming",Sheet2!D123))=TRUE),"high specification",IF(OR(ISNUMBER(SEARCH("notebook",Sheet2!D123))=TRUE,ISNUMBER(SEARCH("netbook",Sheet2!D123))=TRUE),"notebook","")))</f>
        <v>high specification</v>
      </c>
      <c r="C124" t="str">
        <f>IF(AND(Sheet4!$B$1307&gt;=Sheet4!B124,Sheet4!B124&gt;Sheet4!$B$1308),"lebar",IF(AND(Sheet4!$B$1308&gt;=Sheet4!B124,Sheet4!B124&gt;Sheet4!$B$1309),"medium",IF(AND(Sheet4!$B$1309&gt;=Sheet4!B124,Sheet4!B124&gt;=Sheet4!$B$1310),"kecil","-")))</f>
        <v>lebar</v>
      </c>
      <c r="D124" t="str">
        <f>VLOOKUP(Sheet4!C124,Sheet5!$C$3:$D$17,2,FALSE)</f>
        <v>kecil</v>
      </c>
      <c r="E124" t="str">
        <f>VLOOKUP(Sheet4!D124,Sheet5!$E$3:$F$36,2)</f>
        <v>sedang</v>
      </c>
      <c r="F124" t="str">
        <f>Sheet4!E124</f>
        <v>intel</v>
      </c>
      <c r="G124" t="str">
        <f>VLOOKUP(Sheet2!H123,Sheet5!$G$4:$H$12,2)</f>
        <v>sedang</v>
      </c>
      <c r="H124" t="str">
        <f>VLOOKUP(Sheet2!I123,Sheet5!$I$3:$L$41,4,FALSE)</f>
        <v>tinggi</v>
      </c>
      <c r="I124" t="str">
        <f>VLOOKUP(Sheet2!I123,Sheet5!$I$3:$K$41,3,FALSE)</f>
        <v>hdd</v>
      </c>
      <c r="J124" t="str">
        <f>IF(ISNUMBER(SEARCH("intel",Sheet2!J123))=TRUE,"intel",IF(ISNUMBER(SEARCH("amd",Sheet2!J123))=TRUE,"amd",IF(ISNUMBER(SEARCH("nvidia",Sheet2!J123))=TRUE,"nvidia","")))</f>
        <v>nvidia</v>
      </c>
      <c r="K124" t="str">
        <f>VLOOKUP(Sheet2!K123,Sheet5!$M$3:$N$11,2,FALSE)</f>
        <v>windows</v>
      </c>
      <c r="L124" t="str">
        <f>VLOOKUP(Sheet2!L123,Sheet5!$O$3:$Q$182,3,FALSE)</f>
        <v>sedang</v>
      </c>
      <c r="M124" t="str">
        <f>VLOOKUP(Sheet2!M123,Sheet5!$R$3:$T$1305,3,FALSE)</f>
        <v>mahal</v>
      </c>
    </row>
    <row r="125" spans="2:13" x14ac:dyDescent="0.3">
      <c r="B125" t="str">
        <f>IF(OR(ISNUMBER(SEARCH("ultrabook",Sheet2!D124))=TRUE,ISNUMBER(SEARCH("macbook",Sheet2!D124))=TRUE,ISNUMBER(SEARCH("chrome",Sheet2!D124))=TRUE,ISNUMBER(SEARCH("convertible",Sheet2!D124))=TRUE),"ultrabook",IF(OR(ISNUMBER(SEARCH("workstation",Sheet2!D124))=TRUE,ISNUMBER(SEARCH("gaming",Sheet2!D124))=TRUE),"high specification",IF(OR(ISNUMBER(SEARCH("notebook",Sheet2!D124))=TRUE,ISNUMBER(SEARCH("netbook",Sheet2!D124))=TRUE),"notebook","")))</f>
        <v>notebook</v>
      </c>
      <c r="C125" t="str">
        <f>IF(AND(Sheet4!$B$1307&gt;=Sheet4!B125,Sheet4!B125&gt;Sheet4!$B$1308),"lebar",IF(AND(Sheet4!$B$1308&gt;=Sheet4!B125,Sheet4!B125&gt;Sheet4!$B$1309),"medium",IF(AND(Sheet4!$B$1309&gt;=Sheet4!B125,Sheet4!B125&gt;=Sheet4!$B$1310),"kecil","-")))</f>
        <v>lebar</v>
      </c>
      <c r="D125" t="str">
        <f>VLOOKUP(Sheet4!C125,Sheet5!$C$3:$D$17,2,FALSE)</f>
        <v>kecil</v>
      </c>
      <c r="E125" t="str">
        <f>VLOOKUP(Sheet4!D125,Sheet5!$E$3:$F$36,2)</f>
        <v>sedang</v>
      </c>
      <c r="F125" t="str">
        <f>Sheet4!E125</f>
        <v>intel</v>
      </c>
      <c r="G125" t="str">
        <f>VLOOKUP(Sheet2!H124,Sheet5!$G$4:$H$12,2)</f>
        <v>tinggi</v>
      </c>
      <c r="H125" t="str">
        <f>VLOOKUP(Sheet2!I124,Sheet5!$I$3:$L$41,4,FALSE)</f>
        <v>sedang</v>
      </c>
      <c r="I125" t="str">
        <f>VLOOKUP(Sheet2!I124,Sheet5!$I$3:$K$41,3,FALSE)</f>
        <v>ssd</v>
      </c>
      <c r="J125" t="str">
        <f>IF(ISNUMBER(SEARCH("intel",Sheet2!J124))=TRUE,"intel",IF(ISNUMBER(SEARCH("amd",Sheet2!J124))=TRUE,"amd",IF(ISNUMBER(SEARCH("nvidia",Sheet2!J124))=TRUE,"nvidia","")))</f>
        <v>nvidia</v>
      </c>
      <c r="K125" t="str">
        <f>VLOOKUP(Sheet2!K124,Sheet5!$M$3:$N$11,2,FALSE)</f>
        <v>lainnya</v>
      </c>
      <c r="L125" t="str">
        <f>VLOOKUP(Sheet2!L124,Sheet5!$O$3:$Q$182,3,FALSE)</f>
        <v>sedang</v>
      </c>
      <c r="M125" t="str">
        <f>VLOOKUP(Sheet2!M124,Sheet5!$R$3:$T$1305,3,FALSE)</f>
        <v>murah</v>
      </c>
    </row>
    <row r="126" spans="2:13" x14ac:dyDescent="0.3">
      <c r="B126" t="str">
        <f>IF(OR(ISNUMBER(SEARCH("ultrabook",Sheet2!D125))=TRUE,ISNUMBER(SEARCH("macbook",Sheet2!D125))=TRUE,ISNUMBER(SEARCH("chrome",Sheet2!D125))=TRUE,ISNUMBER(SEARCH("convertible",Sheet2!D125))=TRUE),"ultrabook",IF(OR(ISNUMBER(SEARCH("workstation",Sheet2!D125))=TRUE,ISNUMBER(SEARCH("gaming",Sheet2!D125))=TRUE),"high specification",IF(OR(ISNUMBER(SEARCH("notebook",Sheet2!D125))=TRUE,ISNUMBER(SEARCH("netbook",Sheet2!D125))=TRUE),"notebook","")))</f>
        <v>notebook</v>
      </c>
      <c r="C126" t="str">
        <f>IF(AND(Sheet4!$B$1307&gt;=Sheet4!B126,Sheet4!B126&gt;Sheet4!$B$1308),"lebar",IF(AND(Sheet4!$B$1308&gt;=Sheet4!B126,Sheet4!B126&gt;Sheet4!$B$1309),"medium",IF(AND(Sheet4!$B$1309&gt;=Sheet4!B126,Sheet4!B126&gt;=Sheet4!$B$1310),"kecil","-")))</f>
        <v>lebar</v>
      </c>
      <c r="D126" t="str">
        <f>VLOOKUP(Sheet4!C126,Sheet5!$C$3:$D$17,2,FALSE)</f>
        <v>kecil</v>
      </c>
      <c r="E126" t="str">
        <f>VLOOKUP(Sheet4!D126,Sheet5!$E$3:$F$36,2)</f>
        <v>sedang</v>
      </c>
      <c r="F126" t="str">
        <f>Sheet4!E126</f>
        <v>intel</v>
      </c>
      <c r="G126" t="str">
        <f>VLOOKUP(Sheet2!H125,Sheet5!$G$4:$H$12,2)</f>
        <v>sedang</v>
      </c>
      <c r="H126" t="str">
        <f>VLOOKUP(Sheet2!I125,Sheet5!$I$3:$L$41,4,FALSE)</f>
        <v>sedang</v>
      </c>
      <c r="I126" t="str">
        <f>VLOOKUP(Sheet2!I125,Sheet5!$I$3:$K$41,3,FALSE)</f>
        <v>ssd</v>
      </c>
      <c r="J126" t="str">
        <f>IF(ISNUMBER(SEARCH("intel",Sheet2!J125))=TRUE,"intel",IF(ISNUMBER(SEARCH("amd",Sheet2!J125))=TRUE,"amd",IF(ISNUMBER(SEARCH("nvidia",Sheet2!J125))=TRUE,"nvidia","")))</f>
        <v>nvidia</v>
      </c>
      <c r="K126" t="str">
        <f>VLOOKUP(Sheet2!K125,Sheet5!$M$3:$N$11,2,FALSE)</f>
        <v>windows</v>
      </c>
      <c r="L126" t="str">
        <f>VLOOKUP(Sheet2!L125,Sheet5!$O$3:$Q$182,3,FALSE)</f>
        <v>berat</v>
      </c>
      <c r="M126" t="str">
        <f>VLOOKUP(Sheet2!M125,Sheet5!$R$3:$T$1305,3,FALSE)</f>
        <v>mahal</v>
      </c>
    </row>
    <row r="127" spans="2:13" x14ac:dyDescent="0.3">
      <c r="B127" t="str">
        <f>IF(OR(ISNUMBER(SEARCH("ultrabook",Sheet2!D126))=TRUE,ISNUMBER(SEARCH("macbook",Sheet2!D126))=TRUE,ISNUMBER(SEARCH("chrome",Sheet2!D126))=TRUE,ISNUMBER(SEARCH("convertible",Sheet2!D126))=TRUE),"ultrabook",IF(OR(ISNUMBER(SEARCH("workstation",Sheet2!D126))=TRUE,ISNUMBER(SEARCH("gaming",Sheet2!D126))=TRUE),"high specification",IF(OR(ISNUMBER(SEARCH("notebook",Sheet2!D126))=TRUE,ISNUMBER(SEARCH("netbook",Sheet2!D126))=TRUE),"notebook","")))</f>
        <v>notebook</v>
      </c>
      <c r="C127" t="str">
        <f>IF(AND(Sheet4!$B$1307&gt;=Sheet4!B127,Sheet4!B127&gt;Sheet4!$B$1308),"lebar",IF(AND(Sheet4!$B$1308&gt;=Sheet4!B127,Sheet4!B127&gt;Sheet4!$B$1309),"medium",IF(AND(Sheet4!$B$1309&gt;=Sheet4!B127,Sheet4!B127&gt;=Sheet4!$B$1310),"kecil","-")))</f>
        <v>lebar</v>
      </c>
      <c r="D127" t="str">
        <f>VLOOKUP(Sheet4!C127,Sheet5!$C$3:$D$17,2,FALSE)</f>
        <v>kecil</v>
      </c>
      <c r="E127" t="str">
        <f>VLOOKUP(Sheet4!D127,Sheet5!$E$3:$F$36,2)</f>
        <v>tinggi</v>
      </c>
      <c r="F127" t="str">
        <f>Sheet4!E127</f>
        <v>amd</v>
      </c>
      <c r="G127" t="str">
        <f>VLOOKUP(Sheet2!H126,Sheet5!$G$4:$H$12,2)</f>
        <v>sedang</v>
      </c>
      <c r="H127" t="str">
        <f>VLOOKUP(Sheet2!I126,Sheet5!$I$3:$L$41,4,FALSE)</f>
        <v>sedang</v>
      </c>
      <c r="I127" t="str">
        <f>VLOOKUP(Sheet2!I126,Sheet5!$I$3:$K$41,3,FALSE)</f>
        <v>ssd</v>
      </c>
      <c r="J127" t="str">
        <f>IF(ISNUMBER(SEARCH("intel",Sheet2!J126))=TRUE,"intel",IF(ISNUMBER(SEARCH("amd",Sheet2!J126))=TRUE,"amd",IF(ISNUMBER(SEARCH("nvidia",Sheet2!J126))=TRUE,"nvidia","")))</f>
        <v>amd</v>
      </c>
      <c r="K127" t="str">
        <f>VLOOKUP(Sheet2!K126,Sheet5!$M$3:$N$11,2,FALSE)</f>
        <v>windows</v>
      </c>
      <c r="L127" t="str">
        <f>VLOOKUP(Sheet2!L126,Sheet5!$O$3:$Q$182,3,FALSE)</f>
        <v>sedang</v>
      </c>
      <c r="M127" t="str">
        <f>VLOOKUP(Sheet2!M126,Sheet5!$R$3:$T$1305,3,FALSE)</f>
        <v>murah</v>
      </c>
    </row>
    <row r="128" spans="2:13" x14ac:dyDescent="0.3">
      <c r="B128" t="str">
        <f>IF(OR(ISNUMBER(SEARCH("ultrabook",Sheet2!D127))=TRUE,ISNUMBER(SEARCH("macbook",Sheet2!D127))=TRUE,ISNUMBER(SEARCH("chrome",Sheet2!D127))=TRUE,ISNUMBER(SEARCH("convertible",Sheet2!D127))=TRUE),"ultrabook",IF(OR(ISNUMBER(SEARCH("workstation",Sheet2!D127))=TRUE,ISNUMBER(SEARCH("gaming",Sheet2!D127))=TRUE),"high specification",IF(OR(ISNUMBER(SEARCH("notebook",Sheet2!D127))=TRUE,ISNUMBER(SEARCH("netbook",Sheet2!D127))=TRUE),"notebook","")))</f>
        <v>notebook</v>
      </c>
      <c r="C128" t="str">
        <f>IF(AND(Sheet4!$B$1307&gt;=Sheet4!B128,Sheet4!B128&gt;Sheet4!$B$1308),"lebar",IF(AND(Sheet4!$B$1308&gt;=Sheet4!B128,Sheet4!B128&gt;Sheet4!$B$1309),"medium",IF(AND(Sheet4!$B$1309&gt;=Sheet4!B128,Sheet4!B128&gt;=Sheet4!$B$1310),"kecil","-")))</f>
        <v>lebar</v>
      </c>
      <c r="D128" t="str">
        <f>VLOOKUP(Sheet4!C128,Sheet5!$C$3:$D$17,2,FALSE)</f>
        <v>kecil</v>
      </c>
      <c r="E128" t="str">
        <f>VLOOKUP(Sheet4!D128,Sheet5!$E$3:$F$36,2)</f>
        <v>rendah</v>
      </c>
      <c r="F128" t="str">
        <f>Sheet4!E128</f>
        <v>intel</v>
      </c>
      <c r="G128" t="str">
        <f>VLOOKUP(Sheet2!H127,Sheet5!$G$4:$H$12,2)</f>
        <v>sedang</v>
      </c>
      <c r="H128" t="str">
        <f>VLOOKUP(Sheet2!I127,Sheet5!$I$3:$L$41,4,FALSE)</f>
        <v>sedang</v>
      </c>
      <c r="I128" t="str">
        <f>VLOOKUP(Sheet2!I127,Sheet5!$I$3:$K$41,3,FALSE)</f>
        <v>hdd</v>
      </c>
      <c r="J128" t="str">
        <f>IF(ISNUMBER(SEARCH("intel",Sheet2!J127))=TRUE,"intel",IF(ISNUMBER(SEARCH("amd",Sheet2!J127))=TRUE,"amd",IF(ISNUMBER(SEARCH("nvidia",Sheet2!J127))=TRUE,"nvidia","")))</f>
        <v>intel</v>
      </c>
      <c r="K128" t="str">
        <f>VLOOKUP(Sheet2!K127,Sheet5!$M$3:$N$11,2,FALSE)</f>
        <v>lainnya</v>
      </c>
      <c r="L128" t="str">
        <f>VLOOKUP(Sheet2!L127,Sheet5!$O$3:$Q$182,3,FALSE)</f>
        <v>sedang</v>
      </c>
      <c r="M128" t="str">
        <f>VLOOKUP(Sheet2!M127,Sheet5!$R$3:$T$1305,3,FALSE)</f>
        <v>murah</v>
      </c>
    </row>
    <row r="129" spans="2:13" x14ac:dyDescent="0.3">
      <c r="B129" t="str">
        <f>IF(OR(ISNUMBER(SEARCH("ultrabook",Sheet2!D128))=TRUE,ISNUMBER(SEARCH("macbook",Sheet2!D128))=TRUE,ISNUMBER(SEARCH("chrome",Sheet2!D128))=TRUE,ISNUMBER(SEARCH("convertible",Sheet2!D128))=TRUE),"ultrabook",IF(OR(ISNUMBER(SEARCH("workstation",Sheet2!D128))=TRUE,ISNUMBER(SEARCH("gaming",Sheet2!D128))=TRUE),"high specification",IF(OR(ISNUMBER(SEARCH("notebook",Sheet2!D128))=TRUE,ISNUMBER(SEARCH("netbook",Sheet2!D128))=TRUE),"notebook","")))</f>
        <v>notebook</v>
      </c>
      <c r="C129" t="str">
        <f>IF(AND(Sheet4!$B$1307&gt;=Sheet4!B129,Sheet4!B129&gt;Sheet4!$B$1308),"lebar",IF(AND(Sheet4!$B$1308&gt;=Sheet4!B129,Sheet4!B129&gt;Sheet4!$B$1309),"medium",IF(AND(Sheet4!$B$1309&gt;=Sheet4!B129,Sheet4!B129&gt;=Sheet4!$B$1310),"kecil","-")))</f>
        <v>medium</v>
      </c>
      <c r="D129" t="str">
        <f>VLOOKUP(Sheet4!C129,Sheet5!$C$3:$D$17,2,FALSE)</f>
        <v>kecil</v>
      </c>
      <c r="E129" t="str">
        <f>VLOOKUP(Sheet4!D129,Sheet5!$E$3:$F$36,2)</f>
        <v>rendah</v>
      </c>
      <c r="F129" t="str">
        <f>Sheet4!E129</f>
        <v>intel</v>
      </c>
      <c r="G129" t="str">
        <f>VLOOKUP(Sheet2!H128,Sheet5!$G$4:$H$12,2)</f>
        <v>tinggi</v>
      </c>
      <c r="H129" t="str">
        <f>VLOOKUP(Sheet2!I128,Sheet5!$I$3:$L$41,4,FALSE)</f>
        <v>tinggi</v>
      </c>
      <c r="I129" t="str">
        <f>VLOOKUP(Sheet2!I128,Sheet5!$I$3:$K$41,3,FALSE)</f>
        <v>hdd</v>
      </c>
      <c r="J129" t="str">
        <f>IF(ISNUMBER(SEARCH("intel",Sheet2!J128))=TRUE,"intel",IF(ISNUMBER(SEARCH("amd",Sheet2!J128))=TRUE,"amd",IF(ISNUMBER(SEARCH("nvidia",Sheet2!J128))=TRUE,"nvidia","")))</f>
        <v>intel</v>
      </c>
      <c r="K129" t="str">
        <f>VLOOKUP(Sheet2!K128,Sheet5!$M$3:$N$11,2,FALSE)</f>
        <v>windows</v>
      </c>
      <c r="L129" t="str">
        <f>VLOOKUP(Sheet2!L128,Sheet5!$O$3:$Q$182,3,FALSE)</f>
        <v>ringan</v>
      </c>
      <c r="M129" t="str">
        <f>VLOOKUP(Sheet2!M128,Sheet5!$R$3:$T$1305,3,FALSE)</f>
        <v>sedang</v>
      </c>
    </row>
    <row r="130" spans="2:13" x14ac:dyDescent="0.3">
      <c r="B130" t="str">
        <f>IF(OR(ISNUMBER(SEARCH("ultrabook",Sheet2!D129))=TRUE,ISNUMBER(SEARCH("macbook",Sheet2!D129))=TRUE,ISNUMBER(SEARCH("chrome",Sheet2!D129))=TRUE,ISNUMBER(SEARCH("convertible",Sheet2!D129))=TRUE),"ultrabook",IF(OR(ISNUMBER(SEARCH("workstation",Sheet2!D129))=TRUE,ISNUMBER(SEARCH("gaming",Sheet2!D129))=TRUE),"high specification",IF(OR(ISNUMBER(SEARCH("notebook",Sheet2!D129))=TRUE,ISNUMBER(SEARCH("netbook",Sheet2!D129))=TRUE),"notebook","")))</f>
        <v>notebook</v>
      </c>
      <c r="C130" t="str">
        <f>IF(AND(Sheet4!$B$1307&gt;=Sheet4!B130,Sheet4!B130&gt;Sheet4!$B$1308),"lebar",IF(AND(Sheet4!$B$1308&gt;=Sheet4!B130,Sheet4!B130&gt;Sheet4!$B$1309),"medium",IF(AND(Sheet4!$B$1309&gt;=Sheet4!B130,Sheet4!B130&gt;=Sheet4!$B$1310),"kecil","-")))</f>
        <v>medium</v>
      </c>
      <c r="D130" t="str">
        <f>VLOOKUP(Sheet4!C130,Sheet5!$C$3:$D$17,2,FALSE)</f>
        <v>kecil</v>
      </c>
      <c r="E130" t="str">
        <f>VLOOKUP(Sheet4!D130,Sheet5!$E$3:$F$36,2)</f>
        <v>rendah</v>
      </c>
      <c r="F130" t="str">
        <f>Sheet4!E130</f>
        <v>amd</v>
      </c>
      <c r="G130" t="str">
        <f>VLOOKUP(Sheet2!H129,Sheet5!$G$4:$H$12,2)</f>
        <v>sedang</v>
      </c>
      <c r="H130" t="str">
        <f>VLOOKUP(Sheet2!I129,Sheet5!$I$3:$L$41,4,FALSE)</f>
        <v>rendah</v>
      </c>
      <c r="I130" t="str">
        <f>VLOOKUP(Sheet2!I129,Sheet5!$I$3:$K$41,3,FALSE)</f>
        <v>ssd</v>
      </c>
      <c r="J130" t="str">
        <f>IF(ISNUMBER(SEARCH("intel",Sheet2!J129))=TRUE,"intel",IF(ISNUMBER(SEARCH("amd",Sheet2!J129))=TRUE,"amd",IF(ISNUMBER(SEARCH("nvidia",Sheet2!J129))=TRUE,"nvidia","")))</f>
        <v>amd</v>
      </c>
      <c r="K130" t="str">
        <f>VLOOKUP(Sheet2!K129,Sheet5!$M$3:$N$11,2,FALSE)</f>
        <v>windows</v>
      </c>
      <c r="L130" t="str">
        <f>VLOOKUP(Sheet2!L129,Sheet5!$O$3:$Q$182,3,FALSE)</f>
        <v>sedang</v>
      </c>
      <c r="M130" t="str">
        <f>VLOOKUP(Sheet2!M129,Sheet5!$R$3:$T$1305,3,FALSE)</f>
        <v>murah</v>
      </c>
    </row>
    <row r="131" spans="2:13" x14ac:dyDescent="0.3">
      <c r="B131" t="str">
        <f>IF(OR(ISNUMBER(SEARCH("ultrabook",Sheet2!D130))=TRUE,ISNUMBER(SEARCH("macbook",Sheet2!D130))=TRUE,ISNUMBER(SEARCH("chrome",Sheet2!D130))=TRUE,ISNUMBER(SEARCH("convertible",Sheet2!D130))=TRUE),"ultrabook",IF(OR(ISNUMBER(SEARCH("workstation",Sheet2!D130))=TRUE,ISNUMBER(SEARCH("gaming",Sheet2!D130))=TRUE),"high specification",IF(OR(ISNUMBER(SEARCH("notebook",Sheet2!D130))=TRUE,ISNUMBER(SEARCH("netbook",Sheet2!D130))=TRUE),"notebook","")))</f>
        <v>notebook</v>
      </c>
      <c r="C131" t="str">
        <f>IF(AND(Sheet4!$B$1307&gt;=Sheet4!B131,Sheet4!B131&gt;Sheet4!$B$1308),"lebar",IF(AND(Sheet4!$B$1308&gt;=Sheet4!B131,Sheet4!B131&gt;Sheet4!$B$1309),"medium",IF(AND(Sheet4!$B$1309&gt;=Sheet4!B131,Sheet4!B131&gt;=Sheet4!$B$1310),"kecil","-")))</f>
        <v>lebar</v>
      </c>
      <c r="D131" t="str">
        <f>VLOOKUP(Sheet4!C131,Sheet5!$C$3:$D$17,2,FALSE)</f>
        <v>kecil</v>
      </c>
      <c r="E131" t="str">
        <f>VLOOKUP(Sheet4!D131,Sheet5!$E$3:$F$36,2)</f>
        <v>sedang</v>
      </c>
      <c r="F131" t="str">
        <f>Sheet4!E131</f>
        <v>intel</v>
      </c>
      <c r="G131" t="str">
        <f>VLOOKUP(Sheet2!H130,Sheet5!$G$4:$H$12,2)</f>
        <v>sedang</v>
      </c>
      <c r="H131" t="str">
        <f>VLOOKUP(Sheet2!I130,Sheet5!$I$3:$L$41,4,FALSE)</f>
        <v>tinggi</v>
      </c>
      <c r="I131" t="str">
        <f>VLOOKUP(Sheet2!I130,Sheet5!$I$3:$K$41,3,FALSE)</f>
        <v>hdd</v>
      </c>
      <c r="J131" t="str">
        <f>IF(ISNUMBER(SEARCH("intel",Sheet2!J130))=TRUE,"intel",IF(ISNUMBER(SEARCH("amd",Sheet2!J130))=TRUE,"amd",IF(ISNUMBER(SEARCH("nvidia",Sheet2!J130))=TRUE,"nvidia","")))</f>
        <v>amd</v>
      </c>
      <c r="K131" t="str">
        <f>VLOOKUP(Sheet2!K130,Sheet5!$M$3:$N$11,2,FALSE)</f>
        <v>windows</v>
      </c>
      <c r="L131" t="str">
        <f>VLOOKUP(Sheet2!L130,Sheet5!$O$3:$Q$182,3,FALSE)</f>
        <v>berat</v>
      </c>
      <c r="M131" t="str">
        <f>VLOOKUP(Sheet2!M130,Sheet5!$R$3:$T$1305,3,FALSE)</f>
        <v>mahal</v>
      </c>
    </row>
    <row r="132" spans="2:13" x14ac:dyDescent="0.3">
      <c r="B132" t="str">
        <f>IF(OR(ISNUMBER(SEARCH("ultrabook",Sheet2!D131))=TRUE,ISNUMBER(SEARCH("macbook",Sheet2!D131))=TRUE,ISNUMBER(SEARCH("chrome",Sheet2!D131))=TRUE,ISNUMBER(SEARCH("convertible",Sheet2!D131))=TRUE),"ultrabook",IF(OR(ISNUMBER(SEARCH("workstation",Sheet2!D131))=TRUE,ISNUMBER(SEARCH("gaming",Sheet2!D131))=TRUE),"high specification",IF(OR(ISNUMBER(SEARCH("notebook",Sheet2!D131))=TRUE,ISNUMBER(SEARCH("netbook",Sheet2!D131))=TRUE),"notebook","")))</f>
        <v>notebook</v>
      </c>
      <c r="C132" t="str">
        <f>IF(AND(Sheet4!$B$1307&gt;=Sheet4!B132,Sheet4!B132&gt;Sheet4!$B$1308),"lebar",IF(AND(Sheet4!$B$1308&gt;=Sheet4!B132,Sheet4!B132&gt;Sheet4!$B$1309),"medium",IF(AND(Sheet4!$B$1309&gt;=Sheet4!B132,Sheet4!B132&gt;=Sheet4!$B$1310),"kecil","-")))</f>
        <v>lebar</v>
      </c>
      <c r="D132" t="str">
        <f>VLOOKUP(Sheet4!C132,Sheet5!$C$3:$D$17,2,FALSE)</f>
        <v>kecil</v>
      </c>
      <c r="E132" t="str">
        <f>VLOOKUP(Sheet4!D132,Sheet5!$E$3:$F$36,2)</f>
        <v>rendah</v>
      </c>
      <c r="F132" t="str">
        <f>Sheet4!E132</f>
        <v>intel</v>
      </c>
      <c r="G132" t="str">
        <f>VLOOKUP(Sheet2!H131,Sheet5!$G$4:$H$12,2)</f>
        <v>tinggi</v>
      </c>
      <c r="H132" t="str">
        <f>VLOOKUP(Sheet2!I131,Sheet5!$I$3:$L$41,4,FALSE)</f>
        <v>sedang</v>
      </c>
      <c r="I132" t="str">
        <f>VLOOKUP(Sheet2!I131,Sheet5!$I$3:$K$41,3,FALSE)</f>
        <v>ssd</v>
      </c>
      <c r="J132" t="str">
        <f>IF(ISNUMBER(SEARCH("intel",Sheet2!J131))=TRUE,"intel",IF(ISNUMBER(SEARCH("amd",Sheet2!J131))=TRUE,"amd",IF(ISNUMBER(SEARCH("nvidia",Sheet2!J131))=TRUE,"nvidia","")))</f>
        <v>intel</v>
      </c>
      <c r="K132" t="str">
        <f>VLOOKUP(Sheet2!K131,Sheet5!$M$3:$N$11,2,FALSE)</f>
        <v>windows</v>
      </c>
      <c r="L132" t="str">
        <f>VLOOKUP(Sheet2!L131,Sheet5!$O$3:$Q$182,3,FALSE)</f>
        <v>berat</v>
      </c>
      <c r="M132" t="str">
        <f>VLOOKUP(Sheet2!M131,Sheet5!$R$3:$T$1305,3,FALSE)</f>
        <v>sedang</v>
      </c>
    </row>
    <row r="133" spans="2:13" x14ac:dyDescent="0.3">
      <c r="B133" t="str">
        <f>IF(OR(ISNUMBER(SEARCH("ultrabook",Sheet2!D132))=TRUE,ISNUMBER(SEARCH("macbook",Sheet2!D132))=TRUE,ISNUMBER(SEARCH("chrome",Sheet2!D132))=TRUE,ISNUMBER(SEARCH("convertible",Sheet2!D132))=TRUE),"ultrabook",IF(OR(ISNUMBER(SEARCH("workstation",Sheet2!D132))=TRUE,ISNUMBER(SEARCH("gaming",Sheet2!D132))=TRUE),"high specification",IF(OR(ISNUMBER(SEARCH("notebook",Sheet2!D132))=TRUE,ISNUMBER(SEARCH("netbook",Sheet2!D132))=TRUE),"notebook","")))</f>
        <v>notebook</v>
      </c>
      <c r="C133" t="str">
        <f>IF(AND(Sheet4!$B$1307&gt;=Sheet4!B133,Sheet4!B133&gt;Sheet4!$B$1308),"lebar",IF(AND(Sheet4!$B$1308&gt;=Sheet4!B133,Sheet4!B133&gt;Sheet4!$B$1309),"medium",IF(AND(Sheet4!$B$1309&gt;=Sheet4!B133,Sheet4!B133&gt;=Sheet4!$B$1310),"kecil","-")))</f>
        <v>lebar</v>
      </c>
      <c r="D133" t="str">
        <f>VLOOKUP(Sheet4!C133,Sheet5!$C$3:$D$17,2,FALSE)</f>
        <v>kecil</v>
      </c>
      <c r="E133" t="str">
        <f>VLOOKUP(Sheet4!D133,Sheet5!$E$3:$F$36,2)</f>
        <v>sedang</v>
      </c>
      <c r="F133" t="str">
        <f>Sheet4!E133</f>
        <v>intel</v>
      </c>
      <c r="G133" t="str">
        <f>VLOOKUP(Sheet2!H132,Sheet5!$G$4:$H$12,2)</f>
        <v>tinggi</v>
      </c>
      <c r="H133" t="str">
        <f>VLOOKUP(Sheet2!I132,Sheet5!$I$3:$L$41,4,FALSE)</f>
        <v>tinggi</v>
      </c>
      <c r="I133" t="str">
        <f>VLOOKUP(Sheet2!I132,Sheet5!$I$3:$K$41,3,FALSE)</f>
        <v>hdd</v>
      </c>
      <c r="J133" t="str">
        <f>IF(ISNUMBER(SEARCH("intel",Sheet2!J132))=TRUE,"intel",IF(ISNUMBER(SEARCH("amd",Sheet2!J132))=TRUE,"amd",IF(ISNUMBER(SEARCH("nvidia",Sheet2!J132))=TRUE,"nvidia","")))</f>
        <v>amd</v>
      </c>
      <c r="K133" t="str">
        <f>VLOOKUP(Sheet2!K132,Sheet5!$M$3:$N$11,2,FALSE)</f>
        <v>windows</v>
      </c>
      <c r="L133" t="str">
        <f>VLOOKUP(Sheet2!L132,Sheet5!$O$3:$Q$182,3,FALSE)</f>
        <v>sedang</v>
      </c>
      <c r="M133" t="str">
        <f>VLOOKUP(Sheet2!M132,Sheet5!$R$3:$T$1305,3,FALSE)</f>
        <v>murah</v>
      </c>
    </row>
    <row r="134" spans="2:13" x14ac:dyDescent="0.3">
      <c r="B134" t="str">
        <f>IF(OR(ISNUMBER(SEARCH("ultrabook",Sheet2!D133))=TRUE,ISNUMBER(SEARCH("macbook",Sheet2!D133))=TRUE,ISNUMBER(SEARCH("chrome",Sheet2!D133))=TRUE,ISNUMBER(SEARCH("convertible",Sheet2!D133))=TRUE),"ultrabook",IF(OR(ISNUMBER(SEARCH("workstation",Sheet2!D133))=TRUE,ISNUMBER(SEARCH("gaming",Sheet2!D133))=TRUE),"high specification",IF(OR(ISNUMBER(SEARCH("notebook",Sheet2!D133))=TRUE,ISNUMBER(SEARCH("netbook",Sheet2!D133))=TRUE),"notebook","")))</f>
        <v>notebook</v>
      </c>
      <c r="C134" t="str">
        <f>IF(AND(Sheet4!$B$1307&gt;=Sheet4!B134,Sheet4!B134&gt;Sheet4!$B$1308),"lebar",IF(AND(Sheet4!$B$1308&gt;=Sheet4!B134,Sheet4!B134&gt;Sheet4!$B$1309),"medium",IF(AND(Sheet4!$B$1309&gt;=Sheet4!B134,Sheet4!B134&gt;=Sheet4!$B$1310),"kecil","-")))</f>
        <v>lebar</v>
      </c>
      <c r="D134" t="str">
        <f>VLOOKUP(Sheet4!C134,Sheet5!$C$3:$D$17,2,FALSE)</f>
        <v>kecil</v>
      </c>
      <c r="E134" t="str">
        <f>VLOOKUP(Sheet4!D134,Sheet5!$E$3:$F$36,2)</f>
        <v>tinggi</v>
      </c>
      <c r="F134" t="str">
        <f>Sheet4!E134</f>
        <v>intel</v>
      </c>
      <c r="G134" t="str">
        <f>VLOOKUP(Sheet2!H133,Sheet5!$G$4:$H$12,2)</f>
        <v>sedang</v>
      </c>
      <c r="H134" t="str">
        <f>VLOOKUP(Sheet2!I133,Sheet5!$I$3:$L$41,4,FALSE)</f>
        <v>tinggi</v>
      </c>
      <c r="I134" t="str">
        <f>VLOOKUP(Sheet2!I133,Sheet5!$I$3:$K$41,3,FALSE)</f>
        <v>hdd</v>
      </c>
      <c r="J134" t="str">
        <f>IF(ISNUMBER(SEARCH("intel",Sheet2!J133))=TRUE,"intel",IF(ISNUMBER(SEARCH("amd",Sheet2!J133))=TRUE,"amd",IF(ISNUMBER(SEARCH("nvidia",Sheet2!J133))=TRUE,"nvidia","")))</f>
        <v>amd</v>
      </c>
      <c r="K134" t="str">
        <f>VLOOKUP(Sheet2!K133,Sheet5!$M$3:$N$11,2,FALSE)</f>
        <v>windows</v>
      </c>
      <c r="L134" t="str">
        <f>VLOOKUP(Sheet2!L133,Sheet5!$O$3:$Q$182,3,FALSE)</f>
        <v>sedang</v>
      </c>
      <c r="M134" t="str">
        <f>VLOOKUP(Sheet2!M133,Sheet5!$R$3:$T$1305,3,FALSE)</f>
        <v>murah</v>
      </c>
    </row>
    <row r="135" spans="2:13" x14ac:dyDescent="0.3">
      <c r="B135" t="str">
        <f>IF(OR(ISNUMBER(SEARCH("ultrabook",Sheet2!D134))=TRUE,ISNUMBER(SEARCH("macbook",Sheet2!D134))=TRUE,ISNUMBER(SEARCH("chrome",Sheet2!D134))=TRUE,ISNUMBER(SEARCH("convertible",Sheet2!D134))=TRUE),"ultrabook",IF(OR(ISNUMBER(SEARCH("workstation",Sheet2!D134))=TRUE,ISNUMBER(SEARCH("gaming",Sheet2!D134))=TRUE),"high specification",IF(OR(ISNUMBER(SEARCH("notebook",Sheet2!D134))=TRUE,ISNUMBER(SEARCH("netbook",Sheet2!D134))=TRUE),"notebook","")))</f>
        <v>ultrabook</v>
      </c>
      <c r="C135" t="str">
        <f>IF(AND(Sheet4!$B$1307&gt;=Sheet4!B135,Sheet4!B135&gt;Sheet4!$B$1308),"lebar",IF(AND(Sheet4!$B$1308&gt;=Sheet4!B135,Sheet4!B135&gt;Sheet4!$B$1309),"medium",IF(AND(Sheet4!$B$1309&gt;=Sheet4!B135,Sheet4!B135&gt;=Sheet4!$B$1310),"kecil","-")))</f>
        <v>medium</v>
      </c>
      <c r="D135" t="str">
        <f>VLOOKUP(Sheet4!C135,Sheet5!$C$3:$D$17,2,FALSE)</f>
        <v>kecil</v>
      </c>
      <c r="E135" t="str">
        <f>VLOOKUP(Sheet4!D135,Sheet5!$E$3:$F$36,2)</f>
        <v>sedang</v>
      </c>
      <c r="F135" t="str">
        <f>Sheet4!E135</f>
        <v>intel</v>
      </c>
      <c r="G135" t="str">
        <f>VLOOKUP(Sheet2!H134,Sheet5!$G$4:$H$12,2)</f>
        <v>tinggi</v>
      </c>
      <c r="H135" t="str">
        <f>VLOOKUP(Sheet2!I134,Sheet5!$I$3:$L$41,4,FALSE)</f>
        <v>sedang</v>
      </c>
      <c r="I135" t="str">
        <f>VLOOKUP(Sheet2!I134,Sheet5!$I$3:$K$41,3,FALSE)</f>
        <v>ssd</v>
      </c>
      <c r="J135" t="str">
        <f>IF(ISNUMBER(SEARCH("intel",Sheet2!J134))=TRUE,"intel",IF(ISNUMBER(SEARCH("amd",Sheet2!J134))=TRUE,"amd",IF(ISNUMBER(SEARCH("nvidia",Sheet2!J134))=TRUE,"nvidia","")))</f>
        <v>intel</v>
      </c>
      <c r="K135" t="str">
        <f>VLOOKUP(Sheet2!K134,Sheet5!$M$3:$N$11,2,FALSE)</f>
        <v>windows</v>
      </c>
      <c r="L135" t="str">
        <f>VLOOKUP(Sheet2!L134,Sheet5!$O$3:$Q$182,3,FALSE)</f>
        <v>ringan</v>
      </c>
      <c r="M135" t="str">
        <f>VLOOKUP(Sheet2!M134,Sheet5!$R$3:$T$1305,3,FALSE)</f>
        <v>sedang</v>
      </c>
    </row>
    <row r="136" spans="2:13" x14ac:dyDescent="0.3">
      <c r="B136" t="str">
        <f>IF(OR(ISNUMBER(SEARCH("ultrabook",Sheet2!D135))=TRUE,ISNUMBER(SEARCH("macbook",Sheet2!D135))=TRUE,ISNUMBER(SEARCH("chrome",Sheet2!D135))=TRUE,ISNUMBER(SEARCH("convertible",Sheet2!D135))=TRUE),"ultrabook",IF(OR(ISNUMBER(SEARCH("workstation",Sheet2!D135))=TRUE,ISNUMBER(SEARCH("gaming",Sheet2!D135))=TRUE),"high specification",IF(OR(ISNUMBER(SEARCH("notebook",Sheet2!D135))=TRUE,ISNUMBER(SEARCH("netbook",Sheet2!D135))=TRUE),"notebook","")))</f>
        <v>notebook</v>
      </c>
      <c r="C136" t="str">
        <f>IF(AND(Sheet4!$B$1307&gt;=Sheet4!B136,Sheet4!B136&gt;Sheet4!$B$1308),"lebar",IF(AND(Sheet4!$B$1308&gt;=Sheet4!B136,Sheet4!B136&gt;Sheet4!$B$1309),"medium",IF(AND(Sheet4!$B$1309&gt;=Sheet4!B136,Sheet4!B136&gt;=Sheet4!$B$1310),"kecil","-")))</f>
        <v>lebar</v>
      </c>
      <c r="D136" t="str">
        <f>VLOOKUP(Sheet4!C136,Sheet5!$C$3:$D$17,2,FALSE)</f>
        <v>kecil</v>
      </c>
      <c r="E136" t="str">
        <f>VLOOKUP(Sheet4!D136,Sheet5!$E$3:$F$36,2)</f>
        <v>sedang</v>
      </c>
      <c r="F136" t="str">
        <f>Sheet4!E136</f>
        <v>intel</v>
      </c>
      <c r="G136" t="str">
        <f>VLOOKUP(Sheet2!H135,Sheet5!$G$4:$H$12,2)</f>
        <v>sedang</v>
      </c>
      <c r="H136" t="str">
        <f>VLOOKUP(Sheet2!I135,Sheet5!$I$3:$L$41,4,FALSE)</f>
        <v>sedang</v>
      </c>
      <c r="I136" t="str">
        <f>VLOOKUP(Sheet2!I135,Sheet5!$I$3:$K$41,3,FALSE)</f>
        <v>ssd</v>
      </c>
      <c r="J136" t="str">
        <f>IF(ISNUMBER(SEARCH("intel",Sheet2!J135))=TRUE,"intel",IF(ISNUMBER(SEARCH("amd",Sheet2!J135))=TRUE,"amd",IF(ISNUMBER(SEARCH("nvidia",Sheet2!J135))=TRUE,"nvidia","")))</f>
        <v>nvidia</v>
      </c>
      <c r="K136" t="str">
        <f>VLOOKUP(Sheet2!K135,Sheet5!$M$3:$N$11,2,FALSE)</f>
        <v>windows</v>
      </c>
      <c r="L136" t="str">
        <f>VLOOKUP(Sheet2!L135,Sheet5!$O$3:$Q$182,3,FALSE)</f>
        <v>sedang</v>
      </c>
      <c r="M136" t="str">
        <f>VLOOKUP(Sheet2!M135,Sheet5!$R$3:$T$1305,3,FALSE)</f>
        <v>murah</v>
      </c>
    </row>
    <row r="137" spans="2:13" x14ac:dyDescent="0.3">
      <c r="B137" t="str">
        <f>IF(OR(ISNUMBER(SEARCH("ultrabook",Sheet2!D136))=TRUE,ISNUMBER(SEARCH("macbook",Sheet2!D136))=TRUE,ISNUMBER(SEARCH("chrome",Sheet2!D136))=TRUE,ISNUMBER(SEARCH("convertible",Sheet2!D136))=TRUE),"ultrabook",IF(OR(ISNUMBER(SEARCH("workstation",Sheet2!D136))=TRUE,ISNUMBER(SEARCH("gaming",Sheet2!D136))=TRUE),"high specification",IF(OR(ISNUMBER(SEARCH("notebook",Sheet2!D136))=TRUE,ISNUMBER(SEARCH("netbook",Sheet2!D136))=TRUE),"notebook","")))</f>
        <v>notebook</v>
      </c>
      <c r="C137" t="str">
        <f>IF(AND(Sheet4!$B$1307&gt;=Sheet4!B137,Sheet4!B137&gt;Sheet4!$B$1308),"lebar",IF(AND(Sheet4!$B$1308&gt;=Sheet4!B137,Sheet4!B137&gt;Sheet4!$B$1309),"medium",IF(AND(Sheet4!$B$1309&gt;=Sheet4!B137,Sheet4!B137&gt;=Sheet4!$B$1310),"kecil","-")))</f>
        <v>lebar</v>
      </c>
      <c r="D137" t="str">
        <f>VLOOKUP(Sheet4!C137,Sheet5!$C$3:$D$17,2,FALSE)</f>
        <v>kecil</v>
      </c>
      <c r="E137" t="str">
        <f>VLOOKUP(Sheet4!D137,Sheet5!$E$3:$F$36,2)</f>
        <v>sedang</v>
      </c>
      <c r="F137" t="str">
        <f>Sheet4!E137</f>
        <v>intel</v>
      </c>
      <c r="G137" t="str">
        <f>VLOOKUP(Sheet2!H136,Sheet5!$G$4:$H$12,2)</f>
        <v>tinggi</v>
      </c>
      <c r="H137" t="str">
        <f>VLOOKUP(Sheet2!I136,Sheet5!$I$3:$L$41,4,FALSE)</f>
        <v>tinggi</v>
      </c>
      <c r="I137" t="str">
        <f>VLOOKUP(Sheet2!I136,Sheet5!$I$3:$K$41,3,FALSE)</f>
        <v>hdd</v>
      </c>
      <c r="J137" t="str">
        <f>IF(ISNUMBER(SEARCH("intel",Sheet2!J136))=TRUE,"intel",IF(ISNUMBER(SEARCH("amd",Sheet2!J136))=TRUE,"amd",IF(ISNUMBER(SEARCH("nvidia",Sheet2!J136))=TRUE,"nvidia","")))</f>
        <v>intel</v>
      </c>
      <c r="K137" t="str">
        <f>VLOOKUP(Sheet2!K136,Sheet5!$M$3:$N$11,2,FALSE)</f>
        <v>windows</v>
      </c>
      <c r="L137" t="str">
        <f>VLOOKUP(Sheet2!L136,Sheet5!$O$3:$Q$182,3,FALSE)</f>
        <v>sedang</v>
      </c>
      <c r="M137" t="str">
        <f>VLOOKUP(Sheet2!M136,Sheet5!$R$3:$T$1305,3,FALSE)</f>
        <v>murah</v>
      </c>
    </row>
    <row r="138" spans="2:13" x14ac:dyDescent="0.3">
      <c r="B138" t="str">
        <f>IF(OR(ISNUMBER(SEARCH("ultrabook",Sheet2!D137))=TRUE,ISNUMBER(SEARCH("macbook",Sheet2!D137))=TRUE,ISNUMBER(SEARCH("chrome",Sheet2!D137))=TRUE,ISNUMBER(SEARCH("convertible",Sheet2!D137))=TRUE),"ultrabook",IF(OR(ISNUMBER(SEARCH("workstation",Sheet2!D137))=TRUE,ISNUMBER(SEARCH("gaming",Sheet2!D137))=TRUE),"high specification",IF(OR(ISNUMBER(SEARCH("notebook",Sheet2!D137))=TRUE,ISNUMBER(SEARCH("netbook",Sheet2!D137))=TRUE),"notebook","")))</f>
        <v>notebook</v>
      </c>
      <c r="C138" t="str">
        <f>IF(AND(Sheet4!$B$1307&gt;=Sheet4!B138,Sheet4!B138&gt;Sheet4!$B$1308),"lebar",IF(AND(Sheet4!$B$1308&gt;=Sheet4!B138,Sheet4!B138&gt;Sheet4!$B$1309),"medium",IF(AND(Sheet4!$B$1309&gt;=Sheet4!B138,Sheet4!B138&gt;=Sheet4!$B$1310),"kecil","-")))</f>
        <v>medium</v>
      </c>
      <c r="D138" t="str">
        <f>VLOOKUP(Sheet4!C138,Sheet5!$C$3:$D$17,2,FALSE)</f>
        <v>kecil</v>
      </c>
      <c r="E138" t="str">
        <f>VLOOKUP(Sheet4!D138,Sheet5!$E$3:$F$36,2)</f>
        <v>sedang</v>
      </c>
      <c r="F138" t="str">
        <f>Sheet4!E138</f>
        <v>intel</v>
      </c>
      <c r="G138" t="str">
        <f>VLOOKUP(Sheet2!H137,Sheet5!$G$4:$H$12,2)</f>
        <v>tinggi</v>
      </c>
      <c r="H138" t="str">
        <f>VLOOKUP(Sheet2!I137,Sheet5!$I$3:$L$41,4,FALSE)</f>
        <v>sedang</v>
      </c>
      <c r="I138" t="str">
        <f>VLOOKUP(Sheet2!I137,Sheet5!$I$3:$K$41,3,FALSE)</f>
        <v>ssd</v>
      </c>
      <c r="J138" t="str">
        <f>IF(ISNUMBER(SEARCH("intel",Sheet2!J137))=TRUE,"intel",IF(ISNUMBER(SEARCH("amd",Sheet2!J137))=TRUE,"amd",IF(ISNUMBER(SEARCH("nvidia",Sheet2!J137))=TRUE,"nvidia","")))</f>
        <v>intel</v>
      </c>
      <c r="K138" t="str">
        <f>VLOOKUP(Sheet2!K137,Sheet5!$M$3:$N$11,2,FALSE)</f>
        <v>windows</v>
      </c>
      <c r="L138" t="str">
        <f>VLOOKUP(Sheet2!L137,Sheet5!$O$3:$Q$182,3,FALSE)</f>
        <v>ringan</v>
      </c>
      <c r="M138" t="str">
        <f>VLOOKUP(Sheet2!M137,Sheet5!$R$3:$T$1305,3,FALSE)</f>
        <v>sedang</v>
      </c>
    </row>
    <row r="139" spans="2:13" x14ac:dyDescent="0.3">
      <c r="B139" t="str">
        <f>IF(OR(ISNUMBER(SEARCH("ultrabook",Sheet2!D138))=TRUE,ISNUMBER(SEARCH("macbook",Sheet2!D138))=TRUE,ISNUMBER(SEARCH("chrome",Sheet2!D138))=TRUE,ISNUMBER(SEARCH("convertible",Sheet2!D138))=TRUE),"ultrabook",IF(OR(ISNUMBER(SEARCH("workstation",Sheet2!D138))=TRUE,ISNUMBER(SEARCH("gaming",Sheet2!D138))=TRUE),"high specification",IF(OR(ISNUMBER(SEARCH("notebook",Sheet2!D138))=TRUE,ISNUMBER(SEARCH("netbook",Sheet2!D138))=TRUE),"notebook","")))</f>
        <v>notebook</v>
      </c>
      <c r="C139" t="str">
        <f>IF(AND(Sheet4!$B$1307&gt;=Sheet4!B139,Sheet4!B139&gt;Sheet4!$B$1308),"lebar",IF(AND(Sheet4!$B$1308&gt;=Sheet4!B139,Sheet4!B139&gt;Sheet4!$B$1309),"medium",IF(AND(Sheet4!$B$1309&gt;=Sheet4!B139,Sheet4!B139&gt;=Sheet4!$B$1310),"kecil","-")))</f>
        <v>lebar</v>
      </c>
      <c r="D139" t="str">
        <f>VLOOKUP(Sheet4!C139,Sheet5!$C$3:$D$17,2,FALSE)</f>
        <v>kecil</v>
      </c>
      <c r="E139" t="str">
        <f>VLOOKUP(Sheet4!D139,Sheet5!$E$3:$F$36,2)</f>
        <v>rendah</v>
      </c>
      <c r="F139" t="str">
        <f>Sheet4!E139</f>
        <v>intel</v>
      </c>
      <c r="G139" t="str">
        <f>VLOOKUP(Sheet2!H138,Sheet5!$G$4:$H$12,2)</f>
        <v>sedang</v>
      </c>
      <c r="H139" t="str">
        <f>VLOOKUP(Sheet2!I138,Sheet5!$I$3:$L$41,4,FALSE)</f>
        <v>tinggi</v>
      </c>
      <c r="I139" t="str">
        <f>VLOOKUP(Sheet2!I138,Sheet5!$I$3:$K$41,3,FALSE)</f>
        <v>hdd</v>
      </c>
      <c r="J139" t="str">
        <f>IF(ISNUMBER(SEARCH("intel",Sheet2!J138))=TRUE,"intel",IF(ISNUMBER(SEARCH("amd",Sheet2!J138))=TRUE,"amd",IF(ISNUMBER(SEARCH("nvidia",Sheet2!J138))=TRUE,"nvidia","")))</f>
        <v>intel</v>
      </c>
      <c r="K139" t="str">
        <f>VLOOKUP(Sheet2!K138,Sheet5!$M$3:$N$11,2,FALSE)</f>
        <v>lainnya</v>
      </c>
      <c r="L139" t="str">
        <f>VLOOKUP(Sheet2!L138,Sheet5!$O$3:$Q$182,3,FALSE)</f>
        <v>sedang</v>
      </c>
      <c r="M139" t="str">
        <f>VLOOKUP(Sheet2!M138,Sheet5!$R$3:$T$1305,3,FALSE)</f>
        <v>murah</v>
      </c>
    </row>
    <row r="140" spans="2:13" x14ac:dyDescent="0.3">
      <c r="B140" t="str">
        <f>IF(OR(ISNUMBER(SEARCH("ultrabook",Sheet2!D139))=TRUE,ISNUMBER(SEARCH("macbook",Sheet2!D139))=TRUE,ISNUMBER(SEARCH("chrome",Sheet2!D139))=TRUE,ISNUMBER(SEARCH("convertible",Sheet2!D139))=TRUE),"ultrabook",IF(OR(ISNUMBER(SEARCH("workstation",Sheet2!D139))=TRUE,ISNUMBER(SEARCH("gaming",Sheet2!D139))=TRUE),"high specification",IF(OR(ISNUMBER(SEARCH("notebook",Sheet2!D139))=TRUE,ISNUMBER(SEARCH("netbook",Sheet2!D139))=TRUE),"notebook","")))</f>
        <v>high specification</v>
      </c>
      <c r="C140" t="str">
        <f>IF(AND(Sheet4!$B$1307&gt;=Sheet4!B140,Sheet4!B140&gt;Sheet4!$B$1308),"lebar",IF(AND(Sheet4!$B$1308&gt;=Sheet4!B140,Sheet4!B140&gt;Sheet4!$B$1309),"medium",IF(AND(Sheet4!$B$1309&gt;=Sheet4!B140,Sheet4!B140&gt;=Sheet4!$B$1310),"kecil","-")))</f>
        <v>lebar</v>
      </c>
      <c r="D140" t="str">
        <f>VLOOKUP(Sheet4!C140,Sheet5!$C$3:$D$17,2,FALSE)</f>
        <v>kecil</v>
      </c>
      <c r="E140" t="str">
        <f>VLOOKUP(Sheet4!D140,Sheet5!$E$3:$F$36,2)</f>
        <v>sedang</v>
      </c>
      <c r="F140" t="str">
        <f>Sheet4!E140</f>
        <v>intel</v>
      </c>
      <c r="G140" t="str">
        <f>VLOOKUP(Sheet2!H139,Sheet5!$G$4:$H$12,2)</f>
        <v>tinggi</v>
      </c>
      <c r="H140" t="str">
        <f>VLOOKUP(Sheet2!I139,Sheet5!$I$3:$L$41,4,FALSE)</f>
        <v>tinggi</v>
      </c>
      <c r="I140" t="str">
        <f>VLOOKUP(Sheet2!I139,Sheet5!$I$3:$K$41,3,FALSE)</f>
        <v>hdd</v>
      </c>
      <c r="J140" t="str">
        <f>IF(ISNUMBER(SEARCH("intel",Sheet2!J139))=TRUE,"intel",IF(ISNUMBER(SEARCH("amd",Sheet2!J139))=TRUE,"amd",IF(ISNUMBER(SEARCH("nvidia",Sheet2!J139))=TRUE,"nvidia","")))</f>
        <v>nvidia</v>
      </c>
      <c r="K140" t="str">
        <f>VLOOKUP(Sheet2!K139,Sheet5!$M$3:$N$11,2,FALSE)</f>
        <v>windows</v>
      </c>
      <c r="L140" t="str">
        <f>VLOOKUP(Sheet2!L139,Sheet5!$O$3:$Q$182,3,FALSE)</f>
        <v>berat</v>
      </c>
      <c r="M140" t="str">
        <f>VLOOKUP(Sheet2!M139,Sheet5!$R$3:$T$1305,3,FALSE)</f>
        <v>sedang</v>
      </c>
    </row>
    <row r="141" spans="2:13" x14ac:dyDescent="0.3">
      <c r="B141" t="str">
        <f>IF(OR(ISNUMBER(SEARCH("ultrabook",Sheet2!D140))=TRUE,ISNUMBER(SEARCH("macbook",Sheet2!D140))=TRUE,ISNUMBER(SEARCH("chrome",Sheet2!D140))=TRUE,ISNUMBER(SEARCH("convertible",Sheet2!D140))=TRUE),"ultrabook",IF(OR(ISNUMBER(SEARCH("workstation",Sheet2!D140))=TRUE,ISNUMBER(SEARCH("gaming",Sheet2!D140))=TRUE),"high specification",IF(OR(ISNUMBER(SEARCH("notebook",Sheet2!D140))=TRUE,ISNUMBER(SEARCH("netbook",Sheet2!D140))=TRUE),"notebook","")))</f>
        <v>notebook</v>
      </c>
      <c r="C141" t="str">
        <f>IF(AND(Sheet4!$B$1307&gt;=Sheet4!B141,Sheet4!B141&gt;Sheet4!$B$1308),"lebar",IF(AND(Sheet4!$B$1308&gt;=Sheet4!B141,Sheet4!B141&gt;Sheet4!$B$1309),"medium",IF(AND(Sheet4!$B$1309&gt;=Sheet4!B141,Sheet4!B141&gt;=Sheet4!$B$1310),"kecil","-")))</f>
        <v>lebar</v>
      </c>
      <c r="D141" t="str">
        <f>VLOOKUP(Sheet4!C141,Sheet5!$C$3:$D$17,2,FALSE)</f>
        <v>kecil</v>
      </c>
      <c r="E141" t="str">
        <f>VLOOKUP(Sheet4!D141,Sheet5!$E$3:$F$36,2)</f>
        <v>sedang</v>
      </c>
      <c r="F141" t="str">
        <f>Sheet4!E141</f>
        <v>intel</v>
      </c>
      <c r="G141" t="str">
        <f>VLOOKUP(Sheet2!H140,Sheet5!$G$4:$H$12,2)</f>
        <v>sedang</v>
      </c>
      <c r="H141" t="str">
        <f>VLOOKUP(Sheet2!I140,Sheet5!$I$3:$L$41,4,FALSE)</f>
        <v>tinggi</v>
      </c>
      <c r="I141" t="str">
        <f>VLOOKUP(Sheet2!I140,Sheet5!$I$3:$K$41,3,FALSE)</f>
        <v>hdd</v>
      </c>
      <c r="J141" t="str">
        <f>IF(ISNUMBER(SEARCH("intel",Sheet2!J140))=TRUE,"intel",IF(ISNUMBER(SEARCH("amd",Sheet2!J140))=TRUE,"amd",IF(ISNUMBER(SEARCH("nvidia",Sheet2!J140))=TRUE,"nvidia","")))</f>
        <v>nvidia</v>
      </c>
      <c r="K141" t="str">
        <f>VLOOKUP(Sheet2!K140,Sheet5!$M$3:$N$11,2,FALSE)</f>
        <v>lainnya</v>
      </c>
      <c r="L141" t="str">
        <f>VLOOKUP(Sheet2!L140,Sheet5!$O$3:$Q$182,3,FALSE)</f>
        <v>sedang</v>
      </c>
      <c r="M141" t="str">
        <f>VLOOKUP(Sheet2!M140,Sheet5!$R$3:$T$1305,3,FALSE)</f>
        <v>murah</v>
      </c>
    </row>
    <row r="142" spans="2:13" x14ac:dyDescent="0.3">
      <c r="B142" t="str">
        <f>IF(OR(ISNUMBER(SEARCH("ultrabook",Sheet2!D141))=TRUE,ISNUMBER(SEARCH("macbook",Sheet2!D141))=TRUE,ISNUMBER(SEARCH("chrome",Sheet2!D141))=TRUE,ISNUMBER(SEARCH("convertible",Sheet2!D141))=TRUE),"ultrabook",IF(OR(ISNUMBER(SEARCH("workstation",Sheet2!D141))=TRUE,ISNUMBER(SEARCH("gaming",Sheet2!D141))=TRUE),"high specification",IF(OR(ISNUMBER(SEARCH("notebook",Sheet2!D141))=TRUE,ISNUMBER(SEARCH("netbook",Sheet2!D141))=TRUE),"notebook","")))</f>
        <v>notebook</v>
      </c>
      <c r="C142" t="str">
        <f>IF(AND(Sheet4!$B$1307&gt;=Sheet4!B142,Sheet4!B142&gt;Sheet4!$B$1308),"lebar",IF(AND(Sheet4!$B$1308&gt;=Sheet4!B142,Sheet4!B142&gt;Sheet4!$B$1309),"medium",IF(AND(Sheet4!$B$1309&gt;=Sheet4!B142,Sheet4!B142&gt;=Sheet4!$B$1310),"kecil","-")))</f>
        <v>medium</v>
      </c>
      <c r="D142" t="str">
        <f>VLOOKUP(Sheet4!C142,Sheet5!$C$3:$D$17,2,FALSE)</f>
        <v>kecil</v>
      </c>
      <c r="E142" t="str">
        <f>VLOOKUP(Sheet4!D142,Sheet5!$E$3:$F$36,2)</f>
        <v>sedang</v>
      </c>
      <c r="F142" t="str">
        <f>Sheet4!E142</f>
        <v>intel</v>
      </c>
      <c r="G142" t="str">
        <f>VLOOKUP(Sheet2!H141,Sheet5!$G$4:$H$12,2)</f>
        <v>sedang</v>
      </c>
      <c r="H142" t="str">
        <f>VLOOKUP(Sheet2!I141,Sheet5!$I$3:$L$41,4,FALSE)</f>
        <v>sedang</v>
      </c>
      <c r="I142" t="str">
        <f>VLOOKUP(Sheet2!I141,Sheet5!$I$3:$K$41,3,FALSE)</f>
        <v>ssd</v>
      </c>
      <c r="J142" t="str">
        <f>IF(ISNUMBER(SEARCH("intel",Sheet2!J141))=TRUE,"intel",IF(ISNUMBER(SEARCH("amd",Sheet2!J141))=TRUE,"amd",IF(ISNUMBER(SEARCH("nvidia",Sheet2!J141))=TRUE,"nvidia","")))</f>
        <v>intel</v>
      </c>
      <c r="K142" t="str">
        <f>VLOOKUP(Sheet2!K141,Sheet5!$M$3:$N$11,2,FALSE)</f>
        <v>windows</v>
      </c>
      <c r="L142" t="str">
        <f>VLOOKUP(Sheet2!L141,Sheet5!$O$3:$Q$182,3,FALSE)</f>
        <v>ringan</v>
      </c>
      <c r="M142" t="str">
        <f>VLOOKUP(Sheet2!M141,Sheet5!$R$3:$T$1305,3,FALSE)</f>
        <v>murah</v>
      </c>
    </row>
    <row r="143" spans="2:13" x14ac:dyDescent="0.3">
      <c r="B143" t="str">
        <f>IF(OR(ISNUMBER(SEARCH("ultrabook",Sheet2!D142))=TRUE,ISNUMBER(SEARCH("macbook",Sheet2!D142))=TRUE,ISNUMBER(SEARCH("chrome",Sheet2!D142))=TRUE,ISNUMBER(SEARCH("convertible",Sheet2!D142))=TRUE),"ultrabook",IF(OR(ISNUMBER(SEARCH("workstation",Sheet2!D142))=TRUE,ISNUMBER(SEARCH("gaming",Sheet2!D142))=TRUE),"high specification",IF(OR(ISNUMBER(SEARCH("notebook",Sheet2!D142))=TRUE,ISNUMBER(SEARCH("netbook",Sheet2!D142))=TRUE),"notebook","")))</f>
        <v>notebook</v>
      </c>
      <c r="C143" t="str">
        <f>IF(AND(Sheet4!$B$1307&gt;=Sheet4!B143,Sheet4!B143&gt;Sheet4!$B$1308),"lebar",IF(AND(Sheet4!$B$1308&gt;=Sheet4!B143,Sheet4!B143&gt;Sheet4!$B$1309),"medium",IF(AND(Sheet4!$B$1309&gt;=Sheet4!B143,Sheet4!B143&gt;=Sheet4!$B$1310),"kecil","-")))</f>
        <v>lebar</v>
      </c>
      <c r="D143" t="str">
        <f>VLOOKUP(Sheet4!C143,Sheet5!$C$3:$D$17,2,FALSE)</f>
        <v>kecil</v>
      </c>
      <c r="E143" t="str">
        <f>VLOOKUP(Sheet4!D143,Sheet5!$E$3:$F$36,2)</f>
        <v>sedang</v>
      </c>
      <c r="F143" t="str">
        <f>Sheet4!E143</f>
        <v>intel</v>
      </c>
      <c r="G143" t="str">
        <f>VLOOKUP(Sheet2!H142,Sheet5!$G$4:$H$12,2)</f>
        <v>sedang</v>
      </c>
      <c r="H143" t="str">
        <f>VLOOKUP(Sheet2!I142,Sheet5!$I$3:$L$41,4,FALSE)</f>
        <v>tinggi</v>
      </c>
      <c r="I143" t="str">
        <f>VLOOKUP(Sheet2!I142,Sheet5!$I$3:$K$41,3,FALSE)</f>
        <v>hdd</v>
      </c>
      <c r="J143" t="str">
        <f>IF(ISNUMBER(SEARCH("intel",Sheet2!J142))=TRUE,"intel",IF(ISNUMBER(SEARCH("amd",Sheet2!J142))=TRUE,"amd",IF(ISNUMBER(SEARCH("nvidia",Sheet2!J142))=TRUE,"nvidia","")))</f>
        <v>nvidia</v>
      </c>
      <c r="K143" t="str">
        <f>VLOOKUP(Sheet2!K142,Sheet5!$M$3:$N$11,2,FALSE)</f>
        <v>windows</v>
      </c>
      <c r="L143" t="str">
        <f>VLOOKUP(Sheet2!L142,Sheet5!$O$3:$Q$182,3,FALSE)</f>
        <v>berat</v>
      </c>
      <c r="M143" t="str">
        <f>VLOOKUP(Sheet2!M142,Sheet5!$R$3:$T$1305,3,FALSE)</f>
        <v>murah</v>
      </c>
    </row>
    <row r="144" spans="2:13" x14ac:dyDescent="0.3">
      <c r="B144" t="str">
        <f>IF(OR(ISNUMBER(SEARCH("ultrabook",Sheet2!D143))=TRUE,ISNUMBER(SEARCH("macbook",Sheet2!D143))=TRUE,ISNUMBER(SEARCH("chrome",Sheet2!D143))=TRUE,ISNUMBER(SEARCH("convertible",Sheet2!D143))=TRUE),"ultrabook",IF(OR(ISNUMBER(SEARCH("workstation",Sheet2!D143))=TRUE,ISNUMBER(SEARCH("gaming",Sheet2!D143))=TRUE),"high specification",IF(OR(ISNUMBER(SEARCH("notebook",Sheet2!D143))=TRUE,ISNUMBER(SEARCH("netbook",Sheet2!D143))=TRUE),"notebook","")))</f>
        <v>notebook</v>
      </c>
      <c r="C144" t="str">
        <f>IF(AND(Sheet4!$B$1307&gt;=Sheet4!B144,Sheet4!B144&gt;Sheet4!$B$1308),"lebar",IF(AND(Sheet4!$B$1308&gt;=Sheet4!B144,Sheet4!B144&gt;Sheet4!$B$1309),"medium",IF(AND(Sheet4!$B$1309&gt;=Sheet4!B144,Sheet4!B144&gt;=Sheet4!$B$1310),"kecil","-")))</f>
        <v>medium</v>
      </c>
      <c r="D144" t="str">
        <f>VLOOKUP(Sheet4!C144,Sheet5!$C$3:$D$17,2,FALSE)</f>
        <v>kecil</v>
      </c>
      <c r="E144" t="str">
        <f>VLOOKUP(Sheet4!D144,Sheet5!$E$3:$F$36,2)</f>
        <v>rendah</v>
      </c>
      <c r="F144" t="str">
        <f>Sheet4!E144</f>
        <v>intel</v>
      </c>
      <c r="G144" t="str">
        <f>VLOOKUP(Sheet2!H143,Sheet5!$G$4:$H$12,2)</f>
        <v>tinggi</v>
      </c>
      <c r="H144" t="str">
        <f>VLOOKUP(Sheet2!I143,Sheet5!$I$3:$L$41,4,FALSE)</f>
        <v>sedang</v>
      </c>
      <c r="I144" t="str">
        <f>VLOOKUP(Sheet2!I143,Sheet5!$I$3:$K$41,3,FALSE)</f>
        <v>ssd</v>
      </c>
      <c r="J144" t="str">
        <f>IF(ISNUMBER(SEARCH("intel",Sheet2!J143))=TRUE,"intel",IF(ISNUMBER(SEARCH("amd",Sheet2!J143))=TRUE,"amd",IF(ISNUMBER(SEARCH("nvidia",Sheet2!J143))=TRUE,"nvidia","")))</f>
        <v>amd</v>
      </c>
      <c r="K144" t="str">
        <f>VLOOKUP(Sheet2!K143,Sheet5!$M$3:$N$11,2,FALSE)</f>
        <v>windows</v>
      </c>
      <c r="L144" t="str">
        <f>VLOOKUP(Sheet2!L143,Sheet5!$O$3:$Q$182,3,FALSE)</f>
        <v>sedang</v>
      </c>
      <c r="M144" t="str">
        <f>VLOOKUP(Sheet2!M143,Sheet5!$R$3:$T$1305,3,FALSE)</f>
        <v>sedang</v>
      </c>
    </row>
    <row r="145" spans="2:13" x14ac:dyDescent="0.3">
      <c r="B145" t="str">
        <f>IF(OR(ISNUMBER(SEARCH("ultrabook",Sheet2!D144))=TRUE,ISNUMBER(SEARCH("macbook",Sheet2!D144))=TRUE,ISNUMBER(SEARCH("chrome",Sheet2!D144))=TRUE,ISNUMBER(SEARCH("convertible",Sheet2!D144))=TRUE),"ultrabook",IF(OR(ISNUMBER(SEARCH("workstation",Sheet2!D144))=TRUE,ISNUMBER(SEARCH("gaming",Sheet2!D144))=TRUE),"high specification",IF(OR(ISNUMBER(SEARCH("notebook",Sheet2!D144))=TRUE,ISNUMBER(SEARCH("netbook",Sheet2!D144))=TRUE),"notebook","")))</f>
        <v>high specification</v>
      </c>
      <c r="C145" t="str">
        <f>IF(AND(Sheet4!$B$1307&gt;=Sheet4!B145,Sheet4!B145&gt;Sheet4!$B$1308),"lebar",IF(AND(Sheet4!$B$1308&gt;=Sheet4!B145,Sheet4!B145&gt;Sheet4!$B$1309),"medium",IF(AND(Sheet4!$B$1309&gt;=Sheet4!B145,Sheet4!B145&gt;=Sheet4!$B$1310),"kecil","-")))</f>
        <v>lebar</v>
      </c>
      <c r="D145" t="str">
        <f>VLOOKUP(Sheet4!C145,Sheet5!$C$3:$D$17,2,FALSE)</f>
        <v>kecil</v>
      </c>
      <c r="E145" t="str">
        <f>VLOOKUP(Sheet4!D145,Sheet5!$E$3:$F$36,2)</f>
        <v>sedang</v>
      </c>
      <c r="F145" t="str">
        <f>Sheet4!E145</f>
        <v>intel</v>
      </c>
      <c r="G145" t="str">
        <f>VLOOKUP(Sheet2!H144,Sheet5!$G$4:$H$12,2)</f>
        <v>tinggi</v>
      </c>
      <c r="H145" t="str">
        <f>VLOOKUP(Sheet2!I144,Sheet5!$I$3:$L$41,4,FALSE)</f>
        <v>sedang</v>
      </c>
      <c r="I145" t="str">
        <f>VLOOKUP(Sheet2!I144,Sheet5!$I$3:$K$41,3,FALSE)</f>
        <v>ssd</v>
      </c>
      <c r="J145" t="str">
        <f>IF(ISNUMBER(SEARCH("intel",Sheet2!J144))=TRUE,"intel",IF(ISNUMBER(SEARCH("amd",Sheet2!J144))=TRUE,"amd",IF(ISNUMBER(SEARCH("nvidia",Sheet2!J144))=TRUE,"nvidia","")))</f>
        <v>nvidia</v>
      </c>
      <c r="K145" t="str">
        <f>VLOOKUP(Sheet2!K144,Sheet5!$M$3:$N$11,2,FALSE)</f>
        <v>lainnya</v>
      </c>
      <c r="L145" t="str">
        <f>VLOOKUP(Sheet2!L144,Sheet5!$O$3:$Q$182,3,FALSE)</f>
        <v>sedang</v>
      </c>
      <c r="M145" t="str">
        <f>VLOOKUP(Sheet2!M144,Sheet5!$R$3:$T$1305,3,FALSE)</f>
        <v>sedang</v>
      </c>
    </row>
    <row r="146" spans="2:13" x14ac:dyDescent="0.3">
      <c r="B146" t="str">
        <f>IF(OR(ISNUMBER(SEARCH("ultrabook",Sheet2!D145))=TRUE,ISNUMBER(SEARCH("macbook",Sheet2!D145))=TRUE,ISNUMBER(SEARCH("chrome",Sheet2!D145))=TRUE,ISNUMBER(SEARCH("convertible",Sheet2!D145))=TRUE),"ultrabook",IF(OR(ISNUMBER(SEARCH("workstation",Sheet2!D145))=TRUE,ISNUMBER(SEARCH("gaming",Sheet2!D145))=TRUE),"high specification",IF(OR(ISNUMBER(SEARCH("notebook",Sheet2!D145))=TRUE,ISNUMBER(SEARCH("netbook",Sheet2!D145))=TRUE),"notebook","")))</f>
        <v>notebook</v>
      </c>
      <c r="C146" t="str">
        <f>IF(AND(Sheet4!$B$1307&gt;=Sheet4!B146,Sheet4!B146&gt;Sheet4!$B$1308),"lebar",IF(AND(Sheet4!$B$1308&gt;=Sheet4!B146,Sheet4!B146&gt;Sheet4!$B$1309),"medium",IF(AND(Sheet4!$B$1309&gt;=Sheet4!B146,Sheet4!B146&gt;=Sheet4!$B$1310),"kecil","-")))</f>
        <v>lebar</v>
      </c>
      <c r="D146" t="str">
        <f>VLOOKUP(Sheet4!C146,Sheet5!$C$3:$D$17,2,FALSE)</f>
        <v>kecil</v>
      </c>
      <c r="E146" t="str">
        <f>VLOOKUP(Sheet4!D146,Sheet5!$E$3:$F$36,2)</f>
        <v>sedang</v>
      </c>
      <c r="F146" t="str">
        <f>Sheet4!E146</f>
        <v>intel</v>
      </c>
      <c r="G146" t="str">
        <f>VLOOKUP(Sheet2!H145,Sheet5!$G$4:$H$12,2)</f>
        <v>sedang</v>
      </c>
      <c r="H146" t="str">
        <f>VLOOKUP(Sheet2!I145,Sheet5!$I$3:$L$41,4,FALSE)</f>
        <v>sedang</v>
      </c>
      <c r="I146" t="str">
        <f>VLOOKUP(Sheet2!I145,Sheet5!$I$3:$K$41,3,FALSE)</f>
        <v>hdd</v>
      </c>
      <c r="J146" t="str">
        <f>IF(ISNUMBER(SEARCH("intel",Sheet2!J145))=TRUE,"intel",IF(ISNUMBER(SEARCH("amd",Sheet2!J145))=TRUE,"amd",IF(ISNUMBER(SEARCH("nvidia",Sheet2!J145))=TRUE,"nvidia","")))</f>
        <v>intel</v>
      </c>
      <c r="K146" t="str">
        <f>VLOOKUP(Sheet2!K145,Sheet5!$M$3:$N$11,2,FALSE)</f>
        <v>windows</v>
      </c>
      <c r="L146" t="str">
        <f>VLOOKUP(Sheet2!L145,Sheet5!$O$3:$Q$182,3,FALSE)</f>
        <v>sedang</v>
      </c>
      <c r="M146" t="str">
        <f>VLOOKUP(Sheet2!M145,Sheet5!$R$3:$T$1305,3,FALSE)</f>
        <v>murah</v>
      </c>
    </row>
    <row r="147" spans="2:13" x14ac:dyDescent="0.3">
      <c r="B147" t="str">
        <f>IF(OR(ISNUMBER(SEARCH("ultrabook",Sheet2!D146))=TRUE,ISNUMBER(SEARCH("macbook",Sheet2!D146))=TRUE,ISNUMBER(SEARCH("chrome",Sheet2!D146))=TRUE,ISNUMBER(SEARCH("convertible",Sheet2!D146))=TRUE),"ultrabook",IF(OR(ISNUMBER(SEARCH("workstation",Sheet2!D146))=TRUE,ISNUMBER(SEARCH("gaming",Sheet2!D146))=TRUE),"high specification",IF(OR(ISNUMBER(SEARCH("notebook",Sheet2!D146))=TRUE,ISNUMBER(SEARCH("netbook",Sheet2!D146))=TRUE),"notebook","")))</f>
        <v>notebook</v>
      </c>
      <c r="C147" t="str">
        <f>IF(AND(Sheet4!$B$1307&gt;=Sheet4!B147,Sheet4!B147&gt;Sheet4!$B$1308),"lebar",IF(AND(Sheet4!$B$1308&gt;=Sheet4!B147,Sheet4!B147&gt;Sheet4!$B$1309),"medium",IF(AND(Sheet4!$B$1309&gt;=Sheet4!B147,Sheet4!B147&gt;=Sheet4!$B$1310),"kecil","-")))</f>
        <v>lebar</v>
      </c>
      <c r="D147" t="str">
        <f>VLOOKUP(Sheet4!C147,Sheet5!$C$3:$D$17,2,FALSE)</f>
        <v>kecil</v>
      </c>
      <c r="E147" t="str">
        <f>VLOOKUP(Sheet4!D147,Sheet5!$E$3:$F$36,2)</f>
        <v>sedang</v>
      </c>
      <c r="F147" t="str">
        <f>Sheet4!E147</f>
        <v>amd</v>
      </c>
      <c r="G147" t="str">
        <f>VLOOKUP(Sheet2!H146,Sheet5!$G$4:$H$12,2)</f>
        <v>sedang</v>
      </c>
      <c r="H147" t="str">
        <f>VLOOKUP(Sheet2!I146,Sheet5!$I$3:$L$41,4,FALSE)</f>
        <v>sedang</v>
      </c>
      <c r="I147" t="str">
        <f>VLOOKUP(Sheet2!I146,Sheet5!$I$3:$K$41,3,FALSE)</f>
        <v>ssd</v>
      </c>
      <c r="J147" t="str">
        <f>IF(ISNUMBER(SEARCH("intel",Sheet2!J146))=TRUE,"intel",IF(ISNUMBER(SEARCH("amd",Sheet2!J146))=TRUE,"amd",IF(ISNUMBER(SEARCH("nvidia",Sheet2!J146))=TRUE,"nvidia","")))</f>
        <v>amd</v>
      </c>
      <c r="K147" t="str">
        <f>VLOOKUP(Sheet2!K146,Sheet5!$M$3:$N$11,2,FALSE)</f>
        <v>windows</v>
      </c>
      <c r="L147" t="str">
        <f>VLOOKUP(Sheet2!L146,Sheet5!$O$3:$Q$182,3,FALSE)</f>
        <v>sedang</v>
      </c>
      <c r="M147" t="str">
        <f>VLOOKUP(Sheet2!M146,Sheet5!$R$3:$T$1305,3,FALSE)</f>
        <v>murah</v>
      </c>
    </row>
    <row r="148" spans="2:13" x14ac:dyDescent="0.3">
      <c r="B148" t="str">
        <f>IF(OR(ISNUMBER(SEARCH("ultrabook",Sheet2!D147))=TRUE,ISNUMBER(SEARCH("macbook",Sheet2!D147))=TRUE,ISNUMBER(SEARCH("chrome",Sheet2!D147))=TRUE,ISNUMBER(SEARCH("convertible",Sheet2!D147))=TRUE),"ultrabook",IF(OR(ISNUMBER(SEARCH("workstation",Sheet2!D147))=TRUE,ISNUMBER(SEARCH("gaming",Sheet2!D147))=TRUE),"high specification",IF(OR(ISNUMBER(SEARCH("notebook",Sheet2!D147))=TRUE,ISNUMBER(SEARCH("netbook",Sheet2!D147))=TRUE),"notebook","")))</f>
        <v>ultrabook</v>
      </c>
      <c r="C148" t="str">
        <f>IF(AND(Sheet4!$B$1307&gt;=Sheet4!B148,Sheet4!B148&gt;Sheet4!$B$1308),"lebar",IF(AND(Sheet4!$B$1308&gt;=Sheet4!B148,Sheet4!B148&gt;Sheet4!$B$1309),"medium",IF(AND(Sheet4!$B$1309&gt;=Sheet4!B148,Sheet4!B148&gt;=Sheet4!$B$1310),"kecil","-")))</f>
        <v>medium</v>
      </c>
      <c r="D148" t="str">
        <f>VLOOKUP(Sheet4!C148,Sheet5!$C$3:$D$17,2,FALSE)</f>
        <v>kecil</v>
      </c>
      <c r="E148" t="str">
        <f>VLOOKUP(Sheet4!D148,Sheet5!$E$3:$F$36,2)</f>
        <v>sedang</v>
      </c>
      <c r="F148" t="str">
        <f>Sheet4!E148</f>
        <v>intel</v>
      </c>
      <c r="G148" t="str">
        <f>VLOOKUP(Sheet2!H147,Sheet5!$G$4:$H$12,2)</f>
        <v>tinggi</v>
      </c>
      <c r="H148" t="str">
        <f>VLOOKUP(Sheet2!I147,Sheet5!$I$3:$L$41,4,FALSE)</f>
        <v>sedang</v>
      </c>
      <c r="I148" t="str">
        <f>VLOOKUP(Sheet2!I147,Sheet5!$I$3:$K$41,3,FALSE)</f>
        <v>ssd</v>
      </c>
      <c r="J148" t="str">
        <f>IF(ISNUMBER(SEARCH("intel",Sheet2!J147))=TRUE,"intel",IF(ISNUMBER(SEARCH("amd",Sheet2!J147))=TRUE,"amd",IF(ISNUMBER(SEARCH("nvidia",Sheet2!J147))=TRUE,"nvidia","")))</f>
        <v>intel</v>
      </c>
      <c r="K148" t="str">
        <f>VLOOKUP(Sheet2!K147,Sheet5!$M$3:$N$11,2,FALSE)</f>
        <v>windows</v>
      </c>
      <c r="L148" t="str">
        <f>VLOOKUP(Sheet2!L147,Sheet5!$O$3:$Q$182,3,FALSE)</f>
        <v>ringan</v>
      </c>
      <c r="M148" t="str">
        <f>VLOOKUP(Sheet2!M147,Sheet5!$R$3:$T$1305,3,FALSE)</f>
        <v>sedang</v>
      </c>
    </row>
    <row r="149" spans="2:13" x14ac:dyDescent="0.3">
      <c r="B149" t="str">
        <f>IF(OR(ISNUMBER(SEARCH("ultrabook",Sheet2!D148))=TRUE,ISNUMBER(SEARCH("macbook",Sheet2!D148))=TRUE,ISNUMBER(SEARCH("chrome",Sheet2!D148))=TRUE,ISNUMBER(SEARCH("convertible",Sheet2!D148))=TRUE),"ultrabook",IF(OR(ISNUMBER(SEARCH("workstation",Sheet2!D148))=TRUE,ISNUMBER(SEARCH("gaming",Sheet2!D148))=TRUE),"high specification",IF(OR(ISNUMBER(SEARCH("notebook",Sheet2!D148))=TRUE,ISNUMBER(SEARCH("netbook",Sheet2!D148))=TRUE),"notebook","")))</f>
        <v>ultrabook</v>
      </c>
      <c r="C149" t="str">
        <f>IF(AND(Sheet4!$B$1307&gt;=Sheet4!B149,Sheet4!B149&gt;Sheet4!$B$1308),"lebar",IF(AND(Sheet4!$B$1308&gt;=Sheet4!B149,Sheet4!B149&gt;Sheet4!$B$1309),"medium",IF(AND(Sheet4!$B$1309&gt;=Sheet4!B149,Sheet4!B149&gt;=Sheet4!$B$1310),"kecil","-")))</f>
        <v>kecil</v>
      </c>
      <c r="D149" t="str">
        <f>VLOOKUP(Sheet4!C149,Sheet5!$C$3:$D$17,2,FALSE)</f>
        <v>lebar</v>
      </c>
      <c r="E149" t="str">
        <f>VLOOKUP(Sheet4!D149,Sheet5!$E$3:$F$36,2)</f>
        <v>rendah</v>
      </c>
      <c r="F149" t="str">
        <f>Sheet4!E149</f>
        <v>intel</v>
      </c>
      <c r="G149" t="str">
        <f>VLOOKUP(Sheet2!H148,Sheet5!$G$4:$H$12,2)</f>
        <v>tinggi</v>
      </c>
      <c r="H149" t="str">
        <f>VLOOKUP(Sheet2!I148,Sheet5!$I$3:$L$41,4,FALSE)</f>
        <v>sedang</v>
      </c>
      <c r="I149" t="str">
        <f>VLOOKUP(Sheet2!I148,Sheet5!$I$3:$K$41,3,FALSE)</f>
        <v>ssd</v>
      </c>
      <c r="J149" t="str">
        <f>IF(ISNUMBER(SEARCH("intel",Sheet2!J148))=TRUE,"intel",IF(ISNUMBER(SEARCH("amd",Sheet2!J148))=TRUE,"amd",IF(ISNUMBER(SEARCH("nvidia",Sheet2!J148))=TRUE,"nvidia","")))</f>
        <v>intel</v>
      </c>
      <c r="K149" t="str">
        <f>VLOOKUP(Sheet2!K148,Sheet5!$M$3:$N$11,2,FALSE)</f>
        <v>windows</v>
      </c>
      <c r="L149" t="str">
        <f>VLOOKUP(Sheet2!L148,Sheet5!$O$3:$Q$182,3,FALSE)</f>
        <v>ringan</v>
      </c>
      <c r="M149" t="str">
        <f>VLOOKUP(Sheet2!M148,Sheet5!$R$3:$T$1305,3,FALSE)</f>
        <v>mahal</v>
      </c>
    </row>
    <row r="150" spans="2:13" x14ac:dyDescent="0.3">
      <c r="B150" t="str">
        <f>IF(OR(ISNUMBER(SEARCH("ultrabook",Sheet2!D149))=TRUE,ISNUMBER(SEARCH("macbook",Sheet2!D149))=TRUE,ISNUMBER(SEARCH("chrome",Sheet2!D149))=TRUE,ISNUMBER(SEARCH("convertible",Sheet2!D149))=TRUE),"ultrabook",IF(OR(ISNUMBER(SEARCH("workstation",Sheet2!D149))=TRUE,ISNUMBER(SEARCH("gaming",Sheet2!D149))=TRUE),"high specification",IF(OR(ISNUMBER(SEARCH("notebook",Sheet2!D149))=TRUE,ISNUMBER(SEARCH("netbook",Sheet2!D149))=TRUE),"notebook","")))</f>
        <v>notebook</v>
      </c>
      <c r="C150" t="str">
        <f>IF(AND(Sheet4!$B$1307&gt;=Sheet4!B150,Sheet4!B150&gt;Sheet4!$B$1308),"lebar",IF(AND(Sheet4!$B$1308&gt;=Sheet4!B150,Sheet4!B150&gt;Sheet4!$B$1309),"medium",IF(AND(Sheet4!$B$1309&gt;=Sheet4!B150,Sheet4!B150&gt;=Sheet4!$B$1310),"kecil","-")))</f>
        <v>lebar</v>
      </c>
      <c r="D150" t="str">
        <f>VLOOKUP(Sheet4!C150,Sheet5!$C$3:$D$17,2,FALSE)</f>
        <v>kecil</v>
      </c>
      <c r="E150" t="str">
        <f>VLOOKUP(Sheet4!D150,Sheet5!$E$3:$F$36,2)</f>
        <v>rendah</v>
      </c>
      <c r="F150" t="str">
        <f>Sheet4!E150</f>
        <v>intel</v>
      </c>
      <c r="G150" t="str">
        <f>VLOOKUP(Sheet2!H149,Sheet5!$G$4:$H$12,2)</f>
        <v>sedang</v>
      </c>
      <c r="H150" t="str">
        <f>VLOOKUP(Sheet2!I149,Sheet5!$I$3:$L$41,4,FALSE)</f>
        <v>tinggi</v>
      </c>
      <c r="I150" t="str">
        <f>VLOOKUP(Sheet2!I149,Sheet5!$I$3:$K$41,3,FALSE)</f>
        <v>hdd</v>
      </c>
      <c r="J150" t="str">
        <f>IF(ISNUMBER(SEARCH("intel",Sheet2!J149))=TRUE,"intel",IF(ISNUMBER(SEARCH("amd",Sheet2!J149))=TRUE,"amd",IF(ISNUMBER(SEARCH("nvidia",Sheet2!J149))=TRUE,"nvidia","")))</f>
        <v>intel</v>
      </c>
      <c r="K150" t="str">
        <f>VLOOKUP(Sheet2!K149,Sheet5!$M$3:$N$11,2,FALSE)</f>
        <v>windows</v>
      </c>
      <c r="L150" t="str">
        <f>VLOOKUP(Sheet2!L149,Sheet5!$O$3:$Q$182,3,FALSE)</f>
        <v>sedang</v>
      </c>
      <c r="M150" t="str">
        <f>VLOOKUP(Sheet2!M149,Sheet5!$R$3:$T$1305,3,FALSE)</f>
        <v>murah</v>
      </c>
    </row>
    <row r="151" spans="2:13" x14ac:dyDescent="0.3">
      <c r="B151" t="str">
        <f>IF(OR(ISNUMBER(SEARCH("ultrabook",Sheet2!D150))=TRUE,ISNUMBER(SEARCH("macbook",Sheet2!D150))=TRUE,ISNUMBER(SEARCH("chrome",Sheet2!D150))=TRUE,ISNUMBER(SEARCH("convertible",Sheet2!D150))=TRUE),"ultrabook",IF(OR(ISNUMBER(SEARCH("workstation",Sheet2!D150))=TRUE,ISNUMBER(SEARCH("gaming",Sheet2!D150))=TRUE),"high specification",IF(OR(ISNUMBER(SEARCH("notebook",Sheet2!D150))=TRUE,ISNUMBER(SEARCH("netbook",Sheet2!D150))=TRUE),"notebook","")))</f>
        <v>high specification</v>
      </c>
      <c r="C151" t="str">
        <f>IF(AND(Sheet4!$B$1307&gt;=Sheet4!B151,Sheet4!B151&gt;Sheet4!$B$1308),"lebar",IF(AND(Sheet4!$B$1308&gt;=Sheet4!B151,Sheet4!B151&gt;Sheet4!$B$1309),"medium",IF(AND(Sheet4!$B$1309&gt;=Sheet4!B151,Sheet4!B151&gt;=Sheet4!$B$1310),"kecil","-")))</f>
        <v>lebar</v>
      </c>
      <c r="D151" t="str">
        <f>VLOOKUP(Sheet4!C151,Sheet5!$C$3:$D$17,2,FALSE)</f>
        <v>kecil</v>
      </c>
      <c r="E151" t="str">
        <f>VLOOKUP(Sheet4!D151,Sheet5!$E$3:$F$36,2)</f>
        <v>sedang</v>
      </c>
      <c r="F151" t="str">
        <f>Sheet4!E151</f>
        <v>intel</v>
      </c>
      <c r="G151" t="str">
        <f>VLOOKUP(Sheet2!H150,Sheet5!$G$4:$H$12,2)</f>
        <v>sedang</v>
      </c>
      <c r="H151" t="str">
        <f>VLOOKUP(Sheet2!I150,Sheet5!$I$3:$L$41,4,FALSE)</f>
        <v>tinggi</v>
      </c>
      <c r="I151" t="str">
        <f>VLOOKUP(Sheet2!I150,Sheet5!$I$3:$K$41,3,FALSE)</f>
        <v>hdd</v>
      </c>
      <c r="J151" t="str">
        <f>IF(ISNUMBER(SEARCH("intel",Sheet2!J150))=TRUE,"intel",IF(ISNUMBER(SEARCH("amd",Sheet2!J150))=TRUE,"amd",IF(ISNUMBER(SEARCH("nvidia",Sheet2!J150))=TRUE,"nvidia","")))</f>
        <v>nvidia</v>
      </c>
      <c r="K151" t="str">
        <f>VLOOKUP(Sheet2!K150,Sheet5!$M$3:$N$11,2,FALSE)</f>
        <v>windows</v>
      </c>
      <c r="L151" t="str">
        <f>VLOOKUP(Sheet2!L150,Sheet5!$O$3:$Q$182,3,FALSE)</f>
        <v>berat</v>
      </c>
      <c r="M151" t="str">
        <f>VLOOKUP(Sheet2!M150,Sheet5!$R$3:$T$1305,3,FALSE)</f>
        <v>mahal</v>
      </c>
    </row>
    <row r="152" spans="2:13" x14ac:dyDescent="0.3">
      <c r="B152" t="str">
        <f>IF(OR(ISNUMBER(SEARCH("ultrabook",Sheet2!D151))=TRUE,ISNUMBER(SEARCH("macbook",Sheet2!D151))=TRUE,ISNUMBER(SEARCH("chrome",Sheet2!D151))=TRUE,ISNUMBER(SEARCH("convertible",Sheet2!D151))=TRUE),"ultrabook",IF(OR(ISNUMBER(SEARCH("workstation",Sheet2!D151))=TRUE,ISNUMBER(SEARCH("gaming",Sheet2!D151))=TRUE),"high specification",IF(OR(ISNUMBER(SEARCH("notebook",Sheet2!D151))=TRUE,ISNUMBER(SEARCH("netbook",Sheet2!D151))=TRUE),"notebook","")))</f>
        <v>notebook</v>
      </c>
      <c r="C152" t="str">
        <f>IF(AND(Sheet4!$B$1307&gt;=Sheet4!B152,Sheet4!B152&gt;Sheet4!$B$1308),"lebar",IF(AND(Sheet4!$B$1308&gt;=Sheet4!B152,Sheet4!B152&gt;Sheet4!$B$1309),"medium",IF(AND(Sheet4!$B$1309&gt;=Sheet4!B152,Sheet4!B152&gt;=Sheet4!$B$1310),"kecil","-")))</f>
        <v>lebar</v>
      </c>
      <c r="D152" t="str">
        <f>VLOOKUP(Sheet4!C152,Sheet5!$C$3:$D$17,2,FALSE)</f>
        <v>kecil</v>
      </c>
      <c r="E152" t="str">
        <f>VLOOKUP(Sheet4!D152,Sheet5!$E$3:$F$36,2)</f>
        <v>tinggi</v>
      </c>
      <c r="F152" t="str">
        <f>Sheet4!E152</f>
        <v>intel</v>
      </c>
      <c r="G152" t="str">
        <f>VLOOKUP(Sheet2!H151,Sheet5!$G$4:$H$12,2)</f>
        <v>sedang</v>
      </c>
      <c r="H152" t="str">
        <f>VLOOKUP(Sheet2!I151,Sheet5!$I$3:$L$41,4,FALSE)</f>
        <v>tinggi</v>
      </c>
      <c r="I152" t="str">
        <f>VLOOKUP(Sheet2!I151,Sheet5!$I$3:$K$41,3,FALSE)</f>
        <v>hdd</v>
      </c>
      <c r="J152" t="str">
        <f>IF(ISNUMBER(SEARCH("intel",Sheet2!J151))=TRUE,"intel",IF(ISNUMBER(SEARCH("amd",Sheet2!J151))=TRUE,"amd",IF(ISNUMBER(SEARCH("nvidia",Sheet2!J151))=TRUE,"nvidia","")))</f>
        <v>intel</v>
      </c>
      <c r="K152" t="str">
        <f>VLOOKUP(Sheet2!K151,Sheet5!$M$3:$N$11,2,FALSE)</f>
        <v>windows</v>
      </c>
      <c r="L152" t="str">
        <f>VLOOKUP(Sheet2!L151,Sheet5!$O$3:$Q$182,3,FALSE)</f>
        <v>sedang</v>
      </c>
      <c r="M152" t="str">
        <f>VLOOKUP(Sheet2!M151,Sheet5!$R$3:$T$1305,3,FALSE)</f>
        <v>murah</v>
      </c>
    </row>
    <row r="153" spans="2:13" x14ac:dyDescent="0.3">
      <c r="B153" t="str">
        <f>IF(OR(ISNUMBER(SEARCH("ultrabook",Sheet2!D152))=TRUE,ISNUMBER(SEARCH("macbook",Sheet2!D152))=TRUE,ISNUMBER(SEARCH("chrome",Sheet2!D152))=TRUE,ISNUMBER(SEARCH("convertible",Sheet2!D152))=TRUE),"ultrabook",IF(OR(ISNUMBER(SEARCH("workstation",Sheet2!D152))=TRUE,ISNUMBER(SEARCH("gaming",Sheet2!D152))=TRUE),"high specification",IF(OR(ISNUMBER(SEARCH("notebook",Sheet2!D152))=TRUE,ISNUMBER(SEARCH("netbook",Sheet2!D152))=TRUE),"notebook","")))</f>
        <v>high specification</v>
      </c>
      <c r="C153" t="str">
        <f>IF(AND(Sheet4!$B$1307&gt;=Sheet4!B153,Sheet4!B153&gt;Sheet4!$B$1308),"lebar",IF(AND(Sheet4!$B$1308&gt;=Sheet4!B153,Sheet4!B153&gt;Sheet4!$B$1309),"medium",IF(AND(Sheet4!$B$1309&gt;=Sheet4!B153,Sheet4!B153&gt;=Sheet4!$B$1310),"kecil","-")))</f>
        <v>lebar</v>
      </c>
      <c r="D153" t="str">
        <f>VLOOKUP(Sheet4!C153,Sheet5!$C$3:$D$17,2,FALSE)</f>
        <v>kecil</v>
      </c>
      <c r="E153" t="str">
        <f>VLOOKUP(Sheet4!D153,Sheet5!$E$3:$F$36,2)</f>
        <v>sedang</v>
      </c>
      <c r="F153" t="str">
        <f>Sheet4!E153</f>
        <v>intel</v>
      </c>
      <c r="G153" t="str">
        <f>VLOOKUP(Sheet2!H152,Sheet5!$G$4:$H$12,2)</f>
        <v>sedang</v>
      </c>
      <c r="H153" t="str">
        <f>VLOOKUP(Sheet2!I152,Sheet5!$I$3:$L$41,4,FALSE)</f>
        <v>sedang</v>
      </c>
      <c r="I153" t="str">
        <f>VLOOKUP(Sheet2!I152,Sheet5!$I$3:$K$41,3,FALSE)</f>
        <v>ssd</v>
      </c>
      <c r="J153" t="str">
        <f>IF(ISNUMBER(SEARCH("intel",Sheet2!J152))=TRUE,"intel",IF(ISNUMBER(SEARCH("amd",Sheet2!J152))=TRUE,"amd",IF(ISNUMBER(SEARCH("nvidia",Sheet2!J152))=TRUE,"nvidia","")))</f>
        <v>nvidia</v>
      </c>
      <c r="K153" t="str">
        <f>VLOOKUP(Sheet2!K152,Sheet5!$M$3:$N$11,2,FALSE)</f>
        <v>windows</v>
      </c>
      <c r="L153" t="str">
        <f>VLOOKUP(Sheet2!L152,Sheet5!$O$3:$Q$182,3,FALSE)</f>
        <v>berat</v>
      </c>
      <c r="M153" t="str">
        <f>VLOOKUP(Sheet2!M152,Sheet5!$R$3:$T$1305,3,FALSE)</f>
        <v>sedang</v>
      </c>
    </row>
    <row r="154" spans="2:13" x14ac:dyDescent="0.3">
      <c r="B154" t="str">
        <f>IF(OR(ISNUMBER(SEARCH("ultrabook",Sheet2!D153))=TRUE,ISNUMBER(SEARCH("macbook",Sheet2!D153))=TRUE,ISNUMBER(SEARCH("chrome",Sheet2!D153))=TRUE,ISNUMBER(SEARCH("convertible",Sheet2!D153))=TRUE),"ultrabook",IF(OR(ISNUMBER(SEARCH("workstation",Sheet2!D153))=TRUE,ISNUMBER(SEARCH("gaming",Sheet2!D153))=TRUE),"high specification",IF(OR(ISNUMBER(SEARCH("notebook",Sheet2!D153))=TRUE,ISNUMBER(SEARCH("netbook",Sheet2!D153))=TRUE),"notebook","")))</f>
        <v>high specification</v>
      </c>
      <c r="C154" t="str">
        <f>IF(AND(Sheet4!$B$1307&gt;=Sheet4!B154,Sheet4!B154&gt;Sheet4!$B$1308),"lebar",IF(AND(Sheet4!$B$1308&gt;=Sheet4!B154,Sheet4!B154&gt;Sheet4!$B$1309),"medium",IF(AND(Sheet4!$B$1309&gt;=Sheet4!B154,Sheet4!B154&gt;=Sheet4!$B$1310),"kecil","-")))</f>
        <v>lebar</v>
      </c>
      <c r="D154" t="str">
        <f>VLOOKUP(Sheet4!C154,Sheet5!$C$3:$D$17,2,FALSE)</f>
        <v>kecil</v>
      </c>
      <c r="E154" t="str">
        <f>VLOOKUP(Sheet4!D154,Sheet5!$E$3:$F$36,2)</f>
        <v>sedang</v>
      </c>
      <c r="F154" t="str">
        <f>Sheet4!E154</f>
        <v>intel</v>
      </c>
      <c r="G154" t="str">
        <f>VLOOKUP(Sheet2!H153,Sheet5!$G$4:$H$12,2)</f>
        <v>tinggi</v>
      </c>
      <c r="H154" t="str">
        <f>VLOOKUP(Sheet2!I153,Sheet5!$I$3:$L$41,4,FALSE)</f>
        <v>tinggi</v>
      </c>
      <c r="I154" t="str">
        <f>VLOOKUP(Sheet2!I153,Sheet5!$I$3:$K$41,3,FALSE)</f>
        <v>hybrid</v>
      </c>
      <c r="J154" t="str">
        <f>IF(ISNUMBER(SEARCH("intel",Sheet2!J153))=TRUE,"intel",IF(ISNUMBER(SEARCH("amd",Sheet2!J153))=TRUE,"amd",IF(ISNUMBER(SEARCH("nvidia",Sheet2!J153))=TRUE,"nvidia","")))</f>
        <v>nvidia</v>
      </c>
      <c r="K154" t="str">
        <f>VLOOKUP(Sheet2!K153,Sheet5!$M$3:$N$11,2,FALSE)</f>
        <v>windows</v>
      </c>
      <c r="L154" t="str">
        <f>VLOOKUP(Sheet2!L153,Sheet5!$O$3:$Q$182,3,FALSE)</f>
        <v>berat</v>
      </c>
      <c r="M154" t="str">
        <f>VLOOKUP(Sheet2!M153,Sheet5!$R$3:$T$1305,3,FALSE)</f>
        <v>sedang</v>
      </c>
    </row>
    <row r="155" spans="2:13" x14ac:dyDescent="0.3">
      <c r="B155" t="str">
        <f>IF(OR(ISNUMBER(SEARCH("ultrabook",Sheet2!D154))=TRUE,ISNUMBER(SEARCH("macbook",Sheet2!D154))=TRUE,ISNUMBER(SEARCH("chrome",Sheet2!D154))=TRUE,ISNUMBER(SEARCH("convertible",Sheet2!D154))=TRUE),"ultrabook",IF(OR(ISNUMBER(SEARCH("workstation",Sheet2!D154))=TRUE,ISNUMBER(SEARCH("gaming",Sheet2!D154))=TRUE),"high specification",IF(OR(ISNUMBER(SEARCH("notebook",Sheet2!D154))=TRUE,ISNUMBER(SEARCH("netbook",Sheet2!D154))=TRUE),"notebook","")))</f>
        <v>notebook</v>
      </c>
      <c r="C155" t="str">
        <f>IF(AND(Sheet4!$B$1307&gt;=Sheet4!B155,Sheet4!B155&gt;Sheet4!$B$1308),"lebar",IF(AND(Sheet4!$B$1308&gt;=Sheet4!B155,Sheet4!B155&gt;Sheet4!$B$1309),"medium",IF(AND(Sheet4!$B$1309&gt;=Sheet4!B155,Sheet4!B155&gt;=Sheet4!$B$1310),"kecil","-")))</f>
        <v>lebar</v>
      </c>
      <c r="D155" t="str">
        <f>VLOOKUP(Sheet4!C155,Sheet5!$C$3:$D$17,2,FALSE)</f>
        <v>kecil</v>
      </c>
      <c r="E155" t="str">
        <f>VLOOKUP(Sheet4!D155,Sheet5!$E$3:$F$36,2)</f>
        <v>sedang</v>
      </c>
      <c r="F155" t="str">
        <f>Sheet4!E155</f>
        <v>intel</v>
      </c>
      <c r="G155" t="str">
        <f>VLOOKUP(Sheet2!H154,Sheet5!$G$4:$H$12,2)</f>
        <v>sedang</v>
      </c>
      <c r="H155" t="str">
        <f>VLOOKUP(Sheet2!I154,Sheet5!$I$3:$L$41,4,FALSE)</f>
        <v>rendah</v>
      </c>
      <c r="I155" t="str">
        <f>VLOOKUP(Sheet2!I154,Sheet5!$I$3:$K$41,3,FALSE)</f>
        <v>ssd</v>
      </c>
      <c r="J155" t="str">
        <f>IF(ISNUMBER(SEARCH("intel",Sheet2!J154))=TRUE,"intel",IF(ISNUMBER(SEARCH("amd",Sheet2!J154))=TRUE,"amd",IF(ISNUMBER(SEARCH("nvidia",Sheet2!J154))=TRUE,"nvidia","")))</f>
        <v>intel</v>
      </c>
      <c r="K155" t="str">
        <f>VLOOKUP(Sheet2!K154,Sheet5!$M$3:$N$11,2,FALSE)</f>
        <v>windows</v>
      </c>
      <c r="L155" t="str">
        <f>VLOOKUP(Sheet2!L154,Sheet5!$O$3:$Q$182,3,FALSE)</f>
        <v>sedang</v>
      </c>
      <c r="M155" t="str">
        <f>VLOOKUP(Sheet2!M154,Sheet5!$R$3:$T$1305,3,FALSE)</f>
        <v>murah</v>
      </c>
    </row>
    <row r="156" spans="2:13" x14ac:dyDescent="0.3">
      <c r="B156" t="str">
        <f>IF(OR(ISNUMBER(SEARCH("ultrabook",Sheet2!D155))=TRUE,ISNUMBER(SEARCH("macbook",Sheet2!D155))=TRUE,ISNUMBER(SEARCH("chrome",Sheet2!D155))=TRUE,ISNUMBER(SEARCH("convertible",Sheet2!D155))=TRUE),"ultrabook",IF(OR(ISNUMBER(SEARCH("workstation",Sheet2!D155))=TRUE,ISNUMBER(SEARCH("gaming",Sheet2!D155))=TRUE),"high specification",IF(OR(ISNUMBER(SEARCH("notebook",Sheet2!D155))=TRUE,ISNUMBER(SEARCH("netbook",Sheet2!D155))=TRUE),"notebook","")))</f>
        <v>high specification</v>
      </c>
      <c r="C156" t="str">
        <f>IF(AND(Sheet4!$B$1307&gt;=Sheet4!B156,Sheet4!B156&gt;Sheet4!$B$1308),"lebar",IF(AND(Sheet4!$B$1308&gt;=Sheet4!B156,Sheet4!B156&gt;Sheet4!$B$1309),"medium",IF(AND(Sheet4!$B$1309&gt;=Sheet4!B156,Sheet4!B156&gt;=Sheet4!$B$1310),"kecil","-")))</f>
        <v>lebar</v>
      </c>
      <c r="D156" t="str">
        <f>VLOOKUP(Sheet4!C156,Sheet5!$C$3:$D$17,2,FALSE)</f>
        <v>kecil</v>
      </c>
      <c r="E156" t="str">
        <f>VLOOKUP(Sheet4!D156,Sheet5!$E$3:$F$36,2)</f>
        <v>sedang</v>
      </c>
      <c r="F156" t="str">
        <f>Sheet4!E156</f>
        <v>intel</v>
      </c>
      <c r="G156" t="str">
        <f>VLOOKUP(Sheet2!H155,Sheet5!$G$4:$H$12,2)</f>
        <v>sedang</v>
      </c>
      <c r="H156" t="str">
        <f>VLOOKUP(Sheet2!I155,Sheet5!$I$3:$L$41,4,FALSE)</f>
        <v>tinggi</v>
      </c>
      <c r="I156" t="str">
        <f>VLOOKUP(Sheet2!I155,Sheet5!$I$3:$K$41,3,FALSE)</f>
        <v>hdd</v>
      </c>
      <c r="J156" t="str">
        <f>IF(ISNUMBER(SEARCH("intel",Sheet2!J155))=TRUE,"intel",IF(ISNUMBER(SEARCH("amd",Sheet2!J155))=TRUE,"amd",IF(ISNUMBER(SEARCH("nvidia",Sheet2!J155))=TRUE,"nvidia","")))</f>
        <v>nvidia</v>
      </c>
      <c r="K156" t="str">
        <f>VLOOKUP(Sheet2!K155,Sheet5!$M$3:$N$11,2,FALSE)</f>
        <v>windows</v>
      </c>
      <c r="L156" t="str">
        <f>VLOOKUP(Sheet2!L155,Sheet5!$O$3:$Q$182,3,FALSE)</f>
        <v>berat</v>
      </c>
      <c r="M156" t="str">
        <f>VLOOKUP(Sheet2!M155,Sheet5!$R$3:$T$1305,3,FALSE)</f>
        <v>mahal</v>
      </c>
    </row>
    <row r="157" spans="2:13" x14ac:dyDescent="0.3">
      <c r="B157" t="str">
        <f>IF(OR(ISNUMBER(SEARCH("ultrabook",Sheet2!D156))=TRUE,ISNUMBER(SEARCH("macbook",Sheet2!D156))=TRUE,ISNUMBER(SEARCH("chrome",Sheet2!D156))=TRUE,ISNUMBER(SEARCH("convertible",Sheet2!D156))=TRUE),"ultrabook",IF(OR(ISNUMBER(SEARCH("workstation",Sheet2!D156))=TRUE,ISNUMBER(SEARCH("gaming",Sheet2!D156))=TRUE),"high specification",IF(OR(ISNUMBER(SEARCH("notebook",Sheet2!D156))=TRUE,ISNUMBER(SEARCH("netbook",Sheet2!D156))=TRUE),"notebook","")))</f>
        <v>ultrabook</v>
      </c>
      <c r="C157" t="str">
        <f>IF(AND(Sheet4!$B$1307&gt;=Sheet4!B157,Sheet4!B157&gt;Sheet4!$B$1308),"lebar",IF(AND(Sheet4!$B$1308&gt;=Sheet4!B157,Sheet4!B157&gt;Sheet4!$B$1309),"medium",IF(AND(Sheet4!$B$1309&gt;=Sheet4!B157,Sheet4!B157&gt;=Sheet4!$B$1310),"kecil","-")))</f>
        <v>medium</v>
      </c>
      <c r="D157" t="str">
        <f>VLOOKUP(Sheet4!C157,Sheet5!$C$3:$D$17,2,FALSE)</f>
        <v>kecil</v>
      </c>
      <c r="E157" t="str">
        <f>VLOOKUP(Sheet4!D157,Sheet5!$E$3:$F$36,2)</f>
        <v>sedang</v>
      </c>
      <c r="F157" t="str">
        <f>Sheet4!E157</f>
        <v>intel</v>
      </c>
      <c r="G157" t="str">
        <f>VLOOKUP(Sheet2!H156,Sheet5!$G$4:$H$12,2)</f>
        <v>sedang</v>
      </c>
      <c r="H157" t="str">
        <f>VLOOKUP(Sheet2!I156,Sheet5!$I$3:$L$41,4,FALSE)</f>
        <v>sedang</v>
      </c>
      <c r="I157" t="str">
        <f>VLOOKUP(Sheet2!I156,Sheet5!$I$3:$K$41,3,FALSE)</f>
        <v>ssd</v>
      </c>
      <c r="J157" t="str">
        <f>IF(ISNUMBER(SEARCH("intel",Sheet2!J156))=TRUE,"intel",IF(ISNUMBER(SEARCH("amd",Sheet2!J156))=TRUE,"amd",IF(ISNUMBER(SEARCH("nvidia",Sheet2!J156))=TRUE,"nvidia","")))</f>
        <v>intel</v>
      </c>
      <c r="K157" t="str">
        <f>VLOOKUP(Sheet2!K156,Sheet5!$M$3:$N$11,2,FALSE)</f>
        <v>windows</v>
      </c>
      <c r="L157" t="str">
        <f>VLOOKUP(Sheet2!L156,Sheet5!$O$3:$Q$182,3,FALSE)</f>
        <v>ringan</v>
      </c>
      <c r="M157" t="str">
        <f>VLOOKUP(Sheet2!M156,Sheet5!$R$3:$T$1305,3,FALSE)</f>
        <v>sedang</v>
      </c>
    </row>
    <row r="158" spans="2:13" x14ac:dyDescent="0.3">
      <c r="B158" t="str">
        <f>IF(OR(ISNUMBER(SEARCH("ultrabook",Sheet2!D157))=TRUE,ISNUMBER(SEARCH("macbook",Sheet2!D157))=TRUE,ISNUMBER(SEARCH("chrome",Sheet2!D157))=TRUE,ISNUMBER(SEARCH("convertible",Sheet2!D157))=TRUE),"ultrabook",IF(OR(ISNUMBER(SEARCH("workstation",Sheet2!D157))=TRUE,ISNUMBER(SEARCH("gaming",Sheet2!D157))=TRUE),"high specification",IF(OR(ISNUMBER(SEARCH("notebook",Sheet2!D157))=TRUE,ISNUMBER(SEARCH("netbook",Sheet2!D157))=TRUE),"notebook","")))</f>
        <v>notebook</v>
      </c>
      <c r="C158" t="str">
        <f>IF(AND(Sheet4!$B$1307&gt;=Sheet4!B158,Sheet4!B158&gt;Sheet4!$B$1308),"lebar",IF(AND(Sheet4!$B$1308&gt;=Sheet4!B158,Sheet4!B158&gt;Sheet4!$B$1309),"medium",IF(AND(Sheet4!$B$1309&gt;=Sheet4!B158,Sheet4!B158&gt;=Sheet4!$B$1310),"kecil","-")))</f>
        <v>lebar</v>
      </c>
      <c r="D158" t="str">
        <f>VLOOKUP(Sheet4!C158,Sheet5!$C$3:$D$17,2,FALSE)</f>
        <v>kecil</v>
      </c>
      <c r="E158" t="str">
        <f>VLOOKUP(Sheet4!D158,Sheet5!$E$3:$F$36,2)</f>
        <v>rendah</v>
      </c>
      <c r="F158" t="str">
        <f>Sheet4!E158</f>
        <v>intel</v>
      </c>
      <c r="G158" t="str">
        <f>VLOOKUP(Sheet2!H157,Sheet5!$G$4:$H$12,2)</f>
        <v>tinggi</v>
      </c>
      <c r="H158" t="str">
        <f>VLOOKUP(Sheet2!I157,Sheet5!$I$3:$L$41,4,FALSE)</f>
        <v>sedang</v>
      </c>
      <c r="I158" t="str">
        <f>VLOOKUP(Sheet2!I157,Sheet5!$I$3:$K$41,3,FALSE)</f>
        <v>ssd</v>
      </c>
      <c r="J158" t="str">
        <f>IF(ISNUMBER(SEARCH("intel",Sheet2!J157))=TRUE,"intel",IF(ISNUMBER(SEARCH("amd",Sheet2!J157))=TRUE,"amd",IF(ISNUMBER(SEARCH("nvidia",Sheet2!J157))=TRUE,"nvidia","")))</f>
        <v>amd</v>
      </c>
      <c r="K158" t="str">
        <f>VLOOKUP(Sheet2!K157,Sheet5!$M$3:$N$11,2,FALSE)</f>
        <v>windows</v>
      </c>
      <c r="L158" t="str">
        <f>VLOOKUP(Sheet2!L157,Sheet5!$O$3:$Q$182,3,FALSE)</f>
        <v>sedang</v>
      </c>
      <c r="M158" t="str">
        <f>VLOOKUP(Sheet2!M157,Sheet5!$R$3:$T$1305,3,FALSE)</f>
        <v>murah</v>
      </c>
    </row>
    <row r="159" spans="2:13" x14ac:dyDescent="0.3">
      <c r="B159" t="str">
        <f>IF(OR(ISNUMBER(SEARCH("ultrabook",Sheet2!D158))=TRUE,ISNUMBER(SEARCH("macbook",Sheet2!D158))=TRUE,ISNUMBER(SEARCH("chrome",Sheet2!D158))=TRUE,ISNUMBER(SEARCH("convertible",Sheet2!D158))=TRUE),"ultrabook",IF(OR(ISNUMBER(SEARCH("workstation",Sheet2!D158))=TRUE,ISNUMBER(SEARCH("gaming",Sheet2!D158))=TRUE),"high specification",IF(OR(ISNUMBER(SEARCH("notebook",Sheet2!D158))=TRUE,ISNUMBER(SEARCH("netbook",Sheet2!D158))=TRUE),"notebook","")))</f>
        <v>ultrabook</v>
      </c>
      <c r="C159" t="str">
        <f>IF(AND(Sheet4!$B$1307&gt;=Sheet4!B159,Sheet4!B159&gt;Sheet4!$B$1308),"lebar",IF(AND(Sheet4!$B$1308&gt;=Sheet4!B159,Sheet4!B159&gt;Sheet4!$B$1309),"medium",IF(AND(Sheet4!$B$1309&gt;=Sheet4!B159,Sheet4!B159&gt;=Sheet4!$B$1310),"kecil","-")))</f>
        <v>medium</v>
      </c>
      <c r="D159" t="str">
        <f>VLOOKUP(Sheet4!C159,Sheet5!$C$3:$D$17,2,FALSE)</f>
        <v>kecil</v>
      </c>
      <c r="E159" t="str">
        <f>VLOOKUP(Sheet4!D159,Sheet5!$E$3:$F$36,2)</f>
        <v>sedang</v>
      </c>
      <c r="F159" t="str">
        <f>Sheet4!E159</f>
        <v>intel</v>
      </c>
      <c r="G159" t="str">
        <f>VLOOKUP(Sheet2!H158,Sheet5!$G$4:$H$12,2)</f>
        <v>sedang</v>
      </c>
      <c r="H159" t="str">
        <f>VLOOKUP(Sheet2!I158,Sheet5!$I$3:$L$41,4,FALSE)</f>
        <v>sedang</v>
      </c>
      <c r="I159" t="str">
        <f>VLOOKUP(Sheet2!I158,Sheet5!$I$3:$K$41,3,FALSE)</f>
        <v>ssd</v>
      </c>
      <c r="J159" t="str">
        <f>IF(ISNUMBER(SEARCH("intel",Sheet2!J158))=TRUE,"intel",IF(ISNUMBER(SEARCH("amd",Sheet2!J158))=TRUE,"amd",IF(ISNUMBER(SEARCH("nvidia",Sheet2!J158))=TRUE,"nvidia","")))</f>
        <v>intel</v>
      </c>
      <c r="K159" t="str">
        <f>VLOOKUP(Sheet2!K158,Sheet5!$M$3:$N$11,2,FALSE)</f>
        <v>windows</v>
      </c>
      <c r="L159" t="str">
        <f>VLOOKUP(Sheet2!L158,Sheet5!$O$3:$Q$182,3,FALSE)</f>
        <v>sedang</v>
      </c>
      <c r="M159" t="str">
        <f>VLOOKUP(Sheet2!M158,Sheet5!$R$3:$T$1305,3,FALSE)</f>
        <v>murah</v>
      </c>
    </row>
    <row r="160" spans="2:13" x14ac:dyDescent="0.3">
      <c r="B160" t="str">
        <f>IF(OR(ISNUMBER(SEARCH("ultrabook",Sheet2!D159))=TRUE,ISNUMBER(SEARCH("macbook",Sheet2!D159))=TRUE,ISNUMBER(SEARCH("chrome",Sheet2!D159))=TRUE,ISNUMBER(SEARCH("convertible",Sheet2!D159))=TRUE),"ultrabook",IF(OR(ISNUMBER(SEARCH("workstation",Sheet2!D159))=TRUE,ISNUMBER(SEARCH("gaming",Sheet2!D159))=TRUE),"high specification",IF(OR(ISNUMBER(SEARCH("notebook",Sheet2!D159))=TRUE,ISNUMBER(SEARCH("netbook",Sheet2!D159))=TRUE),"notebook","")))</f>
        <v>ultrabook</v>
      </c>
      <c r="C160" t="str">
        <f>IF(AND(Sheet4!$B$1307&gt;=Sheet4!B160,Sheet4!B160&gt;Sheet4!$B$1308),"lebar",IF(AND(Sheet4!$B$1308&gt;=Sheet4!B160,Sheet4!B160&gt;Sheet4!$B$1309),"medium",IF(AND(Sheet4!$B$1309&gt;=Sheet4!B160,Sheet4!B160&gt;=Sheet4!$B$1310),"kecil","-")))</f>
        <v>medium</v>
      </c>
      <c r="D160" t="str">
        <f>VLOOKUP(Sheet4!C160,Sheet5!$C$3:$D$17,2,FALSE)</f>
        <v>kecil</v>
      </c>
      <c r="E160" t="str">
        <f>VLOOKUP(Sheet4!D160,Sheet5!$E$3:$F$36,2)</f>
        <v>rendah</v>
      </c>
      <c r="F160" t="str">
        <f>Sheet4!E160</f>
        <v>intel</v>
      </c>
      <c r="G160" t="str">
        <f>VLOOKUP(Sheet2!H159,Sheet5!$G$4:$H$12,2)</f>
        <v>tinggi</v>
      </c>
      <c r="H160" t="str">
        <f>VLOOKUP(Sheet2!I159,Sheet5!$I$3:$L$41,4,FALSE)</f>
        <v>sedang</v>
      </c>
      <c r="I160" t="str">
        <f>VLOOKUP(Sheet2!I159,Sheet5!$I$3:$K$41,3,FALSE)</f>
        <v>ssd</v>
      </c>
      <c r="J160" t="str">
        <f>IF(ISNUMBER(SEARCH("intel",Sheet2!J159))=TRUE,"intel",IF(ISNUMBER(SEARCH("amd",Sheet2!J159))=TRUE,"amd",IF(ISNUMBER(SEARCH("nvidia",Sheet2!J159))=TRUE,"nvidia","")))</f>
        <v>intel</v>
      </c>
      <c r="K160" t="str">
        <f>VLOOKUP(Sheet2!K159,Sheet5!$M$3:$N$11,2,FALSE)</f>
        <v>windows</v>
      </c>
      <c r="L160" t="str">
        <f>VLOOKUP(Sheet2!L159,Sheet5!$O$3:$Q$182,3,FALSE)</f>
        <v>ringan</v>
      </c>
      <c r="M160" t="str">
        <f>VLOOKUP(Sheet2!M159,Sheet5!$R$3:$T$1305,3,FALSE)</f>
        <v>mahal</v>
      </c>
    </row>
    <row r="161" spans="2:13" x14ac:dyDescent="0.3">
      <c r="B161" t="str">
        <f>IF(OR(ISNUMBER(SEARCH("ultrabook",Sheet2!D160))=TRUE,ISNUMBER(SEARCH("macbook",Sheet2!D160))=TRUE,ISNUMBER(SEARCH("chrome",Sheet2!D160))=TRUE,ISNUMBER(SEARCH("convertible",Sheet2!D160))=TRUE),"ultrabook",IF(OR(ISNUMBER(SEARCH("workstation",Sheet2!D160))=TRUE,ISNUMBER(SEARCH("gaming",Sheet2!D160))=TRUE),"high specification",IF(OR(ISNUMBER(SEARCH("notebook",Sheet2!D160))=TRUE,ISNUMBER(SEARCH("netbook",Sheet2!D160))=TRUE),"notebook","")))</f>
        <v>ultrabook</v>
      </c>
      <c r="C161" t="str">
        <f>IF(AND(Sheet4!$B$1307&gt;=Sheet4!B161,Sheet4!B161&gt;Sheet4!$B$1308),"lebar",IF(AND(Sheet4!$B$1308&gt;=Sheet4!B161,Sheet4!B161&gt;Sheet4!$B$1309),"medium",IF(AND(Sheet4!$B$1309&gt;=Sheet4!B161,Sheet4!B161&gt;=Sheet4!$B$1310),"kecil","-")))</f>
        <v>lebar</v>
      </c>
      <c r="D161" t="str">
        <f>VLOOKUP(Sheet4!C161,Sheet5!$C$3:$D$17,2,FALSE)</f>
        <v>kecil</v>
      </c>
      <c r="E161" t="str">
        <f>VLOOKUP(Sheet4!D161,Sheet5!$E$3:$F$36,2)</f>
        <v>sedang</v>
      </c>
      <c r="F161" t="str">
        <f>Sheet4!E161</f>
        <v>intel</v>
      </c>
      <c r="G161" t="str">
        <f>VLOOKUP(Sheet2!H160,Sheet5!$G$4:$H$12,2)</f>
        <v>tinggi</v>
      </c>
      <c r="H161" t="str">
        <f>VLOOKUP(Sheet2!I160,Sheet5!$I$3:$L$41,4,FALSE)</f>
        <v>sedang</v>
      </c>
      <c r="I161" t="str">
        <f>VLOOKUP(Sheet2!I160,Sheet5!$I$3:$K$41,3,FALSE)</f>
        <v>ssd</v>
      </c>
      <c r="J161" t="str">
        <f>IF(ISNUMBER(SEARCH("intel",Sheet2!J160))=TRUE,"intel",IF(ISNUMBER(SEARCH("amd",Sheet2!J160))=TRUE,"amd",IF(ISNUMBER(SEARCH("nvidia",Sheet2!J160))=TRUE,"nvidia","")))</f>
        <v>intel</v>
      </c>
      <c r="K161" t="str">
        <f>VLOOKUP(Sheet2!K160,Sheet5!$M$3:$N$11,2,FALSE)</f>
        <v>windows</v>
      </c>
      <c r="L161" t="str">
        <f>VLOOKUP(Sheet2!L160,Sheet5!$O$3:$Q$182,3,FALSE)</f>
        <v>ringan</v>
      </c>
      <c r="M161" t="str">
        <f>VLOOKUP(Sheet2!M160,Sheet5!$R$3:$T$1305,3,FALSE)</f>
        <v>sedang</v>
      </c>
    </row>
    <row r="162" spans="2:13" x14ac:dyDescent="0.3">
      <c r="B162" t="str">
        <f>IF(OR(ISNUMBER(SEARCH("ultrabook",Sheet2!D161))=TRUE,ISNUMBER(SEARCH("macbook",Sheet2!D161))=TRUE,ISNUMBER(SEARCH("chrome",Sheet2!D161))=TRUE,ISNUMBER(SEARCH("convertible",Sheet2!D161))=TRUE),"ultrabook",IF(OR(ISNUMBER(SEARCH("workstation",Sheet2!D161))=TRUE,ISNUMBER(SEARCH("gaming",Sheet2!D161))=TRUE),"high specification",IF(OR(ISNUMBER(SEARCH("notebook",Sheet2!D161))=TRUE,ISNUMBER(SEARCH("netbook",Sheet2!D161))=TRUE),"notebook","")))</f>
        <v>notebook</v>
      </c>
      <c r="C162" t="str">
        <f>IF(AND(Sheet4!$B$1307&gt;=Sheet4!B162,Sheet4!B162&gt;Sheet4!$B$1308),"lebar",IF(AND(Sheet4!$B$1308&gt;=Sheet4!B162,Sheet4!B162&gt;Sheet4!$B$1309),"medium",IF(AND(Sheet4!$B$1309&gt;=Sheet4!B162,Sheet4!B162&gt;=Sheet4!$B$1310),"kecil","-")))</f>
        <v>lebar</v>
      </c>
      <c r="D162" t="str">
        <f>VLOOKUP(Sheet4!C162,Sheet5!$C$3:$D$17,2,FALSE)</f>
        <v>kecil</v>
      </c>
      <c r="E162" t="str">
        <f>VLOOKUP(Sheet4!D162,Sheet5!$E$3:$F$36,2)</f>
        <v>sedang</v>
      </c>
      <c r="F162" t="str">
        <f>Sheet4!E162</f>
        <v>intel</v>
      </c>
      <c r="G162" t="str">
        <f>VLOOKUP(Sheet2!H161,Sheet5!$G$4:$H$12,2)</f>
        <v>sedang</v>
      </c>
      <c r="H162" t="str">
        <f>VLOOKUP(Sheet2!I161,Sheet5!$I$3:$L$41,4,FALSE)</f>
        <v>sedang</v>
      </c>
      <c r="I162" t="str">
        <f>VLOOKUP(Sheet2!I161,Sheet5!$I$3:$K$41,3,FALSE)</f>
        <v>hdd</v>
      </c>
      <c r="J162" t="str">
        <f>IF(ISNUMBER(SEARCH("intel",Sheet2!J161))=TRUE,"intel",IF(ISNUMBER(SEARCH("amd",Sheet2!J161))=TRUE,"amd",IF(ISNUMBER(SEARCH("nvidia",Sheet2!J161))=TRUE,"nvidia","")))</f>
        <v>intel</v>
      </c>
      <c r="K162" t="str">
        <f>VLOOKUP(Sheet2!K161,Sheet5!$M$3:$N$11,2,FALSE)</f>
        <v>windows</v>
      </c>
      <c r="L162" t="str">
        <f>VLOOKUP(Sheet2!L161,Sheet5!$O$3:$Q$182,3,FALSE)</f>
        <v>sedang</v>
      </c>
      <c r="M162" t="str">
        <f>VLOOKUP(Sheet2!M161,Sheet5!$R$3:$T$1305,3,FALSE)</f>
        <v>murah</v>
      </c>
    </row>
    <row r="163" spans="2:13" x14ac:dyDescent="0.3">
      <c r="B163" t="str">
        <f>IF(OR(ISNUMBER(SEARCH("ultrabook",Sheet2!D162))=TRUE,ISNUMBER(SEARCH("macbook",Sheet2!D162))=TRUE,ISNUMBER(SEARCH("chrome",Sheet2!D162))=TRUE,ISNUMBER(SEARCH("convertible",Sheet2!D162))=TRUE),"ultrabook",IF(OR(ISNUMBER(SEARCH("workstation",Sheet2!D162))=TRUE,ISNUMBER(SEARCH("gaming",Sheet2!D162))=TRUE),"high specification",IF(OR(ISNUMBER(SEARCH("notebook",Sheet2!D162))=TRUE,ISNUMBER(SEARCH("netbook",Sheet2!D162))=TRUE),"notebook","")))</f>
        <v>notebook</v>
      </c>
      <c r="C163" t="str">
        <f>IF(AND(Sheet4!$B$1307&gt;=Sheet4!B163,Sheet4!B163&gt;Sheet4!$B$1308),"lebar",IF(AND(Sheet4!$B$1308&gt;=Sheet4!B163,Sheet4!B163&gt;Sheet4!$B$1309),"medium",IF(AND(Sheet4!$B$1309&gt;=Sheet4!B163,Sheet4!B163&gt;=Sheet4!$B$1310),"kecil","-")))</f>
        <v>lebar</v>
      </c>
      <c r="D163" t="str">
        <f>VLOOKUP(Sheet4!C163,Sheet5!$C$3:$D$17,2,FALSE)</f>
        <v>kecil</v>
      </c>
      <c r="E163" t="str">
        <f>VLOOKUP(Sheet4!D163,Sheet5!$E$3:$F$36,2)</f>
        <v>tinggi</v>
      </c>
      <c r="F163" t="str">
        <f>Sheet4!E163</f>
        <v>amd</v>
      </c>
      <c r="G163" t="str">
        <f>VLOOKUP(Sheet2!H162,Sheet5!$G$4:$H$12,2)</f>
        <v>sedang</v>
      </c>
      <c r="H163" t="str">
        <f>VLOOKUP(Sheet2!I162,Sheet5!$I$3:$L$41,4,FALSE)</f>
        <v>tinggi</v>
      </c>
      <c r="I163" t="str">
        <f>VLOOKUP(Sheet2!I162,Sheet5!$I$3:$K$41,3,FALSE)</f>
        <v>hdd</v>
      </c>
      <c r="J163" t="str">
        <f>IF(ISNUMBER(SEARCH("intel",Sheet2!J162))=TRUE,"intel",IF(ISNUMBER(SEARCH("amd",Sheet2!J162))=TRUE,"amd",IF(ISNUMBER(SEARCH("nvidia",Sheet2!J162))=TRUE,"nvidia","")))</f>
        <v>amd</v>
      </c>
      <c r="K163" t="str">
        <f>VLOOKUP(Sheet2!K162,Sheet5!$M$3:$N$11,2,FALSE)</f>
        <v>windows</v>
      </c>
      <c r="L163" t="str">
        <f>VLOOKUP(Sheet2!L162,Sheet5!$O$3:$Q$182,3,FALSE)</f>
        <v>sedang</v>
      </c>
      <c r="M163" t="str">
        <f>VLOOKUP(Sheet2!M162,Sheet5!$R$3:$T$1305,3,FALSE)</f>
        <v>murah</v>
      </c>
    </row>
    <row r="164" spans="2:13" x14ac:dyDescent="0.3">
      <c r="B164" t="str">
        <f>IF(OR(ISNUMBER(SEARCH("ultrabook",Sheet2!D163))=TRUE,ISNUMBER(SEARCH("macbook",Sheet2!D163))=TRUE,ISNUMBER(SEARCH("chrome",Sheet2!D163))=TRUE,ISNUMBER(SEARCH("convertible",Sheet2!D163))=TRUE),"ultrabook",IF(OR(ISNUMBER(SEARCH("workstation",Sheet2!D163))=TRUE,ISNUMBER(SEARCH("gaming",Sheet2!D163))=TRUE),"high specification",IF(OR(ISNUMBER(SEARCH("notebook",Sheet2!D163))=TRUE,ISNUMBER(SEARCH("netbook",Sheet2!D163))=TRUE),"notebook","")))</f>
        <v>notebook</v>
      </c>
      <c r="C164" t="str">
        <f>IF(AND(Sheet4!$B$1307&gt;=Sheet4!B164,Sheet4!B164&gt;Sheet4!$B$1308),"lebar",IF(AND(Sheet4!$B$1308&gt;=Sheet4!B164,Sheet4!B164&gt;Sheet4!$B$1309),"medium",IF(AND(Sheet4!$B$1309&gt;=Sheet4!B164,Sheet4!B164&gt;=Sheet4!$B$1310),"kecil","-")))</f>
        <v>lebar</v>
      </c>
      <c r="D164" t="str">
        <f>VLOOKUP(Sheet4!C164,Sheet5!$C$3:$D$17,2,FALSE)</f>
        <v>kecil</v>
      </c>
      <c r="E164" t="str">
        <f>VLOOKUP(Sheet4!D164,Sheet5!$E$3:$F$36,2)</f>
        <v>rendah</v>
      </c>
      <c r="F164" t="str">
        <f>Sheet4!E164</f>
        <v>intel</v>
      </c>
      <c r="G164" t="str">
        <f>VLOOKUP(Sheet2!H163,Sheet5!$G$4:$H$12,2)</f>
        <v>sedang</v>
      </c>
      <c r="H164" t="str">
        <f>VLOOKUP(Sheet2!I163,Sheet5!$I$3:$L$41,4,FALSE)</f>
        <v>sedang</v>
      </c>
      <c r="I164" t="str">
        <f>VLOOKUP(Sheet2!I163,Sheet5!$I$3:$K$41,3,FALSE)</f>
        <v>ssd</v>
      </c>
      <c r="J164" t="str">
        <f>IF(ISNUMBER(SEARCH("intel",Sheet2!J163))=TRUE,"intel",IF(ISNUMBER(SEARCH("amd",Sheet2!J163))=TRUE,"amd",IF(ISNUMBER(SEARCH("nvidia",Sheet2!J163))=TRUE,"nvidia","")))</f>
        <v>nvidia</v>
      </c>
      <c r="K164" t="str">
        <f>VLOOKUP(Sheet2!K163,Sheet5!$M$3:$N$11,2,FALSE)</f>
        <v>windows</v>
      </c>
      <c r="L164" t="str">
        <f>VLOOKUP(Sheet2!L163,Sheet5!$O$3:$Q$182,3,FALSE)</f>
        <v>berat</v>
      </c>
      <c r="M164" t="str">
        <f>VLOOKUP(Sheet2!M163,Sheet5!$R$3:$T$1305,3,FALSE)</f>
        <v>sedang</v>
      </c>
    </row>
    <row r="165" spans="2:13" x14ac:dyDescent="0.3">
      <c r="B165" t="str">
        <f>IF(OR(ISNUMBER(SEARCH("ultrabook",Sheet2!D164))=TRUE,ISNUMBER(SEARCH("macbook",Sheet2!D164))=TRUE,ISNUMBER(SEARCH("chrome",Sheet2!D164))=TRUE,ISNUMBER(SEARCH("convertible",Sheet2!D164))=TRUE),"ultrabook",IF(OR(ISNUMBER(SEARCH("workstation",Sheet2!D164))=TRUE,ISNUMBER(SEARCH("gaming",Sheet2!D164))=TRUE),"high specification",IF(OR(ISNUMBER(SEARCH("notebook",Sheet2!D164))=TRUE,ISNUMBER(SEARCH("netbook",Sheet2!D164))=TRUE),"notebook","")))</f>
        <v>notebook</v>
      </c>
      <c r="C165" t="str">
        <f>IF(AND(Sheet4!$B$1307&gt;=Sheet4!B165,Sheet4!B165&gt;Sheet4!$B$1308),"lebar",IF(AND(Sheet4!$B$1308&gt;=Sheet4!B165,Sheet4!B165&gt;Sheet4!$B$1309),"medium",IF(AND(Sheet4!$B$1309&gt;=Sheet4!B165,Sheet4!B165&gt;=Sheet4!$B$1310),"kecil","-")))</f>
        <v>lebar</v>
      </c>
      <c r="D165" t="str">
        <f>VLOOKUP(Sheet4!C165,Sheet5!$C$3:$D$17,2,FALSE)</f>
        <v>kecil</v>
      </c>
      <c r="E165" t="str">
        <f>VLOOKUP(Sheet4!D165,Sheet5!$E$3:$F$36,2)</f>
        <v>rendah</v>
      </c>
      <c r="F165" t="str">
        <f>Sheet4!E165</f>
        <v>intel</v>
      </c>
      <c r="G165" t="str">
        <f>VLOOKUP(Sheet2!H164,Sheet5!$G$4:$H$12,2)</f>
        <v>tinggi</v>
      </c>
      <c r="H165" t="str">
        <f>VLOOKUP(Sheet2!I164,Sheet5!$I$3:$L$41,4,FALSE)</f>
        <v>sedang</v>
      </c>
      <c r="I165" t="str">
        <f>VLOOKUP(Sheet2!I164,Sheet5!$I$3:$K$41,3,FALSE)</f>
        <v>ssd</v>
      </c>
      <c r="J165" t="str">
        <f>IF(ISNUMBER(SEARCH("intel",Sheet2!J164))=TRUE,"intel",IF(ISNUMBER(SEARCH("amd",Sheet2!J164))=TRUE,"amd",IF(ISNUMBER(SEARCH("nvidia",Sheet2!J164))=TRUE,"nvidia","")))</f>
        <v>amd</v>
      </c>
      <c r="K165" t="str">
        <f>VLOOKUP(Sheet2!K164,Sheet5!$M$3:$N$11,2,FALSE)</f>
        <v>windows</v>
      </c>
      <c r="L165" t="str">
        <f>VLOOKUP(Sheet2!L164,Sheet5!$O$3:$Q$182,3,FALSE)</f>
        <v>sedang</v>
      </c>
      <c r="M165" t="str">
        <f>VLOOKUP(Sheet2!M164,Sheet5!$R$3:$T$1305,3,FALSE)</f>
        <v>sedang</v>
      </c>
    </row>
    <row r="166" spans="2:13" x14ac:dyDescent="0.3">
      <c r="B166" t="str">
        <f>IF(OR(ISNUMBER(SEARCH("ultrabook",Sheet2!D165))=TRUE,ISNUMBER(SEARCH("macbook",Sheet2!D165))=TRUE,ISNUMBER(SEARCH("chrome",Sheet2!D165))=TRUE,ISNUMBER(SEARCH("convertible",Sheet2!D165))=TRUE),"ultrabook",IF(OR(ISNUMBER(SEARCH("workstation",Sheet2!D165))=TRUE,ISNUMBER(SEARCH("gaming",Sheet2!D165))=TRUE),"high specification",IF(OR(ISNUMBER(SEARCH("notebook",Sheet2!D165))=TRUE,ISNUMBER(SEARCH("netbook",Sheet2!D165))=TRUE),"notebook","")))</f>
        <v>high specification</v>
      </c>
      <c r="C166" t="str">
        <f>IF(AND(Sheet4!$B$1307&gt;=Sheet4!B166,Sheet4!B166&gt;Sheet4!$B$1308),"lebar",IF(AND(Sheet4!$B$1308&gt;=Sheet4!B166,Sheet4!B166&gt;Sheet4!$B$1309),"medium",IF(AND(Sheet4!$B$1309&gt;=Sheet4!B166,Sheet4!B166&gt;=Sheet4!$B$1310),"kecil","-")))</f>
        <v>lebar</v>
      </c>
      <c r="D166" t="str">
        <f>VLOOKUP(Sheet4!C166,Sheet5!$C$3:$D$17,2,FALSE)</f>
        <v>kecil</v>
      </c>
      <c r="E166" t="str">
        <f>VLOOKUP(Sheet4!D166,Sheet5!$E$3:$F$36,2)</f>
        <v>sedang</v>
      </c>
      <c r="F166" t="str">
        <f>Sheet4!E166</f>
        <v>intel</v>
      </c>
      <c r="G166" t="str">
        <f>VLOOKUP(Sheet2!H165,Sheet5!$G$4:$H$12,2)</f>
        <v>sedang</v>
      </c>
      <c r="H166" t="str">
        <f>VLOOKUP(Sheet2!I165,Sheet5!$I$3:$L$41,4,FALSE)</f>
        <v>sedang</v>
      </c>
      <c r="I166" t="str">
        <f>VLOOKUP(Sheet2!I165,Sheet5!$I$3:$K$41,3,FALSE)</f>
        <v>ssd</v>
      </c>
      <c r="J166" t="str">
        <f>IF(ISNUMBER(SEARCH("intel",Sheet2!J165))=TRUE,"intel",IF(ISNUMBER(SEARCH("amd",Sheet2!J165))=TRUE,"amd",IF(ISNUMBER(SEARCH("nvidia",Sheet2!J165))=TRUE,"nvidia","")))</f>
        <v>nvidia</v>
      </c>
      <c r="K166" t="str">
        <f>VLOOKUP(Sheet2!K165,Sheet5!$M$3:$N$11,2,FALSE)</f>
        <v>windows</v>
      </c>
      <c r="L166" t="str">
        <f>VLOOKUP(Sheet2!L165,Sheet5!$O$3:$Q$182,3,FALSE)</f>
        <v>berat</v>
      </c>
      <c r="M166" t="str">
        <f>VLOOKUP(Sheet2!M165,Sheet5!$R$3:$T$1305,3,FALSE)</f>
        <v>sedang</v>
      </c>
    </row>
    <row r="167" spans="2:13" x14ac:dyDescent="0.3">
      <c r="B167" t="str">
        <f>IF(OR(ISNUMBER(SEARCH("ultrabook",Sheet2!D166))=TRUE,ISNUMBER(SEARCH("macbook",Sheet2!D166))=TRUE,ISNUMBER(SEARCH("chrome",Sheet2!D166))=TRUE,ISNUMBER(SEARCH("convertible",Sheet2!D166))=TRUE),"ultrabook",IF(OR(ISNUMBER(SEARCH("workstation",Sheet2!D166))=TRUE,ISNUMBER(SEARCH("gaming",Sheet2!D166))=TRUE),"high specification",IF(OR(ISNUMBER(SEARCH("notebook",Sheet2!D166))=TRUE,ISNUMBER(SEARCH("netbook",Sheet2!D166))=TRUE),"notebook","")))</f>
        <v>notebook</v>
      </c>
      <c r="C167" t="str">
        <f>IF(AND(Sheet4!$B$1307&gt;=Sheet4!B167,Sheet4!B167&gt;Sheet4!$B$1308),"lebar",IF(AND(Sheet4!$B$1308&gt;=Sheet4!B167,Sheet4!B167&gt;Sheet4!$B$1309),"medium",IF(AND(Sheet4!$B$1309&gt;=Sheet4!B167,Sheet4!B167&gt;=Sheet4!$B$1310),"kecil","-")))</f>
        <v>lebar</v>
      </c>
      <c r="D167" t="str">
        <f>VLOOKUP(Sheet4!C167,Sheet5!$C$3:$D$17,2,FALSE)</f>
        <v>kecil</v>
      </c>
      <c r="E167" t="str">
        <f>VLOOKUP(Sheet4!D167,Sheet5!$E$3:$F$36,2)</f>
        <v>rendah</v>
      </c>
      <c r="F167" t="str">
        <f>Sheet4!E167</f>
        <v>intel</v>
      </c>
      <c r="G167" t="str">
        <f>VLOOKUP(Sheet2!H166,Sheet5!$G$4:$H$12,2)</f>
        <v>sedang</v>
      </c>
      <c r="H167" t="str">
        <f>VLOOKUP(Sheet2!I166,Sheet5!$I$3:$L$41,4,FALSE)</f>
        <v>tinggi</v>
      </c>
      <c r="I167" t="str">
        <f>VLOOKUP(Sheet2!I166,Sheet5!$I$3:$K$41,3,FALSE)</f>
        <v>hdd</v>
      </c>
      <c r="J167" t="str">
        <f>IF(ISNUMBER(SEARCH("intel",Sheet2!J166))=TRUE,"intel",IF(ISNUMBER(SEARCH("amd",Sheet2!J166))=TRUE,"amd",IF(ISNUMBER(SEARCH("nvidia",Sheet2!J166))=TRUE,"nvidia","")))</f>
        <v>intel</v>
      </c>
      <c r="K167" t="str">
        <f>VLOOKUP(Sheet2!K166,Sheet5!$M$3:$N$11,2,FALSE)</f>
        <v>windows</v>
      </c>
      <c r="L167" t="str">
        <f>VLOOKUP(Sheet2!L166,Sheet5!$O$3:$Q$182,3,FALSE)</f>
        <v>sedang</v>
      </c>
      <c r="M167" t="str">
        <f>VLOOKUP(Sheet2!M166,Sheet5!$R$3:$T$1305,3,FALSE)</f>
        <v>murah</v>
      </c>
    </row>
    <row r="168" spans="2:13" x14ac:dyDescent="0.3">
      <c r="B168" t="str">
        <f>IF(OR(ISNUMBER(SEARCH("ultrabook",Sheet2!D167))=TRUE,ISNUMBER(SEARCH("macbook",Sheet2!D167))=TRUE,ISNUMBER(SEARCH("chrome",Sheet2!D167))=TRUE,ISNUMBER(SEARCH("convertible",Sheet2!D167))=TRUE),"ultrabook",IF(OR(ISNUMBER(SEARCH("workstation",Sheet2!D167))=TRUE,ISNUMBER(SEARCH("gaming",Sheet2!D167))=TRUE),"high specification",IF(OR(ISNUMBER(SEARCH("notebook",Sheet2!D167))=TRUE,ISNUMBER(SEARCH("netbook",Sheet2!D167))=TRUE),"notebook","")))</f>
        <v>high specification</v>
      </c>
      <c r="C168" t="str">
        <f>IF(AND(Sheet4!$B$1307&gt;=Sheet4!B168,Sheet4!B168&gt;Sheet4!$B$1308),"lebar",IF(AND(Sheet4!$B$1308&gt;=Sheet4!B168,Sheet4!B168&gt;Sheet4!$B$1309),"medium",IF(AND(Sheet4!$B$1309&gt;=Sheet4!B168,Sheet4!B168&gt;=Sheet4!$B$1310),"kecil","-")))</f>
        <v>lebar</v>
      </c>
      <c r="D168" t="str">
        <f>VLOOKUP(Sheet4!C168,Sheet5!$C$3:$D$17,2,FALSE)</f>
        <v>kecil</v>
      </c>
      <c r="E168" t="str">
        <f>VLOOKUP(Sheet4!D168,Sheet5!$E$3:$F$36,2)</f>
        <v>sedang</v>
      </c>
      <c r="F168" t="str">
        <f>Sheet4!E168</f>
        <v>intel</v>
      </c>
      <c r="G168" t="str">
        <f>VLOOKUP(Sheet2!H167,Sheet5!$G$4:$H$12,2)</f>
        <v>sedang</v>
      </c>
      <c r="H168" t="str">
        <f>VLOOKUP(Sheet2!I167,Sheet5!$I$3:$L$41,4,FALSE)</f>
        <v>tinggi</v>
      </c>
      <c r="I168" t="str">
        <f>VLOOKUP(Sheet2!I167,Sheet5!$I$3:$K$41,3,FALSE)</f>
        <v>hdd</v>
      </c>
      <c r="J168" t="str">
        <f>IF(ISNUMBER(SEARCH("intel",Sheet2!J167))=TRUE,"intel",IF(ISNUMBER(SEARCH("amd",Sheet2!J167))=TRUE,"amd",IF(ISNUMBER(SEARCH("nvidia",Sheet2!J167))=TRUE,"nvidia","")))</f>
        <v>nvidia</v>
      </c>
      <c r="K168" t="str">
        <f>VLOOKUP(Sheet2!K167,Sheet5!$M$3:$N$11,2,FALSE)</f>
        <v>windows</v>
      </c>
      <c r="L168" t="str">
        <f>VLOOKUP(Sheet2!L167,Sheet5!$O$3:$Q$182,3,FALSE)</f>
        <v>sedang</v>
      </c>
      <c r="M168" t="str">
        <f>VLOOKUP(Sheet2!M167,Sheet5!$R$3:$T$1305,3,FALSE)</f>
        <v>mahal</v>
      </c>
    </row>
    <row r="169" spans="2:13" x14ac:dyDescent="0.3">
      <c r="B169" t="str">
        <f>IF(OR(ISNUMBER(SEARCH("ultrabook",Sheet2!D168))=TRUE,ISNUMBER(SEARCH("macbook",Sheet2!D168))=TRUE,ISNUMBER(SEARCH("chrome",Sheet2!D168))=TRUE,ISNUMBER(SEARCH("convertible",Sheet2!D168))=TRUE),"ultrabook",IF(OR(ISNUMBER(SEARCH("workstation",Sheet2!D168))=TRUE,ISNUMBER(SEARCH("gaming",Sheet2!D168))=TRUE),"high specification",IF(OR(ISNUMBER(SEARCH("notebook",Sheet2!D168))=TRUE,ISNUMBER(SEARCH("netbook",Sheet2!D168))=TRUE),"notebook","")))</f>
        <v>notebook</v>
      </c>
      <c r="C169" t="str">
        <f>IF(AND(Sheet4!$B$1307&gt;=Sheet4!B169,Sheet4!B169&gt;Sheet4!$B$1308),"lebar",IF(AND(Sheet4!$B$1308&gt;=Sheet4!B169,Sheet4!B169&gt;Sheet4!$B$1309),"medium",IF(AND(Sheet4!$B$1309&gt;=Sheet4!B169,Sheet4!B169&gt;=Sheet4!$B$1310),"kecil","-")))</f>
        <v>lebar</v>
      </c>
      <c r="D169" t="str">
        <f>VLOOKUP(Sheet4!C169,Sheet5!$C$3:$D$17,2,FALSE)</f>
        <v>kecil</v>
      </c>
      <c r="E169" t="str">
        <f>VLOOKUP(Sheet4!D169,Sheet5!$E$3:$F$36,2)</f>
        <v>rendah</v>
      </c>
      <c r="F169" t="str">
        <f>Sheet4!E169</f>
        <v>intel</v>
      </c>
      <c r="G169" t="str">
        <f>VLOOKUP(Sheet2!H168,Sheet5!$G$4:$H$12,2)</f>
        <v>sedang</v>
      </c>
      <c r="H169" t="str">
        <f>VLOOKUP(Sheet2!I168,Sheet5!$I$3:$L$41,4,FALSE)</f>
        <v>tinggi</v>
      </c>
      <c r="I169" t="str">
        <f>VLOOKUP(Sheet2!I168,Sheet5!$I$3:$K$41,3,FALSE)</f>
        <v>hdd</v>
      </c>
      <c r="J169" t="str">
        <f>IF(ISNUMBER(SEARCH("intel",Sheet2!J168))=TRUE,"intel",IF(ISNUMBER(SEARCH("amd",Sheet2!J168))=TRUE,"amd",IF(ISNUMBER(SEARCH("nvidia",Sheet2!J168))=TRUE,"nvidia","")))</f>
        <v>intel</v>
      </c>
      <c r="K169" t="str">
        <f>VLOOKUP(Sheet2!K168,Sheet5!$M$3:$N$11,2,FALSE)</f>
        <v>windows</v>
      </c>
      <c r="L169" t="str">
        <f>VLOOKUP(Sheet2!L168,Sheet5!$O$3:$Q$182,3,FALSE)</f>
        <v>sedang</v>
      </c>
      <c r="M169" t="str">
        <f>VLOOKUP(Sheet2!M168,Sheet5!$R$3:$T$1305,3,FALSE)</f>
        <v>murah</v>
      </c>
    </row>
    <row r="170" spans="2:13" x14ac:dyDescent="0.3">
      <c r="B170" t="str">
        <f>IF(OR(ISNUMBER(SEARCH("ultrabook",Sheet2!D169))=TRUE,ISNUMBER(SEARCH("macbook",Sheet2!D169))=TRUE,ISNUMBER(SEARCH("chrome",Sheet2!D169))=TRUE,ISNUMBER(SEARCH("convertible",Sheet2!D169))=TRUE),"ultrabook",IF(OR(ISNUMBER(SEARCH("workstation",Sheet2!D169))=TRUE,ISNUMBER(SEARCH("gaming",Sheet2!D169))=TRUE),"high specification",IF(OR(ISNUMBER(SEARCH("notebook",Sheet2!D169))=TRUE,ISNUMBER(SEARCH("netbook",Sheet2!D169))=TRUE),"notebook","")))</f>
        <v>high specification</v>
      </c>
      <c r="C170" t="str">
        <f>IF(AND(Sheet4!$B$1307&gt;=Sheet4!B170,Sheet4!B170&gt;Sheet4!$B$1308),"lebar",IF(AND(Sheet4!$B$1308&gt;=Sheet4!B170,Sheet4!B170&gt;Sheet4!$B$1309),"medium",IF(AND(Sheet4!$B$1309&gt;=Sheet4!B170,Sheet4!B170&gt;=Sheet4!$B$1310),"kecil","-")))</f>
        <v>lebar</v>
      </c>
      <c r="D170" t="str">
        <f>VLOOKUP(Sheet4!C170,Sheet5!$C$3:$D$17,2,FALSE)</f>
        <v>kecil</v>
      </c>
      <c r="E170" t="str">
        <f>VLOOKUP(Sheet4!D170,Sheet5!$E$3:$F$36,2)</f>
        <v>sedang</v>
      </c>
      <c r="F170" t="str">
        <f>Sheet4!E170</f>
        <v>intel</v>
      </c>
      <c r="G170" t="str">
        <f>VLOOKUP(Sheet2!H169,Sheet5!$G$4:$H$12,2)</f>
        <v>tinggi</v>
      </c>
      <c r="H170" t="str">
        <f>VLOOKUP(Sheet2!I169,Sheet5!$I$3:$L$41,4,FALSE)</f>
        <v>tinggi</v>
      </c>
      <c r="I170" t="str">
        <f>VLOOKUP(Sheet2!I169,Sheet5!$I$3:$K$41,3,FALSE)</f>
        <v>hdd</v>
      </c>
      <c r="J170" t="str">
        <f>IF(ISNUMBER(SEARCH("intel",Sheet2!J169))=TRUE,"intel",IF(ISNUMBER(SEARCH("amd",Sheet2!J169))=TRUE,"amd",IF(ISNUMBER(SEARCH("nvidia",Sheet2!J169))=TRUE,"nvidia","")))</f>
        <v>nvidia</v>
      </c>
      <c r="K170" t="str">
        <f>VLOOKUP(Sheet2!K169,Sheet5!$M$3:$N$11,2,FALSE)</f>
        <v>windows</v>
      </c>
      <c r="L170" t="str">
        <f>VLOOKUP(Sheet2!L169,Sheet5!$O$3:$Q$182,3,FALSE)</f>
        <v>berat</v>
      </c>
      <c r="M170" t="str">
        <f>VLOOKUP(Sheet2!M169,Sheet5!$R$3:$T$1305,3,FALSE)</f>
        <v>sedang</v>
      </c>
    </row>
    <row r="171" spans="2:13" x14ac:dyDescent="0.3">
      <c r="B171" t="str">
        <f>IF(OR(ISNUMBER(SEARCH("ultrabook",Sheet2!D170))=TRUE,ISNUMBER(SEARCH("macbook",Sheet2!D170))=TRUE,ISNUMBER(SEARCH("chrome",Sheet2!D170))=TRUE,ISNUMBER(SEARCH("convertible",Sheet2!D170))=TRUE),"ultrabook",IF(OR(ISNUMBER(SEARCH("workstation",Sheet2!D170))=TRUE,ISNUMBER(SEARCH("gaming",Sheet2!D170))=TRUE),"high specification",IF(OR(ISNUMBER(SEARCH("notebook",Sheet2!D170))=TRUE,ISNUMBER(SEARCH("netbook",Sheet2!D170))=TRUE),"notebook","")))</f>
        <v>notebook</v>
      </c>
      <c r="C171" t="str">
        <f>IF(AND(Sheet4!$B$1307&gt;=Sheet4!B171,Sheet4!B171&gt;Sheet4!$B$1308),"lebar",IF(AND(Sheet4!$B$1308&gt;=Sheet4!B171,Sheet4!B171&gt;Sheet4!$B$1309),"medium",IF(AND(Sheet4!$B$1309&gt;=Sheet4!B171,Sheet4!B171&gt;=Sheet4!$B$1310),"kecil","-")))</f>
        <v>lebar</v>
      </c>
      <c r="D171" t="str">
        <f>VLOOKUP(Sheet4!C171,Sheet5!$C$3:$D$17,2,FALSE)</f>
        <v>kecil</v>
      </c>
      <c r="E171" t="str">
        <f>VLOOKUP(Sheet4!D171,Sheet5!$E$3:$F$36,2)</f>
        <v>rendah</v>
      </c>
      <c r="F171" t="str">
        <f>Sheet4!E171</f>
        <v>intel</v>
      </c>
      <c r="G171" t="str">
        <f>VLOOKUP(Sheet2!H170,Sheet5!$G$4:$H$12,2)</f>
        <v>tinggi</v>
      </c>
      <c r="H171" t="str">
        <f>VLOOKUP(Sheet2!I170,Sheet5!$I$3:$L$41,4,FALSE)</f>
        <v>sedang</v>
      </c>
      <c r="I171" t="str">
        <f>VLOOKUP(Sheet2!I170,Sheet5!$I$3:$K$41,3,FALSE)</f>
        <v>ssd</v>
      </c>
      <c r="J171" t="str">
        <f>IF(ISNUMBER(SEARCH("intel",Sheet2!J170))=TRUE,"intel",IF(ISNUMBER(SEARCH("amd",Sheet2!J170))=TRUE,"amd",IF(ISNUMBER(SEARCH("nvidia",Sheet2!J170))=TRUE,"nvidia","")))</f>
        <v>nvidia</v>
      </c>
      <c r="K171" t="str">
        <f>VLOOKUP(Sheet2!K170,Sheet5!$M$3:$N$11,2,FALSE)</f>
        <v>windows</v>
      </c>
      <c r="L171" t="str">
        <f>VLOOKUP(Sheet2!L170,Sheet5!$O$3:$Q$182,3,FALSE)</f>
        <v>berat</v>
      </c>
      <c r="M171" t="str">
        <f>VLOOKUP(Sheet2!M170,Sheet5!$R$3:$T$1305,3,FALSE)</f>
        <v>sedang</v>
      </c>
    </row>
    <row r="172" spans="2:13" x14ac:dyDescent="0.3">
      <c r="B172" t="str">
        <f>IF(OR(ISNUMBER(SEARCH("ultrabook",Sheet2!D171))=TRUE,ISNUMBER(SEARCH("macbook",Sheet2!D171))=TRUE,ISNUMBER(SEARCH("chrome",Sheet2!D171))=TRUE,ISNUMBER(SEARCH("convertible",Sheet2!D171))=TRUE),"ultrabook",IF(OR(ISNUMBER(SEARCH("workstation",Sheet2!D171))=TRUE,ISNUMBER(SEARCH("gaming",Sheet2!D171))=TRUE),"high specification",IF(OR(ISNUMBER(SEARCH("notebook",Sheet2!D171))=TRUE,ISNUMBER(SEARCH("netbook",Sheet2!D171))=TRUE),"notebook","")))</f>
        <v>notebook</v>
      </c>
      <c r="C172" t="str">
        <f>IF(AND(Sheet4!$B$1307&gt;=Sheet4!B172,Sheet4!B172&gt;Sheet4!$B$1308),"lebar",IF(AND(Sheet4!$B$1308&gt;=Sheet4!B172,Sheet4!B172&gt;Sheet4!$B$1309),"medium",IF(AND(Sheet4!$B$1309&gt;=Sheet4!B172,Sheet4!B172&gt;=Sheet4!$B$1310),"kecil","-")))</f>
        <v>medium</v>
      </c>
      <c r="D172" t="str">
        <f>VLOOKUP(Sheet4!C172,Sheet5!$C$3:$D$17,2,FALSE)</f>
        <v>kecil</v>
      </c>
      <c r="E172" t="str">
        <f>VLOOKUP(Sheet4!D172,Sheet5!$E$3:$F$36,2)</f>
        <v>rendah</v>
      </c>
      <c r="F172" t="str">
        <f>Sheet4!E172</f>
        <v>intel</v>
      </c>
      <c r="G172" t="str">
        <f>VLOOKUP(Sheet2!H171,Sheet5!$G$4:$H$12,2)</f>
        <v>sedang</v>
      </c>
      <c r="H172" t="str">
        <f>VLOOKUP(Sheet2!I171,Sheet5!$I$3:$L$41,4,FALSE)</f>
        <v>sedang</v>
      </c>
      <c r="I172" t="str">
        <f>VLOOKUP(Sheet2!I171,Sheet5!$I$3:$K$41,3,FALSE)</f>
        <v>hdd</v>
      </c>
      <c r="J172" t="str">
        <f>IF(ISNUMBER(SEARCH("intel",Sheet2!J171))=TRUE,"intel",IF(ISNUMBER(SEARCH("amd",Sheet2!J171))=TRUE,"amd",IF(ISNUMBER(SEARCH("nvidia",Sheet2!J171))=TRUE,"nvidia","")))</f>
        <v>intel</v>
      </c>
      <c r="K172" t="str">
        <f>VLOOKUP(Sheet2!K171,Sheet5!$M$3:$N$11,2,FALSE)</f>
        <v>windows</v>
      </c>
      <c r="L172" t="str">
        <f>VLOOKUP(Sheet2!L171,Sheet5!$O$3:$Q$182,3,FALSE)</f>
        <v>ringan</v>
      </c>
      <c r="M172" t="str">
        <f>VLOOKUP(Sheet2!M171,Sheet5!$R$3:$T$1305,3,FALSE)</f>
        <v>sedang</v>
      </c>
    </row>
    <row r="173" spans="2:13" x14ac:dyDescent="0.3">
      <c r="B173" t="str">
        <f>IF(OR(ISNUMBER(SEARCH("ultrabook",Sheet2!D172))=TRUE,ISNUMBER(SEARCH("macbook",Sheet2!D172))=TRUE,ISNUMBER(SEARCH("chrome",Sheet2!D172))=TRUE,ISNUMBER(SEARCH("convertible",Sheet2!D172))=TRUE),"ultrabook",IF(OR(ISNUMBER(SEARCH("workstation",Sheet2!D172))=TRUE,ISNUMBER(SEARCH("gaming",Sheet2!D172))=TRUE),"high specification",IF(OR(ISNUMBER(SEARCH("notebook",Sheet2!D172))=TRUE,ISNUMBER(SEARCH("netbook",Sheet2!D172))=TRUE),"notebook","")))</f>
        <v>ultrabook</v>
      </c>
      <c r="C173" t="str">
        <f>IF(AND(Sheet4!$B$1307&gt;=Sheet4!B173,Sheet4!B173&gt;Sheet4!$B$1308),"lebar",IF(AND(Sheet4!$B$1308&gt;=Sheet4!B173,Sheet4!B173&gt;Sheet4!$B$1309),"medium",IF(AND(Sheet4!$B$1309&gt;=Sheet4!B173,Sheet4!B173&gt;=Sheet4!$B$1310),"kecil","-")))</f>
        <v>kecil</v>
      </c>
      <c r="D173" t="str">
        <f>VLOOKUP(Sheet4!C173,Sheet5!$C$3:$D$17,2,FALSE)</f>
        <v>kecil</v>
      </c>
      <c r="E173" t="str">
        <f>VLOOKUP(Sheet4!D173,Sheet5!$E$3:$F$36,2)</f>
        <v>sedang</v>
      </c>
      <c r="F173" t="str">
        <f>Sheet4!E173</f>
        <v>intel</v>
      </c>
      <c r="G173" t="str">
        <f>VLOOKUP(Sheet2!H172,Sheet5!$G$4:$H$12,2)</f>
        <v>tinggi</v>
      </c>
      <c r="H173" t="str">
        <f>VLOOKUP(Sheet2!I172,Sheet5!$I$3:$L$41,4,FALSE)</f>
        <v>sedang</v>
      </c>
      <c r="I173" t="str">
        <f>VLOOKUP(Sheet2!I172,Sheet5!$I$3:$K$41,3,FALSE)</f>
        <v>ssd</v>
      </c>
      <c r="J173" t="str">
        <f>IF(ISNUMBER(SEARCH("intel",Sheet2!J172))=TRUE,"intel",IF(ISNUMBER(SEARCH("amd",Sheet2!J172))=TRUE,"amd",IF(ISNUMBER(SEARCH("nvidia",Sheet2!J172))=TRUE,"nvidia","")))</f>
        <v>intel</v>
      </c>
      <c r="K173" t="str">
        <f>VLOOKUP(Sheet2!K172,Sheet5!$M$3:$N$11,2,FALSE)</f>
        <v>windows</v>
      </c>
      <c r="L173" t="str">
        <f>VLOOKUP(Sheet2!L172,Sheet5!$O$3:$Q$182,3,FALSE)</f>
        <v>ringan</v>
      </c>
      <c r="M173" t="str">
        <f>VLOOKUP(Sheet2!M172,Sheet5!$R$3:$T$1305,3,FALSE)</f>
        <v>mahal</v>
      </c>
    </row>
    <row r="174" spans="2:13" x14ac:dyDescent="0.3">
      <c r="B174" t="str">
        <f>IF(OR(ISNUMBER(SEARCH("ultrabook",Sheet2!D173))=TRUE,ISNUMBER(SEARCH("macbook",Sheet2!D173))=TRUE,ISNUMBER(SEARCH("chrome",Sheet2!D173))=TRUE,ISNUMBER(SEARCH("convertible",Sheet2!D173))=TRUE),"ultrabook",IF(OR(ISNUMBER(SEARCH("workstation",Sheet2!D173))=TRUE,ISNUMBER(SEARCH("gaming",Sheet2!D173))=TRUE),"high specification",IF(OR(ISNUMBER(SEARCH("notebook",Sheet2!D173))=TRUE,ISNUMBER(SEARCH("netbook",Sheet2!D173))=TRUE),"notebook","")))</f>
        <v>notebook</v>
      </c>
      <c r="C174" t="str">
        <f>IF(AND(Sheet4!$B$1307&gt;=Sheet4!B174,Sheet4!B174&gt;Sheet4!$B$1308),"lebar",IF(AND(Sheet4!$B$1308&gt;=Sheet4!B174,Sheet4!B174&gt;Sheet4!$B$1309),"medium",IF(AND(Sheet4!$B$1309&gt;=Sheet4!B174,Sheet4!B174&gt;=Sheet4!$B$1310),"kecil","-")))</f>
        <v>lebar</v>
      </c>
      <c r="D174" t="str">
        <f>VLOOKUP(Sheet4!C174,Sheet5!$C$3:$D$17,2,FALSE)</f>
        <v>kecil</v>
      </c>
      <c r="E174" t="str">
        <f>VLOOKUP(Sheet4!D174,Sheet5!$E$3:$F$36,2)</f>
        <v>sedang</v>
      </c>
      <c r="F174" t="str">
        <f>Sheet4!E174</f>
        <v>intel</v>
      </c>
      <c r="G174" t="str">
        <f>VLOOKUP(Sheet2!H173,Sheet5!$G$4:$H$12,2)</f>
        <v>tinggi</v>
      </c>
      <c r="H174" t="str">
        <f>VLOOKUP(Sheet2!I173,Sheet5!$I$3:$L$41,4,FALSE)</f>
        <v>tinggi</v>
      </c>
      <c r="I174" t="str">
        <f>VLOOKUP(Sheet2!I173,Sheet5!$I$3:$K$41,3,FALSE)</f>
        <v>hdd</v>
      </c>
      <c r="J174" t="str">
        <f>IF(ISNUMBER(SEARCH("intel",Sheet2!J173))=TRUE,"intel",IF(ISNUMBER(SEARCH("amd",Sheet2!J173))=TRUE,"amd",IF(ISNUMBER(SEARCH("nvidia",Sheet2!J173))=TRUE,"nvidia","")))</f>
        <v>amd</v>
      </c>
      <c r="K174" t="str">
        <f>VLOOKUP(Sheet2!K173,Sheet5!$M$3:$N$11,2,FALSE)</f>
        <v>windows</v>
      </c>
      <c r="L174" t="str">
        <f>VLOOKUP(Sheet2!L173,Sheet5!$O$3:$Q$182,3,FALSE)</f>
        <v>berat</v>
      </c>
      <c r="M174" t="str">
        <f>VLOOKUP(Sheet2!M173,Sheet5!$R$3:$T$1305,3,FALSE)</f>
        <v>murah</v>
      </c>
    </row>
    <row r="175" spans="2:13" x14ac:dyDescent="0.3">
      <c r="B175" t="str">
        <f>IF(OR(ISNUMBER(SEARCH("ultrabook",Sheet2!D174))=TRUE,ISNUMBER(SEARCH("macbook",Sheet2!D174))=TRUE,ISNUMBER(SEARCH("chrome",Sheet2!D174))=TRUE,ISNUMBER(SEARCH("convertible",Sheet2!D174))=TRUE),"ultrabook",IF(OR(ISNUMBER(SEARCH("workstation",Sheet2!D174))=TRUE,ISNUMBER(SEARCH("gaming",Sheet2!D174))=TRUE),"high specification",IF(OR(ISNUMBER(SEARCH("notebook",Sheet2!D174))=TRUE,ISNUMBER(SEARCH("netbook",Sheet2!D174))=TRUE),"notebook","")))</f>
        <v>notebook</v>
      </c>
      <c r="C175" t="str">
        <f>IF(AND(Sheet4!$B$1307&gt;=Sheet4!B175,Sheet4!B175&gt;Sheet4!$B$1308),"lebar",IF(AND(Sheet4!$B$1308&gt;=Sheet4!B175,Sheet4!B175&gt;Sheet4!$B$1309),"medium",IF(AND(Sheet4!$B$1309&gt;=Sheet4!B175,Sheet4!B175&gt;=Sheet4!$B$1310),"kecil","-")))</f>
        <v>lebar</v>
      </c>
      <c r="D175" t="str">
        <f>VLOOKUP(Sheet4!C175,Sheet5!$C$3:$D$17,2,FALSE)</f>
        <v>kecil</v>
      </c>
      <c r="E175" t="str">
        <f>VLOOKUP(Sheet4!D175,Sheet5!$E$3:$F$36,2)</f>
        <v>sedang</v>
      </c>
      <c r="F175" t="str">
        <f>Sheet4!E175</f>
        <v>amd</v>
      </c>
      <c r="G175" t="str">
        <f>VLOOKUP(Sheet2!H174,Sheet5!$G$4:$H$12,2)</f>
        <v>sedang</v>
      </c>
      <c r="H175" t="str">
        <f>VLOOKUP(Sheet2!I174,Sheet5!$I$3:$L$41,4,FALSE)</f>
        <v>sedang</v>
      </c>
      <c r="I175" t="str">
        <f>VLOOKUP(Sheet2!I174,Sheet5!$I$3:$K$41,3,FALSE)</f>
        <v>hdd</v>
      </c>
      <c r="J175" t="str">
        <f>IF(ISNUMBER(SEARCH("intel",Sheet2!J174))=TRUE,"intel",IF(ISNUMBER(SEARCH("amd",Sheet2!J174))=TRUE,"amd",IF(ISNUMBER(SEARCH("nvidia",Sheet2!J174))=TRUE,"nvidia","")))</f>
        <v>amd</v>
      </c>
      <c r="K175" t="str">
        <f>VLOOKUP(Sheet2!K174,Sheet5!$M$3:$N$11,2,FALSE)</f>
        <v>lainnya</v>
      </c>
      <c r="L175" t="str">
        <f>VLOOKUP(Sheet2!L174,Sheet5!$O$3:$Q$182,3,FALSE)</f>
        <v>sedang</v>
      </c>
      <c r="M175" t="str">
        <f>VLOOKUP(Sheet2!M174,Sheet5!$R$3:$T$1305,3,FALSE)</f>
        <v>murah</v>
      </c>
    </row>
    <row r="176" spans="2:13" x14ac:dyDescent="0.3">
      <c r="B176" t="str">
        <f>IF(OR(ISNUMBER(SEARCH("ultrabook",Sheet2!D175))=TRUE,ISNUMBER(SEARCH("macbook",Sheet2!D175))=TRUE,ISNUMBER(SEARCH("chrome",Sheet2!D175))=TRUE,ISNUMBER(SEARCH("convertible",Sheet2!D175))=TRUE),"ultrabook",IF(OR(ISNUMBER(SEARCH("workstation",Sheet2!D175))=TRUE,ISNUMBER(SEARCH("gaming",Sheet2!D175))=TRUE),"high specification",IF(OR(ISNUMBER(SEARCH("notebook",Sheet2!D175))=TRUE,ISNUMBER(SEARCH("netbook",Sheet2!D175))=TRUE),"notebook","")))</f>
        <v>notebook</v>
      </c>
      <c r="C176" t="str">
        <f>IF(AND(Sheet4!$B$1307&gt;=Sheet4!B176,Sheet4!B176&gt;Sheet4!$B$1308),"lebar",IF(AND(Sheet4!$B$1308&gt;=Sheet4!B176,Sheet4!B176&gt;Sheet4!$B$1309),"medium",IF(AND(Sheet4!$B$1309&gt;=Sheet4!B176,Sheet4!B176&gt;=Sheet4!$B$1310),"kecil","-")))</f>
        <v>lebar</v>
      </c>
      <c r="D176" t="str">
        <f>VLOOKUP(Sheet4!C176,Sheet5!$C$3:$D$17,2,FALSE)</f>
        <v>kecil</v>
      </c>
      <c r="E176" t="str">
        <f>VLOOKUP(Sheet4!D176,Sheet5!$E$3:$F$36,2)</f>
        <v>sedang</v>
      </c>
      <c r="F176" t="str">
        <f>Sheet4!E176</f>
        <v>intel</v>
      </c>
      <c r="G176" t="str">
        <f>VLOOKUP(Sheet2!H175,Sheet5!$G$4:$H$12,2)</f>
        <v>sedang</v>
      </c>
      <c r="H176" t="str">
        <f>VLOOKUP(Sheet2!I175,Sheet5!$I$3:$L$41,4,FALSE)</f>
        <v>sedang</v>
      </c>
      <c r="I176" t="str">
        <f>VLOOKUP(Sheet2!I175,Sheet5!$I$3:$K$41,3,FALSE)</f>
        <v>hdd</v>
      </c>
      <c r="J176" t="str">
        <f>IF(ISNUMBER(SEARCH("intel",Sheet2!J175))=TRUE,"intel",IF(ISNUMBER(SEARCH("amd",Sheet2!J175))=TRUE,"amd",IF(ISNUMBER(SEARCH("nvidia",Sheet2!J175))=TRUE,"nvidia","")))</f>
        <v>intel</v>
      </c>
      <c r="K176" t="str">
        <f>VLOOKUP(Sheet2!K175,Sheet5!$M$3:$N$11,2,FALSE)</f>
        <v>windows</v>
      </c>
      <c r="L176" t="str">
        <f>VLOOKUP(Sheet2!L175,Sheet5!$O$3:$Q$182,3,FALSE)</f>
        <v>sedang</v>
      </c>
      <c r="M176" t="str">
        <f>VLOOKUP(Sheet2!M175,Sheet5!$R$3:$T$1305,3,FALSE)</f>
        <v>murah</v>
      </c>
    </row>
    <row r="177" spans="2:13" x14ac:dyDescent="0.3">
      <c r="B177" t="str">
        <f>IF(OR(ISNUMBER(SEARCH("ultrabook",Sheet2!D176))=TRUE,ISNUMBER(SEARCH("macbook",Sheet2!D176))=TRUE,ISNUMBER(SEARCH("chrome",Sheet2!D176))=TRUE,ISNUMBER(SEARCH("convertible",Sheet2!D176))=TRUE),"ultrabook",IF(OR(ISNUMBER(SEARCH("workstation",Sheet2!D176))=TRUE,ISNUMBER(SEARCH("gaming",Sheet2!D176))=TRUE),"high specification",IF(OR(ISNUMBER(SEARCH("notebook",Sheet2!D176))=TRUE,ISNUMBER(SEARCH("netbook",Sheet2!D176))=TRUE),"notebook","")))</f>
        <v>notebook</v>
      </c>
      <c r="C177" t="str">
        <f>IF(AND(Sheet4!$B$1307&gt;=Sheet4!B177,Sheet4!B177&gt;Sheet4!$B$1308),"lebar",IF(AND(Sheet4!$B$1308&gt;=Sheet4!B177,Sheet4!B177&gt;Sheet4!$B$1309),"medium",IF(AND(Sheet4!$B$1309&gt;=Sheet4!B177,Sheet4!B177&gt;=Sheet4!$B$1310),"kecil","-")))</f>
        <v>lebar</v>
      </c>
      <c r="D177" t="str">
        <f>VLOOKUP(Sheet4!C177,Sheet5!$C$3:$D$17,2,FALSE)</f>
        <v>kecil</v>
      </c>
      <c r="E177" t="str">
        <f>VLOOKUP(Sheet4!D177,Sheet5!$E$3:$F$36,2)</f>
        <v>rendah</v>
      </c>
      <c r="F177" t="str">
        <f>Sheet4!E177</f>
        <v>intel</v>
      </c>
      <c r="G177" t="str">
        <f>VLOOKUP(Sheet2!H176,Sheet5!$G$4:$H$12,2)</f>
        <v>tinggi</v>
      </c>
      <c r="H177" t="str">
        <f>VLOOKUP(Sheet2!I176,Sheet5!$I$3:$L$41,4,FALSE)</f>
        <v>sedang</v>
      </c>
      <c r="I177" t="str">
        <f>VLOOKUP(Sheet2!I176,Sheet5!$I$3:$K$41,3,FALSE)</f>
        <v>ssd</v>
      </c>
      <c r="J177" t="str">
        <f>IF(ISNUMBER(SEARCH("intel",Sheet2!J176))=TRUE,"intel",IF(ISNUMBER(SEARCH("amd",Sheet2!J176))=TRUE,"amd",IF(ISNUMBER(SEARCH("nvidia",Sheet2!J176))=TRUE,"nvidia","")))</f>
        <v>nvidia</v>
      </c>
      <c r="K177" t="str">
        <f>VLOOKUP(Sheet2!K176,Sheet5!$M$3:$N$11,2,FALSE)</f>
        <v>windows</v>
      </c>
      <c r="L177" t="str">
        <f>VLOOKUP(Sheet2!L176,Sheet5!$O$3:$Q$182,3,FALSE)</f>
        <v>berat</v>
      </c>
      <c r="M177" t="str">
        <f>VLOOKUP(Sheet2!M176,Sheet5!$R$3:$T$1305,3,FALSE)</f>
        <v>sedang</v>
      </c>
    </row>
    <row r="178" spans="2:13" x14ac:dyDescent="0.3">
      <c r="B178" t="str">
        <f>IF(OR(ISNUMBER(SEARCH("ultrabook",Sheet2!D177))=TRUE,ISNUMBER(SEARCH("macbook",Sheet2!D177))=TRUE,ISNUMBER(SEARCH("chrome",Sheet2!D177))=TRUE,ISNUMBER(SEARCH("convertible",Sheet2!D177))=TRUE),"ultrabook",IF(OR(ISNUMBER(SEARCH("workstation",Sheet2!D177))=TRUE,ISNUMBER(SEARCH("gaming",Sheet2!D177))=TRUE),"high specification",IF(OR(ISNUMBER(SEARCH("notebook",Sheet2!D177))=TRUE,ISNUMBER(SEARCH("netbook",Sheet2!D177))=TRUE),"notebook","")))</f>
        <v>notebook</v>
      </c>
      <c r="C178" t="str">
        <f>IF(AND(Sheet4!$B$1307&gt;=Sheet4!B178,Sheet4!B178&gt;Sheet4!$B$1308),"lebar",IF(AND(Sheet4!$B$1308&gt;=Sheet4!B178,Sheet4!B178&gt;Sheet4!$B$1309),"medium",IF(AND(Sheet4!$B$1309&gt;=Sheet4!B178,Sheet4!B178&gt;=Sheet4!$B$1310),"kecil","-")))</f>
        <v>lebar</v>
      </c>
      <c r="D178" t="str">
        <f>VLOOKUP(Sheet4!C178,Sheet5!$C$3:$D$17,2,FALSE)</f>
        <v>kecil</v>
      </c>
      <c r="E178" t="str">
        <f>VLOOKUP(Sheet4!D178,Sheet5!$E$3:$F$36,2)</f>
        <v>sedang</v>
      </c>
      <c r="F178" t="str">
        <f>Sheet4!E178</f>
        <v>intel</v>
      </c>
      <c r="G178" t="str">
        <f>VLOOKUP(Sheet2!H177,Sheet5!$G$4:$H$12,2)</f>
        <v>tinggi</v>
      </c>
      <c r="H178" t="str">
        <f>VLOOKUP(Sheet2!I177,Sheet5!$I$3:$L$41,4,FALSE)</f>
        <v>tinggi</v>
      </c>
      <c r="I178" t="str">
        <f>VLOOKUP(Sheet2!I177,Sheet5!$I$3:$K$41,3,FALSE)</f>
        <v>hdd</v>
      </c>
      <c r="J178" t="str">
        <f>IF(ISNUMBER(SEARCH("intel",Sheet2!J177))=TRUE,"intel",IF(ISNUMBER(SEARCH("amd",Sheet2!J177))=TRUE,"amd",IF(ISNUMBER(SEARCH("nvidia",Sheet2!J177))=TRUE,"nvidia","")))</f>
        <v>intel</v>
      </c>
      <c r="K178" t="str">
        <f>VLOOKUP(Sheet2!K177,Sheet5!$M$3:$N$11,2,FALSE)</f>
        <v>windows</v>
      </c>
      <c r="L178" t="str">
        <f>VLOOKUP(Sheet2!L177,Sheet5!$O$3:$Q$182,3,FALSE)</f>
        <v>sedang</v>
      </c>
      <c r="M178" t="str">
        <f>VLOOKUP(Sheet2!M177,Sheet5!$R$3:$T$1305,3,FALSE)</f>
        <v>murah</v>
      </c>
    </row>
    <row r="179" spans="2:13" x14ac:dyDescent="0.3">
      <c r="B179" t="str">
        <f>IF(OR(ISNUMBER(SEARCH("ultrabook",Sheet2!D178))=TRUE,ISNUMBER(SEARCH("macbook",Sheet2!D178))=TRUE,ISNUMBER(SEARCH("chrome",Sheet2!D178))=TRUE,ISNUMBER(SEARCH("convertible",Sheet2!D178))=TRUE),"ultrabook",IF(OR(ISNUMBER(SEARCH("workstation",Sheet2!D178))=TRUE,ISNUMBER(SEARCH("gaming",Sheet2!D178))=TRUE),"high specification",IF(OR(ISNUMBER(SEARCH("notebook",Sheet2!D178))=TRUE,ISNUMBER(SEARCH("netbook",Sheet2!D178))=TRUE),"notebook","")))</f>
        <v>notebook</v>
      </c>
      <c r="C179" t="str">
        <f>IF(AND(Sheet4!$B$1307&gt;=Sheet4!B179,Sheet4!B179&gt;Sheet4!$B$1308),"lebar",IF(AND(Sheet4!$B$1308&gt;=Sheet4!B179,Sheet4!B179&gt;Sheet4!$B$1309),"medium",IF(AND(Sheet4!$B$1309&gt;=Sheet4!B179,Sheet4!B179&gt;=Sheet4!$B$1310),"kecil","-")))</f>
        <v>lebar</v>
      </c>
      <c r="D179" t="str">
        <f>VLOOKUP(Sheet4!C179,Sheet5!$C$3:$D$17,2,FALSE)</f>
        <v>kecil</v>
      </c>
      <c r="E179" t="str">
        <f>VLOOKUP(Sheet4!D179,Sheet5!$E$3:$F$36,2)</f>
        <v>tinggi</v>
      </c>
      <c r="F179" t="str">
        <f>Sheet4!E179</f>
        <v>intel</v>
      </c>
      <c r="G179" t="str">
        <f>VLOOKUP(Sheet2!H178,Sheet5!$G$4:$H$12,2)</f>
        <v>sedang</v>
      </c>
      <c r="H179" t="str">
        <f>VLOOKUP(Sheet2!I178,Sheet5!$I$3:$L$41,4,FALSE)</f>
        <v>rendah</v>
      </c>
      <c r="I179" t="str">
        <f>VLOOKUP(Sheet2!I178,Sheet5!$I$3:$K$41,3,FALSE)</f>
        <v>ssd</v>
      </c>
      <c r="J179" t="str">
        <f>IF(ISNUMBER(SEARCH("intel",Sheet2!J178))=TRUE,"intel",IF(ISNUMBER(SEARCH("amd",Sheet2!J178))=TRUE,"amd",IF(ISNUMBER(SEARCH("nvidia",Sheet2!J178))=TRUE,"nvidia","")))</f>
        <v>intel</v>
      </c>
      <c r="K179" t="str">
        <f>VLOOKUP(Sheet2!K178,Sheet5!$M$3:$N$11,2,FALSE)</f>
        <v>windows</v>
      </c>
      <c r="L179" t="str">
        <f>VLOOKUP(Sheet2!L178,Sheet5!$O$3:$Q$182,3,FALSE)</f>
        <v>sedang</v>
      </c>
      <c r="M179" t="str">
        <f>VLOOKUP(Sheet2!M178,Sheet5!$R$3:$T$1305,3,FALSE)</f>
        <v>murah</v>
      </c>
    </row>
    <row r="180" spans="2:13" x14ac:dyDescent="0.3">
      <c r="B180" t="str">
        <f>IF(OR(ISNUMBER(SEARCH("ultrabook",Sheet2!D179))=TRUE,ISNUMBER(SEARCH("macbook",Sheet2!D179))=TRUE,ISNUMBER(SEARCH("chrome",Sheet2!D179))=TRUE,ISNUMBER(SEARCH("convertible",Sheet2!D179))=TRUE),"ultrabook",IF(OR(ISNUMBER(SEARCH("workstation",Sheet2!D179))=TRUE,ISNUMBER(SEARCH("gaming",Sheet2!D179))=TRUE),"high specification",IF(OR(ISNUMBER(SEARCH("notebook",Sheet2!D179))=TRUE,ISNUMBER(SEARCH("netbook",Sheet2!D179))=TRUE),"notebook","")))</f>
        <v>high specification</v>
      </c>
      <c r="C180" t="str">
        <f>IF(AND(Sheet4!$B$1307&gt;=Sheet4!B180,Sheet4!B180&gt;Sheet4!$B$1308),"lebar",IF(AND(Sheet4!$B$1308&gt;=Sheet4!B180,Sheet4!B180&gt;Sheet4!$B$1309),"medium",IF(AND(Sheet4!$B$1309&gt;=Sheet4!B180,Sheet4!B180&gt;=Sheet4!$B$1310),"kecil","-")))</f>
        <v>lebar</v>
      </c>
      <c r="D180" t="str">
        <f>VLOOKUP(Sheet4!C180,Sheet5!$C$3:$D$17,2,FALSE)</f>
        <v>kecil</v>
      </c>
      <c r="E180" t="str">
        <f>VLOOKUP(Sheet4!D180,Sheet5!$E$3:$F$36,2)</f>
        <v>sedang</v>
      </c>
      <c r="F180" t="str">
        <f>Sheet4!E180</f>
        <v>intel</v>
      </c>
      <c r="G180" t="str">
        <f>VLOOKUP(Sheet2!H179,Sheet5!$G$4:$H$12,2)</f>
        <v>tinggi</v>
      </c>
      <c r="H180" t="str">
        <f>VLOOKUP(Sheet2!I179,Sheet5!$I$3:$L$41,4,FALSE)</f>
        <v>tinggi</v>
      </c>
      <c r="I180" t="str">
        <f>VLOOKUP(Sheet2!I179,Sheet5!$I$3:$K$41,3,FALSE)</f>
        <v>ssd</v>
      </c>
      <c r="J180" t="str">
        <f>IF(ISNUMBER(SEARCH("intel",Sheet2!J179))=TRUE,"intel",IF(ISNUMBER(SEARCH("amd",Sheet2!J179))=TRUE,"amd",IF(ISNUMBER(SEARCH("nvidia",Sheet2!J179))=TRUE,"nvidia","")))</f>
        <v>nvidia</v>
      </c>
      <c r="K180" t="str">
        <f>VLOOKUP(Sheet2!K179,Sheet5!$M$3:$N$11,2,FALSE)</f>
        <v>windows</v>
      </c>
      <c r="L180" t="str">
        <f>VLOOKUP(Sheet2!L179,Sheet5!$O$3:$Q$182,3,FALSE)</f>
        <v>berat</v>
      </c>
      <c r="M180" t="str">
        <f>VLOOKUP(Sheet2!M179,Sheet5!$R$3:$T$1305,3,FALSE)</f>
        <v>mahal</v>
      </c>
    </row>
    <row r="181" spans="2:13" x14ac:dyDescent="0.3">
      <c r="B181" t="str">
        <f>IF(OR(ISNUMBER(SEARCH("ultrabook",Sheet2!D180))=TRUE,ISNUMBER(SEARCH("macbook",Sheet2!D180))=TRUE,ISNUMBER(SEARCH("chrome",Sheet2!D180))=TRUE,ISNUMBER(SEARCH("convertible",Sheet2!D180))=TRUE),"ultrabook",IF(OR(ISNUMBER(SEARCH("workstation",Sheet2!D180))=TRUE,ISNUMBER(SEARCH("gaming",Sheet2!D180))=TRUE),"high specification",IF(OR(ISNUMBER(SEARCH("notebook",Sheet2!D180))=TRUE,ISNUMBER(SEARCH("netbook",Sheet2!D180))=TRUE),"notebook","")))</f>
        <v>notebook</v>
      </c>
      <c r="C181" t="str">
        <f>IF(AND(Sheet4!$B$1307&gt;=Sheet4!B181,Sheet4!B181&gt;Sheet4!$B$1308),"lebar",IF(AND(Sheet4!$B$1308&gt;=Sheet4!B181,Sheet4!B181&gt;Sheet4!$B$1309),"medium",IF(AND(Sheet4!$B$1309&gt;=Sheet4!B181,Sheet4!B181&gt;=Sheet4!$B$1310),"kecil","-")))</f>
        <v>lebar</v>
      </c>
      <c r="D181" t="str">
        <f>VLOOKUP(Sheet4!C181,Sheet5!$C$3:$D$17,2,FALSE)</f>
        <v>kecil</v>
      </c>
      <c r="E181" t="str">
        <f>VLOOKUP(Sheet4!D181,Sheet5!$E$3:$F$36,2)</f>
        <v>sedang</v>
      </c>
      <c r="F181" t="str">
        <f>Sheet4!E181</f>
        <v>intel</v>
      </c>
      <c r="G181" t="str">
        <f>VLOOKUP(Sheet2!H180,Sheet5!$G$4:$H$12,2)</f>
        <v>tinggi</v>
      </c>
      <c r="H181" t="str">
        <f>VLOOKUP(Sheet2!I180,Sheet5!$I$3:$L$41,4,FALSE)</f>
        <v>tinggi</v>
      </c>
      <c r="I181" t="str">
        <f>VLOOKUP(Sheet2!I180,Sheet5!$I$3:$K$41,3,FALSE)</f>
        <v>hdd</v>
      </c>
      <c r="J181" t="str">
        <f>IF(ISNUMBER(SEARCH("intel",Sheet2!J180))=TRUE,"intel",IF(ISNUMBER(SEARCH("amd",Sheet2!J180))=TRUE,"amd",IF(ISNUMBER(SEARCH("nvidia",Sheet2!J180))=TRUE,"nvidia","")))</f>
        <v>amd</v>
      </c>
      <c r="K181" t="str">
        <f>VLOOKUP(Sheet2!K180,Sheet5!$M$3:$N$11,2,FALSE)</f>
        <v>windows</v>
      </c>
      <c r="L181" t="str">
        <f>VLOOKUP(Sheet2!L180,Sheet5!$O$3:$Q$182,3,FALSE)</f>
        <v>sedang</v>
      </c>
      <c r="M181" t="str">
        <f>VLOOKUP(Sheet2!M180,Sheet5!$R$3:$T$1305,3,FALSE)</f>
        <v>sedang</v>
      </c>
    </row>
    <row r="182" spans="2:13" x14ac:dyDescent="0.3">
      <c r="B182" t="str">
        <f>IF(OR(ISNUMBER(SEARCH("ultrabook",Sheet2!D181))=TRUE,ISNUMBER(SEARCH("macbook",Sheet2!D181))=TRUE,ISNUMBER(SEARCH("chrome",Sheet2!D181))=TRUE,ISNUMBER(SEARCH("convertible",Sheet2!D181))=TRUE),"ultrabook",IF(OR(ISNUMBER(SEARCH("workstation",Sheet2!D181))=TRUE,ISNUMBER(SEARCH("gaming",Sheet2!D181))=TRUE),"high specification",IF(OR(ISNUMBER(SEARCH("notebook",Sheet2!D181))=TRUE,ISNUMBER(SEARCH("netbook",Sheet2!D181))=TRUE),"notebook","")))</f>
        <v>ultrabook</v>
      </c>
      <c r="C182" t="str">
        <f>IF(AND(Sheet4!$B$1307&gt;=Sheet4!B182,Sheet4!B182&gt;Sheet4!$B$1308),"lebar",IF(AND(Sheet4!$B$1308&gt;=Sheet4!B182,Sheet4!B182&gt;Sheet4!$B$1309),"medium",IF(AND(Sheet4!$B$1309&gt;=Sheet4!B182,Sheet4!B182&gt;=Sheet4!$B$1310),"kecil","-")))</f>
        <v>medium</v>
      </c>
      <c r="D182" t="str">
        <f>VLOOKUP(Sheet4!C182,Sheet5!$C$3:$D$17,2,FALSE)</f>
        <v>lebar</v>
      </c>
      <c r="E182" t="str">
        <f>VLOOKUP(Sheet4!D182,Sheet5!$E$3:$F$36,2)</f>
        <v>rendah</v>
      </c>
      <c r="F182" t="str">
        <f>Sheet4!E182</f>
        <v>intel</v>
      </c>
      <c r="G182" t="str">
        <f>VLOOKUP(Sheet2!H181,Sheet5!$G$4:$H$12,2)</f>
        <v>tinggi</v>
      </c>
      <c r="H182" t="str">
        <f>VLOOKUP(Sheet2!I181,Sheet5!$I$3:$L$41,4,FALSE)</f>
        <v>sedang</v>
      </c>
      <c r="I182" t="str">
        <f>VLOOKUP(Sheet2!I181,Sheet5!$I$3:$K$41,3,FALSE)</f>
        <v>ssd</v>
      </c>
      <c r="J182" t="str">
        <f>IF(ISNUMBER(SEARCH("intel",Sheet2!J181))=TRUE,"intel",IF(ISNUMBER(SEARCH("amd",Sheet2!J181))=TRUE,"amd",IF(ISNUMBER(SEARCH("nvidia",Sheet2!J181))=TRUE,"nvidia","")))</f>
        <v>intel</v>
      </c>
      <c r="K182" t="str">
        <f>VLOOKUP(Sheet2!K181,Sheet5!$M$3:$N$11,2,FALSE)</f>
        <v>windows</v>
      </c>
      <c r="L182" t="str">
        <f>VLOOKUP(Sheet2!L181,Sheet5!$O$3:$Q$182,3,FALSE)</f>
        <v>ringan</v>
      </c>
      <c r="M182" t="str">
        <f>VLOOKUP(Sheet2!M181,Sheet5!$R$3:$T$1305,3,FALSE)</f>
        <v>mahal</v>
      </c>
    </row>
    <row r="183" spans="2:13" x14ac:dyDescent="0.3">
      <c r="B183" t="str">
        <f>IF(OR(ISNUMBER(SEARCH("ultrabook",Sheet2!D182))=TRUE,ISNUMBER(SEARCH("macbook",Sheet2!D182))=TRUE,ISNUMBER(SEARCH("chrome",Sheet2!D182))=TRUE,ISNUMBER(SEARCH("convertible",Sheet2!D182))=TRUE),"ultrabook",IF(OR(ISNUMBER(SEARCH("workstation",Sheet2!D182))=TRUE,ISNUMBER(SEARCH("gaming",Sheet2!D182))=TRUE),"high specification",IF(OR(ISNUMBER(SEARCH("notebook",Sheet2!D182))=TRUE,ISNUMBER(SEARCH("netbook",Sheet2!D182))=TRUE),"notebook","")))</f>
        <v>notebook</v>
      </c>
      <c r="C183" t="str">
        <f>IF(AND(Sheet4!$B$1307&gt;=Sheet4!B183,Sheet4!B183&gt;Sheet4!$B$1308),"lebar",IF(AND(Sheet4!$B$1308&gt;=Sheet4!B183,Sheet4!B183&gt;Sheet4!$B$1309),"medium",IF(AND(Sheet4!$B$1309&gt;=Sheet4!B183,Sheet4!B183&gt;=Sheet4!$B$1310),"kecil","-")))</f>
        <v>lebar</v>
      </c>
      <c r="D183" t="str">
        <f>VLOOKUP(Sheet4!C183,Sheet5!$C$3:$D$17,2,FALSE)</f>
        <v>kecil</v>
      </c>
      <c r="E183" t="str">
        <f>VLOOKUP(Sheet4!D183,Sheet5!$E$3:$F$36,2)</f>
        <v>sedang</v>
      </c>
      <c r="F183" t="str">
        <f>Sheet4!E183</f>
        <v>intel</v>
      </c>
      <c r="G183" t="str">
        <f>VLOOKUP(Sheet2!H182,Sheet5!$G$4:$H$12,2)</f>
        <v>sedang</v>
      </c>
      <c r="H183" t="str">
        <f>VLOOKUP(Sheet2!I182,Sheet5!$I$3:$L$41,4,FALSE)</f>
        <v>tinggi</v>
      </c>
      <c r="I183" t="str">
        <f>VLOOKUP(Sheet2!I182,Sheet5!$I$3:$K$41,3,FALSE)</f>
        <v>hdd</v>
      </c>
      <c r="J183" t="str">
        <f>IF(ISNUMBER(SEARCH("intel",Sheet2!J182))=TRUE,"intel",IF(ISNUMBER(SEARCH("amd",Sheet2!J182))=TRUE,"amd",IF(ISNUMBER(SEARCH("nvidia",Sheet2!J182))=TRUE,"nvidia","")))</f>
        <v>amd</v>
      </c>
      <c r="K183" t="str">
        <f>VLOOKUP(Sheet2!K182,Sheet5!$M$3:$N$11,2,FALSE)</f>
        <v>linux</v>
      </c>
      <c r="L183" t="str">
        <f>VLOOKUP(Sheet2!L182,Sheet5!$O$3:$Q$182,3,FALSE)</f>
        <v>sedang</v>
      </c>
      <c r="M183" t="str">
        <f>VLOOKUP(Sheet2!M182,Sheet5!$R$3:$T$1305,3,FALSE)</f>
        <v>sedang</v>
      </c>
    </row>
    <row r="184" spans="2:13" x14ac:dyDescent="0.3">
      <c r="B184" t="str">
        <f>IF(OR(ISNUMBER(SEARCH("ultrabook",Sheet2!D183))=TRUE,ISNUMBER(SEARCH("macbook",Sheet2!D183))=TRUE,ISNUMBER(SEARCH("chrome",Sheet2!D183))=TRUE,ISNUMBER(SEARCH("convertible",Sheet2!D183))=TRUE),"ultrabook",IF(OR(ISNUMBER(SEARCH("workstation",Sheet2!D183))=TRUE,ISNUMBER(SEARCH("gaming",Sheet2!D183))=TRUE),"high specification",IF(OR(ISNUMBER(SEARCH("notebook",Sheet2!D183))=TRUE,ISNUMBER(SEARCH("netbook",Sheet2!D183))=TRUE),"notebook","")))</f>
        <v>ultrabook</v>
      </c>
      <c r="C184" t="str">
        <f>IF(AND(Sheet4!$B$1307&gt;=Sheet4!B184,Sheet4!B184&gt;Sheet4!$B$1308),"lebar",IF(AND(Sheet4!$B$1308&gt;=Sheet4!B184,Sheet4!B184&gt;Sheet4!$B$1309),"medium",IF(AND(Sheet4!$B$1309&gt;=Sheet4!B184,Sheet4!B184&gt;=Sheet4!$B$1310),"kecil","-")))</f>
        <v>medium</v>
      </c>
      <c r="D184" t="str">
        <f>VLOOKUP(Sheet4!C184,Sheet5!$C$3:$D$17,2,FALSE)</f>
        <v>kecil</v>
      </c>
      <c r="E184" t="str">
        <f>VLOOKUP(Sheet4!D184,Sheet5!$E$3:$F$36,2)</f>
        <v>rendah</v>
      </c>
      <c r="F184" t="str">
        <f>Sheet4!E184</f>
        <v>intel</v>
      </c>
      <c r="G184" t="str">
        <f>VLOOKUP(Sheet2!H183,Sheet5!$G$4:$H$12,2)</f>
        <v>tinggi</v>
      </c>
      <c r="H184" t="str">
        <f>VLOOKUP(Sheet2!I183,Sheet5!$I$3:$L$41,4,FALSE)</f>
        <v>sedang</v>
      </c>
      <c r="I184" t="str">
        <f>VLOOKUP(Sheet2!I183,Sheet5!$I$3:$K$41,3,FALSE)</f>
        <v>ssd</v>
      </c>
      <c r="J184" t="str">
        <f>IF(ISNUMBER(SEARCH("intel",Sheet2!J183))=TRUE,"intel",IF(ISNUMBER(SEARCH("amd",Sheet2!J183))=TRUE,"amd",IF(ISNUMBER(SEARCH("nvidia",Sheet2!J183))=TRUE,"nvidia","")))</f>
        <v>intel</v>
      </c>
      <c r="K184" t="str">
        <f>VLOOKUP(Sheet2!K183,Sheet5!$M$3:$N$11,2,FALSE)</f>
        <v>windows</v>
      </c>
      <c r="L184" t="str">
        <f>VLOOKUP(Sheet2!L183,Sheet5!$O$3:$Q$182,3,FALSE)</f>
        <v>ringan</v>
      </c>
      <c r="M184" t="str">
        <f>VLOOKUP(Sheet2!M183,Sheet5!$R$3:$T$1305,3,FALSE)</f>
        <v>mahal</v>
      </c>
    </row>
    <row r="185" spans="2:13" x14ac:dyDescent="0.3">
      <c r="B185" t="str">
        <f>IF(OR(ISNUMBER(SEARCH("ultrabook",Sheet2!D184))=TRUE,ISNUMBER(SEARCH("macbook",Sheet2!D184))=TRUE,ISNUMBER(SEARCH("chrome",Sheet2!D184))=TRUE,ISNUMBER(SEARCH("convertible",Sheet2!D184))=TRUE),"ultrabook",IF(OR(ISNUMBER(SEARCH("workstation",Sheet2!D184))=TRUE,ISNUMBER(SEARCH("gaming",Sheet2!D184))=TRUE),"high specification",IF(OR(ISNUMBER(SEARCH("notebook",Sheet2!D184))=TRUE,ISNUMBER(SEARCH("netbook",Sheet2!D184))=TRUE),"notebook","")))</f>
        <v>ultrabook</v>
      </c>
      <c r="C185" t="str">
        <f>IF(AND(Sheet4!$B$1307&gt;=Sheet4!B185,Sheet4!B185&gt;Sheet4!$B$1308),"lebar",IF(AND(Sheet4!$B$1308&gt;=Sheet4!B185,Sheet4!B185&gt;Sheet4!$B$1309),"medium",IF(AND(Sheet4!$B$1309&gt;=Sheet4!B185,Sheet4!B185&gt;=Sheet4!$B$1310),"kecil","-")))</f>
        <v>medium</v>
      </c>
      <c r="D185" t="str">
        <f>VLOOKUP(Sheet4!C185,Sheet5!$C$3:$D$17,2,FALSE)</f>
        <v>lebar</v>
      </c>
      <c r="E185" t="str">
        <f>VLOOKUP(Sheet4!D185,Sheet5!$E$3:$F$36,2)</f>
        <v>sedang</v>
      </c>
      <c r="F185" t="str">
        <f>Sheet4!E185</f>
        <v>intel</v>
      </c>
      <c r="G185" t="str">
        <f>VLOOKUP(Sheet2!H184,Sheet5!$G$4:$H$12,2)</f>
        <v>sedang</v>
      </c>
      <c r="H185" t="str">
        <f>VLOOKUP(Sheet2!I184,Sheet5!$I$3:$L$41,4,FALSE)</f>
        <v>sedang</v>
      </c>
      <c r="I185" t="str">
        <f>VLOOKUP(Sheet2!I184,Sheet5!$I$3:$K$41,3,FALSE)</f>
        <v>ssd</v>
      </c>
      <c r="J185" t="str">
        <f>IF(ISNUMBER(SEARCH("intel",Sheet2!J184))=TRUE,"intel",IF(ISNUMBER(SEARCH("amd",Sheet2!J184))=TRUE,"amd",IF(ISNUMBER(SEARCH("nvidia",Sheet2!J184))=TRUE,"nvidia","")))</f>
        <v>intel</v>
      </c>
      <c r="K185" t="str">
        <f>VLOOKUP(Sheet2!K184,Sheet5!$M$3:$N$11,2,FALSE)</f>
        <v>windows</v>
      </c>
      <c r="L185" t="str">
        <f>VLOOKUP(Sheet2!L184,Sheet5!$O$3:$Q$182,3,FALSE)</f>
        <v>ringan</v>
      </c>
      <c r="M185" t="str">
        <f>VLOOKUP(Sheet2!M184,Sheet5!$R$3:$T$1305,3,FALSE)</f>
        <v>mahal</v>
      </c>
    </row>
    <row r="186" spans="2:13" x14ac:dyDescent="0.3">
      <c r="B186" t="str">
        <f>IF(OR(ISNUMBER(SEARCH("ultrabook",Sheet2!D185))=TRUE,ISNUMBER(SEARCH("macbook",Sheet2!D185))=TRUE,ISNUMBER(SEARCH("chrome",Sheet2!D185))=TRUE,ISNUMBER(SEARCH("convertible",Sheet2!D185))=TRUE),"ultrabook",IF(OR(ISNUMBER(SEARCH("workstation",Sheet2!D185))=TRUE,ISNUMBER(SEARCH("gaming",Sheet2!D185))=TRUE),"high specification",IF(OR(ISNUMBER(SEARCH("notebook",Sheet2!D185))=TRUE,ISNUMBER(SEARCH("netbook",Sheet2!D185))=TRUE),"notebook","")))</f>
        <v>notebook</v>
      </c>
      <c r="C186" t="str">
        <f>IF(AND(Sheet4!$B$1307&gt;=Sheet4!B186,Sheet4!B186&gt;Sheet4!$B$1308),"lebar",IF(AND(Sheet4!$B$1308&gt;=Sheet4!B186,Sheet4!B186&gt;Sheet4!$B$1309),"medium",IF(AND(Sheet4!$B$1309&gt;=Sheet4!B186,Sheet4!B186&gt;=Sheet4!$B$1310),"kecil","-")))</f>
        <v>lebar</v>
      </c>
      <c r="D186" t="str">
        <f>VLOOKUP(Sheet4!C186,Sheet5!$C$3:$D$17,2,FALSE)</f>
        <v>kecil</v>
      </c>
      <c r="E186" t="str">
        <f>VLOOKUP(Sheet4!D186,Sheet5!$E$3:$F$36,2)</f>
        <v>sedang</v>
      </c>
      <c r="F186" t="str">
        <f>Sheet4!E186</f>
        <v>intel</v>
      </c>
      <c r="G186" t="str">
        <f>VLOOKUP(Sheet2!H185,Sheet5!$G$4:$H$12,2)</f>
        <v>tinggi</v>
      </c>
      <c r="H186" t="str">
        <f>VLOOKUP(Sheet2!I185,Sheet5!$I$3:$L$41,4,FALSE)</f>
        <v>rendah</v>
      </c>
      <c r="I186" t="str">
        <f>VLOOKUP(Sheet2!I185,Sheet5!$I$3:$K$41,3,FALSE)</f>
        <v>ssd</v>
      </c>
      <c r="J186" t="str">
        <f>IF(ISNUMBER(SEARCH("intel",Sheet2!J185))=TRUE,"intel",IF(ISNUMBER(SEARCH("amd",Sheet2!J185))=TRUE,"amd",IF(ISNUMBER(SEARCH("nvidia",Sheet2!J185))=TRUE,"nvidia","")))</f>
        <v>intel</v>
      </c>
      <c r="K186" t="str">
        <f>VLOOKUP(Sheet2!K185,Sheet5!$M$3:$N$11,2,FALSE)</f>
        <v>windows</v>
      </c>
      <c r="L186" t="str">
        <f>VLOOKUP(Sheet2!L185,Sheet5!$O$3:$Q$182,3,FALSE)</f>
        <v>sedang</v>
      </c>
      <c r="M186" t="str">
        <f>VLOOKUP(Sheet2!M185,Sheet5!$R$3:$T$1305,3,FALSE)</f>
        <v>sedang</v>
      </c>
    </row>
    <row r="187" spans="2:13" x14ac:dyDescent="0.3">
      <c r="B187" t="str">
        <f>IF(OR(ISNUMBER(SEARCH("ultrabook",Sheet2!D186))=TRUE,ISNUMBER(SEARCH("macbook",Sheet2!D186))=TRUE,ISNUMBER(SEARCH("chrome",Sheet2!D186))=TRUE,ISNUMBER(SEARCH("convertible",Sheet2!D186))=TRUE),"ultrabook",IF(OR(ISNUMBER(SEARCH("workstation",Sheet2!D186))=TRUE,ISNUMBER(SEARCH("gaming",Sheet2!D186))=TRUE),"high specification",IF(OR(ISNUMBER(SEARCH("notebook",Sheet2!D186))=TRUE,ISNUMBER(SEARCH("netbook",Sheet2!D186))=TRUE),"notebook","")))</f>
        <v>notebook</v>
      </c>
      <c r="C187" t="str">
        <f>IF(AND(Sheet4!$B$1307&gt;=Sheet4!B187,Sheet4!B187&gt;Sheet4!$B$1308),"lebar",IF(AND(Sheet4!$B$1308&gt;=Sheet4!B187,Sheet4!B187&gt;Sheet4!$B$1309),"medium",IF(AND(Sheet4!$B$1309&gt;=Sheet4!B187,Sheet4!B187&gt;=Sheet4!$B$1310),"kecil","-")))</f>
        <v>lebar</v>
      </c>
      <c r="D187" t="str">
        <f>VLOOKUP(Sheet4!C187,Sheet5!$C$3:$D$17,2,FALSE)</f>
        <v>kecil</v>
      </c>
      <c r="E187" t="str">
        <f>VLOOKUP(Sheet4!D187,Sheet5!$E$3:$F$36,2)</f>
        <v>rendah</v>
      </c>
      <c r="F187" t="str">
        <f>Sheet4!E187</f>
        <v>intel</v>
      </c>
      <c r="G187" t="str">
        <f>VLOOKUP(Sheet2!H186,Sheet5!$G$4:$H$12,2)</f>
        <v>tinggi</v>
      </c>
      <c r="H187" t="str">
        <f>VLOOKUP(Sheet2!I186,Sheet5!$I$3:$L$41,4,FALSE)</f>
        <v>sedang</v>
      </c>
      <c r="I187" t="str">
        <f>VLOOKUP(Sheet2!I186,Sheet5!$I$3:$K$41,3,FALSE)</f>
        <v>ssd</v>
      </c>
      <c r="J187" t="str">
        <f>IF(ISNUMBER(SEARCH("intel",Sheet2!J186))=TRUE,"intel",IF(ISNUMBER(SEARCH("amd",Sheet2!J186))=TRUE,"amd",IF(ISNUMBER(SEARCH("nvidia",Sheet2!J186))=TRUE,"nvidia","")))</f>
        <v>nvidia</v>
      </c>
      <c r="K187" t="str">
        <f>VLOOKUP(Sheet2!K186,Sheet5!$M$3:$N$11,2,FALSE)</f>
        <v>lainnya</v>
      </c>
      <c r="L187" t="str">
        <f>VLOOKUP(Sheet2!L186,Sheet5!$O$3:$Q$182,3,FALSE)</f>
        <v>sedang</v>
      </c>
      <c r="M187" t="str">
        <f>VLOOKUP(Sheet2!M186,Sheet5!$R$3:$T$1305,3,FALSE)</f>
        <v>sedang</v>
      </c>
    </row>
    <row r="188" spans="2:13" x14ac:dyDescent="0.3">
      <c r="B188" t="str">
        <f>IF(OR(ISNUMBER(SEARCH("ultrabook",Sheet2!D187))=TRUE,ISNUMBER(SEARCH("macbook",Sheet2!D187))=TRUE,ISNUMBER(SEARCH("chrome",Sheet2!D187))=TRUE,ISNUMBER(SEARCH("convertible",Sheet2!D187))=TRUE),"ultrabook",IF(OR(ISNUMBER(SEARCH("workstation",Sheet2!D187))=TRUE,ISNUMBER(SEARCH("gaming",Sheet2!D187))=TRUE),"high specification",IF(OR(ISNUMBER(SEARCH("notebook",Sheet2!D187))=TRUE,ISNUMBER(SEARCH("netbook",Sheet2!D187))=TRUE),"notebook","")))</f>
        <v>notebook</v>
      </c>
      <c r="C188" t="str">
        <f>IF(AND(Sheet4!$B$1307&gt;=Sheet4!B188,Sheet4!B188&gt;Sheet4!$B$1308),"lebar",IF(AND(Sheet4!$B$1308&gt;=Sheet4!B188,Sheet4!B188&gt;Sheet4!$B$1309),"medium",IF(AND(Sheet4!$B$1309&gt;=Sheet4!B188,Sheet4!B188&gt;=Sheet4!$B$1310),"kecil","-")))</f>
        <v>lebar</v>
      </c>
      <c r="D188" t="str">
        <f>VLOOKUP(Sheet4!C188,Sheet5!$C$3:$D$17,2,FALSE)</f>
        <v>kecil</v>
      </c>
      <c r="E188" t="str">
        <f>VLOOKUP(Sheet4!D188,Sheet5!$E$3:$F$36,2)</f>
        <v>sedang</v>
      </c>
      <c r="F188" t="str">
        <f>Sheet4!E188</f>
        <v>intel</v>
      </c>
      <c r="G188" t="str">
        <f>VLOOKUP(Sheet2!H187,Sheet5!$G$4:$H$12,2)</f>
        <v>sedang</v>
      </c>
      <c r="H188" t="str">
        <f>VLOOKUP(Sheet2!I187,Sheet5!$I$3:$L$41,4,FALSE)</f>
        <v>sedang</v>
      </c>
      <c r="I188" t="str">
        <f>VLOOKUP(Sheet2!I187,Sheet5!$I$3:$K$41,3,FALSE)</f>
        <v>ssd</v>
      </c>
      <c r="J188" t="str">
        <f>IF(ISNUMBER(SEARCH("intel",Sheet2!J187))=TRUE,"intel",IF(ISNUMBER(SEARCH("amd",Sheet2!J187))=TRUE,"amd",IF(ISNUMBER(SEARCH("nvidia",Sheet2!J187))=TRUE,"nvidia","")))</f>
        <v>nvidia</v>
      </c>
      <c r="K188" t="str">
        <f>VLOOKUP(Sheet2!K187,Sheet5!$M$3:$N$11,2,FALSE)</f>
        <v>windows</v>
      </c>
      <c r="L188" t="str">
        <f>VLOOKUP(Sheet2!L187,Sheet5!$O$3:$Q$182,3,FALSE)</f>
        <v>berat</v>
      </c>
      <c r="M188" t="str">
        <f>VLOOKUP(Sheet2!M187,Sheet5!$R$3:$T$1305,3,FALSE)</f>
        <v>mahal</v>
      </c>
    </row>
    <row r="189" spans="2:13" x14ac:dyDescent="0.3">
      <c r="B189" t="str">
        <f>IF(OR(ISNUMBER(SEARCH("ultrabook",Sheet2!D188))=TRUE,ISNUMBER(SEARCH("macbook",Sheet2!D188))=TRUE,ISNUMBER(SEARCH("chrome",Sheet2!D188))=TRUE,ISNUMBER(SEARCH("convertible",Sheet2!D188))=TRUE),"ultrabook",IF(OR(ISNUMBER(SEARCH("workstation",Sheet2!D188))=TRUE,ISNUMBER(SEARCH("gaming",Sheet2!D188))=TRUE),"high specification",IF(OR(ISNUMBER(SEARCH("notebook",Sheet2!D188))=TRUE,ISNUMBER(SEARCH("netbook",Sheet2!D188))=TRUE),"notebook","")))</f>
        <v>notebook</v>
      </c>
      <c r="C189" t="str">
        <f>IF(AND(Sheet4!$B$1307&gt;=Sheet4!B189,Sheet4!B189&gt;Sheet4!$B$1308),"lebar",IF(AND(Sheet4!$B$1308&gt;=Sheet4!B189,Sheet4!B189&gt;Sheet4!$B$1309),"medium",IF(AND(Sheet4!$B$1309&gt;=Sheet4!B189,Sheet4!B189&gt;=Sheet4!$B$1310),"kecil","-")))</f>
        <v>lebar</v>
      </c>
      <c r="D189" t="str">
        <f>VLOOKUP(Sheet4!C189,Sheet5!$C$3:$D$17,2,FALSE)</f>
        <v>lebar</v>
      </c>
      <c r="E189" t="str">
        <f>VLOOKUP(Sheet4!D189,Sheet5!$E$3:$F$36,2)</f>
        <v>sedang</v>
      </c>
      <c r="F189" t="str">
        <f>Sheet4!E189</f>
        <v>intel</v>
      </c>
      <c r="G189" t="str">
        <f>VLOOKUP(Sheet2!H188,Sheet5!$G$4:$H$12,2)</f>
        <v>sedang</v>
      </c>
      <c r="H189" t="str">
        <f>VLOOKUP(Sheet2!I188,Sheet5!$I$3:$L$41,4,FALSE)</f>
        <v>sedang</v>
      </c>
      <c r="I189" t="str">
        <f>VLOOKUP(Sheet2!I188,Sheet5!$I$3:$K$41,3,FALSE)</f>
        <v>ssd</v>
      </c>
      <c r="J189" t="str">
        <f>IF(ISNUMBER(SEARCH("intel",Sheet2!J188))=TRUE,"intel",IF(ISNUMBER(SEARCH("amd",Sheet2!J188))=TRUE,"amd",IF(ISNUMBER(SEARCH("nvidia",Sheet2!J188))=TRUE,"nvidia","")))</f>
        <v>nvidia</v>
      </c>
      <c r="K189" t="str">
        <f>VLOOKUP(Sheet2!K188,Sheet5!$M$3:$N$11,2,FALSE)</f>
        <v>windows</v>
      </c>
      <c r="L189" t="str">
        <f>VLOOKUP(Sheet2!L188,Sheet5!$O$3:$Q$182,3,FALSE)</f>
        <v>sedang</v>
      </c>
      <c r="M189" t="str">
        <f>VLOOKUP(Sheet2!M188,Sheet5!$R$3:$T$1305,3,FALSE)</f>
        <v>mahal</v>
      </c>
    </row>
    <row r="190" spans="2:13" x14ac:dyDescent="0.3">
      <c r="B190" t="str">
        <f>IF(OR(ISNUMBER(SEARCH("ultrabook",Sheet2!D189))=TRUE,ISNUMBER(SEARCH("macbook",Sheet2!D189))=TRUE,ISNUMBER(SEARCH("chrome",Sheet2!D189))=TRUE,ISNUMBER(SEARCH("convertible",Sheet2!D189))=TRUE),"ultrabook",IF(OR(ISNUMBER(SEARCH("workstation",Sheet2!D189))=TRUE,ISNUMBER(SEARCH("gaming",Sheet2!D189))=TRUE),"high specification",IF(OR(ISNUMBER(SEARCH("notebook",Sheet2!D189))=TRUE,ISNUMBER(SEARCH("netbook",Sheet2!D189))=TRUE),"notebook","")))</f>
        <v>high specification</v>
      </c>
      <c r="C190" t="str">
        <f>IF(AND(Sheet4!$B$1307&gt;=Sheet4!B190,Sheet4!B190&gt;Sheet4!$B$1308),"lebar",IF(AND(Sheet4!$B$1308&gt;=Sheet4!B190,Sheet4!B190&gt;Sheet4!$B$1309),"medium",IF(AND(Sheet4!$B$1309&gt;=Sheet4!B190,Sheet4!B190&gt;=Sheet4!$B$1310),"kecil","-")))</f>
        <v>lebar</v>
      </c>
      <c r="D190" t="str">
        <f>VLOOKUP(Sheet4!C190,Sheet5!$C$3:$D$17,2,FALSE)</f>
        <v>kecil</v>
      </c>
      <c r="E190" t="str">
        <f>VLOOKUP(Sheet4!D190,Sheet5!$E$3:$F$36,2)</f>
        <v>sedang</v>
      </c>
      <c r="F190" t="str">
        <f>Sheet4!E190</f>
        <v>intel</v>
      </c>
      <c r="G190" t="str">
        <f>VLOOKUP(Sheet2!H189,Sheet5!$G$4:$H$12,2)</f>
        <v>tinggi</v>
      </c>
      <c r="H190" t="str">
        <f>VLOOKUP(Sheet2!I189,Sheet5!$I$3:$L$41,4,FALSE)</f>
        <v>sedang</v>
      </c>
      <c r="I190" t="str">
        <f>VLOOKUP(Sheet2!I189,Sheet5!$I$3:$K$41,3,FALSE)</f>
        <v>ssd</v>
      </c>
      <c r="J190" t="str">
        <f>IF(ISNUMBER(SEARCH("intel",Sheet2!J189))=TRUE,"intel",IF(ISNUMBER(SEARCH("amd",Sheet2!J189))=TRUE,"amd",IF(ISNUMBER(SEARCH("nvidia",Sheet2!J189))=TRUE,"nvidia","")))</f>
        <v>nvidia</v>
      </c>
      <c r="K190" t="str">
        <f>VLOOKUP(Sheet2!K189,Sheet5!$M$3:$N$11,2,FALSE)</f>
        <v>lainnya</v>
      </c>
      <c r="L190" t="str">
        <f>VLOOKUP(Sheet2!L189,Sheet5!$O$3:$Q$182,3,FALSE)</f>
        <v>sedang</v>
      </c>
      <c r="M190" t="str">
        <f>VLOOKUP(Sheet2!M189,Sheet5!$R$3:$T$1305,3,FALSE)</f>
        <v>sedang</v>
      </c>
    </row>
    <row r="191" spans="2:13" x14ac:dyDescent="0.3">
      <c r="B191" t="str">
        <f>IF(OR(ISNUMBER(SEARCH("ultrabook",Sheet2!D190))=TRUE,ISNUMBER(SEARCH("macbook",Sheet2!D190))=TRUE,ISNUMBER(SEARCH("chrome",Sheet2!D190))=TRUE,ISNUMBER(SEARCH("convertible",Sheet2!D190))=TRUE),"ultrabook",IF(OR(ISNUMBER(SEARCH("workstation",Sheet2!D190))=TRUE,ISNUMBER(SEARCH("gaming",Sheet2!D190))=TRUE),"high specification",IF(OR(ISNUMBER(SEARCH("notebook",Sheet2!D190))=TRUE,ISNUMBER(SEARCH("netbook",Sheet2!D190))=TRUE),"notebook","")))</f>
        <v>ultrabook</v>
      </c>
      <c r="C191" t="str">
        <f>IF(AND(Sheet4!$B$1307&gt;=Sheet4!B191,Sheet4!B191&gt;Sheet4!$B$1308),"lebar",IF(AND(Sheet4!$B$1308&gt;=Sheet4!B191,Sheet4!B191&gt;Sheet4!$B$1309),"medium",IF(AND(Sheet4!$B$1309&gt;=Sheet4!B191,Sheet4!B191&gt;=Sheet4!$B$1310),"kecil","-")))</f>
        <v>medium</v>
      </c>
      <c r="D191" t="str">
        <f>VLOOKUP(Sheet4!C191,Sheet5!$C$3:$D$17,2,FALSE)</f>
        <v>kecil</v>
      </c>
      <c r="E191" t="str">
        <f>VLOOKUP(Sheet4!D191,Sheet5!$E$3:$F$36,2)</f>
        <v>rendah</v>
      </c>
      <c r="F191" t="str">
        <f>Sheet4!E191</f>
        <v>intel</v>
      </c>
      <c r="G191" t="str">
        <f>VLOOKUP(Sheet2!H190,Sheet5!$G$4:$H$12,2)</f>
        <v>tinggi</v>
      </c>
      <c r="H191" t="str">
        <f>VLOOKUP(Sheet2!I190,Sheet5!$I$3:$L$41,4,FALSE)</f>
        <v>sedang</v>
      </c>
      <c r="I191" t="str">
        <f>VLOOKUP(Sheet2!I190,Sheet5!$I$3:$K$41,3,FALSE)</f>
        <v>ssd</v>
      </c>
      <c r="J191" t="str">
        <f>IF(ISNUMBER(SEARCH("intel",Sheet2!J190))=TRUE,"intel",IF(ISNUMBER(SEARCH("amd",Sheet2!J190))=TRUE,"amd",IF(ISNUMBER(SEARCH("nvidia",Sheet2!J190))=TRUE,"nvidia","")))</f>
        <v>intel</v>
      </c>
      <c r="K191" t="str">
        <f>VLOOKUP(Sheet2!K190,Sheet5!$M$3:$N$11,2,FALSE)</f>
        <v>windows</v>
      </c>
      <c r="L191" t="str">
        <f>VLOOKUP(Sheet2!L190,Sheet5!$O$3:$Q$182,3,FALSE)</f>
        <v>ringan</v>
      </c>
      <c r="M191" t="str">
        <f>VLOOKUP(Sheet2!M190,Sheet5!$R$3:$T$1305,3,FALSE)</f>
        <v>sedang</v>
      </c>
    </row>
    <row r="192" spans="2:13" x14ac:dyDescent="0.3">
      <c r="B192" t="str">
        <f>IF(OR(ISNUMBER(SEARCH("ultrabook",Sheet2!D191))=TRUE,ISNUMBER(SEARCH("macbook",Sheet2!D191))=TRUE,ISNUMBER(SEARCH("chrome",Sheet2!D191))=TRUE,ISNUMBER(SEARCH("convertible",Sheet2!D191))=TRUE),"ultrabook",IF(OR(ISNUMBER(SEARCH("workstation",Sheet2!D191))=TRUE,ISNUMBER(SEARCH("gaming",Sheet2!D191))=TRUE),"high specification",IF(OR(ISNUMBER(SEARCH("notebook",Sheet2!D191))=TRUE,ISNUMBER(SEARCH("netbook",Sheet2!D191))=TRUE),"notebook","")))</f>
        <v>notebook</v>
      </c>
      <c r="C192" t="str">
        <f>IF(AND(Sheet4!$B$1307&gt;=Sheet4!B192,Sheet4!B192&gt;Sheet4!$B$1308),"lebar",IF(AND(Sheet4!$B$1308&gt;=Sheet4!B192,Sheet4!B192&gt;Sheet4!$B$1309),"medium",IF(AND(Sheet4!$B$1309&gt;=Sheet4!B192,Sheet4!B192&gt;=Sheet4!$B$1310),"kecil","-")))</f>
        <v>lebar</v>
      </c>
      <c r="D192" t="str">
        <f>VLOOKUP(Sheet4!C192,Sheet5!$C$3:$D$17,2,FALSE)</f>
        <v>kecil</v>
      </c>
      <c r="E192" t="str">
        <f>VLOOKUP(Sheet4!D192,Sheet5!$E$3:$F$36,2)</f>
        <v>sedang</v>
      </c>
      <c r="F192" t="str">
        <f>Sheet4!E192</f>
        <v>intel</v>
      </c>
      <c r="G192" t="str">
        <f>VLOOKUP(Sheet2!H191,Sheet5!$G$4:$H$12,2)</f>
        <v>tinggi</v>
      </c>
      <c r="H192" t="str">
        <f>VLOOKUP(Sheet2!I191,Sheet5!$I$3:$L$41,4,FALSE)</f>
        <v>tinggi</v>
      </c>
      <c r="I192" t="str">
        <f>VLOOKUP(Sheet2!I191,Sheet5!$I$3:$K$41,3,FALSE)</f>
        <v>hdd</v>
      </c>
      <c r="J192" t="str">
        <f>IF(ISNUMBER(SEARCH("intel",Sheet2!J191))=TRUE,"intel",IF(ISNUMBER(SEARCH("amd",Sheet2!J191))=TRUE,"amd",IF(ISNUMBER(SEARCH("nvidia",Sheet2!J191))=TRUE,"nvidia","")))</f>
        <v>amd</v>
      </c>
      <c r="K192" t="str">
        <f>VLOOKUP(Sheet2!K191,Sheet5!$M$3:$N$11,2,FALSE)</f>
        <v>windows</v>
      </c>
      <c r="L192" t="str">
        <f>VLOOKUP(Sheet2!L191,Sheet5!$O$3:$Q$182,3,FALSE)</f>
        <v>berat</v>
      </c>
      <c r="M192" t="str">
        <f>VLOOKUP(Sheet2!M191,Sheet5!$R$3:$T$1305,3,FALSE)</f>
        <v>sedang</v>
      </c>
    </row>
    <row r="193" spans="2:13" x14ac:dyDescent="0.3">
      <c r="B193" t="str">
        <f>IF(OR(ISNUMBER(SEARCH("ultrabook",Sheet2!D192))=TRUE,ISNUMBER(SEARCH("macbook",Sheet2!D192))=TRUE,ISNUMBER(SEARCH("chrome",Sheet2!D192))=TRUE,ISNUMBER(SEARCH("convertible",Sheet2!D192))=TRUE),"ultrabook",IF(OR(ISNUMBER(SEARCH("workstation",Sheet2!D192))=TRUE,ISNUMBER(SEARCH("gaming",Sheet2!D192))=TRUE),"high specification",IF(OR(ISNUMBER(SEARCH("notebook",Sheet2!D192))=TRUE,ISNUMBER(SEARCH("netbook",Sheet2!D192))=TRUE),"notebook","")))</f>
        <v>ultrabook</v>
      </c>
      <c r="C193" t="str">
        <f>IF(AND(Sheet4!$B$1307&gt;=Sheet4!B193,Sheet4!B193&gt;Sheet4!$B$1308),"lebar",IF(AND(Sheet4!$B$1308&gt;=Sheet4!B193,Sheet4!B193&gt;Sheet4!$B$1309),"medium",IF(AND(Sheet4!$B$1309&gt;=Sheet4!B193,Sheet4!B193&gt;=Sheet4!$B$1310),"kecil","-")))</f>
        <v>medium</v>
      </c>
      <c r="D193" t="str">
        <f>VLOOKUP(Sheet4!C193,Sheet5!$C$3:$D$17,2,FALSE)</f>
        <v>sedang</v>
      </c>
      <c r="E193" t="str">
        <f>VLOOKUP(Sheet4!D193,Sheet5!$E$3:$F$36,2)</f>
        <v>sedang</v>
      </c>
      <c r="F193" t="str">
        <f>Sheet4!E193</f>
        <v>intel</v>
      </c>
      <c r="G193" t="str">
        <f>VLOOKUP(Sheet2!H192,Sheet5!$G$4:$H$12,2)</f>
        <v>sedang</v>
      </c>
      <c r="H193" t="str">
        <f>VLOOKUP(Sheet2!I192,Sheet5!$I$3:$L$41,4,FALSE)</f>
        <v>tinggi</v>
      </c>
      <c r="I193" t="str">
        <f>VLOOKUP(Sheet2!I192,Sheet5!$I$3:$K$41,3,FALSE)</f>
        <v>ssd</v>
      </c>
      <c r="J193" t="str">
        <f>IF(ISNUMBER(SEARCH("intel",Sheet2!J192))=TRUE,"intel",IF(ISNUMBER(SEARCH("amd",Sheet2!J192))=TRUE,"amd",IF(ISNUMBER(SEARCH("nvidia",Sheet2!J192))=TRUE,"nvidia","")))</f>
        <v>intel</v>
      </c>
      <c r="K193" t="str">
        <f>VLOOKUP(Sheet2!K192,Sheet5!$M$3:$N$11,2,FALSE)</f>
        <v>windows</v>
      </c>
      <c r="L193" t="str">
        <f>VLOOKUP(Sheet2!L192,Sheet5!$O$3:$Q$182,3,FALSE)</f>
        <v>ringan</v>
      </c>
      <c r="M193" t="str">
        <f>VLOOKUP(Sheet2!M192,Sheet5!$R$3:$T$1305,3,FALSE)</f>
        <v>mahal</v>
      </c>
    </row>
    <row r="194" spans="2:13" x14ac:dyDescent="0.3">
      <c r="B194" t="str">
        <f>IF(OR(ISNUMBER(SEARCH("ultrabook",Sheet2!D193))=TRUE,ISNUMBER(SEARCH("macbook",Sheet2!D193))=TRUE,ISNUMBER(SEARCH("chrome",Sheet2!D193))=TRUE,ISNUMBER(SEARCH("convertible",Sheet2!D193))=TRUE),"ultrabook",IF(OR(ISNUMBER(SEARCH("workstation",Sheet2!D193))=TRUE,ISNUMBER(SEARCH("gaming",Sheet2!D193))=TRUE),"high specification",IF(OR(ISNUMBER(SEARCH("notebook",Sheet2!D193))=TRUE,ISNUMBER(SEARCH("netbook",Sheet2!D193))=TRUE),"notebook","")))</f>
        <v>notebook</v>
      </c>
      <c r="C194" t="str">
        <f>IF(AND(Sheet4!$B$1307&gt;=Sheet4!B194,Sheet4!B194&gt;Sheet4!$B$1308),"lebar",IF(AND(Sheet4!$B$1308&gt;=Sheet4!B194,Sheet4!B194&gt;Sheet4!$B$1309),"medium",IF(AND(Sheet4!$B$1309&gt;=Sheet4!B194,Sheet4!B194&gt;=Sheet4!$B$1310),"kecil","-")))</f>
        <v>medium</v>
      </c>
      <c r="D194" t="str">
        <f>VLOOKUP(Sheet4!C194,Sheet5!$C$3:$D$17,2,FALSE)</f>
        <v>kecil</v>
      </c>
      <c r="E194" t="str">
        <f>VLOOKUP(Sheet4!D194,Sheet5!$E$3:$F$36,2)</f>
        <v>rendah</v>
      </c>
      <c r="F194" t="str">
        <f>Sheet4!E194</f>
        <v>intel</v>
      </c>
      <c r="G194" t="str">
        <f>VLOOKUP(Sheet2!H193,Sheet5!$G$4:$H$12,2)</f>
        <v>sedang</v>
      </c>
      <c r="H194" t="str">
        <f>VLOOKUP(Sheet2!I193,Sheet5!$I$3:$L$41,4,FALSE)</f>
        <v>rendah</v>
      </c>
      <c r="I194" t="str">
        <f>VLOOKUP(Sheet2!I193,Sheet5!$I$3:$K$41,3,FALSE)</f>
        <v>flash</v>
      </c>
      <c r="J194" t="str">
        <f>IF(ISNUMBER(SEARCH("intel",Sheet2!J193))=TRUE,"intel",IF(ISNUMBER(SEARCH("amd",Sheet2!J193))=TRUE,"amd",IF(ISNUMBER(SEARCH("nvidia",Sheet2!J193))=TRUE,"nvidia","")))</f>
        <v>intel</v>
      </c>
      <c r="K194" t="str">
        <f>VLOOKUP(Sheet2!K193,Sheet5!$M$3:$N$11,2,FALSE)</f>
        <v>windows</v>
      </c>
      <c r="L194" t="str">
        <f>VLOOKUP(Sheet2!L193,Sheet5!$O$3:$Q$182,3,FALSE)</f>
        <v>ringan</v>
      </c>
      <c r="M194" t="str">
        <f>VLOOKUP(Sheet2!M193,Sheet5!$R$3:$T$1305,3,FALSE)</f>
        <v>murah</v>
      </c>
    </row>
    <row r="195" spans="2:13" x14ac:dyDescent="0.3">
      <c r="B195" t="str">
        <f>IF(OR(ISNUMBER(SEARCH("ultrabook",Sheet2!D194))=TRUE,ISNUMBER(SEARCH("macbook",Sheet2!D194))=TRUE,ISNUMBER(SEARCH("chrome",Sheet2!D194))=TRUE,ISNUMBER(SEARCH("convertible",Sheet2!D194))=TRUE),"ultrabook",IF(OR(ISNUMBER(SEARCH("workstation",Sheet2!D194))=TRUE,ISNUMBER(SEARCH("gaming",Sheet2!D194))=TRUE),"high specification",IF(OR(ISNUMBER(SEARCH("notebook",Sheet2!D194))=TRUE,ISNUMBER(SEARCH("netbook",Sheet2!D194))=TRUE),"notebook","")))</f>
        <v>ultrabook</v>
      </c>
      <c r="C195" t="str">
        <f>IF(AND(Sheet4!$B$1307&gt;=Sheet4!B195,Sheet4!B195&gt;Sheet4!$B$1308),"lebar",IF(AND(Sheet4!$B$1308&gt;=Sheet4!B195,Sheet4!B195&gt;Sheet4!$B$1309),"medium",IF(AND(Sheet4!$B$1309&gt;=Sheet4!B195,Sheet4!B195&gt;=Sheet4!$B$1310),"kecil","-")))</f>
        <v>medium</v>
      </c>
      <c r="D195" t="str">
        <f>VLOOKUP(Sheet4!C195,Sheet5!$C$3:$D$17,2,FALSE)</f>
        <v>kecil</v>
      </c>
      <c r="E195" t="str">
        <f>VLOOKUP(Sheet4!D195,Sheet5!$E$3:$F$36,2)</f>
        <v>sedang</v>
      </c>
      <c r="F195" t="str">
        <f>Sheet4!E195</f>
        <v>intel</v>
      </c>
      <c r="G195" t="str">
        <f>VLOOKUP(Sheet2!H194,Sheet5!$G$4:$H$12,2)</f>
        <v>tinggi</v>
      </c>
      <c r="H195" t="str">
        <f>VLOOKUP(Sheet2!I194,Sheet5!$I$3:$L$41,4,FALSE)</f>
        <v>sedang</v>
      </c>
      <c r="I195" t="str">
        <f>VLOOKUP(Sheet2!I194,Sheet5!$I$3:$K$41,3,FALSE)</f>
        <v>ssd</v>
      </c>
      <c r="J195" t="str">
        <f>IF(ISNUMBER(SEARCH("intel",Sheet2!J194))=TRUE,"intel",IF(ISNUMBER(SEARCH("amd",Sheet2!J194))=TRUE,"amd",IF(ISNUMBER(SEARCH("nvidia",Sheet2!J194))=TRUE,"nvidia","")))</f>
        <v>nvidia</v>
      </c>
      <c r="K195" t="str">
        <f>VLOOKUP(Sheet2!K194,Sheet5!$M$3:$N$11,2,FALSE)</f>
        <v>lainnya</v>
      </c>
      <c r="L195" t="str">
        <f>VLOOKUP(Sheet2!L194,Sheet5!$O$3:$Q$182,3,FALSE)</f>
        <v>ringan</v>
      </c>
      <c r="M195" t="str">
        <f>VLOOKUP(Sheet2!M194,Sheet5!$R$3:$T$1305,3,FALSE)</f>
        <v>sedang</v>
      </c>
    </row>
    <row r="196" spans="2:13" x14ac:dyDescent="0.3">
      <c r="B196" t="str">
        <f>IF(OR(ISNUMBER(SEARCH("ultrabook",Sheet2!D195))=TRUE,ISNUMBER(SEARCH("macbook",Sheet2!D195))=TRUE,ISNUMBER(SEARCH("chrome",Sheet2!D195))=TRUE,ISNUMBER(SEARCH("convertible",Sheet2!D195))=TRUE),"ultrabook",IF(OR(ISNUMBER(SEARCH("workstation",Sheet2!D195))=TRUE,ISNUMBER(SEARCH("gaming",Sheet2!D195))=TRUE),"high specification",IF(OR(ISNUMBER(SEARCH("notebook",Sheet2!D195))=TRUE,ISNUMBER(SEARCH("netbook",Sheet2!D195))=TRUE),"notebook","")))</f>
        <v>notebook</v>
      </c>
      <c r="C196" t="str">
        <f>IF(AND(Sheet4!$B$1307&gt;=Sheet4!B196,Sheet4!B196&gt;Sheet4!$B$1308),"lebar",IF(AND(Sheet4!$B$1308&gt;=Sheet4!B196,Sheet4!B196&gt;Sheet4!$B$1309),"medium",IF(AND(Sheet4!$B$1309&gt;=Sheet4!B196,Sheet4!B196&gt;=Sheet4!$B$1310),"kecil","-")))</f>
        <v>lebar</v>
      </c>
      <c r="D196" t="str">
        <f>VLOOKUP(Sheet4!C196,Sheet5!$C$3:$D$17,2,FALSE)</f>
        <v>kecil</v>
      </c>
      <c r="E196" t="str">
        <f>VLOOKUP(Sheet4!D196,Sheet5!$E$3:$F$36,2)</f>
        <v>rendah</v>
      </c>
      <c r="F196" t="str">
        <f>Sheet4!E196</f>
        <v>intel</v>
      </c>
      <c r="G196" t="str">
        <f>VLOOKUP(Sheet2!H195,Sheet5!$G$4:$H$12,2)</f>
        <v>tinggi</v>
      </c>
      <c r="H196" t="str">
        <f>VLOOKUP(Sheet2!I195,Sheet5!$I$3:$L$41,4,FALSE)</f>
        <v>sedang</v>
      </c>
      <c r="I196" t="str">
        <f>VLOOKUP(Sheet2!I195,Sheet5!$I$3:$K$41,3,FALSE)</f>
        <v>ssd</v>
      </c>
      <c r="J196" t="str">
        <f>IF(ISNUMBER(SEARCH("intel",Sheet2!J195))=TRUE,"intel",IF(ISNUMBER(SEARCH("amd",Sheet2!J195))=TRUE,"amd",IF(ISNUMBER(SEARCH("nvidia",Sheet2!J195))=TRUE,"nvidia","")))</f>
        <v>nvidia</v>
      </c>
      <c r="K196" t="str">
        <f>VLOOKUP(Sheet2!K195,Sheet5!$M$3:$N$11,2,FALSE)</f>
        <v>lainnya</v>
      </c>
      <c r="L196" t="str">
        <f>VLOOKUP(Sheet2!L195,Sheet5!$O$3:$Q$182,3,FALSE)</f>
        <v>berat</v>
      </c>
      <c r="M196" t="str">
        <f>VLOOKUP(Sheet2!M195,Sheet5!$R$3:$T$1305,3,FALSE)</f>
        <v>murah</v>
      </c>
    </row>
    <row r="197" spans="2:13" x14ac:dyDescent="0.3">
      <c r="B197" t="str">
        <f>IF(OR(ISNUMBER(SEARCH("ultrabook",Sheet2!D196))=TRUE,ISNUMBER(SEARCH("macbook",Sheet2!D196))=TRUE,ISNUMBER(SEARCH("chrome",Sheet2!D196))=TRUE,ISNUMBER(SEARCH("convertible",Sheet2!D196))=TRUE),"ultrabook",IF(OR(ISNUMBER(SEARCH("workstation",Sheet2!D196))=TRUE,ISNUMBER(SEARCH("gaming",Sheet2!D196))=TRUE),"high specification",IF(OR(ISNUMBER(SEARCH("notebook",Sheet2!D196))=TRUE,ISNUMBER(SEARCH("netbook",Sheet2!D196))=TRUE),"notebook","")))</f>
        <v>ultrabook</v>
      </c>
      <c r="C197" t="str">
        <f>IF(AND(Sheet4!$B$1307&gt;=Sheet4!B197,Sheet4!B197&gt;Sheet4!$B$1308),"lebar",IF(AND(Sheet4!$B$1308&gt;=Sheet4!B197,Sheet4!B197&gt;Sheet4!$B$1309),"medium",IF(AND(Sheet4!$B$1309&gt;=Sheet4!B197,Sheet4!B197&gt;=Sheet4!$B$1310),"kecil","-")))</f>
        <v>medium</v>
      </c>
      <c r="D197" t="str">
        <f>VLOOKUP(Sheet4!C197,Sheet5!$C$3:$D$17,2,FALSE)</f>
        <v>kecil</v>
      </c>
      <c r="E197" t="str">
        <f>VLOOKUP(Sheet4!D197,Sheet5!$E$3:$F$36,2)</f>
        <v>sedang</v>
      </c>
      <c r="F197" t="str">
        <f>Sheet4!E197</f>
        <v>intel</v>
      </c>
      <c r="G197" t="str">
        <f>VLOOKUP(Sheet2!H196,Sheet5!$G$4:$H$12,2)</f>
        <v>tinggi</v>
      </c>
      <c r="H197" t="str">
        <f>VLOOKUP(Sheet2!I196,Sheet5!$I$3:$L$41,4,FALSE)</f>
        <v>tinggi</v>
      </c>
      <c r="I197" t="str">
        <f>VLOOKUP(Sheet2!I196,Sheet5!$I$3:$K$41,3,FALSE)</f>
        <v>hdd</v>
      </c>
      <c r="J197" t="str">
        <f>IF(ISNUMBER(SEARCH("intel",Sheet2!J196))=TRUE,"intel",IF(ISNUMBER(SEARCH("amd",Sheet2!J196))=TRUE,"amd",IF(ISNUMBER(SEARCH("nvidia",Sheet2!J196))=TRUE,"nvidia","")))</f>
        <v>intel</v>
      </c>
      <c r="K197" t="str">
        <f>VLOOKUP(Sheet2!K196,Sheet5!$M$3:$N$11,2,FALSE)</f>
        <v>windows</v>
      </c>
      <c r="L197" t="str">
        <f>VLOOKUP(Sheet2!L196,Sheet5!$O$3:$Q$182,3,FALSE)</f>
        <v>ringan</v>
      </c>
      <c r="M197" t="str">
        <f>VLOOKUP(Sheet2!M196,Sheet5!$R$3:$T$1305,3,FALSE)</f>
        <v>sedang</v>
      </c>
    </row>
    <row r="198" spans="2:13" x14ac:dyDescent="0.3">
      <c r="B198" t="str">
        <f>IF(OR(ISNUMBER(SEARCH("ultrabook",Sheet2!D197))=TRUE,ISNUMBER(SEARCH("macbook",Sheet2!D197))=TRUE,ISNUMBER(SEARCH("chrome",Sheet2!D197))=TRUE,ISNUMBER(SEARCH("convertible",Sheet2!D197))=TRUE),"ultrabook",IF(OR(ISNUMBER(SEARCH("workstation",Sheet2!D197))=TRUE,ISNUMBER(SEARCH("gaming",Sheet2!D197))=TRUE),"high specification",IF(OR(ISNUMBER(SEARCH("notebook",Sheet2!D197))=TRUE,ISNUMBER(SEARCH("netbook",Sheet2!D197))=TRUE),"notebook","")))</f>
        <v>notebook</v>
      </c>
      <c r="C198" t="str">
        <f>IF(AND(Sheet4!$B$1307&gt;=Sheet4!B198,Sheet4!B198&gt;Sheet4!$B$1308),"lebar",IF(AND(Sheet4!$B$1308&gt;=Sheet4!B198,Sheet4!B198&gt;Sheet4!$B$1309),"medium",IF(AND(Sheet4!$B$1309&gt;=Sheet4!B198,Sheet4!B198&gt;=Sheet4!$B$1310),"kecil","-")))</f>
        <v>lebar</v>
      </c>
      <c r="D198" t="str">
        <f>VLOOKUP(Sheet4!C198,Sheet5!$C$3:$D$17,2,FALSE)</f>
        <v>kecil</v>
      </c>
      <c r="E198" t="str">
        <f>VLOOKUP(Sheet4!D198,Sheet5!$E$3:$F$36,2)</f>
        <v>rendah</v>
      </c>
      <c r="F198" t="str">
        <f>Sheet4!E198</f>
        <v>intel</v>
      </c>
      <c r="G198" t="str">
        <f>VLOOKUP(Sheet2!H197,Sheet5!$G$4:$H$12,2)</f>
        <v>tinggi</v>
      </c>
      <c r="H198" t="str">
        <f>VLOOKUP(Sheet2!I197,Sheet5!$I$3:$L$41,4,FALSE)</f>
        <v>tinggi</v>
      </c>
      <c r="I198" t="str">
        <f>VLOOKUP(Sheet2!I197,Sheet5!$I$3:$K$41,3,FALSE)</f>
        <v>hdd</v>
      </c>
      <c r="J198" t="str">
        <f>IF(ISNUMBER(SEARCH("intel",Sheet2!J197))=TRUE,"intel",IF(ISNUMBER(SEARCH("amd",Sheet2!J197))=TRUE,"amd",IF(ISNUMBER(SEARCH("nvidia",Sheet2!J197))=TRUE,"nvidia","")))</f>
        <v>nvidia</v>
      </c>
      <c r="K198" t="str">
        <f>VLOOKUP(Sheet2!K197,Sheet5!$M$3:$N$11,2,FALSE)</f>
        <v>windows</v>
      </c>
      <c r="L198" t="str">
        <f>VLOOKUP(Sheet2!L197,Sheet5!$O$3:$Q$182,3,FALSE)</f>
        <v>berat</v>
      </c>
      <c r="M198" t="str">
        <f>VLOOKUP(Sheet2!M197,Sheet5!$R$3:$T$1305,3,FALSE)</f>
        <v>sedang</v>
      </c>
    </row>
    <row r="199" spans="2:13" x14ac:dyDescent="0.3">
      <c r="B199" t="str">
        <f>IF(OR(ISNUMBER(SEARCH("ultrabook",Sheet2!D198))=TRUE,ISNUMBER(SEARCH("macbook",Sheet2!D198))=TRUE,ISNUMBER(SEARCH("chrome",Sheet2!D198))=TRUE,ISNUMBER(SEARCH("convertible",Sheet2!D198))=TRUE),"ultrabook",IF(OR(ISNUMBER(SEARCH("workstation",Sheet2!D198))=TRUE,ISNUMBER(SEARCH("gaming",Sheet2!D198))=TRUE),"high specification",IF(OR(ISNUMBER(SEARCH("notebook",Sheet2!D198))=TRUE,ISNUMBER(SEARCH("netbook",Sheet2!D198))=TRUE),"notebook","")))</f>
        <v>high specification</v>
      </c>
      <c r="C199" t="str">
        <f>IF(AND(Sheet4!$B$1307&gt;=Sheet4!B199,Sheet4!B199&gt;Sheet4!$B$1308),"lebar",IF(AND(Sheet4!$B$1308&gt;=Sheet4!B199,Sheet4!B199&gt;Sheet4!$B$1309),"medium",IF(AND(Sheet4!$B$1309&gt;=Sheet4!B199,Sheet4!B199&gt;=Sheet4!$B$1310),"kecil","-")))</f>
        <v>lebar</v>
      </c>
      <c r="D199" t="str">
        <f>VLOOKUP(Sheet4!C199,Sheet5!$C$3:$D$17,2,FALSE)</f>
        <v>lebar</v>
      </c>
      <c r="E199" t="str">
        <f>VLOOKUP(Sheet4!D199,Sheet5!$E$3:$F$36,2)</f>
        <v>sedang</v>
      </c>
      <c r="F199" t="str">
        <f>Sheet4!E199</f>
        <v>intel</v>
      </c>
      <c r="G199" t="str">
        <f>VLOOKUP(Sheet2!H198,Sheet5!$G$4:$H$12,2)</f>
        <v>tinggi</v>
      </c>
      <c r="H199" t="str">
        <f>VLOOKUP(Sheet2!I198,Sheet5!$I$3:$L$41,4,FALSE)</f>
        <v>tinggi</v>
      </c>
      <c r="I199" t="str">
        <f>VLOOKUP(Sheet2!I198,Sheet5!$I$3:$K$41,3,FALSE)</f>
        <v>ssd</v>
      </c>
      <c r="J199" t="str">
        <f>IF(ISNUMBER(SEARCH("intel",Sheet2!J198))=TRUE,"intel",IF(ISNUMBER(SEARCH("amd",Sheet2!J198))=TRUE,"amd",IF(ISNUMBER(SEARCH("nvidia",Sheet2!J198))=TRUE,"nvidia","")))</f>
        <v>nvidia</v>
      </c>
      <c r="K199" t="str">
        <f>VLOOKUP(Sheet2!K198,Sheet5!$M$3:$N$11,2,FALSE)</f>
        <v>windows</v>
      </c>
      <c r="L199" t="str">
        <f>VLOOKUP(Sheet2!L198,Sheet5!$O$3:$Q$182,3,FALSE)</f>
        <v>berat</v>
      </c>
      <c r="M199" t="str">
        <f>VLOOKUP(Sheet2!M198,Sheet5!$R$3:$T$1305,3,FALSE)</f>
        <v>mahal</v>
      </c>
    </row>
    <row r="200" spans="2:13" x14ac:dyDescent="0.3">
      <c r="B200" t="str">
        <f>IF(OR(ISNUMBER(SEARCH("ultrabook",Sheet2!D199))=TRUE,ISNUMBER(SEARCH("macbook",Sheet2!D199))=TRUE,ISNUMBER(SEARCH("chrome",Sheet2!D199))=TRUE,ISNUMBER(SEARCH("convertible",Sheet2!D199))=TRUE),"ultrabook",IF(OR(ISNUMBER(SEARCH("workstation",Sheet2!D199))=TRUE,ISNUMBER(SEARCH("gaming",Sheet2!D199))=TRUE),"high specification",IF(OR(ISNUMBER(SEARCH("notebook",Sheet2!D199))=TRUE,ISNUMBER(SEARCH("netbook",Sheet2!D199))=TRUE),"notebook","")))</f>
        <v>notebook</v>
      </c>
      <c r="C200" t="str">
        <f>IF(AND(Sheet4!$B$1307&gt;=Sheet4!B200,Sheet4!B200&gt;Sheet4!$B$1308),"lebar",IF(AND(Sheet4!$B$1308&gt;=Sheet4!B200,Sheet4!B200&gt;Sheet4!$B$1309),"medium",IF(AND(Sheet4!$B$1309&gt;=Sheet4!B200,Sheet4!B200&gt;=Sheet4!$B$1310),"kecil","-")))</f>
        <v>medium</v>
      </c>
      <c r="D200" t="str">
        <f>VLOOKUP(Sheet4!C200,Sheet5!$C$3:$D$17,2,FALSE)</f>
        <v>kecil</v>
      </c>
      <c r="E200" t="str">
        <f>VLOOKUP(Sheet4!D200,Sheet5!$E$3:$F$36,2)</f>
        <v>rendah</v>
      </c>
      <c r="F200" t="str">
        <f>Sheet4!E200</f>
        <v>intel</v>
      </c>
      <c r="G200" t="str">
        <f>VLOOKUP(Sheet2!H199,Sheet5!$G$4:$H$12,2)</f>
        <v>tinggi</v>
      </c>
      <c r="H200" t="str">
        <f>VLOOKUP(Sheet2!I199,Sheet5!$I$3:$L$41,4,FALSE)</f>
        <v>sedang</v>
      </c>
      <c r="I200" t="str">
        <f>VLOOKUP(Sheet2!I199,Sheet5!$I$3:$K$41,3,FALSE)</f>
        <v>ssd</v>
      </c>
      <c r="J200" t="str">
        <f>IF(ISNUMBER(SEARCH("intel",Sheet2!J199))=TRUE,"intel",IF(ISNUMBER(SEARCH("amd",Sheet2!J199))=TRUE,"amd",IF(ISNUMBER(SEARCH("nvidia",Sheet2!J199))=TRUE,"nvidia","")))</f>
        <v>intel</v>
      </c>
      <c r="K200" t="str">
        <f>VLOOKUP(Sheet2!K199,Sheet5!$M$3:$N$11,2,FALSE)</f>
        <v>windows</v>
      </c>
      <c r="L200" t="str">
        <f>VLOOKUP(Sheet2!L199,Sheet5!$O$3:$Q$182,3,FALSE)</f>
        <v>ringan</v>
      </c>
      <c r="M200" t="str">
        <f>VLOOKUP(Sheet2!M199,Sheet5!$R$3:$T$1305,3,FALSE)</f>
        <v>sedang</v>
      </c>
    </row>
    <row r="201" spans="2:13" x14ac:dyDescent="0.3">
      <c r="B201" t="str">
        <f>IF(OR(ISNUMBER(SEARCH("ultrabook",Sheet2!D200))=TRUE,ISNUMBER(SEARCH("macbook",Sheet2!D200))=TRUE,ISNUMBER(SEARCH("chrome",Sheet2!D200))=TRUE,ISNUMBER(SEARCH("convertible",Sheet2!D200))=TRUE),"ultrabook",IF(OR(ISNUMBER(SEARCH("workstation",Sheet2!D200))=TRUE,ISNUMBER(SEARCH("gaming",Sheet2!D200))=TRUE),"high specification",IF(OR(ISNUMBER(SEARCH("notebook",Sheet2!D200))=TRUE,ISNUMBER(SEARCH("netbook",Sheet2!D200))=TRUE),"notebook","")))</f>
        <v>high specification</v>
      </c>
      <c r="C201" t="str">
        <f>IF(AND(Sheet4!$B$1307&gt;=Sheet4!B201,Sheet4!B201&gt;Sheet4!$B$1308),"lebar",IF(AND(Sheet4!$B$1308&gt;=Sheet4!B201,Sheet4!B201&gt;Sheet4!$B$1309),"medium",IF(AND(Sheet4!$B$1309&gt;=Sheet4!B201,Sheet4!B201&gt;=Sheet4!$B$1310),"kecil","-")))</f>
        <v>lebar</v>
      </c>
      <c r="D201" t="str">
        <f>VLOOKUP(Sheet4!C201,Sheet5!$C$3:$D$17,2,FALSE)</f>
        <v>kecil</v>
      </c>
      <c r="E201" t="str">
        <f>VLOOKUP(Sheet4!D201,Sheet5!$E$3:$F$36,2)</f>
        <v>sedang</v>
      </c>
      <c r="F201" t="str">
        <f>Sheet4!E201</f>
        <v>intel</v>
      </c>
      <c r="G201" t="str">
        <f>VLOOKUP(Sheet2!H200,Sheet5!$G$4:$H$12,2)</f>
        <v>sedang</v>
      </c>
      <c r="H201" t="str">
        <f>VLOOKUP(Sheet2!I200,Sheet5!$I$3:$L$41,4,FALSE)</f>
        <v>tinggi</v>
      </c>
      <c r="I201" t="str">
        <f>VLOOKUP(Sheet2!I200,Sheet5!$I$3:$K$41,3,FALSE)</f>
        <v>hdd</v>
      </c>
      <c r="J201" t="str">
        <f>IF(ISNUMBER(SEARCH("intel",Sheet2!J200))=TRUE,"intel",IF(ISNUMBER(SEARCH("amd",Sheet2!J200))=TRUE,"amd",IF(ISNUMBER(SEARCH("nvidia",Sheet2!J200))=TRUE,"nvidia","")))</f>
        <v>nvidia</v>
      </c>
      <c r="K201" t="str">
        <f>VLOOKUP(Sheet2!K200,Sheet5!$M$3:$N$11,2,FALSE)</f>
        <v>windows</v>
      </c>
      <c r="L201" t="str">
        <f>VLOOKUP(Sheet2!L200,Sheet5!$O$3:$Q$182,3,FALSE)</f>
        <v>berat</v>
      </c>
      <c r="M201" t="str">
        <f>VLOOKUP(Sheet2!M200,Sheet5!$R$3:$T$1305,3,FALSE)</f>
        <v>mahal</v>
      </c>
    </row>
    <row r="202" spans="2:13" x14ac:dyDescent="0.3">
      <c r="B202" t="str">
        <f>IF(OR(ISNUMBER(SEARCH("ultrabook",Sheet2!D201))=TRUE,ISNUMBER(SEARCH("macbook",Sheet2!D201))=TRUE,ISNUMBER(SEARCH("chrome",Sheet2!D201))=TRUE,ISNUMBER(SEARCH("convertible",Sheet2!D201))=TRUE),"ultrabook",IF(OR(ISNUMBER(SEARCH("workstation",Sheet2!D201))=TRUE,ISNUMBER(SEARCH("gaming",Sheet2!D201))=TRUE),"high specification",IF(OR(ISNUMBER(SEARCH("notebook",Sheet2!D201))=TRUE,ISNUMBER(SEARCH("netbook",Sheet2!D201))=TRUE),"notebook","")))</f>
        <v>notebook</v>
      </c>
      <c r="C202" t="str">
        <f>IF(AND(Sheet4!$B$1307&gt;=Sheet4!B202,Sheet4!B202&gt;Sheet4!$B$1308),"lebar",IF(AND(Sheet4!$B$1308&gt;=Sheet4!B202,Sheet4!B202&gt;Sheet4!$B$1309),"medium",IF(AND(Sheet4!$B$1309&gt;=Sheet4!B202,Sheet4!B202&gt;=Sheet4!$B$1310),"kecil","-")))</f>
        <v>lebar</v>
      </c>
      <c r="D202" t="str">
        <f>VLOOKUP(Sheet4!C202,Sheet5!$C$3:$D$17,2,FALSE)</f>
        <v>kecil</v>
      </c>
      <c r="E202" t="str">
        <f>VLOOKUP(Sheet4!D202,Sheet5!$E$3:$F$36,2)</f>
        <v>sedang</v>
      </c>
      <c r="F202" t="str">
        <f>Sheet4!E202</f>
        <v>intel</v>
      </c>
      <c r="G202" t="str">
        <f>VLOOKUP(Sheet2!H201,Sheet5!$G$4:$H$12,2)</f>
        <v>tinggi</v>
      </c>
      <c r="H202" t="str">
        <f>VLOOKUP(Sheet2!I201,Sheet5!$I$3:$L$41,4,FALSE)</f>
        <v>sedang</v>
      </c>
      <c r="I202" t="str">
        <f>VLOOKUP(Sheet2!I201,Sheet5!$I$3:$K$41,3,FALSE)</f>
        <v>ssd</v>
      </c>
      <c r="J202" t="str">
        <f>IF(ISNUMBER(SEARCH("intel",Sheet2!J201))=TRUE,"intel",IF(ISNUMBER(SEARCH("amd",Sheet2!J201))=TRUE,"amd",IF(ISNUMBER(SEARCH("nvidia",Sheet2!J201))=TRUE,"nvidia","")))</f>
        <v>nvidia</v>
      </c>
      <c r="K202" t="str">
        <f>VLOOKUP(Sheet2!K201,Sheet5!$M$3:$N$11,2,FALSE)</f>
        <v>windows</v>
      </c>
      <c r="L202" t="str">
        <f>VLOOKUP(Sheet2!L201,Sheet5!$O$3:$Q$182,3,FALSE)</f>
        <v>berat</v>
      </c>
      <c r="M202" t="str">
        <f>VLOOKUP(Sheet2!M201,Sheet5!$R$3:$T$1305,3,FALSE)</f>
        <v>sedang</v>
      </c>
    </row>
    <row r="203" spans="2:13" x14ac:dyDescent="0.3">
      <c r="B203" t="str">
        <f>IF(OR(ISNUMBER(SEARCH("ultrabook",Sheet2!D202))=TRUE,ISNUMBER(SEARCH("macbook",Sheet2!D202))=TRUE,ISNUMBER(SEARCH("chrome",Sheet2!D202))=TRUE,ISNUMBER(SEARCH("convertible",Sheet2!D202))=TRUE),"ultrabook",IF(OR(ISNUMBER(SEARCH("workstation",Sheet2!D202))=TRUE,ISNUMBER(SEARCH("gaming",Sheet2!D202))=TRUE),"high specification",IF(OR(ISNUMBER(SEARCH("notebook",Sheet2!D202))=TRUE,ISNUMBER(SEARCH("netbook",Sheet2!D202))=TRUE),"notebook","")))</f>
        <v>high specification</v>
      </c>
      <c r="C203" t="str">
        <f>IF(AND(Sheet4!$B$1307&gt;=Sheet4!B203,Sheet4!B203&gt;Sheet4!$B$1308),"lebar",IF(AND(Sheet4!$B$1308&gt;=Sheet4!B203,Sheet4!B203&gt;Sheet4!$B$1309),"medium",IF(AND(Sheet4!$B$1309&gt;=Sheet4!B203,Sheet4!B203&gt;=Sheet4!$B$1310),"kecil","-")))</f>
        <v>lebar</v>
      </c>
      <c r="D203" t="str">
        <f>VLOOKUP(Sheet4!C203,Sheet5!$C$3:$D$17,2,FALSE)</f>
        <v>lebar</v>
      </c>
      <c r="E203" t="str">
        <f>VLOOKUP(Sheet4!D203,Sheet5!$E$3:$F$36,2)</f>
        <v>sedang</v>
      </c>
      <c r="F203" t="str">
        <f>Sheet4!E203</f>
        <v>intel</v>
      </c>
      <c r="G203" t="str">
        <f>VLOOKUP(Sheet2!H202,Sheet5!$G$4:$H$12,2)</f>
        <v>sedang</v>
      </c>
      <c r="H203" t="str">
        <f>VLOOKUP(Sheet2!I202,Sheet5!$I$3:$L$41,4,FALSE)</f>
        <v>tinggi</v>
      </c>
      <c r="I203" t="str">
        <f>VLOOKUP(Sheet2!I202,Sheet5!$I$3:$K$41,3,FALSE)</f>
        <v>ssd</v>
      </c>
      <c r="J203" t="str">
        <f>IF(ISNUMBER(SEARCH("intel",Sheet2!J202))=TRUE,"intel",IF(ISNUMBER(SEARCH("amd",Sheet2!J202))=TRUE,"amd",IF(ISNUMBER(SEARCH("nvidia",Sheet2!J202))=TRUE,"nvidia","")))</f>
        <v>nvidia</v>
      </c>
      <c r="K203" t="str">
        <f>VLOOKUP(Sheet2!K202,Sheet5!$M$3:$N$11,2,FALSE)</f>
        <v>windows</v>
      </c>
      <c r="L203" t="str">
        <f>VLOOKUP(Sheet2!L202,Sheet5!$O$3:$Q$182,3,FALSE)</f>
        <v>berat</v>
      </c>
      <c r="M203" t="str">
        <f>VLOOKUP(Sheet2!M202,Sheet5!$R$3:$T$1305,3,FALSE)</f>
        <v>mahal</v>
      </c>
    </row>
    <row r="204" spans="2:13" x14ac:dyDescent="0.3">
      <c r="B204" t="str">
        <f>IF(OR(ISNUMBER(SEARCH("ultrabook",Sheet2!D203))=TRUE,ISNUMBER(SEARCH("macbook",Sheet2!D203))=TRUE,ISNUMBER(SEARCH("chrome",Sheet2!D203))=TRUE,ISNUMBER(SEARCH("convertible",Sheet2!D203))=TRUE),"ultrabook",IF(OR(ISNUMBER(SEARCH("workstation",Sheet2!D203))=TRUE,ISNUMBER(SEARCH("gaming",Sheet2!D203))=TRUE),"high specification",IF(OR(ISNUMBER(SEARCH("notebook",Sheet2!D203))=TRUE,ISNUMBER(SEARCH("netbook",Sheet2!D203))=TRUE),"notebook","")))</f>
        <v>notebook</v>
      </c>
      <c r="C204" t="str">
        <f>IF(AND(Sheet4!$B$1307&gt;=Sheet4!B204,Sheet4!B204&gt;Sheet4!$B$1308),"lebar",IF(AND(Sheet4!$B$1308&gt;=Sheet4!B204,Sheet4!B204&gt;Sheet4!$B$1309),"medium",IF(AND(Sheet4!$B$1309&gt;=Sheet4!B204,Sheet4!B204&gt;=Sheet4!$B$1310),"kecil","-")))</f>
        <v>lebar</v>
      </c>
      <c r="D204" t="str">
        <f>VLOOKUP(Sheet4!C204,Sheet5!$C$3:$D$17,2,FALSE)</f>
        <v>kecil</v>
      </c>
      <c r="E204" t="str">
        <f>VLOOKUP(Sheet4!D204,Sheet5!$E$3:$F$36,2)</f>
        <v>sedang</v>
      </c>
      <c r="F204" t="str">
        <f>Sheet4!E204</f>
        <v>intel</v>
      </c>
      <c r="G204" t="str">
        <f>VLOOKUP(Sheet2!H203,Sheet5!$G$4:$H$12,2)</f>
        <v>sedang</v>
      </c>
      <c r="H204" t="str">
        <f>VLOOKUP(Sheet2!I203,Sheet5!$I$3:$L$41,4,FALSE)</f>
        <v>rendah</v>
      </c>
      <c r="I204" t="str">
        <f>VLOOKUP(Sheet2!I203,Sheet5!$I$3:$K$41,3,FALSE)</f>
        <v>ssd</v>
      </c>
      <c r="J204" t="str">
        <f>IF(ISNUMBER(SEARCH("intel",Sheet2!J203))=TRUE,"intel",IF(ISNUMBER(SEARCH("amd",Sheet2!J203))=TRUE,"amd",IF(ISNUMBER(SEARCH("nvidia",Sheet2!J203))=TRUE,"nvidia","")))</f>
        <v>intel</v>
      </c>
      <c r="K204" t="str">
        <f>VLOOKUP(Sheet2!K203,Sheet5!$M$3:$N$11,2,FALSE)</f>
        <v>windows</v>
      </c>
      <c r="L204" t="str">
        <f>VLOOKUP(Sheet2!L203,Sheet5!$O$3:$Q$182,3,FALSE)</f>
        <v>sedang</v>
      </c>
      <c r="M204" t="str">
        <f>VLOOKUP(Sheet2!M203,Sheet5!$R$3:$T$1305,3,FALSE)</f>
        <v>murah</v>
      </c>
    </row>
    <row r="205" spans="2:13" x14ac:dyDescent="0.3">
      <c r="B205" t="str">
        <f>IF(OR(ISNUMBER(SEARCH("ultrabook",Sheet2!D204))=TRUE,ISNUMBER(SEARCH("macbook",Sheet2!D204))=TRUE,ISNUMBER(SEARCH("chrome",Sheet2!D204))=TRUE,ISNUMBER(SEARCH("convertible",Sheet2!D204))=TRUE),"ultrabook",IF(OR(ISNUMBER(SEARCH("workstation",Sheet2!D204))=TRUE,ISNUMBER(SEARCH("gaming",Sheet2!D204))=TRUE),"high specification",IF(OR(ISNUMBER(SEARCH("notebook",Sheet2!D204))=TRUE,ISNUMBER(SEARCH("netbook",Sheet2!D204))=TRUE),"notebook","")))</f>
        <v>notebook</v>
      </c>
      <c r="C205" t="str">
        <f>IF(AND(Sheet4!$B$1307&gt;=Sheet4!B205,Sheet4!B205&gt;Sheet4!$B$1308),"lebar",IF(AND(Sheet4!$B$1308&gt;=Sheet4!B205,Sheet4!B205&gt;Sheet4!$B$1309),"medium",IF(AND(Sheet4!$B$1309&gt;=Sheet4!B205,Sheet4!B205&gt;=Sheet4!$B$1310),"kecil","-")))</f>
        <v>lebar</v>
      </c>
      <c r="D205" t="str">
        <f>VLOOKUP(Sheet4!C205,Sheet5!$C$3:$D$17,2,FALSE)</f>
        <v>kecil</v>
      </c>
      <c r="E205" t="str">
        <f>VLOOKUP(Sheet4!D205,Sheet5!$E$3:$F$36,2)</f>
        <v>sedang</v>
      </c>
      <c r="F205" t="str">
        <f>Sheet4!E205</f>
        <v>intel</v>
      </c>
      <c r="G205" t="str">
        <f>VLOOKUP(Sheet2!H204,Sheet5!$G$4:$H$12,2)</f>
        <v>tinggi</v>
      </c>
      <c r="H205" t="str">
        <f>VLOOKUP(Sheet2!I204,Sheet5!$I$3:$L$41,4,FALSE)</f>
        <v>tinggi</v>
      </c>
      <c r="I205" t="str">
        <f>VLOOKUP(Sheet2!I204,Sheet5!$I$3:$K$41,3,FALSE)</f>
        <v>hdd</v>
      </c>
      <c r="J205" t="str">
        <f>IF(ISNUMBER(SEARCH("intel",Sheet2!J204))=TRUE,"intel",IF(ISNUMBER(SEARCH("amd",Sheet2!J204))=TRUE,"amd",IF(ISNUMBER(SEARCH("nvidia",Sheet2!J204))=TRUE,"nvidia","")))</f>
        <v>nvidia</v>
      </c>
      <c r="K205" t="str">
        <f>VLOOKUP(Sheet2!K204,Sheet5!$M$3:$N$11,2,FALSE)</f>
        <v>windows</v>
      </c>
      <c r="L205" t="str">
        <f>VLOOKUP(Sheet2!L204,Sheet5!$O$3:$Q$182,3,FALSE)</f>
        <v>sedang</v>
      </c>
      <c r="M205" t="str">
        <f>VLOOKUP(Sheet2!M204,Sheet5!$R$3:$T$1305,3,FALSE)</f>
        <v>sedang</v>
      </c>
    </row>
    <row r="206" spans="2:13" x14ac:dyDescent="0.3">
      <c r="B206" t="str">
        <f>IF(OR(ISNUMBER(SEARCH("ultrabook",Sheet2!D205))=TRUE,ISNUMBER(SEARCH("macbook",Sheet2!D205))=TRUE,ISNUMBER(SEARCH("chrome",Sheet2!D205))=TRUE,ISNUMBER(SEARCH("convertible",Sheet2!D205))=TRUE),"ultrabook",IF(OR(ISNUMBER(SEARCH("workstation",Sheet2!D205))=TRUE,ISNUMBER(SEARCH("gaming",Sheet2!D205))=TRUE),"high specification",IF(OR(ISNUMBER(SEARCH("notebook",Sheet2!D205))=TRUE,ISNUMBER(SEARCH("netbook",Sheet2!D205))=TRUE),"notebook","")))</f>
        <v>high specification</v>
      </c>
      <c r="C206" t="str">
        <f>IF(AND(Sheet4!$B$1307&gt;=Sheet4!B206,Sheet4!B206&gt;Sheet4!$B$1308),"lebar",IF(AND(Sheet4!$B$1308&gt;=Sheet4!B206,Sheet4!B206&gt;Sheet4!$B$1309),"medium",IF(AND(Sheet4!$B$1309&gt;=Sheet4!B206,Sheet4!B206&gt;=Sheet4!$B$1310),"kecil","-")))</f>
        <v>lebar</v>
      </c>
      <c r="D206" t="str">
        <f>VLOOKUP(Sheet4!C206,Sheet5!$C$3:$D$17,2,FALSE)</f>
        <v>kecil</v>
      </c>
      <c r="E206" t="str">
        <f>VLOOKUP(Sheet4!D206,Sheet5!$E$3:$F$36,2)</f>
        <v>sedang</v>
      </c>
      <c r="F206" t="str">
        <f>Sheet4!E206</f>
        <v>intel</v>
      </c>
      <c r="G206" t="str">
        <f>VLOOKUP(Sheet2!H205,Sheet5!$G$4:$H$12,2)</f>
        <v>sedang</v>
      </c>
      <c r="H206" t="str">
        <f>VLOOKUP(Sheet2!I205,Sheet5!$I$3:$L$41,4,FALSE)</f>
        <v>tinggi</v>
      </c>
      <c r="I206" t="str">
        <f>VLOOKUP(Sheet2!I205,Sheet5!$I$3:$K$41,3,FALSE)</f>
        <v>ssd</v>
      </c>
      <c r="J206" t="str">
        <f>IF(ISNUMBER(SEARCH("intel",Sheet2!J205))=TRUE,"intel",IF(ISNUMBER(SEARCH("amd",Sheet2!J205))=TRUE,"amd",IF(ISNUMBER(SEARCH("nvidia",Sheet2!J205))=TRUE,"nvidia","")))</f>
        <v>nvidia</v>
      </c>
      <c r="K206" t="str">
        <f>VLOOKUP(Sheet2!K205,Sheet5!$M$3:$N$11,2,FALSE)</f>
        <v>windows</v>
      </c>
      <c r="L206" t="str">
        <f>VLOOKUP(Sheet2!L205,Sheet5!$O$3:$Q$182,3,FALSE)</f>
        <v>berat</v>
      </c>
      <c r="M206" t="str">
        <f>VLOOKUP(Sheet2!M205,Sheet5!$R$3:$T$1305,3,FALSE)</f>
        <v>mahal</v>
      </c>
    </row>
    <row r="207" spans="2:13" x14ac:dyDescent="0.3">
      <c r="B207" t="str">
        <f>IF(OR(ISNUMBER(SEARCH("ultrabook",Sheet2!D206))=TRUE,ISNUMBER(SEARCH("macbook",Sheet2!D206))=TRUE,ISNUMBER(SEARCH("chrome",Sheet2!D206))=TRUE,ISNUMBER(SEARCH("convertible",Sheet2!D206))=TRUE),"ultrabook",IF(OR(ISNUMBER(SEARCH("workstation",Sheet2!D206))=TRUE,ISNUMBER(SEARCH("gaming",Sheet2!D206))=TRUE),"high specification",IF(OR(ISNUMBER(SEARCH("notebook",Sheet2!D206))=TRUE,ISNUMBER(SEARCH("netbook",Sheet2!D206))=TRUE),"notebook","")))</f>
        <v>high specification</v>
      </c>
      <c r="C207" t="str">
        <f>IF(AND(Sheet4!$B$1307&gt;=Sheet4!B207,Sheet4!B207&gt;Sheet4!$B$1308),"lebar",IF(AND(Sheet4!$B$1308&gt;=Sheet4!B207,Sheet4!B207&gt;Sheet4!$B$1309),"medium",IF(AND(Sheet4!$B$1309&gt;=Sheet4!B207,Sheet4!B207&gt;=Sheet4!$B$1310),"kecil","-")))</f>
        <v>lebar</v>
      </c>
      <c r="D207" t="str">
        <f>VLOOKUP(Sheet4!C207,Sheet5!$C$3:$D$17,2,FALSE)</f>
        <v>lebar</v>
      </c>
      <c r="E207" t="str">
        <f>VLOOKUP(Sheet4!D207,Sheet5!$E$3:$F$36,2)</f>
        <v>tinggi</v>
      </c>
      <c r="F207" t="str">
        <f>Sheet4!E207</f>
        <v>intel</v>
      </c>
      <c r="G207" t="str">
        <f>VLOOKUP(Sheet2!H206,Sheet5!$G$4:$H$12,2)</f>
        <v>sedang</v>
      </c>
      <c r="H207" t="str">
        <f>VLOOKUP(Sheet2!I206,Sheet5!$I$3:$L$41,4,FALSE)</f>
        <v>tinggi</v>
      </c>
      <c r="I207" t="str">
        <f>VLOOKUP(Sheet2!I206,Sheet5!$I$3:$K$41,3,FALSE)</f>
        <v>hdd</v>
      </c>
      <c r="J207" t="str">
        <f>IF(ISNUMBER(SEARCH("intel",Sheet2!J206))=TRUE,"intel",IF(ISNUMBER(SEARCH("amd",Sheet2!J206))=TRUE,"amd",IF(ISNUMBER(SEARCH("nvidia",Sheet2!J206))=TRUE,"nvidia","")))</f>
        <v>nvidia</v>
      </c>
      <c r="K207" t="str">
        <f>VLOOKUP(Sheet2!K206,Sheet5!$M$3:$N$11,2,FALSE)</f>
        <v>windows</v>
      </c>
      <c r="L207" t="str">
        <f>VLOOKUP(Sheet2!L206,Sheet5!$O$3:$Q$182,3,FALSE)</f>
        <v>berat</v>
      </c>
      <c r="M207" t="str">
        <f>VLOOKUP(Sheet2!M206,Sheet5!$R$3:$T$1305,3,FALSE)</f>
        <v>mahal</v>
      </c>
    </row>
    <row r="208" spans="2:13" x14ac:dyDescent="0.3">
      <c r="B208" t="str">
        <f>IF(OR(ISNUMBER(SEARCH("ultrabook",Sheet2!D207))=TRUE,ISNUMBER(SEARCH("macbook",Sheet2!D207))=TRUE,ISNUMBER(SEARCH("chrome",Sheet2!D207))=TRUE,ISNUMBER(SEARCH("convertible",Sheet2!D207))=TRUE),"ultrabook",IF(OR(ISNUMBER(SEARCH("workstation",Sheet2!D207))=TRUE,ISNUMBER(SEARCH("gaming",Sheet2!D207))=TRUE),"high specification",IF(OR(ISNUMBER(SEARCH("notebook",Sheet2!D207))=TRUE,ISNUMBER(SEARCH("netbook",Sheet2!D207))=TRUE),"notebook","")))</f>
        <v>high specification</v>
      </c>
      <c r="C208" t="str">
        <f>IF(AND(Sheet4!$B$1307&gt;=Sheet4!B208,Sheet4!B208&gt;Sheet4!$B$1308),"lebar",IF(AND(Sheet4!$B$1308&gt;=Sheet4!B208,Sheet4!B208&gt;Sheet4!$B$1309),"medium",IF(AND(Sheet4!$B$1309&gt;=Sheet4!B208,Sheet4!B208&gt;=Sheet4!$B$1310),"kecil","-")))</f>
        <v>lebar</v>
      </c>
      <c r="D208" t="str">
        <f>VLOOKUP(Sheet4!C208,Sheet5!$C$3:$D$17,2,FALSE)</f>
        <v>kecil</v>
      </c>
      <c r="E208" t="str">
        <f>VLOOKUP(Sheet4!D208,Sheet5!$E$3:$F$36,2)</f>
        <v>sedang</v>
      </c>
      <c r="F208" t="str">
        <f>Sheet4!E208</f>
        <v>intel</v>
      </c>
      <c r="G208" t="str">
        <f>VLOOKUP(Sheet2!H207,Sheet5!$G$4:$H$12,2)</f>
        <v>sedang</v>
      </c>
      <c r="H208" t="str">
        <f>VLOOKUP(Sheet2!I207,Sheet5!$I$3:$L$41,4,FALSE)</f>
        <v>sedang</v>
      </c>
      <c r="I208" t="str">
        <f>VLOOKUP(Sheet2!I207,Sheet5!$I$3:$K$41,3,FALSE)</f>
        <v>ssd</v>
      </c>
      <c r="J208" t="str">
        <f>IF(ISNUMBER(SEARCH("intel",Sheet2!J207))=TRUE,"intel",IF(ISNUMBER(SEARCH("amd",Sheet2!J207))=TRUE,"amd",IF(ISNUMBER(SEARCH("nvidia",Sheet2!J207))=TRUE,"nvidia","")))</f>
        <v>nvidia</v>
      </c>
      <c r="K208" t="str">
        <f>VLOOKUP(Sheet2!K207,Sheet5!$M$3:$N$11,2,FALSE)</f>
        <v>lainnya</v>
      </c>
      <c r="L208" t="str">
        <f>VLOOKUP(Sheet2!L207,Sheet5!$O$3:$Q$182,3,FALSE)</f>
        <v>sedang</v>
      </c>
      <c r="M208" t="str">
        <f>VLOOKUP(Sheet2!M207,Sheet5!$R$3:$T$1305,3,FALSE)</f>
        <v>mahal</v>
      </c>
    </row>
    <row r="209" spans="2:13" x14ac:dyDescent="0.3">
      <c r="B209" t="str">
        <f>IF(OR(ISNUMBER(SEARCH("ultrabook",Sheet2!D208))=TRUE,ISNUMBER(SEARCH("macbook",Sheet2!D208))=TRUE,ISNUMBER(SEARCH("chrome",Sheet2!D208))=TRUE,ISNUMBER(SEARCH("convertible",Sheet2!D208))=TRUE),"ultrabook",IF(OR(ISNUMBER(SEARCH("workstation",Sheet2!D208))=TRUE,ISNUMBER(SEARCH("gaming",Sheet2!D208))=TRUE),"high specification",IF(OR(ISNUMBER(SEARCH("notebook",Sheet2!D208))=TRUE,ISNUMBER(SEARCH("netbook",Sheet2!D208))=TRUE),"notebook","")))</f>
        <v>notebook</v>
      </c>
      <c r="C209" t="str">
        <f>IF(AND(Sheet4!$B$1307&gt;=Sheet4!B209,Sheet4!B209&gt;Sheet4!$B$1308),"lebar",IF(AND(Sheet4!$B$1308&gt;=Sheet4!B209,Sheet4!B209&gt;Sheet4!$B$1309),"medium",IF(AND(Sheet4!$B$1309&gt;=Sheet4!B209,Sheet4!B209&gt;=Sheet4!$B$1310),"kecil","-")))</f>
        <v>lebar</v>
      </c>
      <c r="D209" t="e">
        <f>VLOOKUP(Sheet4!C209,Sheet5!$C$3:$D$17,2,FALSE)</f>
        <v>#N/A</v>
      </c>
      <c r="E209" t="str">
        <f>VLOOKUP(Sheet4!D209,Sheet5!$E$3:$F$36,2)</f>
        <v>sedang</v>
      </c>
      <c r="F209" t="str">
        <f>Sheet4!E209</f>
        <v>intel</v>
      </c>
      <c r="G209" t="str">
        <f>VLOOKUP(Sheet2!H208,Sheet5!$G$4:$H$12,2)</f>
        <v>tinggi</v>
      </c>
      <c r="H209" t="str">
        <f>VLOOKUP(Sheet2!I208,Sheet5!$I$3:$L$41,4,FALSE)</f>
        <v>tinggi</v>
      </c>
      <c r="I209" t="str">
        <f>VLOOKUP(Sheet2!I208,Sheet5!$I$3:$K$41,3,FALSE)</f>
        <v>hdd</v>
      </c>
      <c r="J209" t="str">
        <f>IF(ISNUMBER(SEARCH("intel",Sheet2!J208))=TRUE,"intel",IF(ISNUMBER(SEARCH("amd",Sheet2!J208))=TRUE,"amd",IF(ISNUMBER(SEARCH("nvidia",Sheet2!J208))=TRUE,"nvidia","")))</f>
        <v>intel</v>
      </c>
      <c r="K209" t="str">
        <f>VLOOKUP(Sheet2!K208,Sheet5!$M$3:$N$11,2,FALSE)</f>
        <v>windows</v>
      </c>
      <c r="L209" t="str">
        <f>VLOOKUP(Sheet2!L208,Sheet5!$O$3:$Q$182,3,FALSE)</f>
        <v>sedang</v>
      </c>
      <c r="M209" t="str">
        <f>VLOOKUP(Sheet2!M208,Sheet5!$R$3:$T$1305,3,FALSE)</f>
        <v>murah</v>
      </c>
    </row>
    <row r="210" spans="2:13" x14ac:dyDescent="0.3">
      <c r="B210" t="str">
        <f>IF(OR(ISNUMBER(SEARCH("ultrabook",Sheet2!D209))=TRUE,ISNUMBER(SEARCH("macbook",Sheet2!D209))=TRUE,ISNUMBER(SEARCH("chrome",Sheet2!D209))=TRUE,ISNUMBER(SEARCH("convertible",Sheet2!D209))=TRUE),"ultrabook",IF(OR(ISNUMBER(SEARCH("workstation",Sheet2!D209))=TRUE,ISNUMBER(SEARCH("gaming",Sheet2!D209))=TRUE),"high specification",IF(OR(ISNUMBER(SEARCH("notebook",Sheet2!D209))=TRUE,ISNUMBER(SEARCH("netbook",Sheet2!D209))=TRUE),"notebook","")))</f>
        <v>ultrabook</v>
      </c>
      <c r="C210" t="str">
        <f>IF(AND(Sheet4!$B$1307&gt;=Sheet4!B210,Sheet4!B210&gt;Sheet4!$B$1308),"lebar",IF(AND(Sheet4!$B$1308&gt;=Sheet4!B210,Sheet4!B210&gt;Sheet4!$B$1309),"medium",IF(AND(Sheet4!$B$1309&gt;=Sheet4!B210,Sheet4!B210&gt;=Sheet4!$B$1310),"kecil","-")))</f>
        <v>medium</v>
      </c>
      <c r="D210" t="str">
        <f>VLOOKUP(Sheet4!C210,Sheet5!$C$3:$D$17,2,FALSE)</f>
        <v>lebar</v>
      </c>
      <c r="E210" t="str">
        <f>VLOOKUP(Sheet4!D210,Sheet5!$E$3:$F$36,2)</f>
        <v>sedang</v>
      </c>
      <c r="F210" t="str">
        <f>Sheet4!E210</f>
        <v>intel</v>
      </c>
      <c r="G210" t="str">
        <f>VLOOKUP(Sheet2!H209,Sheet5!$G$4:$H$12,2)</f>
        <v>tinggi</v>
      </c>
      <c r="H210" t="str">
        <f>VLOOKUP(Sheet2!I209,Sheet5!$I$3:$L$41,4,FALSE)</f>
        <v>sedang</v>
      </c>
      <c r="I210" t="str">
        <f>VLOOKUP(Sheet2!I209,Sheet5!$I$3:$K$41,3,FALSE)</f>
        <v>ssd</v>
      </c>
      <c r="J210" t="str">
        <f>IF(ISNUMBER(SEARCH("intel",Sheet2!J209))=TRUE,"intel",IF(ISNUMBER(SEARCH("amd",Sheet2!J209))=TRUE,"amd",IF(ISNUMBER(SEARCH("nvidia",Sheet2!J209))=TRUE,"nvidia","")))</f>
        <v>intel</v>
      </c>
      <c r="K210" t="str">
        <f>VLOOKUP(Sheet2!K209,Sheet5!$M$3:$N$11,2,FALSE)</f>
        <v>windows</v>
      </c>
      <c r="L210" t="str">
        <f>VLOOKUP(Sheet2!L209,Sheet5!$O$3:$Q$182,3,FALSE)</f>
        <v>ringan</v>
      </c>
      <c r="M210" t="str">
        <f>VLOOKUP(Sheet2!M209,Sheet5!$R$3:$T$1305,3,FALSE)</f>
        <v>mahal</v>
      </c>
    </row>
    <row r="211" spans="2:13" x14ac:dyDescent="0.3">
      <c r="B211" t="str">
        <f>IF(OR(ISNUMBER(SEARCH("ultrabook",Sheet2!D210))=TRUE,ISNUMBER(SEARCH("macbook",Sheet2!D210))=TRUE,ISNUMBER(SEARCH("chrome",Sheet2!D210))=TRUE,ISNUMBER(SEARCH("convertible",Sheet2!D210))=TRUE),"ultrabook",IF(OR(ISNUMBER(SEARCH("workstation",Sheet2!D210))=TRUE,ISNUMBER(SEARCH("gaming",Sheet2!D210))=TRUE),"high specification",IF(OR(ISNUMBER(SEARCH("notebook",Sheet2!D210))=TRUE,ISNUMBER(SEARCH("netbook",Sheet2!D210))=TRUE),"notebook","")))</f>
        <v>ultrabook</v>
      </c>
      <c r="C211" t="str">
        <f>IF(AND(Sheet4!$B$1307&gt;=Sheet4!B211,Sheet4!B211&gt;Sheet4!$B$1308),"lebar",IF(AND(Sheet4!$B$1308&gt;=Sheet4!B211,Sheet4!B211&gt;Sheet4!$B$1309),"medium",IF(AND(Sheet4!$B$1309&gt;=Sheet4!B211,Sheet4!B211&gt;=Sheet4!$B$1310),"kecil","-")))</f>
        <v>medium</v>
      </c>
      <c r="D211" t="str">
        <f>VLOOKUP(Sheet4!C211,Sheet5!$C$3:$D$17,2,FALSE)</f>
        <v>kecil</v>
      </c>
      <c r="E211" t="str">
        <f>VLOOKUP(Sheet4!D211,Sheet5!$E$3:$F$36,2)</f>
        <v>sedang</v>
      </c>
      <c r="F211" t="str">
        <f>Sheet4!E211</f>
        <v>intel</v>
      </c>
      <c r="G211" t="str">
        <f>VLOOKUP(Sheet2!H210,Sheet5!$G$4:$H$12,2)</f>
        <v>tinggi</v>
      </c>
      <c r="H211" t="str">
        <f>VLOOKUP(Sheet2!I210,Sheet5!$I$3:$L$41,4,FALSE)</f>
        <v>sedang</v>
      </c>
      <c r="I211" t="str">
        <f>VLOOKUP(Sheet2!I210,Sheet5!$I$3:$K$41,3,FALSE)</f>
        <v>ssd</v>
      </c>
      <c r="J211" t="str">
        <f>IF(ISNUMBER(SEARCH("intel",Sheet2!J210))=TRUE,"intel",IF(ISNUMBER(SEARCH("amd",Sheet2!J210))=TRUE,"amd",IF(ISNUMBER(SEARCH("nvidia",Sheet2!J210))=TRUE,"nvidia","")))</f>
        <v>intel</v>
      </c>
      <c r="K211" t="str">
        <f>VLOOKUP(Sheet2!K210,Sheet5!$M$3:$N$11,2,FALSE)</f>
        <v>windows</v>
      </c>
      <c r="L211" t="str">
        <f>VLOOKUP(Sheet2!L210,Sheet5!$O$3:$Q$182,3,FALSE)</f>
        <v>ringan</v>
      </c>
      <c r="M211" t="str">
        <f>VLOOKUP(Sheet2!M210,Sheet5!$R$3:$T$1305,3,FALSE)</f>
        <v>mahal</v>
      </c>
    </row>
    <row r="212" spans="2:13" x14ac:dyDescent="0.3">
      <c r="B212" t="str">
        <f>IF(OR(ISNUMBER(SEARCH("ultrabook",Sheet2!D211))=TRUE,ISNUMBER(SEARCH("macbook",Sheet2!D211))=TRUE,ISNUMBER(SEARCH("chrome",Sheet2!D211))=TRUE,ISNUMBER(SEARCH("convertible",Sheet2!D211))=TRUE),"ultrabook",IF(OR(ISNUMBER(SEARCH("workstation",Sheet2!D211))=TRUE,ISNUMBER(SEARCH("gaming",Sheet2!D211))=TRUE),"high specification",IF(OR(ISNUMBER(SEARCH("notebook",Sheet2!D211))=TRUE,ISNUMBER(SEARCH("netbook",Sheet2!D211))=TRUE),"notebook","")))</f>
        <v>notebook</v>
      </c>
      <c r="C212" t="str">
        <f>IF(AND(Sheet4!$B$1307&gt;=Sheet4!B212,Sheet4!B212&gt;Sheet4!$B$1308),"lebar",IF(AND(Sheet4!$B$1308&gt;=Sheet4!B212,Sheet4!B212&gt;Sheet4!$B$1309),"medium",IF(AND(Sheet4!$B$1309&gt;=Sheet4!B212,Sheet4!B212&gt;=Sheet4!$B$1310),"kecil","-")))</f>
        <v>lebar</v>
      </c>
      <c r="D212" t="str">
        <f>VLOOKUP(Sheet4!C212,Sheet5!$C$3:$D$17,2,FALSE)</f>
        <v>kecil</v>
      </c>
      <c r="E212" t="str">
        <f>VLOOKUP(Sheet4!D212,Sheet5!$E$3:$F$36,2)</f>
        <v>sedang</v>
      </c>
      <c r="F212" t="str">
        <f>Sheet4!E212</f>
        <v>intel</v>
      </c>
      <c r="G212" t="str">
        <f>VLOOKUP(Sheet2!H211,Sheet5!$G$4:$H$12,2)</f>
        <v>tinggi</v>
      </c>
      <c r="H212" t="str">
        <f>VLOOKUP(Sheet2!I211,Sheet5!$I$3:$L$41,4,FALSE)</f>
        <v>sedang</v>
      </c>
      <c r="I212" t="str">
        <f>VLOOKUP(Sheet2!I211,Sheet5!$I$3:$K$41,3,FALSE)</f>
        <v>ssd</v>
      </c>
      <c r="J212" t="str">
        <f>IF(ISNUMBER(SEARCH("intel",Sheet2!J211))=TRUE,"intel",IF(ISNUMBER(SEARCH("amd",Sheet2!J211))=TRUE,"amd",IF(ISNUMBER(SEARCH("nvidia",Sheet2!J211))=TRUE,"nvidia","")))</f>
        <v>intel</v>
      </c>
      <c r="K212" t="str">
        <f>VLOOKUP(Sheet2!K211,Sheet5!$M$3:$N$11,2,FALSE)</f>
        <v>windows</v>
      </c>
      <c r="L212" t="str">
        <f>VLOOKUP(Sheet2!L211,Sheet5!$O$3:$Q$182,3,FALSE)</f>
        <v>sedang</v>
      </c>
      <c r="M212" t="str">
        <f>VLOOKUP(Sheet2!M211,Sheet5!$R$3:$T$1305,3,FALSE)</f>
        <v>murah</v>
      </c>
    </row>
    <row r="213" spans="2:13" x14ac:dyDescent="0.3">
      <c r="B213" t="str">
        <f>IF(OR(ISNUMBER(SEARCH("ultrabook",Sheet2!D212))=TRUE,ISNUMBER(SEARCH("macbook",Sheet2!D212))=TRUE,ISNUMBER(SEARCH("chrome",Sheet2!D212))=TRUE,ISNUMBER(SEARCH("convertible",Sheet2!D212))=TRUE),"ultrabook",IF(OR(ISNUMBER(SEARCH("workstation",Sheet2!D212))=TRUE,ISNUMBER(SEARCH("gaming",Sheet2!D212))=TRUE),"high specification",IF(OR(ISNUMBER(SEARCH("notebook",Sheet2!D212))=TRUE,ISNUMBER(SEARCH("netbook",Sheet2!D212))=TRUE),"notebook","")))</f>
        <v>notebook</v>
      </c>
      <c r="C213" t="str">
        <f>IF(AND(Sheet4!$B$1307&gt;=Sheet4!B213,Sheet4!B213&gt;Sheet4!$B$1308),"lebar",IF(AND(Sheet4!$B$1308&gt;=Sheet4!B213,Sheet4!B213&gt;Sheet4!$B$1309),"medium",IF(AND(Sheet4!$B$1309&gt;=Sheet4!B213,Sheet4!B213&gt;=Sheet4!$B$1310),"kecil","-")))</f>
        <v>lebar</v>
      </c>
      <c r="D213" t="str">
        <f>VLOOKUP(Sheet4!C213,Sheet5!$C$3:$D$17,2,FALSE)</f>
        <v>kecil</v>
      </c>
      <c r="E213" t="str">
        <f>VLOOKUP(Sheet4!D213,Sheet5!$E$3:$F$36,2)</f>
        <v>sedang</v>
      </c>
      <c r="F213" t="str">
        <f>Sheet4!E213</f>
        <v>intel</v>
      </c>
      <c r="G213" t="str">
        <f>VLOOKUP(Sheet2!H212,Sheet5!$G$4:$H$12,2)</f>
        <v>tinggi</v>
      </c>
      <c r="H213" t="str">
        <f>VLOOKUP(Sheet2!I212,Sheet5!$I$3:$L$41,4,FALSE)</f>
        <v>tinggi</v>
      </c>
      <c r="I213" t="str">
        <f>VLOOKUP(Sheet2!I212,Sheet5!$I$3:$K$41,3,FALSE)</f>
        <v>hdd</v>
      </c>
      <c r="J213" t="str">
        <f>IF(ISNUMBER(SEARCH("intel",Sheet2!J212))=TRUE,"intel",IF(ISNUMBER(SEARCH("amd",Sheet2!J212))=TRUE,"amd",IF(ISNUMBER(SEARCH("nvidia",Sheet2!J212))=TRUE,"nvidia","")))</f>
        <v>nvidia</v>
      </c>
      <c r="K213" t="str">
        <f>VLOOKUP(Sheet2!K212,Sheet5!$M$3:$N$11,2,FALSE)</f>
        <v>linux</v>
      </c>
      <c r="L213" t="str">
        <f>VLOOKUP(Sheet2!L212,Sheet5!$O$3:$Q$182,3,FALSE)</f>
        <v>sedang</v>
      </c>
      <c r="M213" t="str">
        <f>VLOOKUP(Sheet2!M212,Sheet5!$R$3:$T$1305,3,FALSE)</f>
        <v>sedang</v>
      </c>
    </row>
    <row r="214" spans="2:13" x14ac:dyDescent="0.3">
      <c r="B214" t="str">
        <f>IF(OR(ISNUMBER(SEARCH("ultrabook",Sheet2!D213))=TRUE,ISNUMBER(SEARCH("macbook",Sheet2!D213))=TRUE,ISNUMBER(SEARCH("chrome",Sheet2!D213))=TRUE,ISNUMBER(SEARCH("convertible",Sheet2!D213))=TRUE),"ultrabook",IF(OR(ISNUMBER(SEARCH("workstation",Sheet2!D213))=TRUE,ISNUMBER(SEARCH("gaming",Sheet2!D213))=TRUE),"high specification",IF(OR(ISNUMBER(SEARCH("notebook",Sheet2!D213))=TRUE,ISNUMBER(SEARCH("netbook",Sheet2!D213))=TRUE),"notebook","")))</f>
        <v>high specification</v>
      </c>
      <c r="C214" t="str">
        <f>IF(AND(Sheet4!$B$1307&gt;=Sheet4!B214,Sheet4!B214&gt;Sheet4!$B$1308),"lebar",IF(AND(Sheet4!$B$1308&gt;=Sheet4!B214,Sheet4!B214&gt;Sheet4!$B$1309),"medium",IF(AND(Sheet4!$B$1309&gt;=Sheet4!B214,Sheet4!B214&gt;=Sheet4!$B$1310),"kecil","-")))</f>
        <v>lebar</v>
      </c>
      <c r="D214" t="str">
        <f>VLOOKUP(Sheet4!C214,Sheet5!$C$3:$D$17,2,FALSE)</f>
        <v>kecil</v>
      </c>
      <c r="E214" t="str">
        <f>VLOOKUP(Sheet4!D214,Sheet5!$E$3:$F$36,2)</f>
        <v>sedang</v>
      </c>
      <c r="F214" t="str">
        <f>Sheet4!E214</f>
        <v>intel</v>
      </c>
      <c r="G214" t="str">
        <f>VLOOKUP(Sheet2!H213,Sheet5!$G$4:$H$12,2)</f>
        <v>sedang</v>
      </c>
      <c r="H214" t="str">
        <f>VLOOKUP(Sheet2!I213,Sheet5!$I$3:$L$41,4,FALSE)</f>
        <v>tinggi</v>
      </c>
      <c r="I214" t="str">
        <f>VLOOKUP(Sheet2!I213,Sheet5!$I$3:$K$41,3,FALSE)</f>
        <v>hdd</v>
      </c>
      <c r="J214" t="str">
        <f>IF(ISNUMBER(SEARCH("intel",Sheet2!J213))=TRUE,"intel",IF(ISNUMBER(SEARCH("amd",Sheet2!J213))=TRUE,"amd",IF(ISNUMBER(SEARCH("nvidia",Sheet2!J213))=TRUE,"nvidia","")))</f>
        <v>nvidia</v>
      </c>
      <c r="K214" t="str">
        <f>VLOOKUP(Sheet2!K213,Sheet5!$M$3:$N$11,2,FALSE)</f>
        <v>windows</v>
      </c>
      <c r="L214" t="str">
        <f>VLOOKUP(Sheet2!L213,Sheet5!$O$3:$Q$182,3,FALSE)</f>
        <v>berat</v>
      </c>
      <c r="M214" t="str">
        <f>VLOOKUP(Sheet2!M213,Sheet5!$R$3:$T$1305,3,FALSE)</f>
        <v>mahal</v>
      </c>
    </row>
    <row r="215" spans="2:13" x14ac:dyDescent="0.3">
      <c r="B215" t="str">
        <f>IF(OR(ISNUMBER(SEARCH("ultrabook",Sheet2!D214))=TRUE,ISNUMBER(SEARCH("macbook",Sheet2!D214))=TRUE,ISNUMBER(SEARCH("chrome",Sheet2!D214))=TRUE,ISNUMBER(SEARCH("convertible",Sheet2!D214))=TRUE),"ultrabook",IF(OR(ISNUMBER(SEARCH("workstation",Sheet2!D214))=TRUE,ISNUMBER(SEARCH("gaming",Sheet2!D214))=TRUE),"high specification",IF(OR(ISNUMBER(SEARCH("notebook",Sheet2!D214))=TRUE,ISNUMBER(SEARCH("netbook",Sheet2!D214))=TRUE),"notebook","")))</f>
        <v>notebook</v>
      </c>
      <c r="C215" t="str">
        <f>IF(AND(Sheet4!$B$1307&gt;=Sheet4!B215,Sheet4!B215&gt;Sheet4!$B$1308),"lebar",IF(AND(Sheet4!$B$1308&gt;=Sheet4!B215,Sheet4!B215&gt;Sheet4!$B$1309),"medium",IF(AND(Sheet4!$B$1309&gt;=Sheet4!B215,Sheet4!B215&gt;=Sheet4!$B$1310),"kecil","-")))</f>
        <v>lebar</v>
      </c>
      <c r="D215" t="str">
        <f>VLOOKUP(Sheet4!C215,Sheet5!$C$3:$D$17,2,FALSE)</f>
        <v>kecil</v>
      </c>
      <c r="E215" t="str">
        <f>VLOOKUP(Sheet4!D215,Sheet5!$E$3:$F$36,2)</f>
        <v>tinggi</v>
      </c>
      <c r="F215" t="str">
        <f>Sheet4!E215</f>
        <v>intel</v>
      </c>
      <c r="G215" t="str">
        <f>VLOOKUP(Sheet2!H214,Sheet5!$G$4:$H$12,2)</f>
        <v>sedang</v>
      </c>
      <c r="H215" t="str">
        <f>VLOOKUP(Sheet2!I214,Sheet5!$I$3:$L$41,4,FALSE)</f>
        <v>sedang</v>
      </c>
      <c r="I215" t="str">
        <f>VLOOKUP(Sheet2!I214,Sheet5!$I$3:$K$41,3,FALSE)</f>
        <v>hdd</v>
      </c>
      <c r="J215" t="str">
        <f>IF(ISNUMBER(SEARCH("intel",Sheet2!J214))=TRUE,"intel",IF(ISNUMBER(SEARCH("amd",Sheet2!J214))=TRUE,"amd",IF(ISNUMBER(SEARCH("nvidia",Sheet2!J214))=TRUE,"nvidia","")))</f>
        <v>intel</v>
      </c>
      <c r="K215" t="str">
        <f>VLOOKUP(Sheet2!K214,Sheet5!$M$3:$N$11,2,FALSE)</f>
        <v>lainnya</v>
      </c>
      <c r="L215" t="str">
        <f>VLOOKUP(Sheet2!L214,Sheet5!$O$3:$Q$182,3,FALSE)</f>
        <v>sedang</v>
      </c>
      <c r="M215" t="str">
        <f>VLOOKUP(Sheet2!M214,Sheet5!$R$3:$T$1305,3,FALSE)</f>
        <v>murah</v>
      </c>
    </row>
    <row r="216" spans="2:13" x14ac:dyDescent="0.3">
      <c r="B216" t="str">
        <f>IF(OR(ISNUMBER(SEARCH("ultrabook",Sheet2!D215))=TRUE,ISNUMBER(SEARCH("macbook",Sheet2!D215))=TRUE,ISNUMBER(SEARCH("chrome",Sheet2!D215))=TRUE,ISNUMBER(SEARCH("convertible",Sheet2!D215))=TRUE),"ultrabook",IF(OR(ISNUMBER(SEARCH("workstation",Sheet2!D215))=TRUE,ISNUMBER(SEARCH("gaming",Sheet2!D215))=TRUE),"high specification",IF(OR(ISNUMBER(SEARCH("notebook",Sheet2!D215))=TRUE,ISNUMBER(SEARCH("netbook",Sheet2!D215))=TRUE),"notebook","")))</f>
        <v>notebook</v>
      </c>
      <c r="C216" t="str">
        <f>IF(AND(Sheet4!$B$1307&gt;=Sheet4!B216,Sheet4!B216&gt;Sheet4!$B$1308),"lebar",IF(AND(Sheet4!$B$1308&gt;=Sheet4!B216,Sheet4!B216&gt;Sheet4!$B$1309),"medium",IF(AND(Sheet4!$B$1309&gt;=Sheet4!B216,Sheet4!B216&gt;=Sheet4!$B$1310),"kecil","-")))</f>
        <v>lebar</v>
      </c>
      <c r="D216" t="str">
        <f>VLOOKUP(Sheet4!C216,Sheet5!$C$3:$D$17,2,FALSE)</f>
        <v>kecil</v>
      </c>
      <c r="E216" t="str">
        <f>VLOOKUP(Sheet4!D216,Sheet5!$E$3:$F$36,2)</f>
        <v>sedang</v>
      </c>
      <c r="F216" t="str">
        <f>Sheet4!E216</f>
        <v>intel</v>
      </c>
      <c r="G216" t="str">
        <f>VLOOKUP(Sheet2!H215,Sheet5!$G$4:$H$12,2)</f>
        <v>tinggi</v>
      </c>
      <c r="H216" t="str">
        <f>VLOOKUP(Sheet2!I215,Sheet5!$I$3:$L$41,4,FALSE)</f>
        <v>sedang</v>
      </c>
      <c r="I216" t="str">
        <f>VLOOKUP(Sheet2!I215,Sheet5!$I$3:$K$41,3,FALSE)</f>
        <v>ssd</v>
      </c>
      <c r="J216" t="str">
        <f>IF(ISNUMBER(SEARCH("intel",Sheet2!J215))=TRUE,"intel",IF(ISNUMBER(SEARCH("amd",Sheet2!J215))=TRUE,"amd",IF(ISNUMBER(SEARCH("nvidia",Sheet2!J215))=TRUE,"nvidia","")))</f>
        <v>intel</v>
      </c>
      <c r="K216" t="str">
        <f>VLOOKUP(Sheet2!K215,Sheet5!$M$3:$N$11,2,FALSE)</f>
        <v>lainnya</v>
      </c>
      <c r="L216" t="str">
        <f>VLOOKUP(Sheet2!L215,Sheet5!$O$3:$Q$182,3,FALSE)</f>
        <v>sedang</v>
      </c>
      <c r="M216" t="str">
        <f>VLOOKUP(Sheet2!M215,Sheet5!$R$3:$T$1305,3,FALSE)</f>
        <v>murah</v>
      </c>
    </row>
    <row r="217" spans="2:13" x14ac:dyDescent="0.3">
      <c r="B217" t="str">
        <f>IF(OR(ISNUMBER(SEARCH("ultrabook",Sheet2!D216))=TRUE,ISNUMBER(SEARCH("macbook",Sheet2!D216))=TRUE,ISNUMBER(SEARCH("chrome",Sheet2!D216))=TRUE,ISNUMBER(SEARCH("convertible",Sheet2!D216))=TRUE),"ultrabook",IF(OR(ISNUMBER(SEARCH("workstation",Sheet2!D216))=TRUE,ISNUMBER(SEARCH("gaming",Sheet2!D216))=TRUE),"high specification",IF(OR(ISNUMBER(SEARCH("notebook",Sheet2!D216))=TRUE,ISNUMBER(SEARCH("netbook",Sheet2!D216))=TRUE),"notebook","")))</f>
        <v>ultrabook</v>
      </c>
      <c r="C217" t="str">
        <f>IF(AND(Sheet4!$B$1307&gt;=Sheet4!B217,Sheet4!B217&gt;Sheet4!$B$1308),"lebar",IF(AND(Sheet4!$B$1308&gt;=Sheet4!B217,Sheet4!B217&gt;Sheet4!$B$1309),"medium",IF(AND(Sheet4!$B$1309&gt;=Sheet4!B217,Sheet4!B217&gt;=Sheet4!$B$1310),"kecil","-")))</f>
        <v>kecil</v>
      </c>
      <c r="D217" t="str">
        <f>VLOOKUP(Sheet4!C217,Sheet5!$C$3:$D$17,2,FALSE)</f>
        <v>kecil</v>
      </c>
      <c r="E217" t="str">
        <f>VLOOKUP(Sheet4!D217,Sheet5!$E$3:$F$36,2)</f>
        <v>sedang</v>
      </c>
      <c r="F217" t="str">
        <f>Sheet4!E217</f>
        <v>intel</v>
      </c>
      <c r="G217" t="str">
        <f>VLOOKUP(Sheet2!H216,Sheet5!$G$4:$H$12,2)</f>
        <v>tinggi</v>
      </c>
      <c r="H217" t="str">
        <f>VLOOKUP(Sheet2!I216,Sheet5!$I$3:$L$41,4,FALSE)</f>
        <v>sedang</v>
      </c>
      <c r="I217" t="str">
        <f>VLOOKUP(Sheet2!I216,Sheet5!$I$3:$K$41,3,FALSE)</f>
        <v>ssd</v>
      </c>
      <c r="J217" t="str">
        <f>IF(ISNUMBER(SEARCH("intel",Sheet2!J216))=TRUE,"intel",IF(ISNUMBER(SEARCH("amd",Sheet2!J216))=TRUE,"amd",IF(ISNUMBER(SEARCH("nvidia",Sheet2!J216))=TRUE,"nvidia","")))</f>
        <v>intel</v>
      </c>
      <c r="K217" t="str">
        <f>VLOOKUP(Sheet2!K216,Sheet5!$M$3:$N$11,2,FALSE)</f>
        <v>windows</v>
      </c>
      <c r="L217" t="str">
        <f>VLOOKUP(Sheet2!L216,Sheet5!$O$3:$Q$182,3,FALSE)</f>
        <v>ringan</v>
      </c>
      <c r="M217" t="str">
        <f>VLOOKUP(Sheet2!M216,Sheet5!$R$3:$T$1305,3,FALSE)</f>
        <v>mahal</v>
      </c>
    </row>
    <row r="218" spans="2:13" x14ac:dyDescent="0.3">
      <c r="B218" t="str">
        <f>IF(OR(ISNUMBER(SEARCH("ultrabook",Sheet2!D217))=TRUE,ISNUMBER(SEARCH("macbook",Sheet2!D217))=TRUE,ISNUMBER(SEARCH("chrome",Sheet2!D217))=TRUE,ISNUMBER(SEARCH("convertible",Sheet2!D217))=TRUE),"ultrabook",IF(OR(ISNUMBER(SEARCH("workstation",Sheet2!D217))=TRUE,ISNUMBER(SEARCH("gaming",Sheet2!D217))=TRUE),"high specification",IF(OR(ISNUMBER(SEARCH("notebook",Sheet2!D217))=TRUE,ISNUMBER(SEARCH("netbook",Sheet2!D217))=TRUE),"notebook","")))</f>
        <v>ultrabook</v>
      </c>
      <c r="C218" t="str">
        <f>IF(AND(Sheet4!$B$1307&gt;=Sheet4!B218,Sheet4!B218&gt;Sheet4!$B$1308),"lebar",IF(AND(Sheet4!$B$1308&gt;=Sheet4!B218,Sheet4!B218&gt;Sheet4!$B$1309),"medium",IF(AND(Sheet4!$B$1309&gt;=Sheet4!B218,Sheet4!B218&gt;=Sheet4!$B$1310),"kecil","-")))</f>
        <v>medium</v>
      </c>
      <c r="D218" t="str">
        <f>VLOOKUP(Sheet4!C218,Sheet5!$C$3:$D$17,2,FALSE)</f>
        <v>kecil</v>
      </c>
      <c r="E218" t="str">
        <f>VLOOKUP(Sheet4!D218,Sheet5!$E$3:$F$36,2)</f>
        <v>sedang</v>
      </c>
      <c r="F218" t="str">
        <f>Sheet4!E218</f>
        <v>intel</v>
      </c>
      <c r="G218" t="str">
        <f>VLOOKUP(Sheet2!H217,Sheet5!$G$4:$H$12,2)</f>
        <v>tinggi</v>
      </c>
      <c r="H218" t="str">
        <f>VLOOKUP(Sheet2!I217,Sheet5!$I$3:$L$41,4,FALSE)</f>
        <v>sedang</v>
      </c>
      <c r="I218" t="str">
        <f>VLOOKUP(Sheet2!I217,Sheet5!$I$3:$K$41,3,FALSE)</f>
        <v>ssd</v>
      </c>
      <c r="J218" t="str">
        <f>IF(ISNUMBER(SEARCH("intel",Sheet2!J217))=TRUE,"intel",IF(ISNUMBER(SEARCH("amd",Sheet2!J217))=TRUE,"amd",IF(ISNUMBER(SEARCH("nvidia",Sheet2!J217))=TRUE,"nvidia","")))</f>
        <v>amd</v>
      </c>
      <c r="K218" t="str">
        <f>VLOOKUP(Sheet2!K217,Sheet5!$M$3:$N$11,2,FALSE)</f>
        <v>windows</v>
      </c>
      <c r="L218" t="str">
        <f>VLOOKUP(Sheet2!L217,Sheet5!$O$3:$Q$182,3,FALSE)</f>
        <v>ringan</v>
      </c>
      <c r="M218" t="str">
        <f>VLOOKUP(Sheet2!M217,Sheet5!$R$3:$T$1305,3,FALSE)</f>
        <v>sedang</v>
      </c>
    </row>
    <row r="219" spans="2:13" x14ac:dyDescent="0.3">
      <c r="B219" t="str">
        <f>IF(OR(ISNUMBER(SEARCH("ultrabook",Sheet2!D218))=TRUE,ISNUMBER(SEARCH("macbook",Sheet2!D218))=TRUE,ISNUMBER(SEARCH("chrome",Sheet2!D218))=TRUE,ISNUMBER(SEARCH("convertible",Sheet2!D218))=TRUE),"ultrabook",IF(OR(ISNUMBER(SEARCH("workstation",Sheet2!D218))=TRUE,ISNUMBER(SEARCH("gaming",Sheet2!D218))=TRUE),"high specification",IF(OR(ISNUMBER(SEARCH("notebook",Sheet2!D218))=TRUE,ISNUMBER(SEARCH("netbook",Sheet2!D218))=TRUE),"notebook","")))</f>
        <v>notebook</v>
      </c>
      <c r="C219" t="str">
        <f>IF(AND(Sheet4!$B$1307&gt;=Sheet4!B219,Sheet4!B219&gt;Sheet4!$B$1308),"lebar",IF(AND(Sheet4!$B$1308&gt;=Sheet4!B219,Sheet4!B219&gt;Sheet4!$B$1309),"medium",IF(AND(Sheet4!$B$1309&gt;=Sheet4!B219,Sheet4!B219&gt;=Sheet4!$B$1310),"kecil","-")))</f>
        <v>lebar</v>
      </c>
      <c r="D219" t="str">
        <f>VLOOKUP(Sheet4!C219,Sheet5!$C$3:$D$17,2,FALSE)</f>
        <v>kecil</v>
      </c>
      <c r="E219" t="str">
        <f>VLOOKUP(Sheet4!D219,Sheet5!$E$3:$F$36,2)</f>
        <v>sedang</v>
      </c>
      <c r="F219" t="str">
        <f>Sheet4!E219</f>
        <v>intel</v>
      </c>
      <c r="G219" t="str">
        <f>VLOOKUP(Sheet2!H218,Sheet5!$G$4:$H$12,2)</f>
        <v>tinggi</v>
      </c>
      <c r="H219" t="str">
        <f>VLOOKUP(Sheet2!I218,Sheet5!$I$3:$L$41,4,FALSE)</f>
        <v>tinggi</v>
      </c>
      <c r="I219" t="str">
        <f>VLOOKUP(Sheet2!I218,Sheet5!$I$3:$K$41,3,FALSE)</f>
        <v>hdd</v>
      </c>
      <c r="J219" t="str">
        <f>IF(ISNUMBER(SEARCH("intel",Sheet2!J218))=TRUE,"intel",IF(ISNUMBER(SEARCH("amd",Sheet2!J218))=TRUE,"amd",IF(ISNUMBER(SEARCH("nvidia",Sheet2!J218))=TRUE,"nvidia","")))</f>
        <v>nvidia</v>
      </c>
      <c r="K219" t="str">
        <f>VLOOKUP(Sheet2!K218,Sheet5!$M$3:$N$11,2,FALSE)</f>
        <v>lainnya</v>
      </c>
      <c r="L219" t="str">
        <f>VLOOKUP(Sheet2!L218,Sheet5!$O$3:$Q$182,3,FALSE)</f>
        <v>berat</v>
      </c>
      <c r="M219" t="str">
        <f>VLOOKUP(Sheet2!M218,Sheet5!$R$3:$T$1305,3,FALSE)</f>
        <v>murah</v>
      </c>
    </row>
    <row r="220" spans="2:13" x14ac:dyDescent="0.3">
      <c r="B220" t="str">
        <f>IF(OR(ISNUMBER(SEARCH("ultrabook",Sheet2!D219))=TRUE,ISNUMBER(SEARCH("macbook",Sheet2!D219))=TRUE,ISNUMBER(SEARCH("chrome",Sheet2!D219))=TRUE,ISNUMBER(SEARCH("convertible",Sheet2!D219))=TRUE),"ultrabook",IF(OR(ISNUMBER(SEARCH("workstation",Sheet2!D219))=TRUE,ISNUMBER(SEARCH("gaming",Sheet2!D219))=TRUE),"high specification",IF(OR(ISNUMBER(SEARCH("notebook",Sheet2!D219))=TRUE,ISNUMBER(SEARCH("netbook",Sheet2!D219))=TRUE),"notebook","")))</f>
        <v>notebook</v>
      </c>
      <c r="C220" t="str">
        <f>IF(AND(Sheet4!$B$1307&gt;=Sheet4!B220,Sheet4!B220&gt;Sheet4!$B$1308),"lebar",IF(AND(Sheet4!$B$1308&gt;=Sheet4!B220,Sheet4!B220&gt;Sheet4!$B$1309),"medium",IF(AND(Sheet4!$B$1309&gt;=Sheet4!B220,Sheet4!B220&gt;=Sheet4!$B$1310),"kecil","-")))</f>
        <v>medium</v>
      </c>
      <c r="D220" t="str">
        <f>VLOOKUP(Sheet4!C220,Sheet5!$C$3:$D$17,2,FALSE)</f>
        <v>kecil</v>
      </c>
      <c r="E220" t="str">
        <f>VLOOKUP(Sheet4!D220,Sheet5!$E$3:$F$36,2)</f>
        <v>sedang</v>
      </c>
      <c r="F220" t="str">
        <f>Sheet4!E220</f>
        <v>intel</v>
      </c>
      <c r="G220" t="str">
        <f>VLOOKUP(Sheet2!H219,Sheet5!$G$4:$H$12,2)</f>
        <v>tinggi</v>
      </c>
      <c r="H220" t="str">
        <f>VLOOKUP(Sheet2!I219,Sheet5!$I$3:$L$41,4,FALSE)</f>
        <v>sedang</v>
      </c>
      <c r="I220" t="str">
        <f>VLOOKUP(Sheet2!I219,Sheet5!$I$3:$K$41,3,FALSE)</f>
        <v>ssd</v>
      </c>
      <c r="J220" t="str">
        <f>IF(ISNUMBER(SEARCH("intel",Sheet2!J219))=TRUE,"intel",IF(ISNUMBER(SEARCH("amd",Sheet2!J219))=TRUE,"amd",IF(ISNUMBER(SEARCH("nvidia",Sheet2!J219))=TRUE,"nvidia","")))</f>
        <v>nvidia</v>
      </c>
      <c r="K220" t="str">
        <f>VLOOKUP(Sheet2!K219,Sheet5!$M$3:$N$11,2,FALSE)</f>
        <v>windows</v>
      </c>
      <c r="L220" t="str">
        <f>VLOOKUP(Sheet2!L219,Sheet5!$O$3:$Q$182,3,FALSE)</f>
        <v>ringan</v>
      </c>
      <c r="M220" t="str">
        <f>VLOOKUP(Sheet2!M219,Sheet5!$R$3:$T$1305,3,FALSE)</f>
        <v>sedang</v>
      </c>
    </row>
    <row r="221" spans="2:13" x14ac:dyDescent="0.3">
      <c r="B221" t="str">
        <f>IF(OR(ISNUMBER(SEARCH("ultrabook",Sheet2!D220))=TRUE,ISNUMBER(SEARCH("macbook",Sheet2!D220))=TRUE,ISNUMBER(SEARCH("chrome",Sheet2!D220))=TRUE,ISNUMBER(SEARCH("convertible",Sheet2!D220))=TRUE),"ultrabook",IF(OR(ISNUMBER(SEARCH("workstation",Sheet2!D220))=TRUE,ISNUMBER(SEARCH("gaming",Sheet2!D220))=TRUE),"high specification",IF(OR(ISNUMBER(SEARCH("notebook",Sheet2!D220))=TRUE,ISNUMBER(SEARCH("netbook",Sheet2!D220))=TRUE),"notebook","")))</f>
        <v>ultrabook</v>
      </c>
      <c r="C221" t="str">
        <f>IF(AND(Sheet4!$B$1307&gt;=Sheet4!B221,Sheet4!B221&gt;Sheet4!$B$1308),"lebar",IF(AND(Sheet4!$B$1308&gt;=Sheet4!B221,Sheet4!B221&gt;Sheet4!$B$1309),"medium",IF(AND(Sheet4!$B$1309&gt;=Sheet4!B221,Sheet4!B221&gt;=Sheet4!$B$1310),"kecil","-")))</f>
        <v>medium</v>
      </c>
      <c r="D221" t="str">
        <f>VLOOKUP(Sheet4!C221,Sheet5!$C$3:$D$17,2,FALSE)</f>
        <v>kecil</v>
      </c>
      <c r="E221" t="str">
        <f>VLOOKUP(Sheet4!D221,Sheet5!$E$3:$F$36,2)</f>
        <v>rendah</v>
      </c>
      <c r="F221" t="str">
        <f>Sheet4!E221</f>
        <v>intel</v>
      </c>
      <c r="G221" t="str">
        <f>VLOOKUP(Sheet2!H220,Sheet5!$G$4:$H$12,2)</f>
        <v>tinggi</v>
      </c>
      <c r="H221" t="str">
        <f>VLOOKUP(Sheet2!I220,Sheet5!$I$3:$L$41,4,FALSE)</f>
        <v>sedang</v>
      </c>
      <c r="I221" t="str">
        <f>VLOOKUP(Sheet2!I220,Sheet5!$I$3:$K$41,3,FALSE)</f>
        <v>ssd</v>
      </c>
      <c r="J221" t="str">
        <f>IF(ISNUMBER(SEARCH("intel",Sheet2!J220))=TRUE,"intel",IF(ISNUMBER(SEARCH("amd",Sheet2!J220))=TRUE,"amd",IF(ISNUMBER(SEARCH("nvidia",Sheet2!J220))=TRUE,"nvidia","")))</f>
        <v>intel</v>
      </c>
      <c r="K221" t="str">
        <f>VLOOKUP(Sheet2!K220,Sheet5!$M$3:$N$11,2,FALSE)</f>
        <v>windows</v>
      </c>
      <c r="L221" t="str">
        <f>VLOOKUP(Sheet2!L220,Sheet5!$O$3:$Q$182,3,FALSE)</f>
        <v>ringan</v>
      </c>
      <c r="M221" t="str">
        <f>VLOOKUP(Sheet2!M220,Sheet5!$R$3:$T$1305,3,FALSE)</f>
        <v>sedang</v>
      </c>
    </row>
    <row r="222" spans="2:13" x14ac:dyDescent="0.3">
      <c r="B222" t="str">
        <f>IF(OR(ISNUMBER(SEARCH("ultrabook",Sheet2!D221))=TRUE,ISNUMBER(SEARCH("macbook",Sheet2!D221))=TRUE,ISNUMBER(SEARCH("chrome",Sheet2!D221))=TRUE,ISNUMBER(SEARCH("convertible",Sheet2!D221))=TRUE),"ultrabook",IF(OR(ISNUMBER(SEARCH("workstation",Sheet2!D221))=TRUE,ISNUMBER(SEARCH("gaming",Sheet2!D221))=TRUE),"high specification",IF(OR(ISNUMBER(SEARCH("notebook",Sheet2!D221))=TRUE,ISNUMBER(SEARCH("netbook",Sheet2!D221))=TRUE),"notebook","")))</f>
        <v>ultrabook</v>
      </c>
      <c r="C222" t="str">
        <f>IF(AND(Sheet4!$B$1307&gt;=Sheet4!B222,Sheet4!B222&gt;Sheet4!$B$1308),"lebar",IF(AND(Sheet4!$B$1308&gt;=Sheet4!B222,Sheet4!B222&gt;Sheet4!$B$1309),"medium",IF(AND(Sheet4!$B$1309&gt;=Sheet4!B222,Sheet4!B222&gt;=Sheet4!$B$1310),"kecil","-")))</f>
        <v>medium</v>
      </c>
      <c r="D222" t="str">
        <f>VLOOKUP(Sheet4!C222,Sheet5!$C$3:$D$17,2,FALSE)</f>
        <v>kecil</v>
      </c>
      <c r="E222" t="str">
        <f>VLOOKUP(Sheet4!D222,Sheet5!$E$3:$F$36,2)</f>
        <v>sedang</v>
      </c>
      <c r="F222" t="str">
        <f>Sheet4!E222</f>
        <v>intel</v>
      </c>
      <c r="G222" t="str">
        <f>VLOOKUP(Sheet2!H221,Sheet5!$G$4:$H$12,2)</f>
        <v>sedang</v>
      </c>
      <c r="H222" t="str">
        <f>VLOOKUP(Sheet2!I221,Sheet5!$I$3:$L$41,4,FALSE)</f>
        <v>sedang</v>
      </c>
      <c r="I222" t="str">
        <f>VLOOKUP(Sheet2!I221,Sheet5!$I$3:$K$41,3,FALSE)</f>
        <v>ssd</v>
      </c>
      <c r="J222" t="str">
        <f>IF(ISNUMBER(SEARCH("intel",Sheet2!J221))=TRUE,"intel",IF(ISNUMBER(SEARCH("amd",Sheet2!J221))=TRUE,"amd",IF(ISNUMBER(SEARCH("nvidia",Sheet2!J221))=TRUE,"nvidia","")))</f>
        <v>intel</v>
      </c>
      <c r="K222" t="str">
        <f>VLOOKUP(Sheet2!K221,Sheet5!$M$3:$N$11,2,FALSE)</f>
        <v>windows</v>
      </c>
      <c r="L222" t="str">
        <f>VLOOKUP(Sheet2!L221,Sheet5!$O$3:$Q$182,3,FALSE)</f>
        <v>ringan</v>
      </c>
      <c r="M222" t="str">
        <f>VLOOKUP(Sheet2!M221,Sheet5!$R$3:$T$1305,3,FALSE)</f>
        <v>mahal</v>
      </c>
    </row>
    <row r="223" spans="2:13" x14ac:dyDescent="0.3">
      <c r="B223" t="str">
        <f>IF(OR(ISNUMBER(SEARCH("ultrabook",Sheet2!D222))=TRUE,ISNUMBER(SEARCH("macbook",Sheet2!D222))=TRUE,ISNUMBER(SEARCH("chrome",Sheet2!D222))=TRUE,ISNUMBER(SEARCH("convertible",Sheet2!D222))=TRUE),"ultrabook",IF(OR(ISNUMBER(SEARCH("workstation",Sheet2!D222))=TRUE,ISNUMBER(SEARCH("gaming",Sheet2!D222))=TRUE),"high specification",IF(OR(ISNUMBER(SEARCH("notebook",Sheet2!D222))=TRUE,ISNUMBER(SEARCH("netbook",Sheet2!D222))=TRUE),"notebook","")))</f>
        <v>notebook</v>
      </c>
      <c r="C223" t="str">
        <f>IF(AND(Sheet4!$B$1307&gt;=Sheet4!B223,Sheet4!B223&gt;Sheet4!$B$1308),"lebar",IF(AND(Sheet4!$B$1308&gt;=Sheet4!B223,Sheet4!B223&gt;Sheet4!$B$1309),"medium",IF(AND(Sheet4!$B$1309&gt;=Sheet4!B223,Sheet4!B223&gt;=Sheet4!$B$1310),"kecil","-")))</f>
        <v>lebar</v>
      </c>
      <c r="D223" t="str">
        <f>VLOOKUP(Sheet4!C223,Sheet5!$C$3:$D$17,2,FALSE)</f>
        <v>kecil</v>
      </c>
      <c r="E223" t="str">
        <f>VLOOKUP(Sheet4!D223,Sheet5!$E$3:$F$36,2)</f>
        <v>rendah</v>
      </c>
      <c r="F223" t="str">
        <f>Sheet4!E223</f>
        <v>intel</v>
      </c>
      <c r="G223" t="str">
        <f>VLOOKUP(Sheet2!H222,Sheet5!$G$4:$H$12,2)</f>
        <v>tinggi</v>
      </c>
      <c r="H223" t="str">
        <f>VLOOKUP(Sheet2!I222,Sheet5!$I$3:$L$41,4,FALSE)</f>
        <v>sedang</v>
      </c>
      <c r="I223" t="str">
        <f>VLOOKUP(Sheet2!I222,Sheet5!$I$3:$K$41,3,FALSE)</f>
        <v>ssd</v>
      </c>
      <c r="J223" t="str">
        <f>IF(ISNUMBER(SEARCH("intel",Sheet2!J222))=TRUE,"intel",IF(ISNUMBER(SEARCH("amd",Sheet2!J222))=TRUE,"amd",IF(ISNUMBER(SEARCH("nvidia",Sheet2!J222))=TRUE,"nvidia","")))</f>
        <v>amd</v>
      </c>
      <c r="K223" t="str">
        <f>VLOOKUP(Sheet2!K222,Sheet5!$M$3:$N$11,2,FALSE)</f>
        <v>linux</v>
      </c>
      <c r="L223" t="str">
        <f>VLOOKUP(Sheet2!L222,Sheet5!$O$3:$Q$182,3,FALSE)</f>
        <v>sedang</v>
      </c>
      <c r="M223" t="str">
        <f>VLOOKUP(Sheet2!M222,Sheet5!$R$3:$T$1305,3,FALSE)</f>
        <v>murah</v>
      </c>
    </row>
    <row r="224" spans="2:13" x14ac:dyDescent="0.3">
      <c r="B224" t="str">
        <f>IF(OR(ISNUMBER(SEARCH("ultrabook",Sheet2!D223))=TRUE,ISNUMBER(SEARCH("macbook",Sheet2!D223))=TRUE,ISNUMBER(SEARCH("chrome",Sheet2!D223))=TRUE,ISNUMBER(SEARCH("convertible",Sheet2!D223))=TRUE),"ultrabook",IF(OR(ISNUMBER(SEARCH("workstation",Sheet2!D223))=TRUE,ISNUMBER(SEARCH("gaming",Sheet2!D223))=TRUE),"high specification",IF(OR(ISNUMBER(SEARCH("notebook",Sheet2!D223))=TRUE,ISNUMBER(SEARCH("netbook",Sheet2!D223))=TRUE),"notebook","")))</f>
        <v>ultrabook</v>
      </c>
      <c r="C224" t="str">
        <f>IF(AND(Sheet4!$B$1307&gt;=Sheet4!B224,Sheet4!B224&gt;Sheet4!$B$1308),"lebar",IF(AND(Sheet4!$B$1308&gt;=Sheet4!B224,Sheet4!B224&gt;Sheet4!$B$1309),"medium",IF(AND(Sheet4!$B$1309&gt;=Sheet4!B224,Sheet4!B224&gt;=Sheet4!$B$1310),"kecil","-")))</f>
        <v>medium</v>
      </c>
      <c r="D224" t="str">
        <f>VLOOKUP(Sheet4!C224,Sheet5!$C$3:$D$17,2,FALSE)</f>
        <v>kecil</v>
      </c>
      <c r="E224" t="str">
        <f>VLOOKUP(Sheet4!D224,Sheet5!$E$3:$F$36,2)</f>
        <v>rendah</v>
      </c>
      <c r="F224" t="str">
        <f>Sheet4!E224</f>
        <v>intel</v>
      </c>
      <c r="G224" t="str">
        <f>VLOOKUP(Sheet2!H223,Sheet5!$G$4:$H$12,2)</f>
        <v>tinggi</v>
      </c>
      <c r="H224" t="str">
        <f>VLOOKUP(Sheet2!I223,Sheet5!$I$3:$L$41,4,FALSE)</f>
        <v>sedang</v>
      </c>
      <c r="I224" t="str">
        <f>VLOOKUP(Sheet2!I223,Sheet5!$I$3:$K$41,3,FALSE)</f>
        <v>ssd</v>
      </c>
      <c r="J224" t="str">
        <f>IF(ISNUMBER(SEARCH("intel",Sheet2!J223))=TRUE,"intel",IF(ISNUMBER(SEARCH("amd",Sheet2!J223))=TRUE,"amd",IF(ISNUMBER(SEARCH("nvidia",Sheet2!J223))=TRUE,"nvidia","")))</f>
        <v>intel</v>
      </c>
      <c r="K224" t="str">
        <f>VLOOKUP(Sheet2!K223,Sheet5!$M$3:$N$11,2,FALSE)</f>
        <v>windows</v>
      </c>
      <c r="L224" t="str">
        <f>VLOOKUP(Sheet2!L223,Sheet5!$O$3:$Q$182,3,FALSE)</f>
        <v>sedang</v>
      </c>
      <c r="M224" t="str">
        <f>VLOOKUP(Sheet2!M223,Sheet5!$R$3:$T$1305,3,FALSE)</f>
        <v>sedang</v>
      </c>
    </row>
    <row r="225" spans="2:13" x14ac:dyDescent="0.3">
      <c r="B225" t="str">
        <f>IF(OR(ISNUMBER(SEARCH("ultrabook",Sheet2!D224))=TRUE,ISNUMBER(SEARCH("macbook",Sheet2!D224))=TRUE,ISNUMBER(SEARCH("chrome",Sheet2!D224))=TRUE,ISNUMBER(SEARCH("convertible",Sheet2!D224))=TRUE),"ultrabook",IF(OR(ISNUMBER(SEARCH("workstation",Sheet2!D224))=TRUE,ISNUMBER(SEARCH("gaming",Sheet2!D224))=TRUE),"high specification",IF(OR(ISNUMBER(SEARCH("notebook",Sheet2!D224))=TRUE,ISNUMBER(SEARCH("netbook",Sheet2!D224))=TRUE),"notebook","")))</f>
        <v>ultrabook</v>
      </c>
      <c r="C225" t="str">
        <f>IF(AND(Sheet4!$B$1307&gt;=Sheet4!B225,Sheet4!B225&gt;Sheet4!$B$1308),"lebar",IF(AND(Sheet4!$B$1308&gt;=Sheet4!B225,Sheet4!B225&gt;Sheet4!$B$1309),"medium",IF(AND(Sheet4!$B$1309&gt;=Sheet4!B225,Sheet4!B225&gt;=Sheet4!$B$1310),"kecil","-")))</f>
        <v>medium</v>
      </c>
      <c r="D225" t="str">
        <f>VLOOKUP(Sheet4!C225,Sheet5!$C$3:$D$17,2,FALSE)</f>
        <v>kecil</v>
      </c>
      <c r="E225" t="str">
        <f>VLOOKUP(Sheet4!D225,Sheet5!$E$3:$F$36,2)</f>
        <v>sedang</v>
      </c>
      <c r="F225" t="str">
        <f>Sheet4!E225</f>
        <v>intel</v>
      </c>
      <c r="G225" t="str">
        <f>VLOOKUP(Sheet2!H224,Sheet5!$G$4:$H$12,2)</f>
        <v>tinggi</v>
      </c>
      <c r="H225" t="str">
        <f>VLOOKUP(Sheet2!I224,Sheet5!$I$3:$L$41,4,FALSE)</f>
        <v>sedang</v>
      </c>
      <c r="I225" t="str">
        <f>VLOOKUP(Sheet2!I224,Sheet5!$I$3:$K$41,3,FALSE)</f>
        <v>ssd</v>
      </c>
      <c r="J225" t="str">
        <f>IF(ISNUMBER(SEARCH("intel",Sheet2!J224))=TRUE,"intel",IF(ISNUMBER(SEARCH("amd",Sheet2!J224))=TRUE,"amd",IF(ISNUMBER(SEARCH("nvidia",Sheet2!J224))=TRUE,"nvidia","")))</f>
        <v>intel</v>
      </c>
      <c r="K225" t="str">
        <f>VLOOKUP(Sheet2!K224,Sheet5!$M$3:$N$11,2,FALSE)</f>
        <v>windows</v>
      </c>
      <c r="L225" t="str">
        <f>VLOOKUP(Sheet2!L224,Sheet5!$O$3:$Q$182,3,FALSE)</f>
        <v>ringan</v>
      </c>
      <c r="M225" t="str">
        <f>VLOOKUP(Sheet2!M224,Sheet5!$R$3:$T$1305,3,FALSE)</f>
        <v>mahal</v>
      </c>
    </row>
    <row r="226" spans="2:13" x14ac:dyDescent="0.3">
      <c r="B226" t="str">
        <f>IF(OR(ISNUMBER(SEARCH("ultrabook",Sheet2!D225))=TRUE,ISNUMBER(SEARCH("macbook",Sheet2!D225))=TRUE,ISNUMBER(SEARCH("chrome",Sheet2!D225))=TRUE,ISNUMBER(SEARCH("convertible",Sheet2!D225))=TRUE),"ultrabook",IF(OR(ISNUMBER(SEARCH("workstation",Sheet2!D225))=TRUE,ISNUMBER(SEARCH("gaming",Sheet2!D225))=TRUE),"high specification",IF(OR(ISNUMBER(SEARCH("notebook",Sheet2!D225))=TRUE,ISNUMBER(SEARCH("netbook",Sheet2!D225))=TRUE),"notebook","")))</f>
        <v>notebook</v>
      </c>
      <c r="C226" t="str">
        <f>IF(AND(Sheet4!$B$1307&gt;=Sheet4!B226,Sheet4!B226&gt;Sheet4!$B$1308),"lebar",IF(AND(Sheet4!$B$1308&gt;=Sheet4!B226,Sheet4!B226&gt;Sheet4!$B$1309),"medium",IF(AND(Sheet4!$B$1309&gt;=Sheet4!B226,Sheet4!B226&gt;=Sheet4!$B$1310),"kecil","-")))</f>
        <v>lebar</v>
      </c>
      <c r="D226" t="str">
        <f>VLOOKUP(Sheet4!C226,Sheet5!$C$3:$D$17,2,FALSE)</f>
        <v>kecil</v>
      </c>
      <c r="E226" t="str">
        <f>VLOOKUP(Sheet4!D226,Sheet5!$E$3:$F$36,2)</f>
        <v>rendah</v>
      </c>
      <c r="F226" t="str">
        <f>Sheet4!E226</f>
        <v>intel</v>
      </c>
      <c r="G226" t="str">
        <f>VLOOKUP(Sheet2!H225,Sheet5!$G$4:$H$12,2)</f>
        <v>tinggi</v>
      </c>
      <c r="H226" t="str">
        <f>VLOOKUP(Sheet2!I225,Sheet5!$I$3:$L$41,4,FALSE)</f>
        <v>tinggi</v>
      </c>
      <c r="I226" t="str">
        <f>VLOOKUP(Sheet2!I225,Sheet5!$I$3:$K$41,3,FALSE)</f>
        <v>hdd</v>
      </c>
      <c r="J226" t="str">
        <f>IF(ISNUMBER(SEARCH("intel",Sheet2!J225))=TRUE,"intel",IF(ISNUMBER(SEARCH("amd",Sheet2!J225))=TRUE,"amd",IF(ISNUMBER(SEARCH("nvidia",Sheet2!J225))=TRUE,"nvidia","")))</f>
        <v>intel</v>
      </c>
      <c r="K226" t="str">
        <f>VLOOKUP(Sheet2!K225,Sheet5!$M$3:$N$11,2,FALSE)</f>
        <v>windows</v>
      </c>
      <c r="L226" t="str">
        <f>VLOOKUP(Sheet2!L225,Sheet5!$O$3:$Q$182,3,FALSE)</f>
        <v>sedang</v>
      </c>
      <c r="M226" t="str">
        <f>VLOOKUP(Sheet2!M225,Sheet5!$R$3:$T$1305,3,FALSE)</f>
        <v>sedang</v>
      </c>
    </row>
    <row r="227" spans="2:13" x14ac:dyDescent="0.3">
      <c r="B227" t="str">
        <f>IF(OR(ISNUMBER(SEARCH("ultrabook",Sheet2!D226))=TRUE,ISNUMBER(SEARCH("macbook",Sheet2!D226))=TRUE,ISNUMBER(SEARCH("chrome",Sheet2!D226))=TRUE,ISNUMBER(SEARCH("convertible",Sheet2!D226))=TRUE),"ultrabook",IF(OR(ISNUMBER(SEARCH("workstation",Sheet2!D226))=TRUE,ISNUMBER(SEARCH("gaming",Sheet2!D226))=TRUE),"high specification",IF(OR(ISNUMBER(SEARCH("notebook",Sheet2!D226))=TRUE,ISNUMBER(SEARCH("netbook",Sheet2!D226))=TRUE),"notebook","")))</f>
        <v>high specification</v>
      </c>
      <c r="C227" t="str">
        <f>IF(AND(Sheet4!$B$1307&gt;=Sheet4!B227,Sheet4!B227&gt;Sheet4!$B$1308),"lebar",IF(AND(Sheet4!$B$1308&gt;=Sheet4!B227,Sheet4!B227&gt;Sheet4!$B$1309),"medium",IF(AND(Sheet4!$B$1309&gt;=Sheet4!B227,Sheet4!B227&gt;=Sheet4!$B$1310),"kecil","-")))</f>
        <v>lebar</v>
      </c>
      <c r="D227" t="str">
        <f>VLOOKUP(Sheet4!C227,Sheet5!$C$3:$D$17,2,FALSE)</f>
        <v>kecil</v>
      </c>
      <c r="E227" t="str">
        <f>VLOOKUP(Sheet4!D227,Sheet5!$E$3:$F$36,2)</f>
        <v>sedang</v>
      </c>
      <c r="F227" t="str">
        <f>Sheet4!E227</f>
        <v>intel</v>
      </c>
      <c r="G227" t="str">
        <f>VLOOKUP(Sheet2!H226,Sheet5!$G$4:$H$12,2)</f>
        <v>sedang</v>
      </c>
      <c r="H227" t="str">
        <f>VLOOKUP(Sheet2!I226,Sheet5!$I$3:$L$41,4,FALSE)</f>
        <v>tinggi</v>
      </c>
      <c r="I227" t="str">
        <f>VLOOKUP(Sheet2!I226,Sheet5!$I$3:$K$41,3,FALSE)</f>
        <v>hdd</v>
      </c>
      <c r="J227" t="str">
        <f>IF(ISNUMBER(SEARCH("intel",Sheet2!J226))=TRUE,"intel",IF(ISNUMBER(SEARCH("amd",Sheet2!J226))=TRUE,"amd",IF(ISNUMBER(SEARCH("nvidia",Sheet2!J226))=TRUE,"nvidia","")))</f>
        <v>nvidia</v>
      </c>
      <c r="K227" t="str">
        <f>VLOOKUP(Sheet2!K226,Sheet5!$M$3:$N$11,2,FALSE)</f>
        <v>windows</v>
      </c>
      <c r="L227" t="str">
        <f>VLOOKUP(Sheet2!L226,Sheet5!$O$3:$Q$182,3,FALSE)</f>
        <v>berat</v>
      </c>
      <c r="M227" t="str">
        <f>VLOOKUP(Sheet2!M226,Sheet5!$R$3:$T$1305,3,FALSE)</f>
        <v>mahal</v>
      </c>
    </row>
    <row r="228" spans="2:13" x14ac:dyDescent="0.3">
      <c r="B228" t="str">
        <f>IF(OR(ISNUMBER(SEARCH("ultrabook",Sheet2!D227))=TRUE,ISNUMBER(SEARCH("macbook",Sheet2!D227))=TRUE,ISNUMBER(SEARCH("chrome",Sheet2!D227))=TRUE,ISNUMBER(SEARCH("convertible",Sheet2!D227))=TRUE),"ultrabook",IF(OR(ISNUMBER(SEARCH("workstation",Sheet2!D227))=TRUE,ISNUMBER(SEARCH("gaming",Sheet2!D227))=TRUE),"high specification",IF(OR(ISNUMBER(SEARCH("notebook",Sheet2!D227))=TRUE,ISNUMBER(SEARCH("netbook",Sheet2!D227))=TRUE),"notebook","")))</f>
        <v>notebook</v>
      </c>
      <c r="C228" t="str">
        <f>IF(AND(Sheet4!$B$1307&gt;=Sheet4!B228,Sheet4!B228&gt;Sheet4!$B$1308),"lebar",IF(AND(Sheet4!$B$1308&gt;=Sheet4!B228,Sheet4!B228&gt;Sheet4!$B$1309),"medium",IF(AND(Sheet4!$B$1309&gt;=Sheet4!B228,Sheet4!B228&gt;=Sheet4!$B$1310),"kecil","-")))</f>
        <v>lebar</v>
      </c>
      <c r="D228" t="str">
        <f>VLOOKUP(Sheet4!C228,Sheet5!$C$3:$D$17,2,FALSE)</f>
        <v>kecil</v>
      </c>
      <c r="E228" t="str">
        <f>VLOOKUP(Sheet4!D228,Sheet5!$E$3:$F$36,2)</f>
        <v>sedang</v>
      </c>
      <c r="F228" t="str">
        <f>Sheet4!E228</f>
        <v>intel</v>
      </c>
      <c r="G228" t="str">
        <f>VLOOKUP(Sheet2!H227,Sheet5!$G$4:$H$12,2)</f>
        <v>tinggi</v>
      </c>
      <c r="H228" t="str">
        <f>VLOOKUP(Sheet2!I227,Sheet5!$I$3:$L$41,4,FALSE)</f>
        <v>sedang</v>
      </c>
      <c r="I228" t="str">
        <f>VLOOKUP(Sheet2!I227,Sheet5!$I$3:$K$41,3,FALSE)</f>
        <v>ssd</v>
      </c>
      <c r="J228" t="str">
        <f>IF(ISNUMBER(SEARCH("intel",Sheet2!J227))=TRUE,"intel",IF(ISNUMBER(SEARCH("amd",Sheet2!J227))=TRUE,"amd",IF(ISNUMBER(SEARCH("nvidia",Sheet2!J227))=TRUE,"nvidia","")))</f>
        <v>nvidia</v>
      </c>
      <c r="K228" t="str">
        <f>VLOOKUP(Sheet2!K227,Sheet5!$M$3:$N$11,2,FALSE)</f>
        <v>windows</v>
      </c>
      <c r="L228" t="str">
        <f>VLOOKUP(Sheet2!L227,Sheet5!$O$3:$Q$182,3,FALSE)</f>
        <v>sedang</v>
      </c>
      <c r="M228" t="str">
        <f>VLOOKUP(Sheet2!M227,Sheet5!$R$3:$T$1305,3,FALSE)</f>
        <v>sedang</v>
      </c>
    </row>
    <row r="229" spans="2:13" x14ac:dyDescent="0.3">
      <c r="B229" t="str">
        <f>IF(OR(ISNUMBER(SEARCH("ultrabook",Sheet2!D228))=TRUE,ISNUMBER(SEARCH("macbook",Sheet2!D228))=TRUE,ISNUMBER(SEARCH("chrome",Sheet2!D228))=TRUE,ISNUMBER(SEARCH("convertible",Sheet2!D228))=TRUE),"ultrabook",IF(OR(ISNUMBER(SEARCH("workstation",Sheet2!D228))=TRUE,ISNUMBER(SEARCH("gaming",Sheet2!D228))=TRUE),"high specification",IF(OR(ISNUMBER(SEARCH("notebook",Sheet2!D228))=TRUE,ISNUMBER(SEARCH("netbook",Sheet2!D228))=TRUE),"notebook","")))</f>
        <v>notebook</v>
      </c>
      <c r="C229" t="str">
        <f>IF(AND(Sheet4!$B$1307&gt;=Sheet4!B229,Sheet4!B229&gt;Sheet4!$B$1308),"lebar",IF(AND(Sheet4!$B$1308&gt;=Sheet4!B229,Sheet4!B229&gt;Sheet4!$B$1309),"medium",IF(AND(Sheet4!$B$1309&gt;=Sheet4!B229,Sheet4!B229&gt;=Sheet4!$B$1310),"kecil","-")))</f>
        <v>lebar</v>
      </c>
      <c r="D229" t="str">
        <f>VLOOKUP(Sheet4!C229,Sheet5!$C$3:$D$17,2,FALSE)</f>
        <v>kecil</v>
      </c>
      <c r="E229" t="str">
        <f>VLOOKUP(Sheet4!D229,Sheet5!$E$3:$F$36,2)</f>
        <v>sedang</v>
      </c>
      <c r="F229" t="str">
        <f>Sheet4!E229</f>
        <v>intel</v>
      </c>
      <c r="G229" t="str">
        <f>VLOOKUP(Sheet2!H228,Sheet5!$G$4:$H$12,2)</f>
        <v>sedang</v>
      </c>
      <c r="H229" t="str">
        <f>VLOOKUP(Sheet2!I228,Sheet5!$I$3:$L$41,4,FALSE)</f>
        <v>tinggi</v>
      </c>
      <c r="I229" t="str">
        <f>VLOOKUP(Sheet2!I228,Sheet5!$I$3:$K$41,3,FALSE)</f>
        <v>hdd</v>
      </c>
      <c r="J229" t="str">
        <f>IF(ISNUMBER(SEARCH("intel",Sheet2!J228))=TRUE,"intel",IF(ISNUMBER(SEARCH("amd",Sheet2!J228))=TRUE,"amd",IF(ISNUMBER(SEARCH("nvidia",Sheet2!J228))=TRUE,"nvidia","")))</f>
        <v>amd</v>
      </c>
      <c r="K229" t="str">
        <f>VLOOKUP(Sheet2!K228,Sheet5!$M$3:$N$11,2,FALSE)</f>
        <v>windows</v>
      </c>
      <c r="L229" t="str">
        <f>VLOOKUP(Sheet2!L228,Sheet5!$O$3:$Q$182,3,FALSE)</f>
        <v>sedang</v>
      </c>
      <c r="M229" t="str">
        <f>VLOOKUP(Sheet2!M228,Sheet5!$R$3:$T$1305,3,FALSE)</f>
        <v>sedang</v>
      </c>
    </row>
    <row r="230" spans="2:13" x14ac:dyDescent="0.3">
      <c r="B230" t="str">
        <f>IF(OR(ISNUMBER(SEARCH("ultrabook",Sheet2!D229))=TRUE,ISNUMBER(SEARCH("macbook",Sheet2!D229))=TRUE,ISNUMBER(SEARCH("chrome",Sheet2!D229))=TRUE,ISNUMBER(SEARCH("convertible",Sheet2!D229))=TRUE),"ultrabook",IF(OR(ISNUMBER(SEARCH("workstation",Sheet2!D229))=TRUE,ISNUMBER(SEARCH("gaming",Sheet2!D229))=TRUE),"high specification",IF(OR(ISNUMBER(SEARCH("notebook",Sheet2!D229))=TRUE,ISNUMBER(SEARCH("netbook",Sheet2!D229))=TRUE),"notebook","")))</f>
        <v>notebook</v>
      </c>
      <c r="C230" t="str">
        <f>IF(AND(Sheet4!$B$1307&gt;=Sheet4!B230,Sheet4!B230&gt;Sheet4!$B$1308),"lebar",IF(AND(Sheet4!$B$1308&gt;=Sheet4!B230,Sheet4!B230&gt;Sheet4!$B$1309),"medium",IF(AND(Sheet4!$B$1309&gt;=Sheet4!B230,Sheet4!B230&gt;=Sheet4!$B$1310),"kecil","-")))</f>
        <v>lebar</v>
      </c>
      <c r="D230" t="str">
        <f>VLOOKUP(Sheet4!C230,Sheet5!$C$3:$D$17,2,FALSE)</f>
        <v>kecil</v>
      </c>
      <c r="E230" t="str">
        <f>VLOOKUP(Sheet4!D230,Sheet5!$E$3:$F$36,2)</f>
        <v>sedang</v>
      </c>
      <c r="F230" t="str">
        <f>Sheet4!E230</f>
        <v>intel</v>
      </c>
      <c r="G230" t="str">
        <f>VLOOKUP(Sheet2!H229,Sheet5!$G$4:$H$12,2)</f>
        <v>tinggi</v>
      </c>
      <c r="H230" t="str">
        <f>VLOOKUP(Sheet2!I229,Sheet5!$I$3:$L$41,4,FALSE)</f>
        <v>sedang</v>
      </c>
      <c r="I230" t="str">
        <f>VLOOKUP(Sheet2!I229,Sheet5!$I$3:$K$41,3,FALSE)</f>
        <v>ssd</v>
      </c>
      <c r="J230" t="str">
        <f>IF(ISNUMBER(SEARCH("intel",Sheet2!J229))=TRUE,"intel",IF(ISNUMBER(SEARCH("amd",Sheet2!J229))=TRUE,"amd",IF(ISNUMBER(SEARCH("nvidia",Sheet2!J229))=TRUE,"nvidia","")))</f>
        <v>nvidia</v>
      </c>
      <c r="K230" t="str">
        <f>VLOOKUP(Sheet2!K229,Sheet5!$M$3:$N$11,2,FALSE)</f>
        <v>windows</v>
      </c>
      <c r="L230" t="str">
        <f>VLOOKUP(Sheet2!L229,Sheet5!$O$3:$Q$182,3,FALSE)</f>
        <v>sedang</v>
      </c>
      <c r="M230" t="str">
        <f>VLOOKUP(Sheet2!M229,Sheet5!$R$3:$T$1305,3,FALSE)</f>
        <v>sedang</v>
      </c>
    </row>
    <row r="231" spans="2:13" x14ac:dyDescent="0.3">
      <c r="B231" t="str">
        <f>IF(OR(ISNUMBER(SEARCH("ultrabook",Sheet2!D230))=TRUE,ISNUMBER(SEARCH("macbook",Sheet2!D230))=TRUE,ISNUMBER(SEARCH("chrome",Sheet2!D230))=TRUE,ISNUMBER(SEARCH("convertible",Sheet2!D230))=TRUE),"ultrabook",IF(OR(ISNUMBER(SEARCH("workstation",Sheet2!D230))=TRUE,ISNUMBER(SEARCH("gaming",Sheet2!D230))=TRUE),"high specification",IF(OR(ISNUMBER(SEARCH("notebook",Sheet2!D230))=TRUE,ISNUMBER(SEARCH("netbook",Sheet2!D230))=TRUE),"notebook","")))</f>
        <v>notebook</v>
      </c>
      <c r="C231" t="str">
        <f>IF(AND(Sheet4!$B$1307&gt;=Sheet4!B231,Sheet4!B231&gt;Sheet4!$B$1308),"lebar",IF(AND(Sheet4!$B$1308&gt;=Sheet4!B231,Sheet4!B231&gt;Sheet4!$B$1309),"medium",IF(AND(Sheet4!$B$1309&gt;=Sheet4!B231,Sheet4!B231&gt;=Sheet4!$B$1310),"kecil","-")))</f>
        <v>lebar</v>
      </c>
      <c r="D231" t="str">
        <f>VLOOKUP(Sheet4!C231,Sheet5!$C$3:$D$17,2,FALSE)</f>
        <v>kecil</v>
      </c>
      <c r="E231" t="str">
        <f>VLOOKUP(Sheet4!D231,Sheet5!$E$3:$F$36,2)</f>
        <v>sedang</v>
      </c>
      <c r="F231" t="str">
        <f>Sheet4!E231</f>
        <v>intel</v>
      </c>
      <c r="G231" t="str">
        <f>VLOOKUP(Sheet2!H230,Sheet5!$G$4:$H$12,2)</f>
        <v>tinggi</v>
      </c>
      <c r="H231" t="str">
        <f>VLOOKUP(Sheet2!I230,Sheet5!$I$3:$L$41,4,FALSE)</f>
        <v>sedang</v>
      </c>
      <c r="I231" t="str">
        <f>VLOOKUP(Sheet2!I230,Sheet5!$I$3:$K$41,3,FALSE)</f>
        <v>ssd</v>
      </c>
      <c r="J231" t="str">
        <f>IF(ISNUMBER(SEARCH("intel",Sheet2!J230))=TRUE,"intel",IF(ISNUMBER(SEARCH("amd",Sheet2!J230))=TRUE,"amd",IF(ISNUMBER(SEARCH("nvidia",Sheet2!J230))=TRUE,"nvidia","")))</f>
        <v>nvidia</v>
      </c>
      <c r="K231" t="str">
        <f>VLOOKUP(Sheet2!K230,Sheet5!$M$3:$N$11,2,FALSE)</f>
        <v>windows</v>
      </c>
      <c r="L231" t="str">
        <f>VLOOKUP(Sheet2!L230,Sheet5!$O$3:$Q$182,3,FALSE)</f>
        <v>berat</v>
      </c>
      <c r="M231" t="str">
        <f>VLOOKUP(Sheet2!M230,Sheet5!$R$3:$T$1305,3,FALSE)</f>
        <v>sedang</v>
      </c>
    </row>
    <row r="232" spans="2:13" x14ac:dyDescent="0.3">
      <c r="B232" t="str">
        <f>IF(OR(ISNUMBER(SEARCH("ultrabook",Sheet2!D231))=TRUE,ISNUMBER(SEARCH("macbook",Sheet2!D231))=TRUE,ISNUMBER(SEARCH("chrome",Sheet2!D231))=TRUE,ISNUMBER(SEARCH("convertible",Sheet2!D231))=TRUE),"ultrabook",IF(OR(ISNUMBER(SEARCH("workstation",Sheet2!D231))=TRUE,ISNUMBER(SEARCH("gaming",Sheet2!D231))=TRUE),"high specification",IF(OR(ISNUMBER(SEARCH("notebook",Sheet2!D231))=TRUE,ISNUMBER(SEARCH("netbook",Sheet2!D231))=TRUE),"notebook","")))</f>
        <v>notebook</v>
      </c>
      <c r="C232" t="str">
        <f>IF(AND(Sheet4!$B$1307&gt;=Sheet4!B232,Sheet4!B232&gt;Sheet4!$B$1308),"lebar",IF(AND(Sheet4!$B$1308&gt;=Sheet4!B232,Sheet4!B232&gt;Sheet4!$B$1309),"medium",IF(AND(Sheet4!$B$1309&gt;=Sheet4!B232,Sheet4!B232&gt;=Sheet4!$B$1310),"kecil","-")))</f>
        <v>lebar</v>
      </c>
      <c r="D232" t="str">
        <f>VLOOKUP(Sheet4!C232,Sheet5!$C$3:$D$17,2,FALSE)</f>
        <v>kecil</v>
      </c>
      <c r="E232" t="str">
        <f>VLOOKUP(Sheet4!D232,Sheet5!$E$3:$F$36,2)</f>
        <v>sedang</v>
      </c>
      <c r="F232" t="str">
        <f>Sheet4!E232</f>
        <v>intel</v>
      </c>
      <c r="G232" t="str">
        <f>VLOOKUP(Sheet2!H231,Sheet5!$G$4:$H$12,2)</f>
        <v>tinggi</v>
      </c>
      <c r="H232" t="str">
        <f>VLOOKUP(Sheet2!I231,Sheet5!$I$3:$L$41,4,FALSE)</f>
        <v>tinggi</v>
      </c>
      <c r="I232" t="str">
        <f>VLOOKUP(Sheet2!I231,Sheet5!$I$3:$K$41,3,FALSE)</f>
        <v>hdd</v>
      </c>
      <c r="J232" t="str">
        <f>IF(ISNUMBER(SEARCH("intel",Sheet2!J231))=TRUE,"intel",IF(ISNUMBER(SEARCH("amd",Sheet2!J231))=TRUE,"amd",IF(ISNUMBER(SEARCH("nvidia",Sheet2!J231))=TRUE,"nvidia","")))</f>
        <v>amd</v>
      </c>
      <c r="K232" t="str">
        <f>VLOOKUP(Sheet2!K231,Sheet5!$M$3:$N$11,2,FALSE)</f>
        <v>windows</v>
      </c>
      <c r="L232" t="str">
        <f>VLOOKUP(Sheet2!L231,Sheet5!$O$3:$Q$182,3,FALSE)</f>
        <v>sedang</v>
      </c>
      <c r="M232" t="str">
        <f>VLOOKUP(Sheet2!M231,Sheet5!$R$3:$T$1305,3,FALSE)</f>
        <v>mahal</v>
      </c>
    </row>
    <row r="233" spans="2:13" x14ac:dyDescent="0.3">
      <c r="B233" t="str">
        <f>IF(OR(ISNUMBER(SEARCH("ultrabook",Sheet2!D232))=TRUE,ISNUMBER(SEARCH("macbook",Sheet2!D232))=TRUE,ISNUMBER(SEARCH("chrome",Sheet2!D232))=TRUE,ISNUMBER(SEARCH("convertible",Sheet2!D232))=TRUE),"ultrabook",IF(OR(ISNUMBER(SEARCH("workstation",Sheet2!D232))=TRUE,ISNUMBER(SEARCH("gaming",Sheet2!D232))=TRUE),"high specification",IF(OR(ISNUMBER(SEARCH("notebook",Sheet2!D232))=TRUE,ISNUMBER(SEARCH("netbook",Sheet2!D232))=TRUE),"notebook","")))</f>
        <v>notebook</v>
      </c>
      <c r="C233" t="str">
        <f>IF(AND(Sheet4!$B$1307&gt;=Sheet4!B233,Sheet4!B233&gt;Sheet4!$B$1308),"lebar",IF(AND(Sheet4!$B$1308&gt;=Sheet4!B233,Sheet4!B233&gt;Sheet4!$B$1309),"medium",IF(AND(Sheet4!$B$1309&gt;=Sheet4!B233,Sheet4!B233&gt;=Sheet4!$B$1310),"kecil","-")))</f>
        <v>lebar</v>
      </c>
      <c r="D233" t="str">
        <f>VLOOKUP(Sheet4!C233,Sheet5!$C$3:$D$17,2,FALSE)</f>
        <v>kecil</v>
      </c>
      <c r="E233" t="str">
        <f>VLOOKUP(Sheet4!D233,Sheet5!$E$3:$F$36,2)</f>
        <v>sedang</v>
      </c>
      <c r="F233" t="str">
        <f>Sheet4!E233</f>
        <v>intel</v>
      </c>
      <c r="G233" t="str">
        <f>VLOOKUP(Sheet2!H232,Sheet5!$G$4:$H$12,2)</f>
        <v>sedang</v>
      </c>
      <c r="H233" t="str">
        <f>VLOOKUP(Sheet2!I232,Sheet5!$I$3:$L$41,4,FALSE)</f>
        <v>tinggi</v>
      </c>
      <c r="I233" t="str">
        <f>VLOOKUP(Sheet2!I232,Sheet5!$I$3:$K$41,3,FALSE)</f>
        <v>hdd</v>
      </c>
      <c r="J233" t="str">
        <f>IF(ISNUMBER(SEARCH("intel",Sheet2!J232))=TRUE,"intel",IF(ISNUMBER(SEARCH("amd",Sheet2!J232))=TRUE,"amd",IF(ISNUMBER(SEARCH("nvidia",Sheet2!J232))=TRUE,"nvidia","")))</f>
        <v>intel</v>
      </c>
      <c r="K233" t="str">
        <f>VLOOKUP(Sheet2!K232,Sheet5!$M$3:$N$11,2,FALSE)</f>
        <v>windows</v>
      </c>
      <c r="L233" t="str">
        <f>VLOOKUP(Sheet2!L232,Sheet5!$O$3:$Q$182,3,FALSE)</f>
        <v>sedang</v>
      </c>
      <c r="M233" t="str">
        <f>VLOOKUP(Sheet2!M232,Sheet5!$R$3:$T$1305,3,FALSE)</f>
        <v>murah</v>
      </c>
    </row>
    <row r="234" spans="2:13" x14ac:dyDescent="0.3">
      <c r="B234" t="str">
        <f>IF(OR(ISNUMBER(SEARCH("ultrabook",Sheet2!D233))=TRUE,ISNUMBER(SEARCH("macbook",Sheet2!D233))=TRUE,ISNUMBER(SEARCH("chrome",Sheet2!D233))=TRUE,ISNUMBER(SEARCH("convertible",Sheet2!D233))=TRUE),"ultrabook",IF(OR(ISNUMBER(SEARCH("workstation",Sheet2!D233))=TRUE,ISNUMBER(SEARCH("gaming",Sheet2!D233))=TRUE),"high specification",IF(OR(ISNUMBER(SEARCH("notebook",Sheet2!D233))=TRUE,ISNUMBER(SEARCH("netbook",Sheet2!D233))=TRUE),"notebook","")))</f>
        <v>notebook</v>
      </c>
      <c r="C234" t="str">
        <f>IF(AND(Sheet4!$B$1307&gt;=Sheet4!B234,Sheet4!B234&gt;Sheet4!$B$1308),"lebar",IF(AND(Sheet4!$B$1308&gt;=Sheet4!B234,Sheet4!B234&gt;Sheet4!$B$1309),"medium",IF(AND(Sheet4!$B$1309&gt;=Sheet4!B234,Sheet4!B234&gt;=Sheet4!$B$1310),"kecil","-")))</f>
        <v>lebar</v>
      </c>
      <c r="D234" t="str">
        <f>VLOOKUP(Sheet4!C234,Sheet5!$C$3:$D$17,2,FALSE)</f>
        <v>kecil</v>
      </c>
      <c r="E234" t="str">
        <f>VLOOKUP(Sheet4!D234,Sheet5!$E$3:$F$36,2)</f>
        <v>rendah</v>
      </c>
      <c r="F234" t="str">
        <f>Sheet4!E234</f>
        <v>amd</v>
      </c>
      <c r="G234" t="str">
        <f>VLOOKUP(Sheet2!H233,Sheet5!$G$4:$H$12,2)</f>
        <v>sedang</v>
      </c>
      <c r="H234" t="str">
        <f>VLOOKUP(Sheet2!I233,Sheet5!$I$3:$L$41,4,FALSE)</f>
        <v>sedang</v>
      </c>
      <c r="I234" t="str">
        <f>VLOOKUP(Sheet2!I233,Sheet5!$I$3:$K$41,3,FALSE)</f>
        <v>hdd</v>
      </c>
      <c r="J234" t="str">
        <f>IF(ISNUMBER(SEARCH("intel",Sheet2!J233))=TRUE,"intel",IF(ISNUMBER(SEARCH("amd",Sheet2!J233))=TRUE,"amd",IF(ISNUMBER(SEARCH("nvidia",Sheet2!J233))=TRUE,"nvidia","")))</f>
        <v>amd</v>
      </c>
      <c r="K234" t="str">
        <f>VLOOKUP(Sheet2!K233,Sheet5!$M$3:$N$11,2,FALSE)</f>
        <v>windows</v>
      </c>
      <c r="L234" t="str">
        <f>VLOOKUP(Sheet2!L233,Sheet5!$O$3:$Q$182,3,FALSE)</f>
        <v>sedang</v>
      </c>
      <c r="M234" t="str">
        <f>VLOOKUP(Sheet2!M233,Sheet5!$R$3:$T$1305,3,FALSE)</f>
        <v>murah</v>
      </c>
    </row>
    <row r="235" spans="2:13" x14ac:dyDescent="0.3">
      <c r="B235" t="str">
        <f>IF(OR(ISNUMBER(SEARCH("ultrabook",Sheet2!D234))=TRUE,ISNUMBER(SEARCH("macbook",Sheet2!D234))=TRUE,ISNUMBER(SEARCH("chrome",Sheet2!D234))=TRUE,ISNUMBER(SEARCH("convertible",Sheet2!D234))=TRUE),"ultrabook",IF(OR(ISNUMBER(SEARCH("workstation",Sheet2!D234))=TRUE,ISNUMBER(SEARCH("gaming",Sheet2!D234))=TRUE),"high specification",IF(OR(ISNUMBER(SEARCH("notebook",Sheet2!D234))=TRUE,ISNUMBER(SEARCH("netbook",Sheet2!D234))=TRUE),"notebook","")))</f>
        <v>high specification</v>
      </c>
      <c r="C235" t="str">
        <f>IF(AND(Sheet4!$B$1307&gt;=Sheet4!B235,Sheet4!B235&gt;Sheet4!$B$1308),"lebar",IF(AND(Sheet4!$B$1308&gt;=Sheet4!B235,Sheet4!B235&gt;Sheet4!$B$1309),"medium",IF(AND(Sheet4!$B$1309&gt;=Sheet4!B235,Sheet4!B235&gt;=Sheet4!$B$1310),"kecil","-")))</f>
        <v>lebar</v>
      </c>
      <c r="D235" t="str">
        <f>VLOOKUP(Sheet4!C235,Sheet5!$C$3:$D$17,2,FALSE)</f>
        <v>kecil</v>
      </c>
      <c r="E235" t="str">
        <f>VLOOKUP(Sheet4!D235,Sheet5!$E$3:$F$36,2)</f>
        <v>sedang</v>
      </c>
      <c r="F235" t="str">
        <f>Sheet4!E235</f>
        <v>intel</v>
      </c>
      <c r="G235" t="str">
        <f>VLOOKUP(Sheet2!H234,Sheet5!$G$4:$H$12,2)</f>
        <v>sedang</v>
      </c>
      <c r="H235" t="str">
        <f>VLOOKUP(Sheet2!I234,Sheet5!$I$3:$L$41,4,FALSE)</f>
        <v>tinggi</v>
      </c>
      <c r="I235" t="str">
        <f>VLOOKUP(Sheet2!I234,Sheet5!$I$3:$K$41,3,FALSE)</f>
        <v>hdd</v>
      </c>
      <c r="J235" t="str">
        <f>IF(ISNUMBER(SEARCH("intel",Sheet2!J234))=TRUE,"intel",IF(ISNUMBER(SEARCH("amd",Sheet2!J234))=TRUE,"amd",IF(ISNUMBER(SEARCH("nvidia",Sheet2!J234))=TRUE,"nvidia","")))</f>
        <v>nvidia</v>
      </c>
      <c r="K235" t="str">
        <f>VLOOKUP(Sheet2!K234,Sheet5!$M$3:$N$11,2,FALSE)</f>
        <v>windows</v>
      </c>
      <c r="L235" t="str">
        <f>VLOOKUP(Sheet2!L234,Sheet5!$O$3:$Q$182,3,FALSE)</f>
        <v>berat</v>
      </c>
      <c r="M235" t="str">
        <f>VLOOKUP(Sheet2!M234,Sheet5!$R$3:$T$1305,3,FALSE)</f>
        <v>mahal</v>
      </c>
    </row>
    <row r="236" spans="2:13" x14ac:dyDescent="0.3">
      <c r="B236" t="str">
        <f>IF(OR(ISNUMBER(SEARCH("ultrabook",Sheet2!D235))=TRUE,ISNUMBER(SEARCH("macbook",Sheet2!D235))=TRUE,ISNUMBER(SEARCH("chrome",Sheet2!D235))=TRUE,ISNUMBER(SEARCH("convertible",Sheet2!D235))=TRUE),"ultrabook",IF(OR(ISNUMBER(SEARCH("workstation",Sheet2!D235))=TRUE,ISNUMBER(SEARCH("gaming",Sheet2!D235))=TRUE),"high specification",IF(OR(ISNUMBER(SEARCH("notebook",Sheet2!D235))=TRUE,ISNUMBER(SEARCH("netbook",Sheet2!D235))=TRUE),"notebook","")))</f>
        <v>notebook</v>
      </c>
      <c r="C236" t="str">
        <f>IF(AND(Sheet4!$B$1307&gt;=Sheet4!B236,Sheet4!B236&gt;Sheet4!$B$1308),"lebar",IF(AND(Sheet4!$B$1308&gt;=Sheet4!B236,Sheet4!B236&gt;Sheet4!$B$1309),"medium",IF(AND(Sheet4!$B$1309&gt;=Sheet4!B236,Sheet4!B236&gt;=Sheet4!$B$1310),"kecil","-")))</f>
        <v>medium</v>
      </c>
      <c r="D236" t="str">
        <f>VLOOKUP(Sheet4!C236,Sheet5!$C$3:$D$17,2,FALSE)</f>
        <v>kecil</v>
      </c>
      <c r="E236" t="str">
        <f>VLOOKUP(Sheet4!D236,Sheet5!$E$3:$F$36,2)</f>
        <v>sedang</v>
      </c>
      <c r="F236" t="str">
        <f>Sheet4!E236</f>
        <v>intel</v>
      </c>
      <c r="G236" t="str">
        <f>VLOOKUP(Sheet2!H235,Sheet5!$G$4:$H$12,2)</f>
        <v>tinggi</v>
      </c>
      <c r="H236" t="str">
        <f>VLOOKUP(Sheet2!I235,Sheet5!$I$3:$L$41,4,FALSE)</f>
        <v>sedang</v>
      </c>
      <c r="I236" t="str">
        <f>VLOOKUP(Sheet2!I235,Sheet5!$I$3:$K$41,3,FALSE)</f>
        <v>ssd</v>
      </c>
      <c r="J236" t="str">
        <f>IF(ISNUMBER(SEARCH("intel",Sheet2!J235))=TRUE,"intel",IF(ISNUMBER(SEARCH("amd",Sheet2!J235))=TRUE,"amd",IF(ISNUMBER(SEARCH("nvidia",Sheet2!J235))=TRUE,"nvidia","")))</f>
        <v>intel</v>
      </c>
      <c r="K236" t="str">
        <f>VLOOKUP(Sheet2!K235,Sheet5!$M$3:$N$11,2,FALSE)</f>
        <v>windows</v>
      </c>
      <c r="L236" t="str">
        <f>VLOOKUP(Sheet2!L235,Sheet5!$O$3:$Q$182,3,FALSE)</f>
        <v>ringan</v>
      </c>
      <c r="M236" t="str">
        <f>VLOOKUP(Sheet2!M235,Sheet5!$R$3:$T$1305,3,FALSE)</f>
        <v>sedang</v>
      </c>
    </row>
    <row r="237" spans="2:13" x14ac:dyDescent="0.3">
      <c r="B237" t="str">
        <f>IF(OR(ISNUMBER(SEARCH("ultrabook",Sheet2!D236))=TRUE,ISNUMBER(SEARCH("macbook",Sheet2!D236))=TRUE,ISNUMBER(SEARCH("chrome",Sheet2!D236))=TRUE,ISNUMBER(SEARCH("convertible",Sheet2!D236))=TRUE),"ultrabook",IF(OR(ISNUMBER(SEARCH("workstation",Sheet2!D236))=TRUE,ISNUMBER(SEARCH("gaming",Sheet2!D236))=TRUE),"high specification",IF(OR(ISNUMBER(SEARCH("notebook",Sheet2!D236))=TRUE,ISNUMBER(SEARCH("netbook",Sheet2!D236))=TRUE),"notebook","")))</f>
        <v>ultrabook</v>
      </c>
      <c r="C237" t="str">
        <f>IF(AND(Sheet4!$B$1307&gt;=Sheet4!B237,Sheet4!B237&gt;Sheet4!$B$1308),"lebar",IF(AND(Sheet4!$B$1308&gt;=Sheet4!B237,Sheet4!B237&gt;Sheet4!$B$1309),"medium",IF(AND(Sheet4!$B$1309&gt;=Sheet4!B237,Sheet4!B237&gt;=Sheet4!$B$1310),"kecil","-")))</f>
        <v>medium</v>
      </c>
      <c r="D237" t="str">
        <f>VLOOKUP(Sheet4!C237,Sheet5!$C$3:$D$17,2,FALSE)</f>
        <v>kecil</v>
      </c>
      <c r="E237" t="str">
        <f>VLOOKUP(Sheet4!D237,Sheet5!$E$3:$F$36,2)</f>
        <v>sedang</v>
      </c>
      <c r="F237" t="str">
        <f>Sheet4!E237</f>
        <v>intel</v>
      </c>
      <c r="G237" t="str">
        <f>VLOOKUP(Sheet2!H236,Sheet5!$G$4:$H$12,2)</f>
        <v>tinggi</v>
      </c>
      <c r="H237" t="str">
        <f>VLOOKUP(Sheet2!I236,Sheet5!$I$3:$L$41,4,FALSE)</f>
        <v>sedang</v>
      </c>
      <c r="I237" t="str">
        <f>VLOOKUP(Sheet2!I236,Sheet5!$I$3:$K$41,3,FALSE)</f>
        <v>ssd</v>
      </c>
      <c r="J237" t="str">
        <f>IF(ISNUMBER(SEARCH("intel",Sheet2!J236))=TRUE,"intel",IF(ISNUMBER(SEARCH("amd",Sheet2!J236))=TRUE,"amd",IF(ISNUMBER(SEARCH("nvidia",Sheet2!J236))=TRUE,"nvidia","")))</f>
        <v>intel</v>
      </c>
      <c r="K237" t="str">
        <f>VLOOKUP(Sheet2!K236,Sheet5!$M$3:$N$11,2,FALSE)</f>
        <v>windows</v>
      </c>
      <c r="L237" t="str">
        <f>VLOOKUP(Sheet2!L236,Sheet5!$O$3:$Q$182,3,FALSE)</f>
        <v>ringan</v>
      </c>
      <c r="M237" t="str">
        <f>VLOOKUP(Sheet2!M236,Sheet5!$R$3:$T$1305,3,FALSE)</f>
        <v>murah</v>
      </c>
    </row>
    <row r="238" spans="2:13" x14ac:dyDescent="0.3">
      <c r="B238" t="str">
        <f>IF(OR(ISNUMBER(SEARCH("ultrabook",Sheet2!D237))=TRUE,ISNUMBER(SEARCH("macbook",Sheet2!D237))=TRUE,ISNUMBER(SEARCH("chrome",Sheet2!D237))=TRUE,ISNUMBER(SEARCH("convertible",Sheet2!D237))=TRUE),"ultrabook",IF(OR(ISNUMBER(SEARCH("workstation",Sheet2!D237))=TRUE,ISNUMBER(SEARCH("gaming",Sheet2!D237))=TRUE),"high specification",IF(OR(ISNUMBER(SEARCH("notebook",Sheet2!D237))=TRUE,ISNUMBER(SEARCH("netbook",Sheet2!D237))=TRUE),"notebook","")))</f>
        <v>notebook</v>
      </c>
      <c r="C238" t="str">
        <f>IF(AND(Sheet4!$B$1307&gt;=Sheet4!B238,Sheet4!B238&gt;Sheet4!$B$1308),"lebar",IF(AND(Sheet4!$B$1308&gt;=Sheet4!B238,Sheet4!B238&gt;Sheet4!$B$1309),"medium",IF(AND(Sheet4!$B$1309&gt;=Sheet4!B238,Sheet4!B238&gt;=Sheet4!$B$1310),"kecil","-")))</f>
        <v>lebar</v>
      </c>
      <c r="D238" t="str">
        <f>VLOOKUP(Sheet4!C238,Sheet5!$C$3:$D$17,2,FALSE)</f>
        <v>kecil</v>
      </c>
      <c r="E238" t="str">
        <f>VLOOKUP(Sheet4!D238,Sheet5!$E$3:$F$36,2)</f>
        <v>sedang</v>
      </c>
      <c r="F238" t="str">
        <f>Sheet4!E238</f>
        <v>intel</v>
      </c>
      <c r="G238" t="str">
        <f>VLOOKUP(Sheet2!H237,Sheet5!$G$4:$H$12,2)</f>
        <v>sedang</v>
      </c>
      <c r="H238" t="str">
        <f>VLOOKUP(Sheet2!I237,Sheet5!$I$3:$L$41,4,FALSE)</f>
        <v>sedang</v>
      </c>
      <c r="I238" t="str">
        <f>VLOOKUP(Sheet2!I237,Sheet5!$I$3:$K$41,3,FALSE)</f>
        <v>ssd</v>
      </c>
      <c r="J238" t="str">
        <f>IF(ISNUMBER(SEARCH("intel",Sheet2!J237))=TRUE,"intel",IF(ISNUMBER(SEARCH("amd",Sheet2!J237))=TRUE,"amd",IF(ISNUMBER(SEARCH("nvidia",Sheet2!J237))=TRUE,"nvidia","")))</f>
        <v>amd</v>
      </c>
      <c r="K238" t="str">
        <f>VLOOKUP(Sheet2!K237,Sheet5!$M$3:$N$11,2,FALSE)</f>
        <v>linux</v>
      </c>
      <c r="L238" t="str">
        <f>VLOOKUP(Sheet2!L237,Sheet5!$O$3:$Q$182,3,FALSE)</f>
        <v>sedang</v>
      </c>
      <c r="M238" t="str">
        <f>VLOOKUP(Sheet2!M237,Sheet5!$R$3:$T$1305,3,FALSE)</f>
        <v>sedang</v>
      </c>
    </row>
    <row r="239" spans="2:13" x14ac:dyDescent="0.3">
      <c r="B239" t="str">
        <f>IF(OR(ISNUMBER(SEARCH("ultrabook",Sheet2!D238))=TRUE,ISNUMBER(SEARCH("macbook",Sheet2!D238))=TRUE,ISNUMBER(SEARCH("chrome",Sheet2!D238))=TRUE,ISNUMBER(SEARCH("convertible",Sheet2!D238))=TRUE),"ultrabook",IF(OR(ISNUMBER(SEARCH("workstation",Sheet2!D238))=TRUE,ISNUMBER(SEARCH("gaming",Sheet2!D238))=TRUE),"high specification",IF(OR(ISNUMBER(SEARCH("notebook",Sheet2!D238))=TRUE,ISNUMBER(SEARCH("netbook",Sheet2!D238))=TRUE),"notebook","")))</f>
        <v>notebook</v>
      </c>
      <c r="C239" t="str">
        <f>IF(AND(Sheet4!$B$1307&gt;=Sheet4!B239,Sheet4!B239&gt;Sheet4!$B$1308),"lebar",IF(AND(Sheet4!$B$1308&gt;=Sheet4!B239,Sheet4!B239&gt;Sheet4!$B$1309),"medium",IF(AND(Sheet4!$B$1309&gt;=Sheet4!B239,Sheet4!B239&gt;=Sheet4!$B$1310),"kecil","-")))</f>
        <v>lebar</v>
      </c>
      <c r="D239" t="str">
        <f>VLOOKUP(Sheet4!C239,Sheet5!$C$3:$D$17,2,FALSE)</f>
        <v>kecil</v>
      </c>
      <c r="E239" t="str">
        <f>VLOOKUP(Sheet4!D239,Sheet5!$E$3:$F$36,2)</f>
        <v>tinggi</v>
      </c>
      <c r="F239" t="str">
        <f>Sheet4!E239</f>
        <v>intel</v>
      </c>
      <c r="G239" t="str">
        <f>VLOOKUP(Sheet2!H238,Sheet5!$G$4:$H$12,2)</f>
        <v>sedang</v>
      </c>
      <c r="H239" t="str">
        <f>VLOOKUP(Sheet2!I238,Sheet5!$I$3:$L$41,4,FALSE)</f>
        <v>tinggi</v>
      </c>
      <c r="I239" t="str">
        <f>VLOOKUP(Sheet2!I238,Sheet5!$I$3:$K$41,3,FALSE)</f>
        <v>hdd</v>
      </c>
      <c r="J239" t="str">
        <f>IF(ISNUMBER(SEARCH("intel",Sheet2!J238))=TRUE,"intel",IF(ISNUMBER(SEARCH("amd",Sheet2!J238))=TRUE,"amd",IF(ISNUMBER(SEARCH("nvidia",Sheet2!J238))=TRUE,"nvidia","")))</f>
        <v>intel</v>
      </c>
      <c r="K239" t="str">
        <f>VLOOKUP(Sheet2!K238,Sheet5!$M$3:$N$11,2,FALSE)</f>
        <v>linux</v>
      </c>
      <c r="L239" t="str">
        <f>VLOOKUP(Sheet2!L238,Sheet5!$O$3:$Q$182,3,FALSE)</f>
        <v>sedang</v>
      </c>
      <c r="M239" t="str">
        <f>VLOOKUP(Sheet2!M238,Sheet5!$R$3:$T$1305,3,FALSE)</f>
        <v>murah</v>
      </c>
    </row>
    <row r="240" spans="2:13" x14ac:dyDescent="0.3">
      <c r="B240" t="str">
        <f>IF(OR(ISNUMBER(SEARCH("ultrabook",Sheet2!D239))=TRUE,ISNUMBER(SEARCH("macbook",Sheet2!D239))=TRUE,ISNUMBER(SEARCH("chrome",Sheet2!D239))=TRUE,ISNUMBER(SEARCH("convertible",Sheet2!D239))=TRUE),"ultrabook",IF(OR(ISNUMBER(SEARCH("workstation",Sheet2!D239))=TRUE,ISNUMBER(SEARCH("gaming",Sheet2!D239))=TRUE),"high specification",IF(OR(ISNUMBER(SEARCH("notebook",Sheet2!D239))=TRUE,ISNUMBER(SEARCH("netbook",Sheet2!D239))=TRUE),"notebook","")))</f>
        <v>notebook</v>
      </c>
      <c r="C240" t="str">
        <f>IF(AND(Sheet4!$B$1307&gt;=Sheet4!B240,Sheet4!B240&gt;Sheet4!$B$1308),"lebar",IF(AND(Sheet4!$B$1308&gt;=Sheet4!B240,Sheet4!B240&gt;Sheet4!$B$1309),"medium",IF(AND(Sheet4!$B$1309&gt;=Sheet4!B240,Sheet4!B240&gt;=Sheet4!$B$1310),"kecil","-")))</f>
        <v>lebar</v>
      </c>
      <c r="D240" t="str">
        <f>VLOOKUP(Sheet4!C240,Sheet5!$C$3:$D$17,2,FALSE)</f>
        <v>kecil</v>
      </c>
      <c r="E240" t="str">
        <f>VLOOKUP(Sheet4!D240,Sheet5!$E$3:$F$36,2)</f>
        <v>sedang</v>
      </c>
      <c r="F240" t="str">
        <f>Sheet4!E240</f>
        <v>amd</v>
      </c>
      <c r="G240" t="str">
        <f>VLOOKUP(Sheet2!H239,Sheet5!$G$4:$H$12,2)</f>
        <v>sedang</v>
      </c>
      <c r="H240" t="str">
        <f>VLOOKUP(Sheet2!I239,Sheet5!$I$3:$L$41,4,FALSE)</f>
        <v>tinggi</v>
      </c>
      <c r="I240" t="str">
        <f>VLOOKUP(Sheet2!I239,Sheet5!$I$3:$K$41,3,FALSE)</f>
        <v>hdd</v>
      </c>
      <c r="J240" t="str">
        <f>IF(ISNUMBER(SEARCH("intel",Sheet2!J239))=TRUE,"intel",IF(ISNUMBER(SEARCH("amd",Sheet2!J239))=TRUE,"amd",IF(ISNUMBER(SEARCH("nvidia",Sheet2!J239))=TRUE,"nvidia","")))</f>
        <v>amd</v>
      </c>
      <c r="K240" t="str">
        <f>VLOOKUP(Sheet2!K239,Sheet5!$M$3:$N$11,2,FALSE)</f>
        <v>windows</v>
      </c>
      <c r="L240" t="str">
        <f>VLOOKUP(Sheet2!L239,Sheet5!$O$3:$Q$182,3,FALSE)</f>
        <v>sedang</v>
      </c>
      <c r="M240" t="str">
        <f>VLOOKUP(Sheet2!M239,Sheet5!$R$3:$T$1305,3,FALSE)</f>
        <v>murah</v>
      </c>
    </row>
    <row r="241" spans="2:13" x14ac:dyDescent="0.3">
      <c r="B241" t="str">
        <f>IF(OR(ISNUMBER(SEARCH("ultrabook",Sheet2!D240))=TRUE,ISNUMBER(SEARCH("macbook",Sheet2!D240))=TRUE,ISNUMBER(SEARCH("chrome",Sheet2!D240))=TRUE,ISNUMBER(SEARCH("convertible",Sheet2!D240))=TRUE),"ultrabook",IF(OR(ISNUMBER(SEARCH("workstation",Sheet2!D240))=TRUE,ISNUMBER(SEARCH("gaming",Sheet2!D240))=TRUE),"high specification",IF(OR(ISNUMBER(SEARCH("notebook",Sheet2!D240))=TRUE,ISNUMBER(SEARCH("netbook",Sheet2!D240))=TRUE),"notebook","")))</f>
        <v>high specification</v>
      </c>
      <c r="C241" t="str">
        <f>IF(AND(Sheet4!$B$1307&gt;=Sheet4!B241,Sheet4!B241&gt;Sheet4!$B$1308),"lebar",IF(AND(Sheet4!$B$1308&gt;=Sheet4!B241,Sheet4!B241&gt;Sheet4!$B$1309),"medium",IF(AND(Sheet4!$B$1309&gt;=Sheet4!B241,Sheet4!B241&gt;=Sheet4!$B$1310),"kecil","-")))</f>
        <v>lebar</v>
      </c>
      <c r="D241" t="str">
        <f>VLOOKUP(Sheet4!C241,Sheet5!$C$3:$D$17,2,FALSE)</f>
        <v>kecil</v>
      </c>
      <c r="E241" t="str">
        <f>VLOOKUP(Sheet4!D241,Sheet5!$E$3:$F$36,2)</f>
        <v>sedang</v>
      </c>
      <c r="F241" t="str">
        <f>Sheet4!E241</f>
        <v>intel</v>
      </c>
      <c r="G241" t="str">
        <f>VLOOKUP(Sheet2!H240,Sheet5!$G$4:$H$12,2)</f>
        <v>tinggi</v>
      </c>
      <c r="H241" t="str">
        <f>VLOOKUP(Sheet2!I240,Sheet5!$I$3:$L$41,4,FALSE)</f>
        <v>tinggi</v>
      </c>
      <c r="I241" t="str">
        <f>VLOOKUP(Sheet2!I240,Sheet5!$I$3:$K$41,3,FALSE)</f>
        <v>ssd</v>
      </c>
      <c r="J241" t="str">
        <f>IF(ISNUMBER(SEARCH("intel",Sheet2!J240))=TRUE,"intel",IF(ISNUMBER(SEARCH("amd",Sheet2!J240))=TRUE,"amd",IF(ISNUMBER(SEARCH("nvidia",Sheet2!J240))=TRUE,"nvidia","")))</f>
        <v>nvidia</v>
      </c>
      <c r="K241" t="str">
        <f>VLOOKUP(Sheet2!K240,Sheet5!$M$3:$N$11,2,FALSE)</f>
        <v>windows</v>
      </c>
      <c r="L241" t="str">
        <f>VLOOKUP(Sheet2!L240,Sheet5!$O$3:$Q$182,3,FALSE)</f>
        <v>berat</v>
      </c>
      <c r="M241" t="str">
        <f>VLOOKUP(Sheet2!M240,Sheet5!$R$3:$T$1305,3,FALSE)</f>
        <v>mahal</v>
      </c>
    </row>
    <row r="242" spans="2:13" x14ac:dyDescent="0.3">
      <c r="B242" t="str">
        <f>IF(OR(ISNUMBER(SEARCH("ultrabook",Sheet2!D241))=TRUE,ISNUMBER(SEARCH("macbook",Sheet2!D241))=TRUE,ISNUMBER(SEARCH("chrome",Sheet2!D241))=TRUE,ISNUMBER(SEARCH("convertible",Sheet2!D241))=TRUE),"ultrabook",IF(OR(ISNUMBER(SEARCH("workstation",Sheet2!D241))=TRUE,ISNUMBER(SEARCH("gaming",Sheet2!D241))=TRUE),"high specification",IF(OR(ISNUMBER(SEARCH("notebook",Sheet2!D241))=TRUE,ISNUMBER(SEARCH("netbook",Sheet2!D241))=TRUE),"notebook","")))</f>
        <v>high specification</v>
      </c>
      <c r="C242" t="str">
        <f>IF(AND(Sheet4!$B$1307&gt;=Sheet4!B242,Sheet4!B242&gt;Sheet4!$B$1308),"lebar",IF(AND(Sheet4!$B$1308&gt;=Sheet4!B242,Sheet4!B242&gt;Sheet4!$B$1309),"medium",IF(AND(Sheet4!$B$1309&gt;=Sheet4!B242,Sheet4!B242&gt;=Sheet4!$B$1310),"kecil","-")))</f>
        <v>lebar</v>
      </c>
      <c r="D242" t="str">
        <f>VLOOKUP(Sheet4!C242,Sheet5!$C$3:$D$17,2,FALSE)</f>
        <v>kecil</v>
      </c>
      <c r="E242" t="str">
        <f>VLOOKUP(Sheet4!D242,Sheet5!$E$3:$F$36,2)</f>
        <v>sedang</v>
      </c>
      <c r="F242" t="str">
        <f>Sheet4!E242</f>
        <v>intel</v>
      </c>
      <c r="G242" t="str">
        <f>VLOOKUP(Sheet2!H241,Sheet5!$G$4:$H$12,2)</f>
        <v>tinggi</v>
      </c>
      <c r="H242" t="str">
        <f>VLOOKUP(Sheet2!I241,Sheet5!$I$3:$L$41,4,FALSE)</f>
        <v>sedang</v>
      </c>
      <c r="I242" t="str">
        <f>VLOOKUP(Sheet2!I241,Sheet5!$I$3:$K$41,3,FALSE)</f>
        <v>ssd</v>
      </c>
      <c r="J242" t="str">
        <f>IF(ISNUMBER(SEARCH("intel",Sheet2!J241))=TRUE,"intel",IF(ISNUMBER(SEARCH("amd",Sheet2!J241))=TRUE,"amd",IF(ISNUMBER(SEARCH("nvidia",Sheet2!J241))=TRUE,"nvidia","")))</f>
        <v>nvidia</v>
      </c>
      <c r="K242" t="str">
        <f>VLOOKUP(Sheet2!K241,Sheet5!$M$3:$N$11,2,FALSE)</f>
        <v>windows</v>
      </c>
      <c r="L242" t="str">
        <f>VLOOKUP(Sheet2!L241,Sheet5!$O$3:$Q$182,3,FALSE)</f>
        <v>berat</v>
      </c>
      <c r="M242" t="str">
        <f>VLOOKUP(Sheet2!M241,Sheet5!$R$3:$T$1305,3,FALSE)</f>
        <v>sedang</v>
      </c>
    </row>
    <row r="243" spans="2:13" x14ac:dyDescent="0.3">
      <c r="B243" t="str">
        <f>IF(OR(ISNUMBER(SEARCH("ultrabook",Sheet2!D242))=TRUE,ISNUMBER(SEARCH("macbook",Sheet2!D242))=TRUE,ISNUMBER(SEARCH("chrome",Sheet2!D242))=TRUE,ISNUMBER(SEARCH("convertible",Sheet2!D242))=TRUE),"ultrabook",IF(OR(ISNUMBER(SEARCH("workstation",Sheet2!D242))=TRUE,ISNUMBER(SEARCH("gaming",Sheet2!D242))=TRUE),"high specification",IF(OR(ISNUMBER(SEARCH("notebook",Sheet2!D242))=TRUE,ISNUMBER(SEARCH("netbook",Sheet2!D242))=TRUE),"notebook","")))</f>
        <v>notebook</v>
      </c>
      <c r="C243" t="str">
        <f>IF(AND(Sheet4!$B$1307&gt;=Sheet4!B243,Sheet4!B243&gt;Sheet4!$B$1308),"lebar",IF(AND(Sheet4!$B$1308&gt;=Sheet4!B243,Sheet4!B243&gt;Sheet4!$B$1309),"medium",IF(AND(Sheet4!$B$1309&gt;=Sheet4!B243,Sheet4!B243&gt;=Sheet4!$B$1310),"kecil","-")))</f>
        <v>lebar</v>
      </c>
      <c r="D243" t="str">
        <f>VLOOKUP(Sheet4!C243,Sheet5!$C$3:$D$17,2,FALSE)</f>
        <v>kecil</v>
      </c>
      <c r="E243" t="str">
        <f>VLOOKUP(Sheet4!D243,Sheet5!$E$3:$F$36,2)</f>
        <v>tinggi</v>
      </c>
      <c r="F243" t="str">
        <f>Sheet4!E243</f>
        <v>intel</v>
      </c>
      <c r="G243" t="str">
        <f>VLOOKUP(Sheet2!H242,Sheet5!$G$4:$H$12,2)</f>
        <v>tinggi</v>
      </c>
      <c r="H243" t="str">
        <f>VLOOKUP(Sheet2!I242,Sheet5!$I$3:$L$41,4,FALSE)</f>
        <v>rendah</v>
      </c>
      <c r="I243" t="str">
        <f>VLOOKUP(Sheet2!I242,Sheet5!$I$3:$K$41,3,FALSE)</f>
        <v>ssd</v>
      </c>
      <c r="J243" t="str">
        <f>IF(ISNUMBER(SEARCH("intel",Sheet2!J242))=TRUE,"intel",IF(ISNUMBER(SEARCH("amd",Sheet2!J242))=TRUE,"amd",IF(ISNUMBER(SEARCH("nvidia",Sheet2!J242))=TRUE,"nvidia","")))</f>
        <v>intel</v>
      </c>
      <c r="K243" t="str">
        <f>VLOOKUP(Sheet2!K242,Sheet5!$M$3:$N$11,2,FALSE)</f>
        <v>windows</v>
      </c>
      <c r="L243" t="str">
        <f>VLOOKUP(Sheet2!L242,Sheet5!$O$3:$Q$182,3,FALSE)</f>
        <v>sedang</v>
      </c>
      <c r="M243" t="str">
        <f>VLOOKUP(Sheet2!M242,Sheet5!$R$3:$T$1305,3,FALSE)</f>
        <v>murah</v>
      </c>
    </row>
    <row r="244" spans="2:13" x14ac:dyDescent="0.3">
      <c r="B244" t="str">
        <f>IF(OR(ISNUMBER(SEARCH("ultrabook",Sheet2!D243))=TRUE,ISNUMBER(SEARCH("macbook",Sheet2!D243))=TRUE,ISNUMBER(SEARCH("chrome",Sheet2!D243))=TRUE,ISNUMBER(SEARCH("convertible",Sheet2!D243))=TRUE),"ultrabook",IF(OR(ISNUMBER(SEARCH("workstation",Sheet2!D243))=TRUE,ISNUMBER(SEARCH("gaming",Sheet2!D243))=TRUE),"high specification",IF(OR(ISNUMBER(SEARCH("notebook",Sheet2!D243))=TRUE,ISNUMBER(SEARCH("netbook",Sheet2!D243))=TRUE),"notebook","")))</f>
        <v>notebook</v>
      </c>
      <c r="C244" t="str">
        <f>IF(AND(Sheet4!$B$1307&gt;=Sheet4!B244,Sheet4!B244&gt;Sheet4!$B$1308),"lebar",IF(AND(Sheet4!$B$1308&gt;=Sheet4!B244,Sheet4!B244&gt;Sheet4!$B$1309),"medium",IF(AND(Sheet4!$B$1309&gt;=Sheet4!B244,Sheet4!B244&gt;=Sheet4!$B$1310),"kecil","-")))</f>
        <v>lebar</v>
      </c>
      <c r="D244" t="str">
        <f>VLOOKUP(Sheet4!C244,Sheet5!$C$3:$D$17,2,FALSE)</f>
        <v>kecil</v>
      </c>
      <c r="E244" t="str">
        <f>VLOOKUP(Sheet4!D244,Sheet5!$E$3:$F$36,2)</f>
        <v>sedang</v>
      </c>
      <c r="F244" t="str">
        <f>Sheet4!E244</f>
        <v>intel</v>
      </c>
      <c r="G244" t="str">
        <f>VLOOKUP(Sheet2!H243,Sheet5!$G$4:$H$12,2)</f>
        <v>tinggi</v>
      </c>
      <c r="H244" t="str">
        <f>VLOOKUP(Sheet2!I243,Sheet5!$I$3:$L$41,4,FALSE)</f>
        <v>tinggi</v>
      </c>
      <c r="I244" t="str">
        <f>VLOOKUP(Sheet2!I243,Sheet5!$I$3:$K$41,3,FALSE)</f>
        <v>hdd</v>
      </c>
      <c r="J244" t="str">
        <f>IF(ISNUMBER(SEARCH("intel",Sheet2!J243))=TRUE,"intel",IF(ISNUMBER(SEARCH("amd",Sheet2!J243))=TRUE,"amd",IF(ISNUMBER(SEARCH("nvidia",Sheet2!J243))=TRUE,"nvidia","")))</f>
        <v>nvidia</v>
      </c>
      <c r="K244" t="str">
        <f>VLOOKUP(Sheet2!K243,Sheet5!$M$3:$N$11,2,FALSE)</f>
        <v>windows</v>
      </c>
      <c r="L244" t="str">
        <f>VLOOKUP(Sheet2!L243,Sheet5!$O$3:$Q$182,3,FALSE)</f>
        <v>sedang</v>
      </c>
      <c r="M244" t="str">
        <f>VLOOKUP(Sheet2!M243,Sheet5!$R$3:$T$1305,3,FALSE)</f>
        <v>sedang</v>
      </c>
    </row>
    <row r="245" spans="2:13" x14ac:dyDescent="0.3">
      <c r="B245" t="str">
        <f>IF(OR(ISNUMBER(SEARCH("ultrabook",Sheet2!D244))=TRUE,ISNUMBER(SEARCH("macbook",Sheet2!D244))=TRUE,ISNUMBER(SEARCH("chrome",Sheet2!D244))=TRUE,ISNUMBER(SEARCH("convertible",Sheet2!D244))=TRUE),"ultrabook",IF(OR(ISNUMBER(SEARCH("workstation",Sheet2!D244))=TRUE,ISNUMBER(SEARCH("gaming",Sheet2!D244))=TRUE),"high specification",IF(OR(ISNUMBER(SEARCH("notebook",Sheet2!D244))=TRUE,ISNUMBER(SEARCH("netbook",Sheet2!D244))=TRUE),"notebook","")))</f>
        <v>notebook</v>
      </c>
      <c r="C245" t="str">
        <f>IF(AND(Sheet4!$B$1307&gt;=Sheet4!B245,Sheet4!B245&gt;Sheet4!$B$1308),"lebar",IF(AND(Sheet4!$B$1308&gt;=Sheet4!B245,Sheet4!B245&gt;Sheet4!$B$1309),"medium",IF(AND(Sheet4!$B$1309&gt;=Sheet4!B245,Sheet4!B245&gt;=Sheet4!$B$1310),"kecil","-")))</f>
        <v>lebar</v>
      </c>
      <c r="D245" t="str">
        <f>VLOOKUP(Sheet4!C245,Sheet5!$C$3:$D$17,2,FALSE)</f>
        <v>kecil</v>
      </c>
      <c r="E245" t="str">
        <f>VLOOKUP(Sheet4!D245,Sheet5!$E$3:$F$36,2)</f>
        <v>sedang</v>
      </c>
      <c r="F245" t="str">
        <f>Sheet4!E245</f>
        <v>intel</v>
      </c>
      <c r="G245" t="str">
        <f>VLOOKUP(Sheet2!H244,Sheet5!$G$4:$H$12,2)</f>
        <v>tinggi</v>
      </c>
      <c r="H245" t="str">
        <f>VLOOKUP(Sheet2!I244,Sheet5!$I$3:$L$41,4,FALSE)</f>
        <v>tinggi</v>
      </c>
      <c r="I245" t="str">
        <f>VLOOKUP(Sheet2!I244,Sheet5!$I$3:$K$41,3,FALSE)</f>
        <v>hdd</v>
      </c>
      <c r="J245" t="str">
        <f>IF(ISNUMBER(SEARCH("intel",Sheet2!J244))=TRUE,"intel",IF(ISNUMBER(SEARCH("amd",Sheet2!J244))=TRUE,"amd",IF(ISNUMBER(SEARCH("nvidia",Sheet2!J244))=TRUE,"nvidia","")))</f>
        <v>nvidia</v>
      </c>
      <c r="K245" t="str">
        <f>VLOOKUP(Sheet2!K244,Sheet5!$M$3:$N$11,2,FALSE)</f>
        <v>lainnya</v>
      </c>
      <c r="L245" t="str">
        <f>VLOOKUP(Sheet2!L244,Sheet5!$O$3:$Q$182,3,FALSE)</f>
        <v>berat</v>
      </c>
      <c r="M245" t="str">
        <f>VLOOKUP(Sheet2!M244,Sheet5!$R$3:$T$1305,3,FALSE)</f>
        <v>sedang</v>
      </c>
    </row>
    <row r="246" spans="2:13" x14ac:dyDescent="0.3">
      <c r="B246" t="str">
        <f>IF(OR(ISNUMBER(SEARCH("ultrabook",Sheet2!D245))=TRUE,ISNUMBER(SEARCH("macbook",Sheet2!D245))=TRUE,ISNUMBER(SEARCH("chrome",Sheet2!D245))=TRUE,ISNUMBER(SEARCH("convertible",Sheet2!D245))=TRUE),"ultrabook",IF(OR(ISNUMBER(SEARCH("workstation",Sheet2!D245))=TRUE,ISNUMBER(SEARCH("gaming",Sheet2!D245))=TRUE),"high specification",IF(OR(ISNUMBER(SEARCH("notebook",Sheet2!D245))=TRUE,ISNUMBER(SEARCH("netbook",Sheet2!D245))=TRUE),"notebook","")))</f>
        <v>high specification</v>
      </c>
      <c r="C246" t="str">
        <f>IF(AND(Sheet4!$B$1307&gt;=Sheet4!B246,Sheet4!B246&gt;Sheet4!$B$1308),"lebar",IF(AND(Sheet4!$B$1308&gt;=Sheet4!B246,Sheet4!B246&gt;Sheet4!$B$1309),"medium",IF(AND(Sheet4!$B$1309&gt;=Sheet4!B246,Sheet4!B246&gt;=Sheet4!$B$1310),"kecil","-")))</f>
        <v>lebar</v>
      </c>
      <c r="D246" t="str">
        <f>VLOOKUP(Sheet4!C246,Sheet5!$C$3:$D$17,2,FALSE)</f>
        <v>kecil</v>
      </c>
      <c r="E246" t="str">
        <f>VLOOKUP(Sheet4!D246,Sheet5!$E$3:$F$36,2)</f>
        <v>sedang</v>
      </c>
      <c r="F246" t="str">
        <f>Sheet4!E246</f>
        <v>intel</v>
      </c>
      <c r="G246" t="str">
        <f>VLOOKUP(Sheet2!H245,Sheet5!$G$4:$H$12,2)</f>
        <v>tinggi</v>
      </c>
      <c r="H246" t="str">
        <f>VLOOKUP(Sheet2!I245,Sheet5!$I$3:$L$41,4,FALSE)</f>
        <v>sedang</v>
      </c>
      <c r="I246" t="str">
        <f>VLOOKUP(Sheet2!I245,Sheet5!$I$3:$K$41,3,FALSE)</f>
        <v>ssd</v>
      </c>
      <c r="J246" t="str">
        <f>IF(ISNUMBER(SEARCH("intel",Sheet2!J245))=TRUE,"intel",IF(ISNUMBER(SEARCH("amd",Sheet2!J245))=TRUE,"amd",IF(ISNUMBER(SEARCH("nvidia",Sheet2!J245))=TRUE,"nvidia","")))</f>
        <v>nvidia</v>
      </c>
      <c r="K246" t="str">
        <f>VLOOKUP(Sheet2!K245,Sheet5!$M$3:$N$11,2,FALSE)</f>
        <v>windows</v>
      </c>
      <c r="L246" t="str">
        <f>VLOOKUP(Sheet2!L245,Sheet5!$O$3:$Q$182,3,FALSE)</f>
        <v>berat</v>
      </c>
      <c r="M246" t="str">
        <f>VLOOKUP(Sheet2!M245,Sheet5!$R$3:$T$1305,3,FALSE)</f>
        <v>sedang</v>
      </c>
    </row>
    <row r="247" spans="2:13" x14ac:dyDescent="0.3">
      <c r="B247" t="str">
        <f>IF(OR(ISNUMBER(SEARCH("ultrabook",Sheet2!D246))=TRUE,ISNUMBER(SEARCH("macbook",Sheet2!D246))=TRUE,ISNUMBER(SEARCH("chrome",Sheet2!D246))=TRUE,ISNUMBER(SEARCH("convertible",Sheet2!D246))=TRUE),"ultrabook",IF(OR(ISNUMBER(SEARCH("workstation",Sheet2!D246))=TRUE,ISNUMBER(SEARCH("gaming",Sheet2!D246))=TRUE),"high specification",IF(OR(ISNUMBER(SEARCH("notebook",Sheet2!D246))=TRUE,ISNUMBER(SEARCH("netbook",Sheet2!D246))=TRUE),"notebook","")))</f>
        <v>ultrabook</v>
      </c>
      <c r="C247" t="str">
        <f>IF(AND(Sheet4!$B$1307&gt;=Sheet4!B247,Sheet4!B247&gt;Sheet4!$B$1308),"lebar",IF(AND(Sheet4!$B$1308&gt;=Sheet4!B247,Sheet4!B247&gt;Sheet4!$B$1309),"medium",IF(AND(Sheet4!$B$1309&gt;=Sheet4!B247,Sheet4!B247&gt;=Sheet4!$B$1310),"kecil","-")))</f>
        <v>medium</v>
      </c>
      <c r="D247" t="str">
        <f>VLOOKUP(Sheet4!C247,Sheet5!$C$3:$D$17,2,FALSE)</f>
        <v>kecil</v>
      </c>
      <c r="E247" t="str">
        <f>VLOOKUP(Sheet4!D247,Sheet5!$E$3:$F$36,2)</f>
        <v>sedang</v>
      </c>
      <c r="F247" t="str">
        <f>Sheet4!E247</f>
        <v>intel</v>
      </c>
      <c r="G247" t="str">
        <f>VLOOKUP(Sheet2!H246,Sheet5!$G$4:$H$12,2)</f>
        <v>tinggi</v>
      </c>
      <c r="H247" t="str">
        <f>VLOOKUP(Sheet2!I246,Sheet5!$I$3:$L$41,4,FALSE)</f>
        <v>sedang</v>
      </c>
      <c r="I247" t="str">
        <f>VLOOKUP(Sheet2!I246,Sheet5!$I$3:$K$41,3,FALSE)</f>
        <v>ssd</v>
      </c>
      <c r="J247" t="str">
        <f>IF(ISNUMBER(SEARCH("intel",Sheet2!J246))=TRUE,"intel",IF(ISNUMBER(SEARCH("amd",Sheet2!J246))=TRUE,"amd",IF(ISNUMBER(SEARCH("nvidia",Sheet2!J246))=TRUE,"nvidia","")))</f>
        <v>intel</v>
      </c>
      <c r="K247" t="str">
        <f>VLOOKUP(Sheet2!K246,Sheet5!$M$3:$N$11,2,FALSE)</f>
        <v>windows</v>
      </c>
      <c r="L247" t="str">
        <f>VLOOKUP(Sheet2!L246,Sheet5!$O$3:$Q$182,3,FALSE)</f>
        <v>ringan</v>
      </c>
      <c r="M247" t="str">
        <f>VLOOKUP(Sheet2!M246,Sheet5!$R$3:$T$1305,3,FALSE)</f>
        <v>sedang</v>
      </c>
    </row>
    <row r="248" spans="2:13" x14ac:dyDescent="0.3">
      <c r="B248" t="str">
        <f>IF(OR(ISNUMBER(SEARCH("ultrabook",Sheet2!D247))=TRUE,ISNUMBER(SEARCH("macbook",Sheet2!D247))=TRUE,ISNUMBER(SEARCH("chrome",Sheet2!D247))=TRUE,ISNUMBER(SEARCH("convertible",Sheet2!D247))=TRUE),"ultrabook",IF(OR(ISNUMBER(SEARCH("workstation",Sheet2!D247))=TRUE,ISNUMBER(SEARCH("gaming",Sheet2!D247))=TRUE),"high specification",IF(OR(ISNUMBER(SEARCH("notebook",Sheet2!D247))=TRUE,ISNUMBER(SEARCH("netbook",Sheet2!D247))=TRUE),"notebook","")))</f>
        <v>notebook</v>
      </c>
      <c r="C248" t="str">
        <f>IF(AND(Sheet4!$B$1307&gt;=Sheet4!B248,Sheet4!B248&gt;Sheet4!$B$1308),"lebar",IF(AND(Sheet4!$B$1308&gt;=Sheet4!B248,Sheet4!B248&gt;Sheet4!$B$1309),"medium",IF(AND(Sheet4!$B$1309&gt;=Sheet4!B248,Sheet4!B248&gt;=Sheet4!$B$1310),"kecil","-")))</f>
        <v>lebar</v>
      </c>
      <c r="D248" t="str">
        <f>VLOOKUP(Sheet4!C248,Sheet5!$C$3:$D$17,2,FALSE)</f>
        <v>kecil</v>
      </c>
      <c r="E248" t="str">
        <f>VLOOKUP(Sheet4!D248,Sheet5!$E$3:$F$36,2)</f>
        <v>sedang</v>
      </c>
      <c r="F248" t="str">
        <f>Sheet4!E248</f>
        <v>intel</v>
      </c>
      <c r="G248" t="str">
        <f>VLOOKUP(Sheet2!H247,Sheet5!$G$4:$H$12,2)</f>
        <v>tinggi</v>
      </c>
      <c r="H248" t="str">
        <f>VLOOKUP(Sheet2!I247,Sheet5!$I$3:$L$41,4,FALSE)</f>
        <v>tinggi</v>
      </c>
      <c r="I248" t="str">
        <f>VLOOKUP(Sheet2!I247,Sheet5!$I$3:$K$41,3,FALSE)</f>
        <v>hdd</v>
      </c>
      <c r="J248" t="str">
        <f>IF(ISNUMBER(SEARCH("intel",Sheet2!J247))=TRUE,"intel",IF(ISNUMBER(SEARCH("amd",Sheet2!J247))=TRUE,"amd",IF(ISNUMBER(SEARCH("nvidia",Sheet2!J247))=TRUE,"nvidia","")))</f>
        <v>amd</v>
      </c>
      <c r="K248" t="str">
        <f>VLOOKUP(Sheet2!K247,Sheet5!$M$3:$N$11,2,FALSE)</f>
        <v>windows</v>
      </c>
      <c r="L248" t="str">
        <f>VLOOKUP(Sheet2!L247,Sheet5!$O$3:$Q$182,3,FALSE)</f>
        <v>sedang</v>
      </c>
      <c r="M248" t="str">
        <f>VLOOKUP(Sheet2!M247,Sheet5!$R$3:$T$1305,3,FALSE)</f>
        <v>sedang</v>
      </c>
    </row>
    <row r="249" spans="2:13" x14ac:dyDescent="0.3">
      <c r="B249" t="str">
        <f>IF(OR(ISNUMBER(SEARCH("ultrabook",Sheet2!D248))=TRUE,ISNUMBER(SEARCH("macbook",Sheet2!D248))=TRUE,ISNUMBER(SEARCH("chrome",Sheet2!D248))=TRUE,ISNUMBER(SEARCH("convertible",Sheet2!D248))=TRUE),"ultrabook",IF(OR(ISNUMBER(SEARCH("workstation",Sheet2!D248))=TRUE,ISNUMBER(SEARCH("gaming",Sheet2!D248))=TRUE),"high specification",IF(OR(ISNUMBER(SEARCH("notebook",Sheet2!D248))=TRUE,ISNUMBER(SEARCH("netbook",Sheet2!D248))=TRUE),"notebook","")))</f>
        <v>notebook</v>
      </c>
      <c r="C249" t="str">
        <f>IF(AND(Sheet4!$B$1307&gt;=Sheet4!B249,Sheet4!B249&gt;Sheet4!$B$1308),"lebar",IF(AND(Sheet4!$B$1308&gt;=Sheet4!B249,Sheet4!B249&gt;Sheet4!$B$1309),"medium",IF(AND(Sheet4!$B$1309&gt;=Sheet4!B249,Sheet4!B249&gt;=Sheet4!$B$1310),"kecil","-")))</f>
        <v>lebar</v>
      </c>
      <c r="D249" t="e">
        <f>VLOOKUP(Sheet4!C249,Sheet5!$C$3:$D$17,2,FALSE)</f>
        <v>#N/A</v>
      </c>
      <c r="E249" t="str">
        <f>VLOOKUP(Sheet4!D249,Sheet5!$E$3:$F$36,2)</f>
        <v>sedang</v>
      </c>
      <c r="F249" t="str">
        <f>Sheet4!E249</f>
        <v>intel</v>
      </c>
      <c r="G249" t="str">
        <f>VLOOKUP(Sheet2!H248,Sheet5!$G$4:$H$12,2)</f>
        <v>tinggi</v>
      </c>
      <c r="H249" t="str">
        <f>VLOOKUP(Sheet2!I248,Sheet5!$I$3:$L$41,4,FALSE)</f>
        <v>tinggi</v>
      </c>
      <c r="I249" t="str">
        <f>VLOOKUP(Sheet2!I248,Sheet5!$I$3:$K$41,3,FALSE)</f>
        <v>hdd</v>
      </c>
      <c r="J249" t="str">
        <f>IF(ISNUMBER(SEARCH("intel",Sheet2!J248))=TRUE,"intel",IF(ISNUMBER(SEARCH("amd",Sheet2!J248))=TRUE,"amd",IF(ISNUMBER(SEARCH("nvidia",Sheet2!J248))=TRUE,"nvidia","")))</f>
        <v>intel</v>
      </c>
      <c r="K249" t="str">
        <f>VLOOKUP(Sheet2!K248,Sheet5!$M$3:$N$11,2,FALSE)</f>
        <v>windows</v>
      </c>
      <c r="L249" t="str">
        <f>VLOOKUP(Sheet2!L248,Sheet5!$O$3:$Q$182,3,FALSE)</f>
        <v>sedang</v>
      </c>
      <c r="M249" t="str">
        <f>VLOOKUP(Sheet2!M248,Sheet5!$R$3:$T$1305,3,FALSE)</f>
        <v>murah</v>
      </c>
    </row>
    <row r="250" spans="2:13" x14ac:dyDescent="0.3">
      <c r="B250" t="str">
        <f>IF(OR(ISNUMBER(SEARCH("ultrabook",Sheet2!D249))=TRUE,ISNUMBER(SEARCH("macbook",Sheet2!D249))=TRUE,ISNUMBER(SEARCH("chrome",Sheet2!D249))=TRUE,ISNUMBER(SEARCH("convertible",Sheet2!D249))=TRUE),"ultrabook",IF(OR(ISNUMBER(SEARCH("workstation",Sheet2!D249))=TRUE,ISNUMBER(SEARCH("gaming",Sheet2!D249))=TRUE),"high specification",IF(OR(ISNUMBER(SEARCH("notebook",Sheet2!D249))=TRUE,ISNUMBER(SEARCH("netbook",Sheet2!D249))=TRUE),"notebook","")))</f>
        <v>high specification</v>
      </c>
      <c r="C250" t="str">
        <f>IF(AND(Sheet4!$B$1307&gt;=Sheet4!B250,Sheet4!B250&gt;Sheet4!$B$1308),"lebar",IF(AND(Sheet4!$B$1308&gt;=Sheet4!B250,Sheet4!B250&gt;Sheet4!$B$1309),"medium",IF(AND(Sheet4!$B$1309&gt;=Sheet4!B250,Sheet4!B250&gt;=Sheet4!$B$1310),"kecil","-")))</f>
        <v>lebar</v>
      </c>
      <c r="D250" t="str">
        <f>VLOOKUP(Sheet4!C250,Sheet5!$C$3:$D$17,2,FALSE)</f>
        <v>kecil</v>
      </c>
      <c r="E250" t="str">
        <f>VLOOKUP(Sheet4!D250,Sheet5!$E$3:$F$36,2)</f>
        <v>sedang</v>
      </c>
      <c r="F250" t="str">
        <f>Sheet4!E250</f>
        <v>intel</v>
      </c>
      <c r="G250" t="str">
        <f>VLOOKUP(Sheet2!H249,Sheet5!$G$4:$H$12,2)</f>
        <v>sedang</v>
      </c>
      <c r="H250" t="str">
        <f>VLOOKUP(Sheet2!I249,Sheet5!$I$3:$L$41,4,FALSE)</f>
        <v>sedang</v>
      </c>
      <c r="I250" t="str">
        <f>VLOOKUP(Sheet2!I249,Sheet5!$I$3:$K$41,3,FALSE)</f>
        <v>ssd</v>
      </c>
      <c r="J250" t="str">
        <f>IF(ISNUMBER(SEARCH("intel",Sheet2!J249))=TRUE,"intel",IF(ISNUMBER(SEARCH("amd",Sheet2!J249))=TRUE,"amd",IF(ISNUMBER(SEARCH("nvidia",Sheet2!J249))=TRUE,"nvidia","")))</f>
        <v>nvidia</v>
      </c>
      <c r="K250" t="str">
        <f>VLOOKUP(Sheet2!K249,Sheet5!$M$3:$N$11,2,FALSE)</f>
        <v>windows</v>
      </c>
      <c r="L250" t="str">
        <f>VLOOKUP(Sheet2!L249,Sheet5!$O$3:$Q$182,3,FALSE)</f>
        <v>berat</v>
      </c>
      <c r="M250" t="str">
        <f>VLOOKUP(Sheet2!M249,Sheet5!$R$3:$T$1305,3,FALSE)</f>
        <v>mahal</v>
      </c>
    </row>
    <row r="251" spans="2:13" x14ac:dyDescent="0.3">
      <c r="B251" t="str">
        <f>IF(OR(ISNUMBER(SEARCH("ultrabook",Sheet2!D250))=TRUE,ISNUMBER(SEARCH("macbook",Sheet2!D250))=TRUE,ISNUMBER(SEARCH("chrome",Sheet2!D250))=TRUE,ISNUMBER(SEARCH("convertible",Sheet2!D250))=TRUE),"ultrabook",IF(OR(ISNUMBER(SEARCH("workstation",Sheet2!D250))=TRUE,ISNUMBER(SEARCH("gaming",Sheet2!D250))=TRUE),"high specification",IF(OR(ISNUMBER(SEARCH("notebook",Sheet2!D250))=TRUE,ISNUMBER(SEARCH("netbook",Sheet2!D250))=TRUE),"notebook","")))</f>
        <v>notebook</v>
      </c>
      <c r="C251" t="str">
        <f>IF(AND(Sheet4!$B$1307&gt;=Sheet4!B251,Sheet4!B251&gt;Sheet4!$B$1308),"lebar",IF(AND(Sheet4!$B$1308&gt;=Sheet4!B251,Sheet4!B251&gt;Sheet4!$B$1309),"medium",IF(AND(Sheet4!$B$1309&gt;=Sheet4!B251,Sheet4!B251&gt;=Sheet4!$B$1310),"kecil","-")))</f>
        <v>medium</v>
      </c>
      <c r="D251" t="str">
        <f>VLOOKUP(Sheet4!C251,Sheet5!$C$3:$D$17,2,FALSE)</f>
        <v>kecil</v>
      </c>
      <c r="E251" t="str">
        <f>VLOOKUP(Sheet4!D251,Sheet5!$E$3:$F$36,2)</f>
        <v>rendah</v>
      </c>
      <c r="F251" t="str">
        <f>Sheet4!E251</f>
        <v>intel</v>
      </c>
      <c r="G251" t="str">
        <f>VLOOKUP(Sheet2!H250,Sheet5!$G$4:$H$12,2)</f>
        <v>sedang</v>
      </c>
      <c r="H251" t="str">
        <f>VLOOKUP(Sheet2!I250,Sheet5!$I$3:$L$41,4,FALSE)</f>
        <v>sedang</v>
      </c>
      <c r="I251" t="str">
        <f>VLOOKUP(Sheet2!I250,Sheet5!$I$3:$K$41,3,FALSE)</f>
        <v>hdd</v>
      </c>
      <c r="J251" t="str">
        <f>IF(ISNUMBER(SEARCH("intel",Sheet2!J250))=TRUE,"intel",IF(ISNUMBER(SEARCH("amd",Sheet2!J250))=TRUE,"amd",IF(ISNUMBER(SEARCH("nvidia",Sheet2!J250))=TRUE,"nvidia","")))</f>
        <v>intel</v>
      </c>
      <c r="K251" t="str">
        <f>VLOOKUP(Sheet2!K250,Sheet5!$M$3:$N$11,2,FALSE)</f>
        <v>windows</v>
      </c>
      <c r="L251" t="str">
        <f>VLOOKUP(Sheet2!L250,Sheet5!$O$3:$Q$182,3,FALSE)</f>
        <v>ringan</v>
      </c>
      <c r="M251" t="str">
        <f>VLOOKUP(Sheet2!M250,Sheet5!$R$3:$T$1305,3,FALSE)</f>
        <v>murah</v>
      </c>
    </row>
    <row r="252" spans="2:13" x14ac:dyDescent="0.3">
      <c r="B252" t="str">
        <f>IF(OR(ISNUMBER(SEARCH("ultrabook",Sheet2!D251))=TRUE,ISNUMBER(SEARCH("macbook",Sheet2!D251))=TRUE,ISNUMBER(SEARCH("chrome",Sheet2!D251))=TRUE,ISNUMBER(SEARCH("convertible",Sheet2!D251))=TRUE),"ultrabook",IF(OR(ISNUMBER(SEARCH("workstation",Sheet2!D251))=TRUE,ISNUMBER(SEARCH("gaming",Sheet2!D251))=TRUE),"high specification",IF(OR(ISNUMBER(SEARCH("notebook",Sheet2!D251))=TRUE,ISNUMBER(SEARCH("netbook",Sheet2!D251))=TRUE),"notebook","")))</f>
        <v>ultrabook</v>
      </c>
      <c r="C252" t="str">
        <f>IF(AND(Sheet4!$B$1307&gt;=Sheet4!B252,Sheet4!B252&gt;Sheet4!$B$1308),"lebar",IF(AND(Sheet4!$B$1308&gt;=Sheet4!B252,Sheet4!B252&gt;Sheet4!$B$1309),"medium",IF(AND(Sheet4!$B$1309&gt;=Sheet4!B252,Sheet4!B252&gt;=Sheet4!$B$1310),"kecil","-")))</f>
        <v>medium</v>
      </c>
      <c r="D252" t="str">
        <f>VLOOKUP(Sheet4!C252,Sheet5!$C$3:$D$17,2,FALSE)</f>
        <v>sedang</v>
      </c>
      <c r="E252" t="str">
        <f>VLOOKUP(Sheet4!D252,Sheet5!$E$3:$F$36,2)</f>
        <v>sedang</v>
      </c>
      <c r="F252" t="str">
        <f>Sheet4!E252</f>
        <v>intel</v>
      </c>
      <c r="G252" t="str">
        <f>VLOOKUP(Sheet2!H251,Sheet5!$G$4:$H$12,2)</f>
        <v>tinggi</v>
      </c>
      <c r="H252" t="str">
        <f>VLOOKUP(Sheet2!I251,Sheet5!$I$3:$L$41,4,FALSE)</f>
        <v>sedang</v>
      </c>
      <c r="I252" t="str">
        <f>VLOOKUP(Sheet2!I251,Sheet5!$I$3:$K$41,3,FALSE)</f>
        <v>ssd</v>
      </c>
      <c r="J252" t="str">
        <f>IF(ISNUMBER(SEARCH("intel",Sheet2!J251))=TRUE,"intel",IF(ISNUMBER(SEARCH("amd",Sheet2!J251))=TRUE,"amd",IF(ISNUMBER(SEARCH("nvidia",Sheet2!J251))=TRUE,"nvidia","")))</f>
        <v>intel</v>
      </c>
      <c r="K252" t="str">
        <f>VLOOKUP(Sheet2!K251,Sheet5!$M$3:$N$11,2,FALSE)</f>
        <v>mac</v>
      </c>
      <c r="L252" t="str">
        <f>VLOOKUP(Sheet2!L251,Sheet5!$O$3:$Q$182,3,FALSE)</f>
        <v>ringan</v>
      </c>
      <c r="M252" t="str">
        <f>VLOOKUP(Sheet2!M251,Sheet5!$R$3:$T$1305,3,FALSE)</f>
        <v>mahal</v>
      </c>
    </row>
    <row r="253" spans="2:13" x14ac:dyDescent="0.3">
      <c r="B253" t="str">
        <f>IF(OR(ISNUMBER(SEARCH("ultrabook",Sheet2!D252))=TRUE,ISNUMBER(SEARCH("macbook",Sheet2!D252))=TRUE,ISNUMBER(SEARCH("chrome",Sheet2!D252))=TRUE,ISNUMBER(SEARCH("convertible",Sheet2!D252))=TRUE),"ultrabook",IF(OR(ISNUMBER(SEARCH("workstation",Sheet2!D252))=TRUE,ISNUMBER(SEARCH("gaming",Sheet2!D252))=TRUE),"high specification",IF(OR(ISNUMBER(SEARCH("notebook",Sheet2!D252))=TRUE,ISNUMBER(SEARCH("netbook",Sheet2!D252))=TRUE),"notebook","")))</f>
        <v>ultrabook</v>
      </c>
      <c r="C253" t="str">
        <f>IF(AND(Sheet4!$B$1307&gt;=Sheet4!B253,Sheet4!B253&gt;Sheet4!$B$1308),"lebar",IF(AND(Sheet4!$B$1308&gt;=Sheet4!B253,Sheet4!B253&gt;Sheet4!$B$1309),"medium",IF(AND(Sheet4!$B$1309&gt;=Sheet4!B253,Sheet4!B253&gt;=Sheet4!$B$1310),"kecil","-")))</f>
        <v>lebar</v>
      </c>
      <c r="D253" t="str">
        <f>VLOOKUP(Sheet4!C253,Sheet5!$C$3:$D$17,2,FALSE)</f>
        <v>kecil</v>
      </c>
      <c r="E253" t="str">
        <f>VLOOKUP(Sheet4!D253,Sheet5!$E$3:$F$36,2)</f>
        <v>sedang</v>
      </c>
      <c r="F253" t="str">
        <f>Sheet4!E253</f>
        <v>intel</v>
      </c>
      <c r="G253" t="str">
        <f>VLOOKUP(Sheet2!H252,Sheet5!$G$4:$H$12,2)</f>
        <v>tinggi</v>
      </c>
      <c r="H253" t="str">
        <f>VLOOKUP(Sheet2!I252,Sheet5!$I$3:$L$41,4,FALSE)</f>
        <v>tinggi</v>
      </c>
      <c r="I253" t="str">
        <f>VLOOKUP(Sheet2!I252,Sheet5!$I$3:$K$41,3,FALSE)</f>
        <v>hdd</v>
      </c>
      <c r="J253" t="str">
        <f>IF(ISNUMBER(SEARCH("intel",Sheet2!J252))=TRUE,"intel",IF(ISNUMBER(SEARCH("amd",Sheet2!J252))=TRUE,"amd",IF(ISNUMBER(SEARCH("nvidia",Sheet2!J252))=TRUE,"nvidia","")))</f>
        <v>intel</v>
      </c>
      <c r="K253" t="str">
        <f>VLOOKUP(Sheet2!K252,Sheet5!$M$3:$N$11,2,FALSE)</f>
        <v>windows</v>
      </c>
      <c r="L253" t="str">
        <f>VLOOKUP(Sheet2!L252,Sheet5!$O$3:$Q$182,3,FALSE)</f>
        <v>sedang</v>
      </c>
      <c r="M253" t="str">
        <f>VLOOKUP(Sheet2!M252,Sheet5!$R$3:$T$1305,3,FALSE)</f>
        <v>sedang</v>
      </c>
    </row>
    <row r="254" spans="2:13" x14ac:dyDescent="0.3">
      <c r="B254" t="str">
        <f>IF(OR(ISNUMBER(SEARCH("ultrabook",Sheet2!D253))=TRUE,ISNUMBER(SEARCH("macbook",Sheet2!D253))=TRUE,ISNUMBER(SEARCH("chrome",Sheet2!D253))=TRUE,ISNUMBER(SEARCH("convertible",Sheet2!D253))=TRUE),"ultrabook",IF(OR(ISNUMBER(SEARCH("workstation",Sheet2!D253))=TRUE,ISNUMBER(SEARCH("gaming",Sheet2!D253))=TRUE),"high specification",IF(OR(ISNUMBER(SEARCH("notebook",Sheet2!D253))=TRUE,ISNUMBER(SEARCH("netbook",Sheet2!D253))=TRUE),"notebook","")))</f>
        <v>high specification</v>
      </c>
      <c r="C254" t="str">
        <f>IF(AND(Sheet4!$B$1307&gt;=Sheet4!B254,Sheet4!B254&gt;Sheet4!$B$1308),"lebar",IF(AND(Sheet4!$B$1308&gt;=Sheet4!B254,Sheet4!B254&gt;Sheet4!$B$1309),"medium",IF(AND(Sheet4!$B$1309&gt;=Sheet4!B254,Sheet4!B254&gt;=Sheet4!$B$1310),"kecil","-")))</f>
        <v>lebar</v>
      </c>
      <c r="D254" t="str">
        <f>VLOOKUP(Sheet4!C254,Sheet5!$C$3:$D$17,2,FALSE)</f>
        <v>kecil</v>
      </c>
      <c r="E254" t="str">
        <f>VLOOKUP(Sheet4!D254,Sheet5!$E$3:$F$36,2)</f>
        <v>sedang</v>
      </c>
      <c r="F254" t="str">
        <f>Sheet4!E254</f>
        <v>intel</v>
      </c>
      <c r="G254" t="str">
        <f>VLOOKUP(Sheet2!H253,Sheet5!$G$4:$H$12,2)</f>
        <v>sedang</v>
      </c>
      <c r="H254" t="str">
        <f>VLOOKUP(Sheet2!I253,Sheet5!$I$3:$L$41,4,FALSE)</f>
        <v>tinggi</v>
      </c>
      <c r="I254" t="str">
        <f>VLOOKUP(Sheet2!I253,Sheet5!$I$3:$K$41,3,FALSE)</f>
        <v>hdd</v>
      </c>
      <c r="J254" t="str">
        <f>IF(ISNUMBER(SEARCH("intel",Sheet2!J253))=TRUE,"intel",IF(ISNUMBER(SEARCH("amd",Sheet2!J253))=TRUE,"amd",IF(ISNUMBER(SEARCH("nvidia",Sheet2!J253))=TRUE,"nvidia","")))</f>
        <v>nvidia</v>
      </c>
      <c r="K254" t="str">
        <f>VLOOKUP(Sheet2!K253,Sheet5!$M$3:$N$11,2,FALSE)</f>
        <v>windows</v>
      </c>
      <c r="L254" t="str">
        <f>VLOOKUP(Sheet2!L253,Sheet5!$O$3:$Q$182,3,FALSE)</f>
        <v>berat</v>
      </c>
      <c r="M254" t="str">
        <f>VLOOKUP(Sheet2!M253,Sheet5!$R$3:$T$1305,3,FALSE)</f>
        <v>mahal</v>
      </c>
    </row>
    <row r="255" spans="2:13" x14ac:dyDescent="0.3">
      <c r="B255" t="str">
        <f>IF(OR(ISNUMBER(SEARCH("ultrabook",Sheet2!D254))=TRUE,ISNUMBER(SEARCH("macbook",Sheet2!D254))=TRUE,ISNUMBER(SEARCH("chrome",Sheet2!D254))=TRUE,ISNUMBER(SEARCH("convertible",Sheet2!D254))=TRUE),"ultrabook",IF(OR(ISNUMBER(SEARCH("workstation",Sheet2!D254))=TRUE,ISNUMBER(SEARCH("gaming",Sheet2!D254))=TRUE),"high specification",IF(OR(ISNUMBER(SEARCH("notebook",Sheet2!D254))=TRUE,ISNUMBER(SEARCH("netbook",Sheet2!D254))=TRUE),"notebook","")))</f>
        <v>notebook</v>
      </c>
      <c r="C255" t="str">
        <f>IF(AND(Sheet4!$B$1307&gt;=Sheet4!B255,Sheet4!B255&gt;Sheet4!$B$1308),"lebar",IF(AND(Sheet4!$B$1308&gt;=Sheet4!B255,Sheet4!B255&gt;Sheet4!$B$1309),"medium",IF(AND(Sheet4!$B$1309&gt;=Sheet4!B255,Sheet4!B255&gt;=Sheet4!$B$1310),"kecil","-")))</f>
        <v>lebar</v>
      </c>
      <c r="D255" t="str">
        <f>VLOOKUP(Sheet4!C255,Sheet5!$C$3:$D$17,2,FALSE)</f>
        <v>kecil</v>
      </c>
      <c r="E255" t="str">
        <f>VLOOKUP(Sheet4!D255,Sheet5!$E$3:$F$36,2)</f>
        <v>tinggi</v>
      </c>
      <c r="F255" t="str">
        <f>Sheet4!E255</f>
        <v>amd</v>
      </c>
      <c r="G255" t="str">
        <f>VLOOKUP(Sheet2!H254,Sheet5!$G$4:$H$12,2)</f>
        <v>sedang</v>
      </c>
      <c r="H255" t="str">
        <f>VLOOKUP(Sheet2!I254,Sheet5!$I$3:$L$41,4,FALSE)</f>
        <v>tinggi</v>
      </c>
      <c r="I255" t="str">
        <f>VLOOKUP(Sheet2!I254,Sheet5!$I$3:$K$41,3,FALSE)</f>
        <v>hdd</v>
      </c>
      <c r="J255" t="str">
        <f>IF(ISNUMBER(SEARCH("intel",Sheet2!J254))=TRUE,"intel",IF(ISNUMBER(SEARCH("amd",Sheet2!J254))=TRUE,"amd",IF(ISNUMBER(SEARCH("nvidia",Sheet2!J254))=TRUE,"nvidia","")))</f>
        <v>amd</v>
      </c>
      <c r="K255" t="str">
        <f>VLOOKUP(Sheet2!K254,Sheet5!$M$3:$N$11,2,FALSE)</f>
        <v>windows</v>
      </c>
      <c r="L255" t="str">
        <f>VLOOKUP(Sheet2!L254,Sheet5!$O$3:$Q$182,3,FALSE)</f>
        <v>sedang</v>
      </c>
      <c r="M255" t="str">
        <f>VLOOKUP(Sheet2!M254,Sheet5!$R$3:$T$1305,3,FALSE)</f>
        <v>murah</v>
      </c>
    </row>
    <row r="256" spans="2:13" x14ac:dyDescent="0.3">
      <c r="B256" t="str">
        <f>IF(OR(ISNUMBER(SEARCH("ultrabook",Sheet2!D255))=TRUE,ISNUMBER(SEARCH("macbook",Sheet2!D255))=TRUE,ISNUMBER(SEARCH("chrome",Sheet2!D255))=TRUE,ISNUMBER(SEARCH("convertible",Sheet2!D255))=TRUE),"ultrabook",IF(OR(ISNUMBER(SEARCH("workstation",Sheet2!D255))=TRUE,ISNUMBER(SEARCH("gaming",Sheet2!D255))=TRUE),"high specification",IF(OR(ISNUMBER(SEARCH("notebook",Sheet2!D255))=TRUE,ISNUMBER(SEARCH("netbook",Sheet2!D255))=TRUE),"notebook","")))</f>
        <v>ultrabook</v>
      </c>
      <c r="C256" t="str">
        <f>IF(AND(Sheet4!$B$1307&gt;=Sheet4!B256,Sheet4!B256&gt;Sheet4!$B$1308),"lebar",IF(AND(Sheet4!$B$1308&gt;=Sheet4!B256,Sheet4!B256&gt;Sheet4!$B$1309),"medium",IF(AND(Sheet4!$B$1309&gt;=Sheet4!B256,Sheet4!B256&gt;=Sheet4!$B$1310),"kecil","-")))</f>
        <v>medium</v>
      </c>
      <c r="D256" t="str">
        <f>VLOOKUP(Sheet4!C256,Sheet5!$C$3:$D$17,2,FALSE)</f>
        <v>kecil</v>
      </c>
      <c r="E256" t="str">
        <f>VLOOKUP(Sheet4!D256,Sheet5!$E$3:$F$36,2)</f>
        <v>sedang</v>
      </c>
      <c r="F256" t="str">
        <f>Sheet4!E256</f>
        <v>intel</v>
      </c>
      <c r="G256" t="str">
        <f>VLOOKUP(Sheet2!H255,Sheet5!$G$4:$H$12,2)</f>
        <v>tinggi</v>
      </c>
      <c r="H256" t="str">
        <f>VLOOKUP(Sheet2!I255,Sheet5!$I$3:$L$41,4,FALSE)</f>
        <v>sedang</v>
      </c>
      <c r="I256" t="str">
        <f>VLOOKUP(Sheet2!I255,Sheet5!$I$3:$K$41,3,FALSE)</f>
        <v>ssd</v>
      </c>
      <c r="J256" t="str">
        <f>IF(ISNUMBER(SEARCH("intel",Sheet2!J255))=TRUE,"intel",IF(ISNUMBER(SEARCH("amd",Sheet2!J255))=TRUE,"amd",IF(ISNUMBER(SEARCH("nvidia",Sheet2!J255))=TRUE,"nvidia","")))</f>
        <v>intel</v>
      </c>
      <c r="K256" t="str">
        <f>VLOOKUP(Sheet2!K255,Sheet5!$M$3:$N$11,2,FALSE)</f>
        <v>windows</v>
      </c>
      <c r="L256" t="str">
        <f>VLOOKUP(Sheet2!L255,Sheet5!$O$3:$Q$182,3,FALSE)</f>
        <v>ringan</v>
      </c>
      <c r="M256" t="str">
        <f>VLOOKUP(Sheet2!M255,Sheet5!$R$3:$T$1305,3,FALSE)</f>
        <v>mahal</v>
      </c>
    </row>
    <row r="257" spans="2:13" x14ac:dyDescent="0.3">
      <c r="B257" t="str">
        <f>IF(OR(ISNUMBER(SEARCH("ultrabook",Sheet2!D256))=TRUE,ISNUMBER(SEARCH("macbook",Sheet2!D256))=TRUE,ISNUMBER(SEARCH("chrome",Sheet2!D256))=TRUE,ISNUMBER(SEARCH("convertible",Sheet2!D256))=TRUE),"ultrabook",IF(OR(ISNUMBER(SEARCH("workstation",Sheet2!D256))=TRUE,ISNUMBER(SEARCH("gaming",Sheet2!D256))=TRUE),"high specification",IF(OR(ISNUMBER(SEARCH("notebook",Sheet2!D256))=TRUE,ISNUMBER(SEARCH("netbook",Sheet2!D256))=TRUE),"notebook","")))</f>
        <v>notebook</v>
      </c>
      <c r="C257" t="str">
        <f>IF(AND(Sheet4!$B$1307&gt;=Sheet4!B257,Sheet4!B257&gt;Sheet4!$B$1308),"lebar",IF(AND(Sheet4!$B$1308&gt;=Sheet4!B257,Sheet4!B257&gt;Sheet4!$B$1309),"medium",IF(AND(Sheet4!$B$1309&gt;=Sheet4!B257,Sheet4!B257&gt;=Sheet4!$B$1310),"kecil","-")))</f>
        <v>lebar</v>
      </c>
      <c r="D257" t="str">
        <f>VLOOKUP(Sheet4!C257,Sheet5!$C$3:$D$17,2,FALSE)</f>
        <v>kecil</v>
      </c>
      <c r="E257" t="str">
        <f>VLOOKUP(Sheet4!D257,Sheet5!$E$3:$F$36,2)</f>
        <v>sedang</v>
      </c>
      <c r="F257" t="str">
        <f>Sheet4!E257</f>
        <v>intel</v>
      </c>
      <c r="G257" t="str">
        <f>VLOOKUP(Sheet2!H256,Sheet5!$G$4:$H$12,2)</f>
        <v>sedang</v>
      </c>
      <c r="H257" t="str">
        <f>VLOOKUP(Sheet2!I256,Sheet5!$I$3:$L$41,4,FALSE)</f>
        <v>sedang</v>
      </c>
      <c r="I257" t="str">
        <f>VLOOKUP(Sheet2!I256,Sheet5!$I$3:$K$41,3,FALSE)</f>
        <v>ssd</v>
      </c>
      <c r="J257" t="str">
        <f>IF(ISNUMBER(SEARCH("intel",Sheet2!J256))=TRUE,"intel",IF(ISNUMBER(SEARCH("amd",Sheet2!J256))=TRUE,"amd",IF(ISNUMBER(SEARCH("nvidia",Sheet2!J256))=TRUE,"nvidia","")))</f>
        <v>nvidia</v>
      </c>
      <c r="K257" t="str">
        <f>VLOOKUP(Sheet2!K256,Sheet5!$M$3:$N$11,2,FALSE)</f>
        <v>windows</v>
      </c>
      <c r="L257" t="str">
        <f>VLOOKUP(Sheet2!L256,Sheet5!$O$3:$Q$182,3,FALSE)</f>
        <v>berat</v>
      </c>
      <c r="M257" t="str">
        <f>VLOOKUP(Sheet2!M256,Sheet5!$R$3:$T$1305,3,FALSE)</f>
        <v>murah</v>
      </c>
    </row>
    <row r="258" spans="2:13" x14ac:dyDescent="0.3">
      <c r="B258" t="str">
        <f>IF(OR(ISNUMBER(SEARCH("ultrabook",Sheet2!D257))=TRUE,ISNUMBER(SEARCH("macbook",Sheet2!D257))=TRUE,ISNUMBER(SEARCH("chrome",Sheet2!D257))=TRUE,ISNUMBER(SEARCH("convertible",Sheet2!D257))=TRUE),"ultrabook",IF(OR(ISNUMBER(SEARCH("workstation",Sheet2!D257))=TRUE,ISNUMBER(SEARCH("gaming",Sheet2!D257))=TRUE),"high specification",IF(OR(ISNUMBER(SEARCH("notebook",Sheet2!D257))=TRUE,ISNUMBER(SEARCH("netbook",Sheet2!D257))=TRUE),"notebook","")))</f>
        <v>ultrabook</v>
      </c>
      <c r="C258" t="str">
        <f>IF(AND(Sheet4!$B$1307&gt;=Sheet4!B258,Sheet4!B258&gt;Sheet4!$B$1308),"lebar",IF(AND(Sheet4!$B$1308&gt;=Sheet4!B258,Sheet4!B258&gt;Sheet4!$B$1309),"medium",IF(AND(Sheet4!$B$1309&gt;=Sheet4!B258,Sheet4!B258&gt;=Sheet4!$B$1310),"kecil","-")))</f>
        <v>medium</v>
      </c>
      <c r="D258" t="str">
        <f>VLOOKUP(Sheet4!C258,Sheet5!$C$3:$D$17,2,FALSE)</f>
        <v>kecil</v>
      </c>
      <c r="E258" t="str">
        <f>VLOOKUP(Sheet4!D258,Sheet5!$E$3:$F$36,2)</f>
        <v>rendah</v>
      </c>
      <c r="F258" t="str">
        <f>Sheet4!E258</f>
        <v>intel</v>
      </c>
      <c r="G258" t="str">
        <f>VLOOKUP(Sheet2!H257,Sheet5!$G$4:$H$12,2)</f>
        <v>tinggi</v>
      </c>
      <c r="H258" t="str">
        <f>VLOOKUP(Sheet2!I257,Sheet5!$I$3:$L$41,4,FALSE)</f>
        <v>sedang</v>
      </c>
      <c r="I258" t="str">
        <f>VLOOKUP(Sheet2!I257,Sheet5!$I$3:$K$41,3,FALSE)</f>
        <v>ssd</v>
      </c>
      <c r="J258" t="str">
        <f>IF(ISNUMBER(SEARCH("intel",Sheet2!J257))=TRUE,"intel",IF(ISNUMBER(SEARCH("amd",Sheet2!J257))=TRUE,"amd",IF(ISNUMBER(SEARCH("nvidia",Sheet2!J257))=TRUE,"nvidia","")))</f>
        <v>intel</v>
      </c>
      <c r="K258" t="str">
        <f>VLOOKUP(Sheet2!K257,Sheet5!$M$3:$N$11,2,FALSE)</f>
        <v>windows</v>
      </c>
      <c r="L258" t="str">
        <f>VLOOKUP(Sheet2!L257,Sheet5!$O$3:$Q$182,3,FALSE)</f>
        <v>ringan</v>
      </c>
      <c r="M258" t="str">
        <f>VLOOKUP(Sheet2!M257,Sheet5!$R$3:$T$1305,3,FALSE)</f>
        <v>sedang</v>
      </c>
    </row>
    <row r="259" spans="2:13" x14ac:dyDescent="0.3">
      <c r="B259" t="str">
        <f>IF(OR(ISNUMBER(SEARCH("ultrabook",Sheet2!D258))=TRUE,ISNUMBER(SEARCH("macbook",Sheet2!D258))=TRUE,ISNUMBER(SEARCH("chrome",Sheet2!D258))=TRUE,ISNUMBER(SEARCH("convertible",Sheet2!D258))=TRUE),"ultrabook",IF(OR(ISNUMBER(SEARCH("workstation",Sheet2!D258))=TRUE,ISNUMBER(SEARCH("gaming",Sheet2!D258))=TRUE),"high specification",IF(OR(ISNUMBER(SEARCH("notebook",Sheet2!D258))=TRUE,ISNUMBER(SEARCH("netbook",Sheet2!D258))=TRUE),"notebook","")))</f>
        <v>notebook</v>
      </c>
      <c r="C259" t="str">
        <f>IF(AND(Sheet4!$B$1307&gt;=Sheet4!B259,Sheet4!B259&gt;Sheet4!$B$1308),"lebar",IF(AND(Sheet4!$B$1308&gt;=Sheet4!B259,Sheet4!B259&gt;Sheet4!$B$1309),"medium",IF(AND(Sheet4!$B$1309&gt;=Sheet4!B259,Sheet4!B259&gt;=Sheet4!$B$1310),"kecil","-")))</f>
        <v>lebar</v>
      </c>
      <c r="D259" t="str">
        <f>VLOOKUP(Sheet4!C259,Sheet5!$C$3:$D$17,2,FALSE)</f>
        <v>kecil</v>
      </c>
      <c r="E259" t="str">
        <f>VLOOKUP(Sheet4!D259,Sheet5!$E$3:$F$36,2)</f>
        <v>sedang</v>
      </c>
      <c r="F259" t="str">
        <f>Sheet4!E259</f>
        <v>amd</v>
      </c>
      <c r="G259" t="str">
        <f>VLOOKUP(Sheet2!H258,Sheet5!$G$4:$H$12,2)</f>
        <v>tinggi</v>
      </c>
      <c r="H259" t="str">
        <f>VLOOKUP(Sheet2!I258,Sheet5!$I$3:$L$41,4,FALSE)</f>
        <v>rendah</v>
      </c>
      <c r="I259" t="str">
        <f>VLOOKUP(Sheet2!I258,Sheet5!$I$3:$K$41,3,FALSE)</f>
        <v>ssd</v>
      </c>
      <c r="J259" t="str">
        <f>IF(ISNUMBER(SEARCH("intel",Sheet2!J258))=TRUE,"intel",IF(ISNUMBER(SEARCH("amd",Sheet2!J258))=TRUE,"amd",IF(ISNUMBER(SEARCH("nvidia",Sheet2!J258))=TRUE,"nvidia","")))</f>
        <v>amd</v>
      </c>
      <c r="K259" t="str">
        <f>VLOOKUP(Sheet2!K258,Sheet5!$M$3:$N$11,2,FALSE)</f>
        <v>windows</v>
      </c>
      <c r="L259" t="str">
        <f>VLOOKUP(Sheet2!L258,Sheet5!$O$3:$Q$182,3,FALSE)</f>
        <v>sedang</v>
      </c>
      <c r="M259" t="str">
        <f>VLOOKUP(Sheet2!M258,Sheet5!$R$3:$T$1305,3,FALSE)</f>
        <v>murah</v>
      </c>
    </row>
    <row r="260" spans="2:13" x14ac:dyDescent="0.3">
      <c r="B260" t="str">
        <f>IF(OR(ISNUMBER(SEARCH("ultrabook",Sheet2!D259))=TRUE,ISNUMBER(SEARCH("macbook",Sheet2!D259))=TRUE,ISNUMBER(SEARCH("chrome",Sheet2!D259))=TRUE,ISNUMBER(SEARCH("convertible",Sheet2!D259))=TRUE),"ultrabook",IF(OR(ISNUMBER(SEARCH("workstation",Sheet2!D259))=TRUE,ISNUMBER(SEARCH("gaming",Sheet2!D259))=TRUE),"high specification",IF(OR(ISNUMBER(SEARCH("notebook",Sheet2!D259))=TRUE,ISNUMBER(SEARCH("netbook",Sheet2!D259))=TRUE),"notebook","")))</f>
        <v>notebook</v>
      </c>
      <c r="C260" t="str">
        <f>IF(AND(Sheet4!$B$1307&gt;=Sheet4!B260,Sheet4!B260&gt;Sheet4!$B$1308),"lebar",IF(AND(Sheet4!$B$1308&gt;=Sheet4!B260,Sheet4!B260&gt;Sheet4!$B$1309),"medium",IF(AND(Sheet4!$B$1309&gt;=Sheet4!B260,Sheet4!B260&gt;=Sheet4!$B$1310),"kecil","-")))</f>
        <v>lebar</v>
      </c>
      <c r="D260" t="str">
        <f>VLOOKUP(Sheet4!C260,Sheet5!$C$3:$D$17,2,FALSE)</f>
        <v>kecil</v>
      </c>
      <c r="E260" t="str">
        <f>VLOOKUP(Sheet4!D260,Sheet5!$E$3:$F$36,2)</f>
        <v>sedang</v>
      </c>
      <c r="F260" t="str">
        <f>Sheet4!E260</f>
        <v>intel</v>
      </c>
      <c r="G260" t="str">
        <f>VLOOKUP(Sheet2!H259,Sheet5!$G$4:$H$12,2)</f>
        <v>sedang</v>
      </c>
      <c r="H260" t="str">
        <f>VLOOKUP(Sheet2!I259,Sheet5!$I$3:$L$41,4,FALSE)</f>
        <v>tinggi</v>
      </c>
      <c r="I260" t="str">
        <f>VLOOKUP(Sheet2!I259,Sheet5!$I$3:$K$41,3,FALSE)</f>
        <v>hdd</v>
      </c>
      <c r="J260" t="str">
        <f>IF(ISNUMBER(SEARCH("intel",Sheet2!J259))=TRUE,"intel",IF(ISNUMBER(SEARCH("amd",Sheet2!J259))=TRUE,"amd",IF(ISNUMBER(SEARCH("nvidia",Sheet2!J259))=TRUE,"nvidia","")))</f>
        <v>nvidia</v>
      </c>
      <c r="K260" t="str">
        <f>VLOOKUP(Sheet2!K259,Sheet5!$M$3:$N$11,2,FALSE)</f>
        <v>windows</v>
      </c>
      <c r="L260" t="str">
        <f>VLOOKUP(Sheet2!L259,Sheet5!$O$3:$Q$182,3,FALSE)</f>
        <v>berat</v>
      </c>
      <c r="M260" t="str">
        <f>VLOOKUP(Sheet2!M259,Sheet5!$R$3:$T$1305,3,FALSE)</f>
        <v>sedang</v>
      </c>
    </row>
    <row r="261" spans="2:13" x14ac:dyDescent="0.3">
      <c r="B261" t="str">
        <f>IF(OR(ISNUMBER(SEARCH("ultrabook",Sheet2!D260))=TRUE,ISNUMBER(SEARCH("macbook",Sheet2!D260))=TRUE,ISNUMBER(SEARCH("chrome",Sheet2!D260))=TRUE,ISNUMBER(SEARCH("convertible",Sheet2!D260))=TRUE),"ultrabook",IF(OR(ISNUMBER(SEARCH("workstation",Sheet2!D260))=TRUE,ISNUMBER(SEARCH("gaming",Sheet2!D260))=TRUE),"high specification",IF(OR(ISNUMBER(SEARCH("notebook",Sheet2!D260))=TRUE,ISNUMBER(SEARCH("netbook",Sheet2!D260))=TRUE),"notebook","")))</f>
        <v>high specification</v>
      </c>
      <c r="C261" t="str">
        <f>IF(AND(Sheet4!$B$1307&gt;=Sheet4!B261,Sheet4!B261&gt;Sheet4!$B$1308),"lebar",IF(AND(Sheet4!$B$1308&gt;=Sheet4!B261,Sheet4!B261&gt;Sheet4!$B$1309),"medium",IF(AND(Sheet4!$B$1309&gt;=Sheet4!B261,Sheet4!B261&gt;=Sheet4!$B$1310),"kecil","-")))</f>
        <v>lebar</v>
      </c>
      <c r="D261" t="str">
        <f>VLOOKUP(Sheet4!C261,Sheet5!$C$3:$D$17,2,FALSE)</f>
        <v>kecil</v>
      </c>
      <c r="E261" t="str">
        <f>VLOOKUP(Sheet4!D261,Sheet5!$E$3:$F$36,2)</f>
        <v>sedang</v>
      </c>
      <c r="F261" t="str">
        <f>Sheet4!E261</f>
        <v>intel</v>
      </c>
      <c r="G261" t="str">
        <f>VLOOKUP(Sheet2!H260,Sheet5!$G$4:$H$12,2)</f>
        <v>sedang</v>
      </c>
      <c r="H261" t="str">
        <f>VLOOKUP(Sheet2!I260,Sheet5!$I$3:$L$41,4,FALSE)</f>
        <v>tinggi</v>
      </c>
      <c r="I261" t="str">
        <f>VLOOKUP(Sheet2!I260,Sheet5!$I$3:$K$41,3,FALSE)</f>
        <v>ssd</v>
      </c>
      <c r="J261" t="str">
        <f>IF(ISNUMBER(SEARCH("intel",Sheet2!J260))=TRUE,"intel",IF(ISNUMBER(SEARCH("amd",Sheet2!J260))=TRUE,"amd",IF(ISNUMBER(SEARCH("nvidia",Sheet2!J260))=TRUE,"nvidia","")))</f>
        <v>nvidia</v>
      </c>
      <c r="K261" t="str">
        <f>VLOOKUP(Sheet2!K260,Sheet5!$M$3:$N$11,2,FALSE)</f>
        <v>windows</v>
      </c>
      <c r="L261" t="str">
        <f>VLOOKUP(Sheet2!L260,Sheet5!$O$3:$Q$182,3,FALSE)</f>
        <v>berat</v>
      </c>
      <c r="M261" t="str">
        <f>VLOOKUP(Sheet2!M260,Sheet5!$R$3:$T$1305,3,FALSE)</f>
        <v>mahal</v>
      </c>
    </row>
    <row r="262" spans="2:13" x14ac:dyDescent="0.3">
      <c r="B262" t="str">
        <f>IF(OR(ISNUMBER(SEARCH("ultrabook",Sheet2!D261))=TRUE,ISNUMBER(SEARCH("macbook",Sheet2!D261))=TRUE,ISNUMBER(SEARCH("chrome",Sheet2!D261))=TRUE,ISNUMBER(SEARCH("convertible",Sheet2!D261))=TRUE),"ultrabook",IF(OR(ISNUMBER(SEARCH("workstation",Sheet2!D261))=TRUE,ISNUMBER(SEARCH("gaming",Sheet2!D261))=TRUE),"high specification",IF(OR(ISNUMBER(SEARCH("notebook",Sheet2!D261))=TRUE,ISNUMBER(SEARCH("netbook",Sheet2!D261))=TRUE),"notebook","")))</f>
        <v>ultrabook</v>
      </c>
      <c r="C262" t="str">
        <f>IF(AND(Sheet4!$B$1307&gt;=Sheet4!B262,Sheet4!B262&gt;Sheet4!$B$1308),"lebar",IF(AND(Sheet4!$B$1308&gt;=Sheet4!B262,Sheet4!B262&gt;Sheet4!$B$1309),"medium",IF(AND(Sheet4!$B$1309&gt;=Sheet4!B262,Sheet4!B262&gt;=Sheet4!$B$1310),"kecil","-")))</f>
        <v>lebar</v>
      </c>
      <c r="D262" t="str">
        <f>VLOOKUP(Sheet4!C262,Sheet5!$C$3:$D$17,2,FALSE)</f>
        <v>kecil</v>
      </c>
      <c r="E262" t="str">
        <f>VLOOKUP(Sheet4!D262,Sheet5!$E$3:$F$36,2)</f>
        <v>sedang</v>
      </c>
      <c r="F262" t="str">
        <f>Sheet4!E262</f>
        <v>intel</v>
      </c>
      <c r="G262" t="str">
        <f>VLOOKUP(Sheet2!H261,Sheet5!$G$4:$H$12,2)</f>
        <v>tinggi</v>
      </c>
      <c r="H262" t="str">
        <f>VLOOKUP(Sheet2!I261,Sheet5!$I$3:$L$41,4,FALSE)</f>
        <v>sedang</v>
      </c>
      <c r="I262" t="str">
        <f>VLOOKUP(Sheet2!I261,Sheet5!$I$3:$K$41,3,FALSE)</f>
        <v>ssd</v>
      </c>
      <c r="J262" t="str">
        <f>IF(ISNUMBER(SEARCH("intel",Sheet2!J261))=TRUE,"intel",IF(ISNUMBER(SEARCH("amd",Sheet2!J261))=TRUE,"amd",IF(ISNUMBER(SEARCH("nvidia",Sheet2!J261))=TRUE,"nvidia","")))</f>
        <v>nvidia</v>
      </c>
      <c r="K262" t="str">
        <f>VLOOKUP(Sheet2!K261,Sheet5!$M$3:$N$11,2,FALSE)</f>
        <v>windows</v>
      </c>
      <c r="L262" t="str">
        <f>VLOOKUP(Sheet2!L261,Sheet5!$O$3:$Q$182,3,FALSE)</f>
        <v>sedang</v>
      </c>
      <c r="M262" t="str">
        <f>VLOOKUP(Sheet2!M261,Sheet5!$R$3:$T$1305,3,FALSE)</f>
        <v>mahal</v>
      </c>
    </row>
    <row r="263" spans="2:13" x14ac:dyDescent="0.3">
      <c r="B263" t="str">
        <f>IF(OR(ISNUMBER(SEARCH("ultrabook",Sheet2!D262))=TRUE,ISNUMBER(SEARCH("macbook",Sheet2!D262))=TRUE,ISNUMBER(SEARCH("chrome",Sheet2!D262))=TRUE,ISNUMBER(SEARCH("convertible",Sheet2!D262))=TRUE),"ultrabook",IF(OR(ISNUMBER(SEARCH("workstation",Sheet2!D262))=TRUE,ISNUMBER(SEARCH("gaming",Sheet2!D262))=TRUE),"high specification",IF(OR(ISNUMBER(SEARCH("notebook",Sheet2!D262))=TRUE,ISNUMBER(SEARCH("netbook",Sheet2!D262))=TRUE),"notebook","")))</f>
        <v>notebook</v>
      </c>
      <c r="C263" t="str">
        <f>IF(AND(Sheet4!$B$1307&gt;=Sheet4!B263,Sheet4!B263&gt;Sheet4!$B$1308),"lebar",IF(AND(Sheet4!$B$1308&gt;=Sheet4!B263,Sheet4!B263&gt;Sheet4!$B$1309),"medium",IF(AND(Sheet4!$B$1309&gt;=Sheet4!B263,Sheet4!B263&gt;=Sheet4!$B$1310),"kecil","-")))</f>
        <v>lebar</v>
      </c>
      <c r="D263" t="str">
        <f>VLOOKUP(Sheet4!C263,Sheet5!$C$3:$D$17,2,FALSE)</f>
        <v>kecil</v>
      </c>
      <c r="E263" t="str">
        <f>VLOOKUP(Sheet4!D263,Sheet5!$E$3:$F$36,2)</f>
        <v>sedang</v>
      </c>
      <c r="F263" t="str">
        <f>Sheet4!E263</f>
        <v>intel</v>
      </c>
      <c r="G263" t="str">
        <f>VLOOKUP(Sheet2!H262,Sheet5!$G$4:$H$12,2)</f>
        <v>tinggi</v>
      </c>
      <c r="H263" t="str">
        <f>VLOOKUP(Sheet2!I262,Sheet5!$I$3:$L$41,4,FALSE)</f>
        <v>tinggi</v>
      </c>
      <c r="I263" t="str">
        <f>VLOOKUP(Sheet2!I262,Sheet5!$I$3:$K$41,3,FALSE)</f>
        <v>hdd</v>
      </c>
      <c r="J263" t="str">
        <f>IF(ISNUMBER(SEARCH("intel",Sheet2!J262))=TRUE,"intel",IF(ISNUMBER(SEARCH("amd",Sheet2!J262))=TRUE,"amd",IF(ISNUMBER(SEARCH("nvidia",Sheet2!J262))=TRUE,"nvidia","")))</f>
        <v>amd</v>
      </c>
      <c r="K263" t="str">
        <f>VLOOKUP(Sheet2!K262,Sheet5!$M$3:$N$11,2,FALSE)</f>
        <v>windows</v>
      </c>
      <c r="L263" t="str">
        <f>VLOOKUP(Sheet2!L262,Sheet5!$O$3:$Q$182,3,FALSE)</f>
        <v>berat</v>
      </c>
      <c r="M263" t="str">
        <f>VLOOKUP(Sheet2!M262,Sheet5!$R$3:$T$1305,3,FALSE)</f>
        <v>sedang</v>
      </c>
    </row>
    <row r="264" spans="2:13" x14ac:dyDescent="0.3">
      <c r="B264" t="str">
        <f>IF(OR(ISNUMBER(SEARCH("ultrabook",Sheet2!D263))=TRUE,ISNUMBER(SEARCH("macbook",Sheet2!D263))=TRUE,ISNUMBER(SEARCH("chrome",Sheet2!D263))=TRUE,ISNUMBER(SEARCH("convertible",Sheet2!D263))=TRUE),"ultrabook",IF(OR(ISNUMBER(SEARCH("workstation",Sheet2!D263))=TRUE,ISNUMBER(SEARCH("gaming",Sheet2!D263))=TRUE),"high specification",IF(OR(ISNUMBER(SEARCH("notebook",Sheet2!D263))=TRUE,ISNUMBER(SEARCH("netbook",Sheet2!D263))=TRUE),"notebook","")))</f>
        <v>notebook</v>
      </c>
      <c r="C264" t="str">
        <f>IF(AND(Sheet4!$B$1307&gt;=Sheet4!B264,Sheet4!B264&gt;Sheet4!$B$1308),"lebar",IF(AND(Sheet4!$B$1308&gt;=Sheet4!B264,Sheet4!B264&gt;Sheet4!$B$1309),"medium",IF(AND(Sheet4!$B$1309&gt;=Sheet4!B264,Sheet4!B264&gt;=Sheet4!$B$1310),"kecil","-")))</f>
        <v>lebar</v>
      </c>
      <c r="D264" t="str">
        <f>VLOOKUP(Sheet4!C264,Sheet5!$C$3:$D$17,2,FALSE)</f>
        <v>kecil</v>
      </c>
      <c r="E264" t="str">
        <f>VLOOKUP(Sheet4!D264,Sheet5!$E$3:$F$36,2)</f>
        <v>tinggi</v>
      </c>
      <c r="F264" t="str">
        <f>Sheet4!E264</f>
        <v>intel</v>
      </c>
      <c r="G264" t="str">
        <f>VLOOKUP(Sheet2!H263,Sheet5!$G$4:$H$12,2)</f>
        <v>sedang</v>
      </c>
      <c r="H264" t="str">
        <f>VLOOKUP(Sheet2!I263,Sheet5!$I$3:$L$41,4,FALSE)</f>
        <v>sedang</v>
      </c>
      <c r="I264" t="str">
        <f>VLOOKUP(Sheet2!I263,Sheet5!$I$3:$K$41,3,FALSE)</f>
        <v>ssd</v>
      </c>
      <c r="J264" t="str">
        <f>IF(ISNUMBER(SEARCH("intel",Sheet2!J263))=TRUE,"intel",IF(ISNUMBER(SEARCH("amd",Sheet2!J263))=TRUE,"amd",IF(ISNUMBER(SEARCH("nvidia",Sheet2!J263))=TRUE,"nvidia","")))</f>
        <v>intel</v>
      </c>
      <c r="K264" t="str">
        <f>VLOOKUP(Sheet2!K263,Sheet5!$M$3:$N$11,2,FALSE)</f>
        <v>lainnya</v>
      </c>
      <c r="L264" t="str">
        <f>VLOOKUP(Sheet2!L263,Sheet5!$O$3:$Q$182,3,FALSE)</f>
        <v>sedang</v>
      </c>
      <c r="M264" t="str">
        <f>VLOOKUP(Sheet2!M263,Sheet5!$R$3:$T$1305,3,FALSE)</f>
        <v>murah</v>
      </c>
    </row>
    <row r="265" spans="2:13" x14ac:dyDescent="0.3">
      <c r="B265" t="str">
        <f>IF(OR(ISNUMBER(SEARCH("ultrabook",Sheet2!D264))=TRUE,ISNUMBER(SEARCH("macbook",Sheet2!D264))=TRUE,ISNUMBER(SEARCH("chrome",Sheet2!D264))=TRUE,ISNUMBER(SEARCH("convertible",Sheet2!D264))=TRUE),"ultrabook",IF(OR(ISNUMBER(SEARCH("workstation",Sheet2!D264))=TRUE,ISNUMBER(SEARCH("gaming",Sheet2!D264))=TRUE),"high specification",IF(OR(ISNUMBER(SEARCH("notebook",Sheet2!D264))=TRUE,ISNUMBER(SEARCH("netbook",Sheet2!D264))=TRUE),"notebook","")))</f>
        <v>notebook</v>
      </c>
      <c r="C265" t="str">
        <f>IF(AND(Sheet4!$B$1307&gt;=Sheet4!B265,Sheet4!B265&gt;Sheet4!$B$1308),"lebar",IF(AND(Sheet4!$B$1308&gt;=Sheet4!B265,Sheet4!B265&gt;Sheet4!$B$1309),"medium",IF(AND(Sheet4!$B$1309&gt;=Sheet4!B265,Sheet4!B265&gt;=Sheet4!$B$1310),"kecil","-")))</f>
        <v>lebar</v>
      </c>
      <c r="D265" t="str">
        <f>VLOOKUP(Sheet4!C265,Sheet5!$C$3:$D$17,2,FALSE)</f>
        <v>kecil</v>
      </c>
      <c r="E265" t="str">
        <f>VLOOKUP(Sheet4!D265,Sheet5!$E$3:$F$36,2)</f>
        <v>rendah</v>
      </c>
      <c r="F265" t="str">
        <f>Sheet4!E265</f>
        <v>intel</v>
      </c>
      <c r="G265" t="str">
        <f>VLOOKUP(Sheet2!H264,Sheet5!$G$4:$H$12,2)</f>
        <v>sedang</v>
      </c>
      <c r="H265" t="str">
        <f>VLOOKUP(Sheet2!I264,Sheet5!$I$3:$L$41,4,FALSE)</f>
        <v>sedang</v>
      </c>
      <c r="I265" t="str">
        <f>VLOOKUP(Sheet2!I264,Sheet5!$I$3:$K$41,3,FALSE)</f>
        <v>hdd</v>
      </c>
      <c r="J265" t="str">
        <f>IF(ISNUMBER(SEARCH("intel",Sheet2!J264))=TRUE,"intel",IF(ISNUMBER(SEARCH("amd",Sheet2!J264))=TRUE,"amd",IF(ISNUMBER(SEARCH("nvidia",Sheet2!J264))=TRUE,"nvidia","")))</f>
        <v>intel</v>
      </c>
      <c r="K265" t="str">
        <f>VLOOKUP(Sheet2!K264,Sheet5!$M$3:$N$11,2,FALSE)</f>
        <v>windows</v>
      </c>
      <c r="L265" t="str">
        <f>VLOOKUP(Sheet2!L264,Sheet5!$O$3:$Q$182,3,FALSE)</f>
        <v>sedang</v>
      </c>
      <c r="M265" t="str">
        <f>VLOOKUP(Sheet2!M264,Sheet5!$R$3:$T$1305,3,FALSE)</f>
        <v>sedang</v>
      </c>
    </row>
    <row r="266" spans="2:13" x14ac:dyDescent="0.3">
      <c r="B266" t="str">
        <f>IF(OR(ISNUMBER(SEARCH("ultrabook",Sheet2!D265))=TRUE,ISNUMBER(SEARCH("macbook",Sheet2!D265))=TRUE,ISNUMBER(SEARCH("chrome",Sheet2!D265))=TRUE,ISNUMBER(SEARCH("convertible",Sheet2!D265))=TRUE),"ultrabook",IF(OR(ISNUMBER(SEARCH("workstation",Sheet2!D265))=TRUE,ISNUMBER(SEARCH("gaming",Sheet2!D265))=TRUE),"high specification",IF(OR(ISNUMBER(SEARCH("notebook",Sheet2!D265))=TRUE,ISNUMBER(SEARCH("netbook",Sheet2!D265))=TRUE),"notebook","")))</f>
        <v>notebook</v>
      </c>
      <c r="C266" t="str">
        <f>IF(AND(Sheet4!$B$1307&gt;=Sheet4!B266,Sheet4!B266&gt;Sheet4!$B$1308),"lebar",IF(AND(Sheet4!$B$1308&gt;=Sheet4!B266,Sheet4!B266&gt;Sheet4!$B$1309),"medium",IF(AND(Sheet4!$B$1309&gt;=Sheet4!B266,Sheet4!B266&gt;=Sheet4!$B$1310),"kecil","-")))</f>
        <v>lebar</v>
      </c>
      <c r="D266" t="str">
        <f>VLOOKUP(Sheet4!C266,Sheet5!$C$3:$D$17,2,FALSE)</f>
        <v>kecil</v>
      </c>
      <c r="E266" t="str">
        <f>VLOOKUP(Sheet4!D266,Sheet5!$E$3:$F$36,2)</f>
        <v>sedang</v>
      </c>
      <c r="F266" t="str">
        <f>Sheet4!E266</f>
        <v>intel</v>
      </c>
      <c r="G266" t="str">
        <f>VLOOKUP(Sheet2!H265,Sheet5!$G$4:$H$12,2)</f>
        <v>sedang</v>
      </c>
      <c r="H266" t="str">
        <f>VLOOKUP(Sheet2!I265,Sheet5!$I$3:$L$41,4,FALSE)</f>
        <v>tinggi</v>
      </c>
      <c r="I266" t="str">
        <f>VLOOKUP(Sheet2!I265,Sheet5!$I$3:$K$41,3,FALSE)</f>
        <v>hdd</v>
      </c>
      <c r="J266" t="str">
        <f>IF(ISNUMBER(SEARCH("intel",Sheet2!J265))=TRUE,"intel",IF(ISNUMBER(SEARCH("amd",Sheet2!J265))=TRUE,"amd",IF(ISNUMBER(SEARCH("nvidia",Sheet2!J265))=TRUE,"nvidia","")))</f>
        <v>intel</v>
      </c>
      <c r="K266" t="str">
        <f>VLOOKUP(Sheet2!K265,Sheet5!$M$3:$N$11,2,FALSE)</f>
        <v>windows</v>
      </c>
      <c r="L266" t="str">
        <f>VLOOKUP(Sheet2!L265,Sheet5!$O$3:$Q$182,3,FALSE)</f>
        <v>sedang</v>
      </c>
      <c r="M266" t="str">
        <f>VLOOKUP(Sheet2!M265,Sheet5!$R$3:$T$1305,3,FALSE)</f>
        <v>murah</v>
      </c>
    </row>
    <row r="267" spans="2:13" x14ac:dyDescent="0.3">
      <c r="B267" t="str">
        <f>IF(OR(ISNUMBER(SEARCH("ultrabook",Sheet2!D266))=TRUE,ISNUMBER(SEARCH("macbook",Sheet2!D266))=TRUE,ISNUMBER(SEARCH("chrome",Sheet2!D266))=TRUE,ISNUMBER(SEARCH("convertible",Sheet2!D266))=TRUE),"ultrabook",IF(OR(ISNUMBER(SEARCH("workstation",Sheet2!D266))=TRUE,ISNUMBER(SEARCH("gaming",Sheet2!D266))=TRUE),"high specification",IF(OR(ISNUMBER(SEARCH("notebook",Sheet2!D266))=TRUE,ISNUMBER(SEARCH("netbook",Sheet2!D266))=TRUE),"notebook","")))</f>
        <v>notebook</v>
      </c>
      <c r="C267" t="str">
        <f>IF(AND(Sheet4!$B$1307&gt;=Sheet4!B267,Sheet4!B267&gt;Sheet4!$B$1308),"lebar",IF(AND(Sheet4!$B$1308&gt;=Sheet4!B267,Sheet4!B267&gt;Sheet4!$B$1309),"medium",IF(AND(Sheet4!$B$1309&gt;=Sheet4!B267,Sheet4!B267&gt;=Sheet4!$B$1310),"kecil","-")))</f>
        <v>lebar</v>
      </c>
      <c r="D267" t="str">
        <f>VLOOKUP(Sheet4!C267,Sheet5!$C$3:$D$17,2,FALSE)</f>
        <v>kecil</v>
      </c>
      <c r="E267" t="str">
        <f>VLOOKUP(Sheet4!D267,Sheet5!$E$3:$F$36,2)</f>
        <v>sedang</v>
      </c>
      <c r="F267" t="str">
        <f>Sheet4!E267</f>
        <v>intel</v>
      </c>
      <c r="G267" t="str">
        <f>VLOOKUP(Sheet2!H266,Sheet5!$G$4:$H$12,2)</f>
        <v>tinggi</v>
      </c>
      <c r="H267" t="str">
        <f>VLOOKUP(Sheet2!I266,Sheet5!$I$3:$L$41,4,FALSE)</f>
        <v>tinggi</v>
      </c>
      <c r="I267" t="str">
        <f>VLOOKUP(Sheet2!I266,Sheet5!$I$3:$K$41,3,FALSE)</f>
        <v>hdd</v>
      </c>
      <c r="J267" t="str">
        <f>IF(ISNUMBER(SEARCH("intel",Sheet2!J266))=TRUE,"intel",IF(ISNUMBER(SEARCH("amd",Sheet2!J266))=TRUE,"amd",IF(ISNUMBER(SEARCH("nvidia",Sheet2!J266))=TRUE,"nvidia","")))</f>
        <v>amd</v>
      </c>
      <c r="K267" t="str">
        <f>VLOOKUP(Sheet2!K266,Sheet5!$M$3:$N$11,2,FALSE)</f>
        <v>windows</v>
      </c>
      <c r="L267" t="str">
        <f>VLOOKUP(Sheet2!L266,Sheet5!$O$3:$Q$182,3,FALSE)</f>
        <v>sedang</v>
      </c>
      <c r="M267" t="str">
        <f>VLOOKUP(Sheet2!M266,Sheet5!$R$3:$T$1305,3,FALSE)</f>
        <v>murah</v>
      </c>
    </row>
    <row r="268" spans="2:13" x14ac:dyDescent="0.3">
      <c r="B268" t="str">
        <f>IF(OR(ISNUMBER(SEARCH("ultrabook",Sheet2!D267))=TRUE,ISNUMBER(SEARCH("macbook",Sheet2!D267))=TRUE,ISNUMBER(SEARCH("chrome",Sheet2!D267))=TRUE,ISNUMBER(SEARCH("convertible",Sheet2!D267))=TRUE),"ultrabook",IF(OR(ISNUMBER(SEARCH("workstation",Sheet2!D267))=TRUE,ISNUMBER(SEARCH("gaming",Sheet2!D267))=TRUE),"high specification",IF(OR(ISNUMBER(SEARCH("notebook",Sheet2!D267))=TRUE,ISNUMBER(SEARCH("netbook",Sheet2!D267))=TRUE),"notebook","")))</f>
        <v>ultrabook</v>
      </c>
      <c r="C268" t="str">
        <f>IF(AND(Sheet4!$B$1307&gt;=Sheet4!B268,Sheet4!B268&gt;Sheet4!$B$1308),"lebar",IF(AND(Sheet4!$B$1308&gt;=Sheet4!B268,Sheet4!B268&gt;Sheet4!$B$1309),"medium",IF(AND(Sheet4!$B$1309&gt;=Sheet4!B268,Sheet4!B268&gt;=Sheet4!$B$1310),"kecil","-")))</f>
        <v>lebar</v>
      </c>
      <c r="D268" t="str">
        <f>VLOOKUP(Sheet4!C268,Sheet5!$C$3:$D$17,2,FALSE)</f>
        <v>kecil</v>
      </c>
      <c r="E268" t="str">
        <f>VLOOKUP(Sheet4!D268,Sheet5!$E$3:$F$36,2)</f>
        <v>rendah</v>
      </c>
      <c r="F268" t="str">
        <f>Sheet4!E268</f>
        <v>intel</v>
      </c>
      <c r="G268" t="str">
        <f>VLOOKUP(Sheet2!H267,Sheet5!$G$4:$H$12,2)</f>
        <v>tinggi</v>
      </c>
      <c r="H268" t="str">
        <f>VLOOKUP(Sheet2!I267,Sheet5!$I$3:$L$41,4,FALSE)</f>
        <v>sedang</v>
      </c>
      <c r="I268" t="str">
        <f>VLOOKUP(Sheet2!I267,Sheet5!$I$3:$K$41,3,FALSE)</f>
        <v>ssd</v>
      </c>
      <c r="J268" t="str">
        <f>IF(ISNUMBER(SEARCH("intel",Sheet2!J267))=TRUE,"intel",IF(ISNUMBER(SEARCH("amd",Sheet2!J267))=TRUE,"amd",IF(ISNUMBER(SEARCH("nvidia",Sheet2!J267))=TRUE,"nvidia","")))</f>
        <v>intel</v>
      </c>
      <c r="K268" t="str">
        <f>VLOOKUP(Sheet2!K267,Sheet5!$M$3:$N$11,2,FALSE)</f>
        <v>windows</v>
      </c>
      <c r="L268" t="str">
        <f>VLOOKUP(Sheet2!L267,Sheet5!$O$3:$Q$182,3,FALSE)</f>
        <v>berat</v>
      </c>
      <c r="M268" t="str">
        <f>VLOOKUP(Sheet2!M267,Sheet5!$R$3:$T$1305,3,FALSE)</f>
        <v>sedang</v>
      </c>
    </row>
    <row r="269" spans="2:13" x14ac:dyDescent="0.3">
      <c r="B269" t="str">
        <f>IF(OR(ISNUMBER(SEARCH("ultrabook",Sheet2!D268))=TRUE,ISNUMBER(SEARCH("macbook",Sheet2!D268))=TRUE,ISNUMBER(SEARCH("chrome",Sheet2!D268))=TRUE,ISNUMBER(SEARCH("convertible",Sheet2!D268))=TRUE),"ultrabook",IF(OR(ISNUMBER(SEARCH("workstation",Sheet2!D268))=TRUE,ISNUMBER(SEARCH("gaming",Sheet2!D268))=TRUE),"high specification",IF(OR(ISNUMBER(SEARCH("notebook",Sheet2!D268))=TRUE,ISNUMBER(SEARCH("netbook",Sheet2!D268))=TRUE),"notebook","")))</f>
        <v>ultrabook</v>
      </c>
      <c r="C269" t="str">
        <f>IF(AND(Sheet4!$B$1307&gt;=Sheet4!B269,Sheet4!B269&gt;Sheet4!$B$1308),"lebar",IF(AND(Sheet4!$B$1308&gt;=Sheet4!B269,Sheet4!B269&gt;Sheet4!$B$1309),"medium",IF(AND(Sheet4!$B$1309&gt;=Sheet4!B269,Sheet4!B269&gt;=Sheet4!$B$1310),"kecil","-")))</f>
        <v>medium</v>
      </c>
      <c r="D269" t="str">
        <f>VLOOKUP(Sheet4!C269,Sheet5!$C$3:$D$17,2,FALSE)</f>
        <v>kecil</v>
      </c>
      <c r="E269" t="str">
        <f>VLOOKUP(Sheet4!D269,Sheet5!$E$3:$F$36,2)</f>
        <v>sedang</v>
      </c>
      <c r="F269" t="str">
        <f>Sheet4!E269</f>
        <v>intel</v>
      </c>
      <c r="G269" t="str">
        <f>VLOOKUP(Sheet2!H268,Sheet5!$G$4:$H$12,2)</f>
        <v>tinggi</v>
      </c>
      <c r="H269" t="str">
        <f>VLOOKUP(Sheet2!I268,Sheet5!$I$3:$L$41,4,FALSE)</f>
        <v>sedang</v>
      </c>
      <c r="I269" t="str">
        <f>VLOOKUP(Sheet2!I268,Sheet5!$I$3:$K$41,3,FALSE)</f>
        <v>ssd</v>
      </c>
      <c r="J269" t="str">
        <f>IF(ISNUMBER(SEARCH("intel",Sheet2!J268))=TRUE,"intel",IF(ISNUMBER(SEARCH("amd",Sheet2!J268))=TRUE,"amd",IF(ISNUMBER(SEARCH("nvidia",Sheet2!J268))=TRUE,"nvidia","")))</f>
        <v>intel</v>
      </c>
      <c r="K269" t="str">
        <f>VLOOKUP(Sheet2!K268,Sheet5!$M$3:$N$11,2,FALSE)</f>
        <v>windows</v>
      </c>
      <c r="L269" t="str">
        <f>VLOOKUP(Sheet2!L268,Sheet5!$O$3:$Q$182,3,FALSE)</f>
        <v>ringan</v>
      </c>
      <c r="M269" t="str">
        <f>VLOOKUP(Sheet2!M268,Sheet5!$R$3:$T$1305,3,FALSE)</f>
        <v>mahal</v>
      </c>
    </row>
    <row r="270" spans="2:13" x14ac:dyDescent="0.3">
      <c r="B270" t="str">
        <f>IF(OR(ISNUMBER(SEARCH("ultrabook",Sheet2!D269))=TRUE,ISNUMBER(SEARCH("macbook",Sheet2!D269))=TRUE,ISNUMBER(SEARCH("chrome",Sheet2!D269))=TRUE,ISNUMBER(SEARCH("convertible",Sheet2!D269))=TRUE),"ultrabook",IF(OR(ISNUMBER(SEARCH("workstation",Sheet2!D269))=TRUE,ISNUMBER(SEARCH("gaming",Sheet2!D269))=TRUE),"high specification",IF(OR(ISNUMBER(SEARCH("notebook",Sheet2!D269))=TRUE,ISNUMBER(SEARCH("netbook",Sheet2!D269))=TRUE),"notebook","")))</f>
        <v>notebook</v>
      </c>
      <c r="C270" t="str">
        <f>IF(AND(Sheet4!$B$1307&gt;=Sheet4!B270,Sheet4!B270&gt;Sheet4!$B$1308),"lebar",IF(AND(Sheet4!$B$1308&gt;=Sheet4!B270,Sheet4!B270&gt;Sheet4!$B$1309),"medium",IF(AND(Sheet4!$B$1309&gt;=Sheet4!B270,Sheet4!B270&gt;=Sheet4!$B$1310),"kecil","-")))</f>
        <v>lebar</v>
      </c>
      <c r="D270" t="str">
        <f>VLOOKUP(Sheet4!C270,Sheet5!$C$3:$D$17,2,FALSE)</f>
        <v>kecil</v>
      </c>
      <c r="E270" t="str">
        <f>VLOOKUP(Sheet4!D270,Sheet5!$E$3:$F$36,2)</f>
        <v>sedang</v>
      </c>
      <c r="F270" t="str">
        <f>Sheet4!E270</f>
        <v>intel</v>
      </c>
      <c r="G270" t="str">
        <f>VLOOKUP(Sheet2!H269,Sheet5!$G$4:$H$12,2)</f>
        <v>sedang</v>
      </c>
      <c r="H270" t="str">
        <f>VLOOKUP(Sheet2!I269,Sheet5!$I$3:$L$41,4,FALSE)</f>
        <v>tinggi</v>
      </c>
      <c r="I270" t="str">
        <f>VLOOKUP(Sheet2!I269,Sheet5!$I$3:$K$41,3,FALSE)</f>
        <v>hdd</v>
      </c>
      <c r="J270" t="str">
        <f>IF(ISNUMBER(SEARCH("intel",Sheet2!J269))=TRUE,"intel",IF(ISNUMBER(SEARCH("amd",Sheet2!J269))=TRUE,"amd",IF(ISNUMBER(SEARCH("nvidia",Sheet2!J269))=TRUE,"nvidia","")))</f>
        <v>intel</v>
      </c>
      <c r="K270" t="str">
        <f>VLOOKUP(Sheet2!K269,Sheet5!$M$3:$N$11,2,FALSE)</f>
        <v>lainnya</v>
      </c>
      <c r="L270" t="str">
        <f>VLOOKUP(Sheet2!L269,Sheet5!$O$3:$Q$182,3,FALSE)</f>
        <v>sedang</v>
      </c>
      <c r="M270" t="str">
        <f>VLOOKUP(Sheet2!M269,Sheet5!$R$3:$T$1305,3,FALSE)</f>
        <v>murah</v>
      </c>
    </row>
    <row r="271" spans="2:13" x14ac:dyDescent="0.3">
      <c r="B271" t="str">
        <f>IF(OR(ISNUMBER(SEARCH("ultrabook",Sheet2!D270))=TRUE,ISNUMBER(SEARCH("macbook",Sheet2!D270))=TRUE,ISNUMBER(SEARCH("chrome",Sheet2!D270))=TRUE,ISNUMBER(SEARCH("convertible",Sheet2!D270))=TRUE),"ultrabook",IF(OR(ISNUMBER(SEARCH("workstation",Sheet2!D270))=TRUE,ISNUMBER(SEARCH("gaming",Sheet2!D270))=TRUE),"high specification",IF(OR(ISNUMBER(SEARCH("notebook",Sheet2!D270))=TRUE,ISNUMBER(SEARCH("netbook",Sheet2!D270))=TRUE),"notebook","")))</f>
        <v>notebook</v>
      </c>
      <c r="C271" t="str">
        <f>IF(AND(Sheet4!$B$1307&gt;=Sheet4!B271,Sheet4!B271&gt;Sheet4!$B$1308),"lebar",IF(AND(Sheet4!$B$1308&gt;=Sheet4!B271,Sheet4!B271&gt;Sheet4!$B$1309),"medium",IF(AND(Sheet4!$B$1309&gt;=Sheet4!B271,Sheet4!B271&gt;=Sheet4!$B$1310),"kecil","-")))</f>
        <v>lebar</v>
      </c>
      <c r="D271" t="str">
        <f>VLOOKUP(Sheet4!C271,Sheet5!$C$3:$D$17,2,FALSE)</f>
        <v>kecil</v>
      </c>
      <c r="E271" t="str">
        <f>VLOOKUP(Sheet4!D271,Sheet5!$E$3:$F$36,2)</f>
        <v>sedang</v>
      </c>
      <c r="F271" t="str">
        <f>Sheet4!E271</f>
        <v>intel</v>
      </c>
      <c r="G271" t="str">
        <f>VLOOKUP(Sheet2!H270,Sheet5!$G$4:$H$12,2)</f>
        <v>tinggi</v>
      </c>
      <c r="H271" t="str">
        <f>VLOOKUP(Sheet2!I270,Sheet5!$I$3:$L$41,4,FALSE)</f>
        <v>tinggi</v>
      </c>
      <c r="I271" t="str">
        <f>VLOOKUP(Sheet2!I270,Sheet5!$I$3:$K$41,3,FALSE)</f>
        <v>hdd</v>
      </c>
      <c r="J271" t="str">
        <f>IF(ISNUMBER(SEARCH("intel",Sheet2!J270))=TRUE,"intel",IF(ISNUMBER(SEARCH("amd",Sheet2!J270))=TRUE,"amd",IF(ISNUMBER(SEARCH("nvidia",Sheet2!J270))=TRUE,"nvidia","")))</f>
        <v>nvidia</v>
      </c>
      <c r="K271" t="str">
        <f>VLOOKUP(Sheet2!K270,Sheet5!$M$3:$N$11,2,FALSE)</f>
        <v>windows</v>
      </c>
      <c r="L271" t="str">
        <f>VLOOKUP(Sheet2!L270,Sheet5!$O$3:$Q$182,3,FALSE)</f>
        <v>berat</v>
      </c>
      <c r="M271" t="str">
        <f>VLOOKUP(Sheet2!M270,Sheet5!$R$3:$T$1305,3,FALSE)</f>
        <v>sedang</v>
      </c>
    </row>
    <row r="272" spans="2:13" x14ac:dyDescent="0.3">
      <c r="B272" t="str">
        <f>IF(OR(ISNUMBER(SEARCH("ultrabook",Sheet2!D271))=TRUE,ISNUMBER(SEARCH("macbook",Sheet2!D271))=TRUE,ISNUMBER(SEARCH("chrome",Sheet2!D271))=TRUE,ISNUMBER(SEARCH("convertible",Sheet2!D271))=TRUE),"ultrabook",IF(OR(ISNUMBER(SEARCH("workstation",Sheet2!D271))=TRUE,ISNUMBER(SEARCH("gaming",Sheet2!D271))=TRUE),"high specification",IF(OR(ISNUMBER(SEARCH("notebook",Sheet2!D271))=TRUE,ISNUMBER(SEARCH("netbook",Sheet2!D271))=TRUE),"notebook","")))</f>
        <v>notebook</v>
      </c>
      <c r="C272" t="str">
        <f>IF(AND(Sheet4!$B$1307&gt;=Sheet4!B272,Sheet4!B272&gt;Sheet4!$B$1308),"lebar",IF(AND(Sheet4!$B$1308&gt;=Sheet4!B272,Sheet4!B272&gt;Sheet4!$B$1309),"medium",IF(AND(Sheet4!$B$1309&gt;=Sheet4!B272,Sheet4!B272&gt;=Sheet4!$B$1310),"kecil","-")))</f>
        <v>lebar</v>
      </c>
      <c r="D272" t="str">
        <f>VLOOKUP(Sheet4!C272,Sheet5!$C$3:$D$17,2,FALSE)</f>
        <v>kecil</v>
      </c>
      <c r="E272" t="str">
        <f>VLOOKUP(Sheet4!D272,Sheet5!$E$3:$F$36,2)</f>
        <v>sedang</v>
      </c>
      <c r="F272" t="str">
        <f>Sheet4!E272</f>
        <v>intel</v>
      </c>
      <c r="G272" t="str">
        <f>VLOOKUP(Sheet2!H271,Sheet5!$G$4:$H$12,2)</f>
        <v>tinggi</v>
      </c>
      <c r="H272" t="str">
        <f>VLOOKUP(Sheet2!I271,Sheet5!$I$3:$L$41,4,FALSE)</f>
        <v>sedang</v>
      </c>
      <c r="I272" t="str">
        <f>VLOOKUP(Sheet2!I271,Sheet5!$I$3:$K$41,3,FALSE)</f>
        <v>ssd</v>
      </c>
      <c r="J272" t="str">
        <f>IF(ISNUMBER(SEARCH("intel",Sheet2!J271))=TRUE,"intel",IF(ISNUMBER(SEARCH("amd",Sheet2!J271))=TRUE,"amd",IF(ISNUMBER(SEARCH("nvidia",Sheet2!J271))=TRUE,"nvidia","")))</f>
        <v>intel</v>
      </c>
      <c r="K272" t="str">
        <f>VLOOKUP(Sheet2!K271,Sheet5!$M$3:$N$11,2,FALSE)</f>
        <v>windows</v>
      </c>
      <c r="L272" t="str">
        <f>VLOOKUP(Sheet2!L271,Sheet5!$O$3:$Q$182,3,FALSE)</f>
        <v>sedang</v>
      </c>
      <c r="M272" t="str">
        <f>VLOOKUP(Sheet2!M271,Sheet5!$R$3:$T$1305,3,FALSE)</f>
        <v>sedang</v>
      </c>
    </row>
    <row r="273" spans="2:13" x14ac:dyDescent="0.3">
      <c r="B273" t="str">
        <f>IF(OR(ISNUMBER(SEARCH("ultrabook",Sheet2!D272))=TRUE,ISNUMBER(SEARCH("macbook",Sheet2!D272))=TRUE,ISNUMBER(SEARCH("chrome",Sheet2!D272))=TRUE,ISNUMBER(SEARCH("convertible",Sheet2!D272))=TRUE),"ultrabook",IF(OR(ISNUMBER(SEARCH("workstation",Sheet2!D272))=TRUE,ISNUMBER(SEARCH("gaming",Sheet2!D272))=TRUE),"high specification",IF(OR(ISNUMBER(SEARCH("notebook",Sheet2!D272))=TRUE,ISNUMBER(SEARCH("netbook",Sheet2!D272))=TRUE),"notebook","")))</f>
        <v>ultrabook</v>
      </c>
      <c r="C273" t="str">
        <f>IF(AND(Sheet4!$B$1307&gt;=Sheet4!B273,Sheet4!B273&gt;Sheet4!$B$1308),"lebar",IF(AND(Sheet4!$B$1308&gt;=Sheet4!B273,Sheet4!B273&gt;Sheet4!$B$1309),"medium",IF(AND(Sheet4!$B$1309&gt;=Sheet4!B273,Sheet4!B273&gt;=Sheet4!$B$1310),"kecil","-")))</f>
        <v>medium</v>
      </c>
      <c r="D273" t="str">
        <f>VLOOKUP(Sheet4!C273,Sheet5!$C$3:$D$17,2,FALSE)</f>
        <v>sedang</v>
      </c>
      <c r="E273" t="str">
        <f>VLOOKUP(Sheet4!D273,Sheet5!$E$3:$F$36,2)</f>
        <v>sedang</v>
      </c>
      <c r="F273" t="str">
        <f>Sheet4!E273</f>
        <v>intel</v>
      </c>
      <c r="G273" t="str">
        <f>VLOOKUP(Sheet2!H272,Sheet5!$G$4:$H$12,2)</f>
        <v>tinggi</v>
      </c>
      <c r="H273" t="str">
        <f>VLOOKUP(Sheet2!I272,Sheet5!$I$3:$L$41,4,FALSE)</f>
        <v>sedang</v>
      </c>
      <c r="I273" t="str">
        <f>VLOOKUP(Sheet2!I272,Sheet5!$I$3:$K$41,3,FALSE)</f>
        <v>ssd</v>
      </c>
      <c r="J273" t="str">
        <f>IF(ISNUMBER(SEARCH("intel",Sheet2!J272))=TRUE,"intel",IF(ISNUMBER(SEARCH("amd",Sheet2!J272))=TRUE,"amd",IF(ISNUMBER(SEARCH("nvidia",Sheet2!J272))=TRUE,"nvidia","")))</f>
        <v>intel</v>
      </c>
      <c r="K273" t="str">
        <f>VLOOKUP(Sheet2!K272,Sheet5!$M$3:$N$11,2,FALSE)</f>
        <v>mac</v>
      </c>
      <c r="L273" t="str">
        <f>VLOOKUP(Sheet2!L272,Sheet5!$O$3:$Q$182,3,FALSE)</f>
        <v>ringan</v>
      </c>
      <c r="M273" t="str">
        <f>VLOOKUP(Sheet2!M272,Sheet5!$R$3:$T$1305,3,FALSE)</f>
        <v>mahal</v>
      </c>
    </row>
    <row r="274" spans="2:13" x14ac:dyDescent="0.3">
      <c r="B274" t="str">
        <f>IF(OR(ISNUMBER(SEARCH("ultrabook",Sheet2!D273))=TRUE,ISNUMBER(SEARCH("macbook",Sheet2!D273))=TRUE,ISNUMBER(SEARCH("chrome",Sheet2!D273))=TRUE,ISNUMBER(SEARCH("convertible",Sheet2!D273))=TRUE),"ultrabook",IF(OR(ISNUMBER(SEARCH("workstation",Sheet2!D273))=TRUE,ISNUMBER(SEARCH("gaming",Sheet2!D273))=TRUE),"high specification",IF(OR(ISNUMBER(SEARCH("notebook",Sheet2!D273))=TRUE,ISNUMBER(SEARCH("netbook",Sheet2!D273))=TRUE),"notebook","")))</f>
        <v>high specification</v>
      </c>
      <c r="C274" t="str">
        <f>IF(AND(Sheet4!$B$1307&gt;=Sheet4!B274,Sheet4!B274&gt;Sheet4!$B$1308),"lebar",IF(AND(Sheet4!$B$1308&gt;=Sheet4!B274,Sheet4!B274&gt;Sheet4!$B$1309),"medium",IF(AND(Sheet4!$B$1309&gt;=Sheet4!B274,Sheet4!B274&gt;=Sheet4!$B$1310),"kecil","-")))</f>
        <v>lebar</v>
      </c>
      <c r="D274" t="str">
        <f>VLOOKUP(Sheet4!C274,Sheet5!$C$3:$D$17,2,FALSE)</f>
        <v>kecil</v>
      </c>
      <c r="E274" t="str">
        <f>VLOOKUP(Sheet4!D274,Sheet5!$E$3:$F$36,2)</f>
        <v>sedang</v>
      </c>
      <c r="F274" t="str">
        <f>Sheet4!E274</f>
        <v>amd</v>
      </c>
      <c r="G274" t="str">
        <f>VLOOKUP(Sheet2!H273,Sheet5!$G$4:$H$12,2)</f>
        <v>sedang</v>
      </c>
      <c r="H274" t="str">
        <f>VLOOKUP(Sheet2!I273,Sheet5!$I$3:$L$41,4,FALSE)</f>
        <v>tinggi</v>
      </c>
      <c r="I274" t="str">
        <f>VLOOKUP(Sheet2!I273,Sheet5!$I$3:$K$41,3,FALSE)</f>
        <v>hdd</v>
      </c>
      <c r="J274" t="str">
        <f>IF(ISNUMBER(SEARCH("intel",Sheet2!J273))=TRUE,"intel",IF(ISNUMBER(SEARCH("amd",Sheet2!J273))=TRUE,"amd",IF(ISNUMBER(SEARCH("nvidia",Sheet2!J273))=TRUE,"nvidia","")))</f>
        <v>amd</v>
      </c>
      <c r="K274" t="str">
        <f>VLOOKUP(Sheet2!K273,Sheet5!$M$3:$N$11,2,FALSE)</f>
        <v>windows</v>
      </c>
      <c r="L274" t="str">
        <f>VLOOKUP(Sheet2!L273,Sheet5!$O$3:$Q$182,3,FALSE)</f>
        <v>berat</v>
      </c>
      <c r="M274" t="str">
        <f>VLOOKUP(Sheet2!M273,Sheet5!$R$3:$T$1305,3,FALSE)</f>
        <v>mahal</v>
      </c>
    </row>
    <row r="275" spans="2:13" x14ac:dyDescent="0.3">
      <c r="B275" t="str">
        <f>IF(OR(ISNUMBER(SEARCH("ultrabook",Sheet2!D274))=TRUE,ISNUMBER(SEARCH("macbook",Sheet2!D274))=TRUE,ISNUMBER(SEARCH("chrome",Sheet2!D274))=TRUE,ISNUMBER(SEARCH("convertible",Sheet2!D274))=TRUE),"ultrabook",IF(OR(ISNUMBER(SEARCH("workstation",Sheet2!D274))=TRUE,ISNUMBER(SEARCH("gaming",Sheet2!D274))=TRUE),"high specification",IF(OR(ISNUMBER(SEARCH("notebook",Sheet2!D274))=TRUE,ISNUMBER(SEARCH("netbook",Sheet2!D274))=TRUE),"notebook","")))</f>
        <v>notebook</v>
      </c>
      <c r="C275" t="str">
        <f>IF(AND(Sheet4!$B$1307&gt;=Sheet4!B275,Sheet4!B275&gt;Sheet4!$B$1308),"lebar",IF(AND(Sheet4!$B$1308&gt;=Sheet4!B275,Sheet4!B275&gt;Sheet4!$B$1309),"medium",IF(AND(Sheet4!$B$1309&gt;=Sheet4!B275,Sheet4!B275&gt;=Sheet4!$B$1310),"kecil","-")))</f>
        <v>lebar</v>
      </c>
      <c r="D275" t="str">
        <f>VLOOKUP(Sheet4!C275,Sheet5!$C$3:$D$17,2,FALSE)</f>
        <v>kecil</v>
      </c>
      <c r="E275" t="str">
        <f>VLOOKUP(Sheet4!D275,Sheet5!$E$3:$F$36,2)</f>
        <v>sedang</v>
      </c>
      <c r="F275" t="str">
        <f>Sheet4!E275</f>
        <v>intel</v>
      </c>
      <c r="G275" t="str">
        <f>VLOOKUP(Sheet2!H274,Sheet5!$G$4:$H$12,2)</f>
        <v>tinggi</v>
      </c>
      <c r="H275" t="str">
        <f>VLOOKUP(Sheet2!I274,Sheet5!$I$3:$L$41,4,FALSE)</f>
        <v>sedang</v>
      </c>
      <c r="I275" t="str">
        <f>VLOOKUP(Sheet2!I274,Sheet5!$I$3:$K$41,3,FALSE)</f>
        <v>ssd</v>
      </c>
      <c r="J275" t="str">
        <f>IF(ISNUMBER(SEARCH("intel",Sheet2!J274))=TRUE,"intel",IF(ISNUMBER(SEARCH("amd",Sheet2!J274))=TRUE,"amd",IF(ISNUMBER(SEARCH("nvidia",Sheet2!J274))=TRUE,"nvidia","")))</f>
        <v>amd</v>
      </c>
      <c r="K275" t="str">
        <f>VLOOKUP(Sheet2!K274,Sheet5!$M$3:$N$11,2,FALSE)</f>
        <v>linux</v>
      </c>
      <c r="L275" t="str">
        <f>VLOOKUP(Sheet2!L274,Sheet5!$O$3:$Q$182,3,FALSE)</f>
        <v>sedang</v>
      </c>
      <c r="M275" t="str">
        <f>VLOOKUP(Sheet2!M274,Sheet5!$R$3:$T$1305,3,FALSE)</f>
        <v>sedang</v>
      </c>
    </row>
    <row r="276" spans="2:13" x14ac:dyDescent="0.3">
      <c r="B276" t="str">
        <f>IF(OR(ISNUMBER(SEARCH("ultrabook",Sheet2!D275))=TRUE,ISNUMBER(SEARCH("macbook",Sheet2!D275))=TRUE,ISNUMBER(SEARCH("chrome",Sheet2!D275))=TRUE,ISNUMBER(SEARCH("convertible",Sheet2!D275))=TRUE),"ultrabook",IF(OR(ISNUMBER(SEARCH("workstation",Sheet2!D275))=TRUE,ISNUMBER(SEARCH("gaming",Sheet2!D275))=TRUE),"high specification",IF(OR(ISNUMBER(SEARCH("notebook",Sheet2!D275))=TRUE,ISNUMBER(SEARCH("netbook",Sheet2!D275))=TRUE),"notebook","")))</f>
        <v>ultrabook</v>
      </c>
      <c r="C276" t="str">
        <f>IF(AND(Sheet4!$B$1307&gt;=Sheet4!B276,Sheet4!B276&gt;Sheet4!$B$1308),"lebar",IF(AND(Sheet4!$B$1308&gt;=Sheet4!B276,Sheet4!B276&gt;Sheet4!$B$1309),"medium",IF(AND(Sheet4!$B$1309&gt;=Sheet4!B276,Sheet4!B276&gt;=Sheet4!$B$1310),"kecil","-")))</f>
        <v>medium</v>
      </c>
      <c r="D276" t="str">
        <f>VLOOKUP(Sheet4!C276,Sheet5!$C$3:$D$17,2,FALSE)</f>
        <v>sedang</v>
      </c>
      <c r="E276" t="str">
        <f>VLOOKUP(Sheet4!D276,Sheet5!$E$3:$F$36,2)</f>
        <v>sedang</v>
      </c>
      <c r="F276" t="str">
        <f>Sheet4!E276</f>
        <v>intel</v>
      </c>
      <c r="G276" t="str">
        <f>VLOOKUP(Sheet2!H275,Sheet5!$G$4:$H$12,2)</f>
        <v>sedang</v>
      </c>
      <c r="H276" t="str">
        <f>VLOOKUP(Sheet2!I275,Sheet5!$I$3:$L$41,4,FALSE)</f>
        <v>sedang</v>
      </c>
      <c r="I276" t="str">
        <f>VLOOKUP(Sheet2!I275,Sheet5!$I$3:$K$41,3,FALSE)</f>
        <v>ssd</v>
      </c>
      <c r="J276" t="str">
        <f>IF(ISNUMBER(SEARCH("intel",Sheet2!J275))=TRUE,"intel",IF(ISNUMBER(SEARCH("amd",Sheet2!J275))=TRUE,"amd",IF(ISNUMBER(SEARCH("nvidia",Sheet2!J275))=TRUE,"nvidia","")))</f>
        <v>intel</v>
      </c>
      <c r="K276" t="str">
        <f>VLOOKUP(Sheet2!K275,Sheet5!$M$3:$N$11,2,FALSE)</f>
        <v>windows</v>
      </c>
      <c r="L276" t="str">
        <f>VLOOKUP(Sheet2!L275,Sheet5!$O$3:$Q$182,3,FALSE)</f>
        <v>ringan</v>
      </c>
      <c r="M276" t="str">
        <f>VLOOKUP(Sheet2!M275,Sheet5!$R$3:$T$1305,3,FALSE)</f>
        <v>mahal</v>
      </c>
    </row>
    <row r="277" spans="2:13" x14ac:dyDescent="0.3">
      <c r="B277" t="str">
        <f>IF(OR(ISNUMBER(SEARCH("ultrabook",Sheet2!D276))=TRUE,ISNUMBER(SEARCH("macbook",Sheet2!D276))=TRUE,ISNUMBER(SEARCH("chrome",Sheet2!D276))=TRUE,ISNUMBER(SEARCH("convertible",Sheet2!D276))=TRUE),"ultrabook",IF(OR(ISNUMBER(SEARCH("workstation",Sheet2!D276))=TRUE,ISNUMBER(SEARCH("gaming",Sheet2!D276))=TRUE),"high specification",IF(OR(ISNUMBER(SEARCH("notebook",Sheet2!D276))=TRUE,ISNUMBER(SEARCH("netbook",Sheet2!D276))=TRUE),"notebook","")))</f>
        <v>notebook</v>
      </c>
      <c r="C277" t="str">
        <f>IF(AND(Sheet4!$B$1307&gt;=Sheet4!B277,Sheet4!B277&gt;Sheet4!$B$1308),"lebar",IF(AND(Sheet4!$B$1308&gt;=Sheet4!B277,Sheet4!B277&gt;Sheet4!$B$1309),"medium",IF(AND(Sheet4!$B$1309&gt;=Sheet4!B277,Sheet4!B277&gt;=Sheet4!$B$1310),"kecil","-")))</f>
        <v>lebar</v>
      </c>
      <c r="D277" t="str">
        <f>VLOOKUP(Sheet4!C277,Sheet5!$C$3:$D$17,2,FALSE)</f>
        <v>kecil</v>
      </c>
      <c r="E277" t="str">
        <f>VLOOKUP(Sheet4!D277,Sheet5!$E$3:$F$36,2)</f>
        <v>sedang</v>
      </c>
      <c r="F277" t="str">
        <f>Sheet4!E277</f>
        <v>intel</v>
      </c>
      <c r="G277" t="str">
        <f>VLOOKUP(Sheet2!H276,Sheet5!$G$4:$H$12,2)</f>
        <v>tinggi</v>
      </c>
      <c r="H277" t="str">
        <f>VLOOKUP(Sheet2!I276,Sheet5!$I$3:$L$41,4,FALSE)</f>
        <v>sedang</v>
      </c>
      <c r="I277" t="str">
        <f>VLOOKUP(Sheet2!I276,Sheet5!$I$3:$K$41,3,FALSE)</f>
        <v>hdd</v>
      </c>
      <c r="J277" t="str">
        <f>IF(ISNUMBER(SEARCH("intel",Sheet2!J276))=TRUE,"intel",IF(ISNUMBER(SEARCH("amd",Sheet2!J276))=TRUE,"amd",IF(ISNUMBER(SEARCH("nvidia",Sheet2!J276))=TRUE,"nvidia","")))</f>
        <v>nvidia</v>
      </c>
      <c r="K277" t="str">
        <f>VLOOKUP(Sheet2!K276,Sheet5!$M$3:$N$11,2,FALSE)</f>
        <v>windows</v>
      </c>
      <c r="L277" t="str">
        <f>VLOOKUP(Sheet2!L276,Sheet5!$O$3:$Q$182,3,FALSE)</f>
        <v>sedang</v>
      </c>
      <c r="M277" t="str">
        <f>VLOOKUP(Sheet2!M276,Sheet5!$R$3:$T$1305,3,FALSE)</f>
        <v>sedang</v>
      </c>
    </row>
    <row r="278" spans="2:13" x14ac:dyDescent="0.3">
      <c r="B278" t="str">
        <f>IF(OR(ISNUMBER(SEARCH("ultrabook",Sheet2!D277))=TRUE,ISNUMBER(SEARCH("macbook",Sheet2!D277))=TRUE,ISNUMBER(SEARCH("chrome",Sheet2!D277))=TRUE,ISNUMBER(SEARCH("convertible",Sheet2!D277))=TRUE),"ultrabook",IF(OR(ISNUMBER(SEARCH("workstation",Sheet2!D277))=TRUE,ISNUMBER(SEARCH("gaming",Sheet2!D277))=TRUE),"high specification",IF(OR(ISNUMBER(SEARCH("notebook",Sheet2!D277))=TRUE,ISNUMBER(SEARCH("netbook",Sheet2!D277))=TRUE),"notebook","")))</f>
        <v>notebook</v>
      </c>
      <c r="C278" t="str">
        <f>IF(AND(Sheet4!$B$1307&gt;=Sheet4!B278,Sheet4!B278&gt;Sheet4!$B$1308),"lebar",IF(AND(Sheet4!$B$1308&gt;=Sheet4!B278,Sheet4!B278&gt;Sheet4!$B$1309),"medium",IF(AND(Sheet4!$B$1309&gt;=Sheet4!B278,Sheet4!B278&gt;=Sheet4!$B$1310),"kecil","-")))</f>
        <v>lebar</v>
      </c>
      <c r="D278" t="str">
        <f>VLOOKUP(Sheet4!C278,Sheet5!$C$3:$D$17,2,FALSE)</f>
        <v>kecil</v>
      </c>
      <c r="E278" t="str">
        <f>VLOOKUP(Sheet4!D278,Sheet5!$E$3:$F$36,2)</f>
        <v>sedang</v>
      </c>
      <c r="F278" t="str">
        <f>Sheet4!E278</f>
        <v>intel</v>
      </c>
      <c r="G278" t="str">
        <f>VLOOKUP(Sheet2!H277,Sheet5!$G$4:$H$12,2)</f>
        <v>sedang</v>
      </c>
      <c r="H278" t="str">
        <f>VLOOKUP(Sheet2!I277,Sheet5!$I$3:$L$41,4,FALSE)</f>
        <v>tinggi</v>
      </c>
      <c r="I278" t="str">
        <f>VLOOKUP(Sheet2!I277,Sheet5!$I$3:$K$41,3,FALSE)</f>
        <v>hdd</v>
      </c>
      <c r="J278" t="str">
        <f>IF(ISNUMBER(SEARCH("intel",Sheet2!J277))=TRUE,"intel",IF(ISNUMBER(SEARCH("amd",Sheet2!J277))=TRUE,"amd",IF(ISNUMBER(SEARCH("nvidia",Sheet2!J277))=TRUE,"nvidia","")))</f>
        <v>intel</v>
      </c>
      <c r="K278" t="str">
        <f>VLOOKUP(Sheet2!K277,Sheet5!$M$3:$N$11,2,FALSE)</f>
        <v>windows</v>
      </c>
      <c r="L278" t="str">
        <f>VLOOKUP(Sheet2!L277,Sheet5!$O$3:$Q$182,3,FALSE)</f>
        <v>sedang</v>
      </c>
      <c r="M278" t="str">
        <f>VLOOKUP(Sheet2!M277,Sheet5!$R$3:$T$1305,3,FALSE)</f>
        <v>murah</v>
      </c>
    </row>
    <row r="279" spans="2:13" x14ac:dyDescent="0.3">
      <c r="B279" t="str">
        <f>IF(OR(ISNUMBER(SEARCH("ultrabook",Sheet2!D278))=TRUE,ISNUMBER(SEARCH("macbook",Sheet2!D278))=TRUE,ISNUMBER(SEARCH("chrome",Sheet2!D278))=TRUE,ISNUMBER(SEARCH("convertible",Sheet2!D278))=TRUE),"ultrabook",IF(OR(ISNUMBER(SEARCH("workstation",Sheet2!D278))=TRUE,ISNUMBER(SEARCH("gaming",Sheet2!D278))=TRUE),"high specification",IF(OR(ISNUMBER(SEARCH("notebook",Sheet2!D278))=TRUE,ISNUMBER(SEARCH("netbook",Sheet2!D278))=TRUE),"notebook","")))</f>
        <v>notebook</v>
      </c>
      <c r="C279" t="str">
        <f>IF(AND(Sheet4!$B$1307&gt;=Sheet4!B279,Sheet4!B279&gt;Sheet4!$B$1308),"lebar",IF(AND(Sheet4!$B$1308&gt;=Sheet4!B279,Sheet4!B279&gt;Sheet4!$B$1309),"medium",IF(AND(Sheet4!$B$1309&gt;=Sheet4!B279,Sheet4!B279&gt;=Sheet4!$B$1310),"kecil","-")))</f>
        <v>lebar</v>
      </c>
      <c r="D279" t="str">
        <f>VLOOKUP(Sheet4!C279,Sheet5!$C$3:$D$17,2,FALSE)</f>
        <v>kecil</v>
      </c>
      <c r="E279" t="str">
        <f>VLOOKUP(Sheet4!D279,Sheet5!$E$3:$F$36,2)</f>
        <v>sedang</v>
      </c>
      <c r="F279" t="str">
        <f>Sheet4!E279</f>
        <v>intel</v>
      </c>
      <c r="G279" t="str">
        <f>VLOOKUP(Sheet2!H278,Sheet5!$G$4:$H$12,2)</f>
        <v>tinggi</v>
      </c>
      <c r="H279" t="str">
        <f>VLOOKUP(Sheet2!I278,Sheet5!$I$3:$L$41,4,FALSE)</f>
        <v>tinggi</v>
      </c>
      <c r="I279" t="str">
        <f>VLOOKUP(Sheet2!I278,Sheet5!$I$3:$K$41,3,FALSE)</f>
        <v>hdd</v>
      </c>
      <c r="J279" t="str">
        <f>IF(ISNUMBER(SEARCH("intel",Sheet2!J278))=TRUE,"intel",IF(ISNUMBER(SEARCH("amd",Sheet2!J278))=TRUE,"amd",IF(ISNUMBER(SEARCH("nvidia",Sheet2!J278))=TRUE,"nvidia","")))</f>
        <v>amd</v>
      </c>
      <c r="K279" t="str">
        <f>VLOOKUP(Sheet2!K278,Sheet5!$M$3:$N$11,2,FALSE)</f>
        <v>linux</v>
      </c>
      <c r="L279" t="str">
        <f>VLOOKUP(Sheet2!L278,Sheet5!$O$3:$Q$182,3,FALSE)</f>
        <v>berat</v>
      </c>
      <c r="M279" t="str">
        <f>VLOOKUP(Sheet2!M278,Sheet5!$R$3:$T$1305,3,FALSE)</f>
        <v>sedang</v>
      </c>
    </row>
    <row r="280" spans="2:13" x14ac:dyDescent="0.3">
      <c r="B280" t="str">
        <f>IF(OR(ISNUMBER(SEARCH("ultrabook",Sheet2!D279))=TRUE,ISNUMBER(SEARCH("macbook",Sheet2!D279))=TRUE,ISNUMBER(SEARCH("chrome",Sheet2!D279))=TRUE,ISNUMBER(SEARCH("convertible",Sheet2!D279))=TRUE),"ultrabook",IF(OR(ISNUMBER(SEARCH("workstation",Sheet2!D279))=TRUE,ISNUMBER(SEARCH("gaming",Sheet2!D279))=TRUE),"high specification",IF(OR(ISNUMBER(SEARCH("notebook",Sheet2!D279))=TRUE,ISNUMBER(SEARCH("netbook",Sheet2!D279))=TRUE),"notebook","")))</f>
        <v>notebook</v>
      </c>
      <c r="C280" t="str">
        <f>IF(AND(Sheet4!$B$1307&gt;=Sheet4!B280,Sheet4!B280&gt;Sheet4!$B$1308),"lebar",IF(AND(Sheet4!$B$1308&gt;=Sheet4!B280,Sheet4!B280&gt;Sheet4!$B$1309),"medium",IF(AND(Sheet4!$B$1309&gt;=Sheet4!B280,Sheet4!B280&gt;=Sheet4!$B$1310),"kecil","-")))</f>
        <v>lebar</v>
      </c>
      <c r="D280" t="str">
        <f>VLOOKUP(Sheet4!C280,Sheet5!$C$3:$D$17,2,FALSE)</f>
        <v>kecil</v>
      </c>
      <c r="E280" t="str">
        <f>VLOOKUP(Sheet4!D280,Sheet5!$E$3:$F$36,2)</f>
        <v>sedang</v>
      </c>
      <c r="F280" t="str">
        <f>Sheet4!E280</f>
        <v>intel</v>
      </c>
      <c r="G280" t="str">
        <f>VLOOKUP(Sheet2!H279,Sheet5!$G$4:$H$12,2)</f>
        <v>tinggi</v>
      </c>
      <c r="H280" t="str">
        <f>VLOOKUP(Sheet2!I279,Sheet5!$I$3:$L$41,4,FALSE)</f>
        <v>tinggi</v>
      </c>
      <c r="I280" t="str">
        <f>VLOOKUP(Sheet2!I279,Sheet5!$I$3:$K$41,3,FALSE)</f>
        <v>hdd</v>
      </c>
      <c r="J280" t="str">
        <f>IF(ISNUMBER(SEARCH("intel",Sheet2!J279))=TRUE,"intel",IF(ISNUMBER(SEARCH("amd",Sheet2!J279))=TRUE,"amd",IF(ISNUMBER(SEARCH("nvidia",Sheet2!J279))=TRUE,"nvidia","")))</f>
        <v>nvidia</v>
      </c>
      <c r="K280" t="str">
        <f>VLOOKUP(Sheet2!K279,Sheet5!$M$3:$N$11,2,FALSE)</f>
        <v>windows</v>
      </c>
      <c r="L280" t="str">
        <f>VLOOKUP(Sheet2!L279,Sheet5!$O$3:$Q$182,3,FALSE)</f>
        <v>sedang</v>
      </c>
      <c r="M280" t="str">
        <f>VLOOKUP(Sheet2!M279,Sheet5!$R$3:$T$1305,3,FALSE)</f>
        <v>sedang</v>
      </c>
    </row>
    <row r="281" spans="2:13" x14ac:dyDescent="0.3">
      <c r="B281" t="str">
        <f>IF(OR(ISNUMBER(SEARCH("ultrabook",Sheet2!D280))=TRUE,ISNUMBER(SEARCH("macbook",Sheet2!D280))=TRUE,ISNUMBER(SEARCH("chrome",Sheet2!D280))=TRUE,ISNUMBER(SEARCH("convertible",Sheet2!D280))=TRUE),"ultrabook",IF(OR(ISNUMBER(SEARCH("workstation",Sheet2!D280))=TRUE,ISNUMBER(SEARCH("gaming",Sheet2!D280))=TRUE),"high specification",IF(OR(ISNUMBER(SEARCH("notebook",Sheet2!D280))=TRUE,ISNUMBER(SEARCH("netbook",Sheet2!D280))=TRUE),"notebook","")))</f>
        <v>notebook</v>
      </c>
      <c r="C281" t="str">
        <f>IF(AND(Sheet4!$B$1307&gt;=Sheet4!B281,Sheet4!B281&gt;Sheet4!$B$1308),"lebar",IF(AND(Sheet4!$B$1308&gt;=Sheet4!B281,Sheet4!B281&gt;Sheet4!$B$1309),"medium",IF(AND(Sheet4!$B$1309&gt;=Sheet4!B281,Sheet4!B281&gt;=Sheet4!$B$1310),"kecil","-")))</f>
        <v>lebar</v>
      </c>
      <c r="D281" t="str">
        <f>VLOOKUP(Sheet4!C281,Sheet5!$C$3:$D$17,2,FALSE)</f>
        <v>kecil</v>
      </c>
      <c r="E281" t="str">
        <f>VLOOKUP(Sheet4!D281,Sheet5!$E$3:$F$36,2)</f>
        <v>tinggi</v>
      </c>
      <c r="F281" t="str">
        <f>Sheet4!E281</f>
        <v>intel</v>
      </c>
      <c r="G281" t="str">
        <f>VLOOKUP(Sheet2!H280,Sheet5!$G$4:$H$12,2)</f>
        <v>sedang</v>
      </c>
      <c r="H281" t="str">
        <f>VLOOKUP(Sheet2!I280,Sheet5!$I$3:$L$41,4,FALSE)</f>
        <v>tinggi</v>
      </c>
      <c r="I281" t="str">
        <f>VLOOKUP(Sheet2!I280,Sheet5!$I$3:$K$41,3,FALSE)</f>
        <v>hdd</v>
      </c>
      <c r="J281" t="str">
        <f>IF(ISNUMBER(SEARCH("intel",Sheet2!J280))=TRUE,"intel",IF(ISNUMBER(SEARCH("amd",Sheet2!J280))=TRUE,"amd",IF(ISNUMBER(SEARCH("nvidia",Sheet2!J280))=TRUE,"nvidia","")))</f>
        <v>intel</v>
      </c>
      <c r="K281" t="str">
        <f>VLOOKUP(Sheet2!K280,Sheet5!$M$3:$N$11,2,FALSE)</f>
        <v>windows</v>
      </c>
      <c r="L281" t="str">
        <f>VLOOKUP(Sheet2!L280,Sheet5!$O$3:$Q$182,3,FALSE)</f>
        <v>berat</v>
      </c>
      <c r="M281" t="str">
        <f>VLOOKUP(Sheet2!M280,Sheet5!$R$3:$T$1305,3,FALSE)</f>
        <v>murah</v>
      </c>
    </row>
    <row r="282" spans="2:13" x14ac:dyDescent="0.3">
      <c r="B282" t="str">
        <f>IF(OR(ISNUMBER(SEARCH("ultrabook",Sheet2!D281))=TRUE,ISNUMBER(SEARCH("macbook",Sheet2!D281))=TRUE,ISNUMBER(SEARCH("chrome",Sheet2!D281))=TRUE,ISNUMBER(SEARCH("convertible",Sheet2!D281))=TRUE),"ultrabook",IF(OR(ISNUMBER(SEARCH("workstation",Sheet2!D281))=TRUE,ISNUMBER(SEARCH("gaming",Sheet2!D281))=TRUE),"high specification",IF(OR(ISNUMBER(SEARCH("notebook",Sheet2!D281))=TRUE,ISNUMBER(SEARCH("netbook",Sheet2!D281))=TRUE),"notebook","")))</f>
        <v>notebook</v>
      </c>
      <c r="C282" t="str">
        <f>IF(AND(Sheet4!$B$1307&gt;=Sheet4!B282,Sheet4!B282&gt;Sheet4!$B$1308),"lebar",IF(AND(Sheet4!$B$1308&gt;=Sheet4!B282,Sheet4!B282&gt;Sheet4!$B$1309),"medium",IF(AND(Sheet4!$B$1309&gt;=Sheet4!B282,Sheet4!B282&gt;=Sheet4!$B$1310),"kecil","-")))</f>
        <v>lebar</v>
      </c>
      <c r="D282" t="str">
        <f>VLOOKUP(Sheet4!C282,Sheet5!$C$3:$D$17,2,FALSE)</f>
        <v>kecil</v>
      </c>
      <c r="E282" t="str">
        <f>VLOOKUP(Sheet4!D282,Sheet5!$E$3:$F$36,2)</f>
        <v>sedang</v>
      </c>
      <c r="F282" t="str">
        <f>Sheet4!E282</f>
        <v>intel</v>
      </c>
      <c r="G282" t="str">
        <f>VLOOKUP(Sheet2!H281,Sheet5!$G$4:$H$12,2)</f>
        <v>tinggi</v>
      </c>
      <c r="H282" t="str">
        <f>VLOOKUP(Sheet2!I281,Sheet5!$I$3:$L$41,4,FALSE)</f>
        <v>tinggi</v>
      </c>
      <c r="I282" t="str">
        <f>VLOOKUP(Sheet2!I281,Sheet5!$I$3:$K$41,3,FALSE)</f>
        <v>hdd</v>
      </c>
      <c r="J282" t="str">
        <f>IF(ISNUMBER(SEARCH("intel",Sheet2!J281))=TRUE,"intel",IF(ISNUMBER(SEARCH("amd",Sheet2!J281))=TRUE,"amd",IF(ISNUMBER(SEARCH("nvidia",Sheet2!J281))=TRUE,"nvidia","")))</f>
        <v>nvidia</v>
      </c>
      <c r="K282" t="str">
        <f>VLOOKUP(Sheet2!K281,Sheet5!$M$3:$N$11,2,FALSE)</f>
        <v>lainnya</v>
      </c>
      <c r="L282" t="str">
        <f>VLOOKUP(Sheet2!L281,Sheet5!$O$3:$Q$182,3,FALSE)</f>
        <v>berat</v>
      </c>
      <c r="M282" t="str">
        <f>VLOOKUP(Sheet2!M281,Sheet5!$R$3:$T$1305,3,FALSE)</f>
        <v>sedang</v>
      </c>
    </row>
    <row r="283" spans="2:13" x14ac:dyDescent="0.3">
      <c r="B283" t="str">
        <f>IF(OR(ISNUMBER(SEARCH("ultrabook",Sheet2!D282))=TRUE,ISNUMBER(SEARCH("macbook",Sheet2!D282))=TRUE,ISNUMBER(SEARCH("chrome",Sheet2!D282))=TRUE,ISNUMBER(SEARCH("convertible",Sheet2!D282))=TRUE),"ultrabook",IF(OR(ISNUMBER(SEARCH("workstation",Sheet2!D282))=TRUE,ISNUMBER(SEARCH("gaming",Sheet2!D282))=TRUE),"high specification",IF(OR(ISNUMBER(SEARCH("notebook",Sheet2!D282))=TRUE,ISNUMBER(SEARCH("netbook",Sheet2!D282))=TRUE),"notebook","")))</f>
        <v>notebook</v>
      </c>
      <c r="C283" t="str">
        <f>IF(AND(Sheet4!$B$1307&gt;=Sheet4!B283,Sheet4!B283&gt;Sheet4!$B$1308),"lebar",IF(AND(Sheet4!$B$1308&gt;=Sheet4!B283,Sheet4!B283&gt;Sheet4!$B$1309),"medium",IF(AND(Sheet4!$B$1309&gt;=Sheet4!B283,Sheet4!B283&gt;=Sheet4!$B$1310),"kecil","-")))</f>
        <v>lebar</v>
      </c>
      <c r="D283" t="str">
        <f>VLOOKUP(Sheet4!C283,Sheet5!$C$3:$D$17,2,FALSE)</f>
        <v>kecil</v>
      </c>
      <c r="E283" t="str">
        <f>VLOOKUP(Sheet4!D283,Sheet5!$E$3:$F$36,2)</f>
        <v>sedang</v>
      </c>
      <c r="F283" t="str">
        <f>Sheet4!E283</f>
        <v>intel</v>
      </c>
      <c r="G283" t="str">
        <f>VLOOKUP(Sheet2!H282,Sheet5!$G$4:$H$12,2)</f>
        <v>tinggi</v>
      </c>
      <c r="H283" t="str">
        <f>VLOOKUP(Sheet2!I282,Sheet5!$I$3:$L$41,4,FALSE)</f>
        <v>tinggi</v>
      </c>
      <c r="I283" t="str">
        <f>VLOOKUP(Sheet2!I282,Sheet5!$I$3:$K$41,3,FALSE)</f>
        <v>hdd</v>
      </c>
      <c r="J283" t="str">
        <f>IF(ISNUMBER(SEARCH("intel",Sheet2!J282))=TRUE,"intel",IF(ISNUMBER(SEARCH("amd",Sheet2!J282))=TRUE,"amd",IF(ISNUMBER(SEARCH("nvidia",Sheet2!J282))=TRUE,"nvidia","")))</f>
        <v>nvidia</v>
      </c>
      <c r="K283" t="str">
        <f>VLOOKUP(Sheet2!K282,Sheet5!$M$3:$N$11,2,FALSE)</f>
        <v>windows</v>
      </c>
      <c r="L283" t="str">
        <f>VLOOKUP(Sheet2!L282,Sheet5!$O$3:$Q$182,3,FALSE)</f>
        <v>berat</v>
      </c>
      <c r="M283" t="str">
        <f>VLOOKUP(Sheet2!M282,Sheet5!$R$3:$T$1305,3,FALSE)</f>
        <v>sedang</v>
      </c>
    </row>
    <row r="284" spans="2:13" x14ac:dyDescent="0.3">
      <c r="B284" t="str">
        <f>IF(OR(ISNUMBER(SEARCH("ultrabook",Sheet2!D283))=TRUE,ISNUMBER(SEARCH("macbook",Sheet2!D283))=TRUE,ISNUMBER(SEARCH("chrome",Sheet2!D283))=TRUE,ISNUMBER(SEARCH("convertible",Sheet2!D283))=TRUE),"ultrabook",IF(OR(ISNUMBER(SEARCH("workstation",Sheet2!D283))=TRUE,ISNUMBER(SEARCH("gaming",Sheet2!D283))=TRUE),"high specification",IF(OR(ISNUMBER(SEARCH("notebook",Sheet2!D283))=TRUE,ISNUMBER(SEARCH("netbook",Sheet2!D283))=TRUE),"notebook","")))</f>
        <v>notebook</v>
      </c>
      <c r="C284" t="str">
        <f>IF(AND(Sheet4!$B$1307&gt;=Sheet4!B284,Sheet4!B284&gt;Sheet4!$B$1308),"lebar",IF(AND(Sheet4!$B$1308&gt;=Sheet4!B284,Sheet4!B284&gt;Sheet4!$B$1309),"medium",IF(AND(Sheet4!$B$1309&gt;=Sheet4!B284,Sheet4!B284&gt;=Sheet4!$B$1310),"kecil","-")))</f>
        <v>lebar</v>
      </c>
      <c r="D284" t="str">
        <f>VLOOKUP(Sheet4!C284,Sheet5!$C$3:$D$17,2,FALSE)</f>
        <v>kecil</v>
      </c>
      <c r="E284" t="str">
        <f>VLOOKUP(Sheet4!D284,Sheet5!$E$3:$F$36,2)</f>
        <v>sedang</v>
      </c>
      <c r="F284" t="str">
        <f>Sheet4!E284</f>
        <v>intel</v>
      </c>
      <c r="G284" t="str">
        <f>VLOOKUP(Sheet2!H283,Sheet5!$G$4:$H$12,2)</f>
        <v>sedang</v>
      </c>
      <c r="H284" t="str">
        <f>VLOOKUP(Sheet2!I283,Sheet5!$I$3:$L$41,4,FALSE)</f>
        <v>tinggi</v>
      </c>
      <c r="I284" t="str">
        <f>VLOOKUP(Sheet2!I283,Sheet5!$I$3:$K$41,3,FALSE)</f>
        <v>hdd</v>
      </c>
      <c r="J284" t="str">
        <f>IF(ISNUMBER(SEARCH("intel",Sheet2!J283))=TRUE,"intel",IF(ISNUMBER(SEARCH("amd",Sheet2!J283))=TRUE,"amd",IF(ISNUMBER(SEARCH("nvidia",Sheet2!J283))=TRUE,"nvidia","")))</f>
        <v>amd</v>
      </c>
      <c r="K284" t="str">
        <f>VLOOKUP(Sheet2!K283,Sheet5!$M$3:$N$11,2,FALSE)</f>
        <v>linux</v>
      </c>
      <c r="L284" t="str">
        <f>VLOOKUP(Sheet2!L283,Sheet5!$O$3:$Q$182,3,FALSE)</f>
        <v>sedang</v>
      </c>
      <c r="M284" t="str">
        <f>VLOOKUP(Sheet2!M283,Sheet5!$R$3:$T$1305,3,FALSE)</f>
        <v>murah</v>
      </c>
    </row>
    <row r="285" spans="2:13" x14ac:dyDescent="0.3">
      <c r="B285" t="str">
        <f>IF(OR(ISNUMBER(SEARCH("ultrabook",Sheet2!D284))=TRUE,ISNUMBER(SEARCH("macbook",Sheet2!D284))=TRUE,ISNUMBER(SEARCH("chrome",Sheet2!D284))=TRUE,ISNUMBER(SEARCH("convertible",Sheet2!D284))=TRUE),"ultrabook",IF(OR(ISNUMBER(SEARCH("workstation",Sheet2!D284))=TRUE,ISNUMBER(SEARCH("gaming",Sheet2!D284))=TRUE),"high specification",IF(OR(ISNUMBER(SEARCH("notebook",Sheet2!D284))=TRUE,ISNUMBER(SEARCH("netbook",Sheet2!D284))=TRUE),"notebook","")))</f>
        <v>high specification</v>
      </c>
      <c r="C285" t="str">
        <f>IF(AND(Sheet4!$B$1307&gt;=Sheet4!B285,Sheet4!B285&gt;Sheet4!$B$1308),"lebar",IF(AND(Sheet4!$B$1308&gt;=Sheet4!B285,Sheet4!B285&gt;Sheet4!$B$1309),"medium",IF(AND(Sheet4!$B$1309&gt;=Sheet4!B285,Sheet4!B285&gt;=Sheet4!$B$1310),"kecil","-")))</f>
        <v>lebar</v>
      </c>
      <c r="D285" t="str">
        <f>VLOOKUP(Sheet4!C285,Sheet5!$C$3:$D$17,2,FALSE)</f>
        <v>kecil</v>
      </c>
      <c r="E285" t="str">
        <f>VLOOKUP(Sheet4!D285,Sheet5!$E$3:$F$36,2)</f>
        <v>sedang</v>
      </c>
      <c r="F285" t="str">
        <f>Sheet4!E285</f>
        <v>intel</v>
      </c>
      <c r="G285" t="str">
        <f>VLOOKUP(Sheet2!H284,Sheet5!$G$4:$H$12,2)</f>
        <v>tinggi</v>
      </c>
      <c r="H285" t="str">
        <f>VLOOKUP(Sheet2!I284,Sheet5!$I$3:$L$41,4,FALSE)</f>
        <v>sedang</v>
      </c>
      <c r="I285" t="str">
        <f>VLOOKUP(Sheet2!I284,Sheet5!$I$3:$K$41,3,FALSE)</f>
        <v>ssd</v>
      </c>
      <c r="J285" t="str">
        <f>IF(ISNUMBER(SEARCH("intel",Sheet2!J284))=TRUE,"intel",IF(ISNUMBER(SEARCH("amd",Sheet2!J284))=TRUE,"amd",IF(ISNUMBER(SEARCH("nvidia",Sheet2!J284))=TRUE,"nvidia","")))</f>
        <v>nvidia</v>
      </c>
      <c r="K285" t="str">
        <f>VLOOKUP(Sheet2!K284,Sheet5!$M$3:$N$11,2,FALSE)</f>
        <v>windows</v>
      </c>
      <c r="L285" t="str">
        <f>VLOOKUP(Sheet2!L284,Sheet5!$O$3:$Q$182,3,FALSE)</f>
        <v>berat</v>
      </c>
      <c r="M285" t="str">
        <f>VLOOKUP(Sheet2!M284,Sheet5!$R$3:$T$1305,3,FALSE)</f>
        <v>sedang</v>
      </c>
    </row>
    <row r="286" spans="2:13" x14ac:dyDescent="0.3">
      <c r="B286" t="str">
        <f>IF(OR(ISNUMBER(SEARCH("ultrabook",Sheet2!D285))=TRUE,ISNUMBER(SEARCH("macbook",Sheet2!D285))=TRUE,ISNUMBER(SEARCH("chrome",Sheet2!D285))=TRUE,ISNUMBER(SEARCH("convertible",Sheet2!D285))=TRUE),"ultrabook",IF(OR(ISNUMBER(SEARCH("workstation",Sheet2!D285))=TRUE,ISNUMBER(SEARCH("gaming",Sheet2!D285))=TRUE),"high specification",IF(OR(ISNUMBER(SEARCH("notebook",Sheet2!D285))=TRUE,ISNUMBER(SEARCH("netbook",Sheet2!D285))=TRUE),"notebook","")))</f>
        <v>notebook</v>
      </c>
      <c r="C286" t="str">
        <f>IF(AND(Sheet4!$B$1307&gt;=Sheet4!B286,Sheet4!B286&gt;Sheet4!$B$1308),"lebar",IF(AND(Sheet4!$B$1308&gt;=Sheet4!B286,Sheet4!B286&gt;Sheet4!$B$1309),"medium",IF(AND(Sheet4!$B$1309&gt;=Sheet4!B286,Sheet4!B286&gt;=Sheet4!$B$1310),"kecil","-")))</f>
        <v>lebar</v>
      </c>
      <c r="D286" t="str">
        <f>VLOOKUP(Sheet4!C286,Sheet5!$C$3:$D$17,2,FALSE)</f>
        <v>kecil</v>
      </c>
      <c r="E286" t="str">
        <f>VLOOKUP(Sheet4!D286,Sheet5!$E$3:$F$36,2)</f>
        <v>sedang</v>
      </c>
      <c r="F286" t="str">
        <f>Sheet4!E286</f>
        <v>intel</v>
      </c>
      <c r="G286" t="str">
        <f>VLOOKUP(Sheet2!H285,Sheet5!$G$4:$H$12,2)</f>
        <v>tinggi</v>
      </c>
      <c r="H286" t="str">
        <f>VLOOKUP(Sheet2!I285,Sheet5!$I$3:$L$41,4,FALSE)</f>
        <v>sedang</v>
      </c>
      <c r="I286" t="str">
        <f>VLOOKUP(Sheet2!I285,Sheet5!$I$3:$K$41,3,FALSE)</f>
        <v>ssd</v>
      </c>
      <c r="J286" t="str">
        <f>IF(ISNUMBER(SEARCH("intel",Sheet2!J285))=TRUE,"intel",IF(ISNUMBER(SEARCH("amd",Sheet2!J285))=TRUE,"amd",IF(ISNUMBER(SEARCH("nvidia",Sheet2!J285))=TRUE,"nvidia","")))</f>
        <v>intel</v>
      </c>
      <c r="K286" t="str">
        <f>VLOOKUP(Sheet2!K285,Sheet5!$M$3:$N$11,2,FALSE)</f>
        <v>windows</v>
      </c>
      <c r="L286" t="str">
        <f>VLOOKUP(Sheet2!L285,Sheet5!$O$3:$Q$182,3,FALSE)</f>
        <v>sedang</v>
      </c>
      <c r="M286" t="str">
        <f>VLOOKUP(Sheet2!M285,Sheet5!$R$3:$T$1305,3,FALSE)</f>
        <v>murah</v>
      </c>
    </row>
    <row r="287" spans="2:13" x14ac:dyDescent="0.3">
      <c r="B287" t="str">
        <f>IF(OR(ISNUMBER(SEARCH("ultrabook",Sheet2!D286))=TRUE,ISNUMBER(SEARCH("macbook",Sheet2!D286))=TRUE,ISNUMBER(SEARCH("chrome",Sheet2!D286))=TRUE,ISNUMBER(SEARCH("convertible",Sheet2!D286))=TRUE),"ultrabook",IF(OR(ISNUMBER(SEARCH("workstation",Sheet2!D286))=TRUE,ISNUMBER(SEARCH("gaming",Sheet2!D286))=TRUE),"high specification",IF(OR(ISNUMBER(SEARCH("notebook",Sheet2!D286))=TRUE,ISNUMBER(SEARCH("netbook",Sheet2!D286))=TRUE),"notebook","")))</f>
        <v>notebook</v>
      </c>
      <c r="C287" t="str">
        <f>IF(AND(Sheet4!$B$1307&gt;=Sheet4!B287,Sheet4!B287&gt;Sheet4!$B$1308),"lebar",IF(AND(Sheet4!$B$1308&gt;=Sheet4!B287,Sheet4!B287&gt;Sheet4!$B$1309),"medium",IF(AND(Sheet4!$B$1309&gt;=Sheet4!B287,Sheet4!B287&gt;=Sheet4!$B$1310),"kecil","-")))</f>
        <v>lebar</v>
      </c>
      <c r="D287" t="str">
        <f>VLOOKUP(Sheet4!C287,Sheet5!$C$3:$D$17,2,FALSE)</f>
        <v>kecil</v>
      </c>
      <c r="E287" t="str">
        <f>VLOOKUP(Sheet4!D287,Sheet5!$E$3:$F$36,2)</f>
        <v>sedang</v>
      </c>
      <c r="F287" t="str">
        <f>Sheet4!E287</f>
        <v>intel</v>
      </c>
      <c r="G287" t="str">
        <f>VLOOKUP(Sheet2!H286,Sheet5!$G$4:$H$12,2)</f>
        <v>tinggi</v>
      </c>
      <c r="H287" t="str">
        <f>VLOOKUP(Sheet2!I286,Sheet5!$I$3:$L$41,4,FALSE)</f>
        <v>sedang</v>
      </c>
      <c r="I287" t="str">
        <f>VLOOKUP(Sheet2!I286,Sheet5!$I$3:$K$41,3,FALSE)</f>
        <v>ssd</v>
      </c>
      <c r="J287" t="str">
        <f>IF(ISNUMBER(SEARCH("intel",Sheet2!J286))=TRUE,"intel",IF(ISNUMBER(SEARCH("amd",Sheet2!J286))=TRUE,"amd",IF(ISNUMBER(SEARCH("nvidia",Sheet2!J286))=TRUE,"nvidia","")))</f>
        <v>nvidia</v>
      </c>
      <c r="K287" t="str">
        <f>VLOOKUP(Sheet2!K286,Sheet5!$M$3:$N$11,2,FALSE)</f>
        <v>windows</v>
      </c>
      <c r="L287" t="str">
        <f>VLOOKUP(Sheet2!L286,Sheet5!$O$3:$Q$182,3,FALSE)</f>
        <v>berat</v>
      </c>
      <c r="M287" t="str">
        <f>VLOOKUP(Sheet2!M286,Sheet5!$R$3:$T$1305,3,FALSE)</f>
        <v>sedang</v>
      </c>
    </row>
    <row r="288" spans="2:13" x14ac:dyDescent="0.3">
      <c r="B288" t="str">
        <f>IF(OR(ISNUMBER(SEARCH("ultrabook",Sheet2!D287))=TRUE,ISNUMBER(SEARCH("macbook",Sheet2!D287))=TRUE,ISNUMBER(SEARCH("chrome",Sheet2!D287))=TRUE,ISNUMBER(SEARCH("convertible",Sheet2!D287))=TRUE),"ultrabook",IF(OR(ISNUMBER(SEARCH("workstation",Sheet2!D287))=TRUE,ISNUMBER(SEARCH("gaming",Sheet2!D287))=TRUE),"high specification",IF(OR(ISNUMBER(SEARCH("notebook",Sheet2!D287))=TRUE,ISNUMBER(SEARCH("netbook",Sheet2!D287))=TRUE),"notebook","")))</f>
        <v>notebook</v>
      </c>
      <c r="C288" t="str">
        <f>IF(AND(Sheet4!$B$1307&gt;=Sheet4!B288,Sheet4!B288&gt;Sheet4!$B$1308),"lebar",IF(AND(Sheet4!$B$1308&gt;=Sheet4!B288,Sheet4!B288&gt;Sheet4!$B$1309),"medium",IF(AND(Sheet4!$B$1309&gt;=Sheet4!B288,Sheet4!B288&gt;=Sheet4!$B$1310),"kecil","-")))</f>
        <v>lebar</v>
      </c>
      <c r="D288" t="str">
        <f>VLOOKUP(Sheet4!C288,Sheet5!$C$3:$D$17,2,FALSE)</f>
        <v>kecil</v>
      </c>
      <c r="E288" t="str">
        <f>VLOOKUP(Sheet4!D288,Sheet5!$E$3:$F$36,2)</f>
        <v>sedang</v>
      </c>
      <c r="F288" t="str">
        <f>Sheet4!E288</f>
        <v>intel</v>
      </c>
      <c r="G288" t="str">
        <f>VLOOKUP(Sheet2!H287,Sheet5!$G$4:$H$12,2)</f>
        <v>sedang</v>
      </c>
      <c r="H288" t="str">
        <f>VLOOKUP(Sheet2!I287,Sheet5!$I$3:$L$41,4,FALSE)</f>
        <v>tinggi</v>
      </c>
      <c r="I288" t="str">
        <f>VLOOKUP(Sheet2!I287,Sheet5!$I$3:$K$41,3,FALSE)</f>
        <v>hdd</v>
      </c>
      <c r="J288" t="str">
        <f>IF(ISNUMBER(SEARCH("intel",Sheet2!J287))=TRUE,"intel",IF(ISNUMBER(SEARCH("amd",Sheet2!J287))=TRUE,"amd",IF(ISNUMBER(SEARCH("nvidia",Sheet2!J287))=TRUE,"nvidia","")))</f>
        <v>intel</v>
      </c>
      <c r="K288" t="str">
        <f>VLOOKUP(Sheet2!K287,Sheet5!$M$3:$N$11,2,FALSE)</f>
        <v>windows</v>
      </c>
      <c r="L288" t="str">
        <f>VLOOKUP(Sheet2!L287,Sheet5!$O$3:$Q$182,3,FALSE)</f>
        <v>sedang</v>
      </c>
      <c r="M288" t="str">
        <f>VLOOKUP(Sheet2!M287,Sheet5!$R$3:$T$1305,3,FALSE)</f>
        <v>murah</v>
      </c>
    </row>
    <row r="289" spans="2:13" x14ac:dyDescent="0.3">
      <c r="B289" t="str">
        <f>IF(OR(ISNUMBER(SEARCH("ultrabook",Sheet2!D288))=TRUE,ISNUMBER(SEARCH("macbook",Sheet2!D288))=TRUE,ISNUMBER(SEARCH("chrome",Sheet2!D288))=TRUE,ISNUMBER(SEARCH("convertible",Sheet2!D288))=TRUE),"ultrabook",IF(OR(ISNUMBER(SEARCH("workstation",Sheet2!D288))=TRUE,ISNUMBER(SEARCH("gaming",Sheet2!D288))=TRUE),"high specification",IF(OR(ISNUMBER(SEARCH("notebook",Sheet2!D288))=TRUE,ISNUMBER(SEARCH("netbook",Sheet2!D288))=TRUE),"notebook","")))</f>
        <v>notebook</v>
      </c>
      <c r="C289" t="str">
        <f>IF(AND(Sheet4!$B$1307&gt;=Sheet4!B289,Sheet4!B289&gt;Sheet4!$B$1308),"lebar",IF(AND(Sheet4!$B$1308&gt;=Sheet4!B289,Sheet4!B289&gt;Sheet4!$B$1309),"medium",IF(AND(Sheet4!$B$1309&gt;=Sheet4!B289,Sheet4!B289&gt;=Sheet4!$B$1310),"kecil","-")))</f>
        <v>lebar</v>
      </c>
      <c r="D289" t="str">
        <f>VLOOKUP(Sheet4!C289,Sheet5!$C$3:$D$17,2,FALSE)</f>
        <v>kecil</v>
      </c>
      <c r="E289" t="str">
        <f>VLOOKUP(Sheet4!D289,Sheet5!$E$3:$F$36,2)</f>
        <v>sedang</v>
      </c>
      <c r="F289" t="str">
        <f>Sheet4!E289</f>
        <v>intel</v>
      </c>
      <c r="G289" t="str">
        <f>VLOOKUP(Sheet2!H288,Sheet5!$G$4:$H$12,2)</f>
        <v>tinggi</v>
      </c>
      <c r="H289" t="str">
        <f>VLOOKUP(Sheet2!I288,Sheet5!$I$3:$L$41,4,FALSE)</f>
        <v>sedang</v>
      </c>
      <c r="I289" t="str">
        <f>VLOOKUP(Sheet2!I288,Sheet5!$I$3:$K$41,3,FALSE)</f>
        <v>ssd</v>
      </c>
      <c r="J289" t="str">
        <f>IF(ISNUMBER(SEARCH("intel",Sheet2!J288))=TRUE,"intel",IF(ISNUMBER(SEARCH("amd",Sheet2!J288))=TRUE,"amd",IF(ISNUMBER(SEARCH("nvidia",Sheet2!J288))=TRUE,"nvidia","")))</f>
        <v>intel</v>
      </c>
      <c r="K289" t="str">
        <f>VLOOKUP(Sheet2!K288,Sheet5!$M$3:$N$11,2,FALSE)</f>
        <v>windows</v>
      </c>
      <c r="L289" t="str">
        <f>VLOOKUP(Sheet2!L288,Sheet5!$O$3:$Q$182,3,FALSE)</f>
        <v>sedang</v>
      </c>
      <c r="M289" t="str">
        <f>VLOOKUP(Sheet2!M288,Sheet5!$R$3:$T$1305,3,FALSE)</f>
        <v>sedang</v>
      </c>
    </row>
    <row r="290" spans="2:13" x14ac:dyDescent="0.3">
      <c r="B290" t="str">
        <f>IF(OR(ISNUMBER(SEARCH("ultrabook",Sheet2!D289))=TRUE,ISNUMBER(SEARCH("macbook",Sheet2!D289))=TRUE,ISNUMBER(SEARCH("chrome",Sheet2!D289))=TRUE,ISNUMBER(SEARCH("convertible",Sheet2!D289))=TRUE),"ultrabook",IF(OR(ISNUMBER(SEARCH("workstation",Sheet2!D289))=TRUE,ISNUMBER(SEARCH("gaming",Sheet2!D289))=TRUE),"high specification",IF(OR(ISNUMBER(SEARCH("notebook",Sheet2!D289))=TRUE,ISNUMBER(SEARCH("netbook",Sheet2!D289))=TRUE),"notebook","")))</f>
        <v>ultrabook</v>
      </c>
      <c r="C290" t="str">
        <f>IF(AND(Sheet4!$B$1307&gt;=Sheet4!B290,Sheet4!B290&gt;Sheet4!$B$1308),"lebar",IF(AND(Sheet4!$B$1308&gt;=Sheet4!B290,Sheet4!B290&gt;Sheet4!$B$1309),"medium",IF(AND(Sheet4!$B$1309&gt;=Sheet4!B290,Sheet4!B290&gt;=Sheet4!$B$1310),"kecil","-")))</f>
        <v>lebar</v>
      </c>
      <c r="D290" t="str">
        <f>VLOOKUP(Sheet4!C290,Sheet5!$C$3:$D$17,2,FALSE)</f>
        <v>kecil</v>
      </c>
      <c r="E290" t="str">
        <f>VLOOKUP(Sheet4!D290,Sheet5!$E$3:$F$36,2)</f>
        <v>sedang</v>
      </c>
      <c r="F290" t="str">
        <f>Sheet4!E290</f>
        <v>intel</v>
      </c>
      <c r="G290" t="str">
        <f>VLOOKUP(Sheet2!H289,Sheet5!$G$4:$H$12,2)</f>
        <v>tinggi</v>
      </c>
      <c r="H290" t="str">
        <f>VLOOKUP(Sheet2!I289,Sheet5!$I$3:$L$41,4,FALSE)</f>
        <v>sedang</v>
      </c>
      <c r="I290" t="str">
        <f>VLOOKUP(Sheet2!I289,Sheet5!$I$3:$K$41,3,FALSE)</f>
        <v>ssd</v>
      </c>
      <c r="J290" t="str">
        <f>IF(ISNUMBER(SEARCH("intel",Sheet2!J289))=TRUE,"intel",IF(ISNUMBER(SEARCH("amd",Sheet2!J289))=TRUE,"amd",IF(ISNUMBER(SEARCH("nvidia",Sheet2!J289))=TRUE,"nvidia","")))</f>
        <v>nvidia</v>
      </c>
      <c r="K290" t="str">
        <f>VLOOKUP(Sheet2!K289,Sheet5!$M$3:$N$11,2,FALSE)</f>
        <v>windows</v>
      </c>
      <c r="L290" t="str">
        <f>VLOOKUP(Sheet2!L289,Sheet5!$O$3:$Q$182,3,FALSE)</f>
        <v>sedang</v>
      </c>
      <c r="M290" t="str">
        <f>VLOOKUP(Sheet2!M289,Sheet5!$R$3:$T$1305,3,FALSE)</f>
        <v>sedang</v>
      </c>
    </row>
    <row r="291" spans="2:13" x14ac:dyDescent="0.3">
      <c r="B291" t="str">
        <f>IF(OR(ISNUMBER(SEARCH("ultrabook",Sheet2!D290))=TRUE,ISNUMBER(SEARCH("macbook",Sheet2!D290))=TRUE,ISNUMBER(SEARCH("chrome",Sheet2!D290))=TRUE,ISNUMBER(SEARCH("convertible",Sheet2!D290))=TRUE),"ultrabook",IF(OR(ISNUMBER(SEARCH("workstation",Sheet2!D290))=TRUE,ISNUMBER(SEARCH("gaming",Sheet2!D290))=TRUE),"high specification",IF(OR(ISNUMBER(SEARCH("notebook",Sheet2!D290))=TRUE,ISNUMBER(SEARCH("netbook",Sheet2!D290))=TRUE),"notebook","")))</f>
        <v>high specification</v>
      </c>
      <c r="C291" t="str">
        <f>IF(AND(Sheet4!$B$1307&gt;=Sheet4!B291,Sheet4!B291&gt;Sheet4!$B$1308),"lebar",IF(AND(Sheet4!$B$1308&gt;=Sheet4!B291,Sheet4!B291&gt;Sheet4!$B$1309),"medium",IF(AND(Sheet4!$B$1309&gt;=Sheet4!B291,Sheet4!B291&gt;=Sheet4!$B$1310),"kecil","-")))</f>
        <v>lebar</v>
      </c>
      <c r="D291" t="str">
        <f>VLOOKUP(Sheet4!C291,Sheet5!$C$3:$D$17,2,FALSE)</f>
        <v>kecil</v>
      </c>
      <c r="E291" t="str">
        <f>VLOOKUP(Sheet4!D291,Sheet5!$E$3:$F$36,2)</f>
        <v>sedang</v>
      </c>
      <c r="F291" t="str">
        <f>Sheet4!E291</f>
        <v>intel</v>
      </c>
      <c r="G291" t="str">
        <f>VLOOKUP(Sheet2!H290,Sheet5!$G$4:$H$12,2)</f>
        <v>sedang</v>
      </c>
      <c r="H291" t="str">
        <f>VLOOKUP(Sheet2!I290,Sheet5!$I$3:$L$41,4,FALSE)</f>
        <v>tinggi</v>
      </c>
      <c r="I291" t="str">
        <f>VLOOKUP(Sheet2!I290,Sheet5!$I$3:$K$41,3,FALSE)</f>
        <v>hdd</v>
      </c>
      <c r="J291" t="str">
        <f>IF(ISNUMBER(SEARCH("intel",Sheet2!J290))=TRUE,"intel",IF(ISNUMBER(SEARCH("amd",Sheet2!J290))=TRUE,"amd",IF(ISNUMBER(SEARCH("nvidia",Sheet2!J290))=TRUE,"nvidia","")))</f>
        <v>nvidia</v>
      </c>
      <c r="K291" t="str">
        <f>VLOOKUP(Sheet2!K290,Sheet5!$M$3:$N$11,2,FALSE)</f>
        <v>windows</v>
      </c>
      <c r="L291" t="str">
        <f>VLOOKUP(Sheet2!L290,Sheet5!$O$3:$Q$182,3,FALSE)</f>
        <v>berat</v>
      </c>
      <c r="M291" t="str">
        <f>VLOOKUP(Sheet2!M290,Sheet5!$R$3:$T$1305,3,FALSE)</f>
        <v>sedang</v>
      </c>
    </row>
    <row r="292" spans="2:13" x14ac:dyDescent="0.3">
      <c r="B292" t="str">
        <f>IF(OR(ISNUMBER(SEARCH("ultrabook",Sheet2!D291))=TRUE,ISNUMBER(SEARCH("macbook",Sheet2!D291))=TRUE,ISNUMBER(SEARCH("chrome",Sheet2!D291))=TRUE,ISNUMBER(SEARCH("convertible",Sheet2!D291))=TRUE),"ultrabook",IF(OR(ISNUMBER(SEARCH("workstation",Sheet2!D291))=TRUE,ISNUMBER(SEARCH("gaming",Sheet2!D291))=TRUE),"high specification",IF(OR(ISNUMBER(SEARCH("notebook",Sheet2!D291))=TRUE,ISNUMBER(SEARCH("netbook",Sheet2!D291))=TRUE),"notebook","")))</f>
        <v>notebook</v>
      </c>
      <c r="C292" t="str">
        <f>IF(AND(Sheet4!$B$1307&gt;=Sheet4!B292,Sheet4!B292&gt;Sheet4!$B$1308),"lebar",IF(AND(Sheet4!$B$1308&gt;=Sheet4!B292,Sheet4!B292&gt;Sheet4!$B$1309),"medium",IF(AND(Sheet4!$B$1309&gt;=Sheet4!B292,Sheet4!B292&gt;=Sheet4!$B$1310),"kecil","-")))</f>
        <v>lebar</v>
      </c>
      <c r="D292" t="str">
        <f>VLOOKUP(Sheet4!C292,Sheet5!$C$3:$D$17,2,FALSE)</f>
        <v>kecil</v>
      </c>
      <c r="E292" t="str">
        <f>VLOOKUP(Sheet4!D292,Sheet5!$E$3:$F$36,2)</f>
        <v>sedang</v>
      </c>
      <c r="F292" t="str">
        <f>Sheet4!E292</f>
        <v>intel</v>
      </c>
      <c r="G292" t="str">
        <f>VLOOKUP(Sheet2!H291,Sheet5!$G$4:$H$12,2)</f>
        <v>tinggi</v>
      </c>
      <c r="H292" t="str">
        <f>VLOOKUP(Sheet2!I291,Sheet5!$I$3:$L$41,4,FALSE)</f>
        <v>tinggi</v>
      </c>
      <c r="I292" t="str">
        <f>VLOOKUP(Sheet2!I291,Sheet5!$I$3:$K$41,3,FALSE)</f>
        <v>hdd</v>
      </c>
      <c r="J292" t="str">
        <f>IF(ISNUMBER(SEARCH("intel",Sheet2!J291))=TRUE,"intel",IF(ISNUMBER(SEARCH("amd",Sheet2!J291))=TRUE,"amd",IF(ISNUMBER(SEARCH("nvidia",Sheet2!J291))=TRUE,"nvidia","")))</f>
        <v>nvidia</v>
      </c>
      <c r="K292" t="str">
        <f>VLOOKUP(Sheet2!K291,Sheet5!$M$3:$N$11,2,FALSE)</f>
        <v>lainnya</v>
      </c>
      <c r="L292" t="str">
        <f>VLOOKUP(Sheet2!L291,Sheet5!$O$3:$Q$182,3,FALSE)</f>
        <v>sedang</v>
      </c>
      <c r="M292" t="str">
        <f>VLOOKUP(Sheet2!M291,Sheet5!$R$3:$T$1305,3,FALSE)</f>
        <v>murah</v>
      </c>
    </row>
    <row r="293" spans="2:13" x14ac:dyDescent="0.3">
      <c r="B293" t="str">
        <f>IF(OR(ISNUMBER(SEARCH("ultrabook",Sheet2!D292))=TRUE,ISNUMBER(SEARCH("macbook",Sheet2!D292))=TRUE,ISNUMBER(SEARCH("chrome",Sheet2!D292))=TRUE,ISNUMBER(SEARCH("convertible",Sheet2!D292))=TRUE),"ultrabook",IF(OR(ISNUMBER(SEARCH("workstation",Sheet2!D292))=TRUE,ISNUMBER(SEARCH("gaming",Sheet2!D292))=TRUE),"high specification",IF(OR(ISNUMBER(SEARCH("notebook",Sheet2!D292))=TRUE,ISNUMBER(SEARCH("netbook",Sheet2!D292))=TRUE),"notebook","")))</f>
        <v>notebook</v>
      </c>
      <c r="C293" t="str">
        <f>IF(AND(Sheet4!$B$1307&gt;=Sheet4!B293,Sheet4!B293&gt;Sheet4!$B$1308),"lebar",IF(AND(Sheet4!$B$1308&gt;=Sheet4!B293,Sheet4!B293&gt;Sheet4!$B$1309),"medium",IF(AND(Sheet4!$B$1309&gt;=Sheet4!B293,Sheet4!B293&gt;=Sheet4!$B$1310),"kecil","-")))</f>
        <v>lebar</v>
      </c>
      <c r="D293" t="str">
        <f>VLOOKUP(Sheet4!C293,Sheet5!$C$3:$D$17,2,FALSE)</f>
        <v>kecil</v>
      </c>
      <c r="E293" t="str">
        <f>VLOOKUP(Sheet4!D293,Sheet5!$E$3:$F$36,2)</f>
        <v>rendah</v>
      </c>
      <c r="F293" t="str">
        <f>Sheet4!E293</f>
        <v>intel</v>
      </c>
      <c r="G293" t="str">
        <f>VLOOKUP(Sheet2!H292,Sheet5!$G$4:$H$12,2)</f>
        <v>sedang</v>
      </c>
      <c r="H293" t="str">
        <f>VLOOKUP(Sheet2!I292,Sheet5!$I$3:$L$41,4,FALSE)</f>
        <v>rendah</v>
      </c>
      <c r="I293" t="str">
        <f>VLOOKUP(Sheet2!I292,Sheet5!$I$3:$K$41,3,FALSE)</f>
        <v>ssd</v>
      </c>
      <c r="J293" t="str">
        <f>IF(ISNUMBER(SEARCH("intel",Sheet2!J292))=TRUE,"intel",IF(ISNUMBER(SEARCH("amd",Sheet2!J292))=TRUE,"amd",IF(ISNUMBER(SEARCH("nvidia",Sheet2!J292))=TRUE,"nvidia","")))</f>
        <v>intel</v>
      </c>
      <c r="K293" t="str">
        <f>VLOOKUP(Sheet2!K292,Sheet5!$M$3:$N$11,2,FALSE)</f>
        <v>lainnya</v>
      </c>
      <c r="L293" t="str">
        <f>VLOOKUP(Sheet2!L292,Sheet5!$O$3:$Q$182,3,FALSE)</f>
        <v>sedang</v>
      </c>
      <c r="M293" t="str">
        <f>VLOOKUP(Sheet2!M292,Sheet5!$R$3:$T$1305,3,FALSE)</f>
        <v>murah</v>
      </c>
    </row>
    <row r="294" spans="2:13" x14ac:dyDescent="0.3">
      <c r="B294" t="str">
        <f>IF(OR(ISNUMBER(SEARCH("ultrabook",Sheet2!D293))=TRUE,ISNUMBER(SEARCH("macbook",Sheet2!D293))=TRUE,ISNUMBER(SEARCH("chrome",Sheet2!D293))=TRUE,ISNUMBER(SEARCH("convertible",Sheet2!D293))=TRUE),"ultrabook",IF(OR(ISNUMBER(SEARCH("workstation",Sheet2!D293))=TRUE,ISNUMBER(SEARCH("gaming",Sheet2!D293))=TRUE),"high specification",IF(OR(ISNUMBER(SEARCH("notebook",Sheet2!D293))=TRUE,ISNUMBER(SEARCH("netbook",Sheet2!D293))=TRUE),"notebook","")))</f>
        <v>high specification</v>
      </c>
      <c r="C294" t="str">
        <f>IF(AND(Sheet4!$B$1307&gt;=Sheet4!B294,Sheet4!B294&gt;Sheet4!$B$1308),"lebar",IF(AND(Sheet4!$B$1308&gt;=Sheet4!B294,Sheet4!B294&gt;Sheet4!$B$1309),"medium",IF(AND(Sheet4!$B$1309&gt;=Sheet4!B294,Sheet4!B294&gt;=Sheet4!$B$1310),"kecil","-")))</f>
        <v>lebar</v>
      </c>
      <c r="D294" t="str">
        <f>VLOOKUP(Sheet4!C294,Sheet5!$C$3:$D$17,2,FALSE)</f>
        <v>kecil</v>
      </c>
      <c r="E294" t="str">
        <f>VLOOKUP(Sheet4!D294,Sheet5!$E$3:$F$36,2)</f>
        <v>sedang</v>
      </c>
      <c r="F294" t="str">
        <f>Sheet4!E294</f>
        <v>intel</v>
      </c>
      <c r="G294" t="str">
        <f>VLOOKUP(Sheet2!H293,Sheet5!$G$4:$H$12,2)</f>
        <v>tinggi</v>
      </c>
      <c r="H294" t="str">
        <f>VLOOKUP(Sheet2!I293,Sheet5!$I$3:$L$41,4,FALSE)</f>
        <v>tinggi</v>
      </c>
      <c r="I294" t="str">
        <f>VLOOKUP(Sheet2!I293,Sheet5!$I$3:$K$41,3,FALSE)</f>
        <v>hdd</v>
      </c>
      <c r="J294" t="str">
        <f>IF(ISNUMBER(SEARCH("intel",Sheet2!J293))=TRUE,"intel",IF(ISNUMBER(SEARCH("amd",Sheet2!J293))=TRUE,"amd",IF(ISNUMBER(SEARCH("nvidia",Sheet2!J293))=TRUE,"nvidia","")))</f>
        <v>nvidia</v>
      </c>
      <c r="K294" t="str">
        <f>VLOOKUP(Sheet2!K293,Sheet5!$M$3:$N$11,2,FALSE)</f>
        <v>windows</v>
      </c>
      <c r="L294" t="str">
        <f>VLOOKUP(Sheet2!L293,Sheet5!$O$3:$Q$182,3,FALSE)</f>
        <v>berat</v>
      </c>
      <c r="M294" t="str">
        <f>VLOOKUP(Sheet2!M293,Sheet5!$R$3:$T$1305,3,FALSE)</f>
        <v>sedang</v>
      </c>
    </row>
    <row r="295" spans="2:13" x14ac:dyDescent="0.3">
      <c r="B295" t="str">
        <f>IF(OR(ISNUMBER(SEARCH("ultrabook",Sheet2!D294))=TRUE,ISNUMBER(SEARCH("macbook",Sheet2!D294))=TRUE,ISNUMBER(SEARCH("chrome",Sheet2!D294))=TRUE,ISNUMBER(SEARCH("convertible",Sheet2!D294))=TRUE),"ultrabook",IF(OR(ISNUMBER(SEARCH("workstation",Sheet2!D294))=TRUE,ISNUMBER(SEARCH("gaming",Sheet2!D294))=TRUE),"high specification",IF(OR(ISNUMBER(SEARCH("notebook",Sheet2!D294))=TRUE,ISNUMBER(SEARCH("netbook",Sheet2!D294))=TRUE),"notebook","")))</f>
        <v>notebook</v>
      </c>
      <c r="C295" t="str">
        <f>IF(AND(Sheet4!$B$1307&gt;=Sheet4!B295,Sheet4!B295&gt;Sheet4!$B$1308),"lebar",IF(AND(Sheet4!$B$1308&gt;=Sheet4!B295,Sheet4!B295&gt;Sheet4!$B$1309),"medium",IF(AND(Sheet4!$B$1309&gt;=Sheet4!B295,Sheet4!B295&gt;=Sheet4!$B$1310),"kecil","-")))</f>
        <v>lebar</v>
      </c>
      <c r="D295" t="str">
        <f>VLOOKUP(Sheet4!C295,Sheet5!$C$3:$D$17,2,FALSE)</f>
        <v>kecil</v>
      </c>
      <c r="E295" t="str">
        <f>VLOOKUP(Sheet4!D295,Sheet5!$E$3:$F$36,2)</f>
        <v>tinggi</v>
      </c>
      <c r="F295" t="str">
        <f>Sheet4!E295</f>
        <v>intel</v>
      </c>
      <c r="G295" t="str">
        <f>VLOOKUP(Sheet2!H294,Sheet5!$G$4:$H$12,2)</f>
        <v>tinggi</v>
      </c>
      <c r="H295" t="str">
        <f>VLOOKUP(Sheet2!I294,Sheet5!$I$3:$L$41,4,FALSE)</f>
        <v>tinggi</v>
      </c>
      <c r="I295" t="str">
        <f>VLOOKUP(Sheet2!I294,Sheet5!$I$3:$K$41,3,FALSE)</f>
        <v>hdd</v>
      </c>
      <c r="J295" t="str">
        <f>IF(ISNUMBER(SEARCH("intel",Sheet2!J294))=TRUE,"intel",IF(ISNUMBER(SEARCH("amd",Sheet2!J294))=TRUE,"amd",IF(ISNUMBER(SEARCH("nvidia",Sheet2!J294))=TRUE,"nvidia","")))</f>
        <v>intel</v>
      </c>
      <c r="K295" t="str">
        <f>VLOOKUP(Sheet2!K294,Sheet5!$M$3:$N$11,2,FALSE)</f>
        <v>windows</v>
      </c>
      <c r="L295" t="str">
        <f>VLOOKUP(Sheet2!L294,Sheet5!$O$3:$Q$182,3,FALSE)</f>
        <v>berat</v>
      </c>
      <c r="M295" t="str">
        <f>VLOOKUP(Sheet2!M294,Sheet5!$R$3:$T$1305,3,FALSE)</f>
        <v>murah</v>
      </c>
    </row>
    <row r="296" spans="2:13" x14ac:dyDescent="0.3">
      <c r="B296" t="str">
        <f>IF(OR(ISNUMBER(SEARCH("ultrabook",Sheet2!D295))=TRUE,ISNUMBER(SEARCH("macbook",Sheet2!D295))=TRUE,ISNUMBER(SEARCH("chrome",Sheet2!D295))=TRUE,ISNUMBER(SEARCH("convertible",Sheet2!D295))=TRUE),"ultrabook",IF(OR(ISNUMBER(SEARCH("workstation",Sheet2!D295))=TRUE,ISNUMBER(SEARCH("gaming",Sheet2!D295))=TRUE),"high specification",IF(OR(ISNUMBER(SEARCH("notebook",Sheet2!D295))=TRUE,ISNUMBER(SEARCH("netbook",Sheet2!D295))=TRUE),"notebook","")))</f>
        <v>notebook</v>
      </c>
      <c r="C296" t="str">
        <f>IF(AND(Sheet4!$B$1307&gt;=Sheet4!B296,Sheet4!B296&gt;Sheet4!$B$1308),"lebar",IF(AND(Sheet4!$B$1308&gt;=Sheet4!B296,Sheet4!B296&gt;Sheet4!$B$1309),"medium",IF(AND(Sheet4!$B$1309&gt;=Sheet4!B296,Sheet4!B296&gt;=Sheet4!$B$1310),"kecil","-")))</f>
        <v>lebar</v>
      </c>
      <c r="D296" t="str">
        <f>VLOOKUP(Sheet4!C296,Sheet5!$C$3:$D$17,2,FALSE)</f>
        <v>kecil</v>
      </c>
      <c r="E296" t="str">
        <f>VLOOKUP(Sheet4!D296,Sheet5!$E$3:$F$36,2)</f>
        <v>sedang</v>
      </c>
      <c r="F296" t="str">
        <f>Sheet4!E296</f>
        <v>intel</v>
      </c>
      <c r="G296" t="str">
        <f>VLOOKUP(Sheet2!H295,Sheet5!$G$4:$H$12,2)</f>
        <v>tinggi</v>
      </c>
      <c r="H296" t="str">
        <f>VLOOKUP(Sheet2!I295,Sheet5!$I$3:$L$41,4,FALSE)</f>
        <v>sedang</v>
      </c>
      <c r="I296" t="str">
        <f>VLOOKUP(Sheet2!I295,Sheet5!$I$3:$K$41,3,FALSE)</f>
        <v>ssd</v>
      </c>
      <c r="J296" t="str">
        <f>IF(ISNUMBER(SEARCH("intel",Sheet2!J295))=TRUE,"intel",IF(ISNUMBER(SEARCH("amd",Sheet2!J295))=TRUE,"amd",IF(ISNUMBER(SEARCH("nvidia",Sheet2!J295))=TRUE,"nvidia","")))</f>
        <v>nvidia</v>
      </c>
      <c r="K296" t="str">
        <f>VLOOKUP(Sheet2!K295,Sheet5!$M$3:$N$11,2,FALSE)</f>
        <v>windows</v>
      </c>
      <c r="L296" t="str">
        <f>VLOOKUP(Sheet2!L295,Sheet5!$O$3:$Q$182,3,FALSE)</f>
        <v>sedang</v>
      </c>
      <c r="M296" t="str">
        <f>VLOOKUP(Sheet2!M295,Sheet5!$R$3:$T$1305,3,FALSE)</f>
        <v>mahal</v>
      </c>
    </row>
    <row r="297" spans="2:13" x14ac:dyDescent="0.3">
      <c r="B297" t="str">
        <f>IF(OR(ISNUMBER(SEARCH("ultrabook",Sheet2!D296))=TRUE,ISNUMBER(SEARCH("macbook",Sheet2!D296))=TRUE,ISNUMBER(SEARCH("chrome",Sheet2!D296))=TRUE,ISNUMBER(SEARCH("convertible",Sheet2!D296))=TRUE),"ultrabook",IF(OR(ISNUMBER(SEARCH("workstation",Sheet2!D296))=TRUE,ISNUMBER(SEARCH("gaming",Sheet2!D296))=TRUE),"high specification",IF(OR(ISNUMBER(SEARCH("notebook",Sheet2!D296))=TRUE,ISNUMBER(SEARCH("netbook",Sheet2!D296))=TRUE),"notebook","")))</f>
        <v>notebook</v>
      </c>
      <c r="C297" t="str">
        <f>IF(AND(Sheet4!$B$1307&gt;=Sheet4!B297,Sheet4!B297&gt;Sheet4!$B$1308),"lebar",IF(AND(Sheet4!$B$1308&gt;=Sheet4!B297,Sheet4!B297&gt;Sheet4!$B$1309),"medium",IF(AND(Sheet4!$B$1309&gt;=Sheet4!B297,Sheet4!B297&gt;=Sheet4!$B$1310),"kecil","-")))</f>
        <v>lebar</v>
      </c>
      <c r="D297" t="str">
        <f>VLOOKUP(Sheet4!C297,Sheet5!$C$3:$D$17,2,FALSE)</f>
        <v>kecil</v>
      </c>
      <c r="E297" t="str">
        <f>VLOOKUP(Sheet4!D297,Sheet5!$E$3:$F$36,2)</f>
        <v>rendah</v>
      </c>
      <c r="F297" t="str">
        <f>Sheet4!E297</f>
        <v>intel</v>
      </c>
      <c r="G297" t="str">
        <f>VLOOKUP(Sheet2!H296,Sheet5!$G$4:$H$12,2)</f>
        <v>tinggi</v>
      </c>
      <c r="H297" t="str">
        <f>VLOOKUP(Sheet2!I296,Sheet5!$I$3:$L$41,4,FALSE)</f>
        <v>sedang</v>
      </c>
      <c r="I297" t="str">
        <f>VLOOKUP(Sheet2!I296,Sheet5!$I$3:$K$41,3,FALSE)</f>
        <v>ssd</v>
      </c>
      <c r="J297" t="str">
        <f>IF(ISNUMBER(SEARCH("intel",Sheet2!J296))=TRUE,"intel",IF(ISNUMBER(SEARCH("amd",Sheet2!J296))=TRUE,"amd",IF(ISNUMBER(SEARCH("nvidia",Sheet2!J296))=TRUE,"nvidia","")))</f>
        <v>intel</v>
      </c>
      <c r="K297" t="str">
        <f>VLOOKUP(Sheet2!K296,Sheet5!$M$3:$N$11,2,FALSE)</f>
        <v>windows</v>
      </c>
      <c r="L297" t="str">
        <f>VLOOKUP(Sheet2!L296,Sheet5!$O$3:$Q$182,3,FALSE)</f>
        <v>sedang</v>
      </c>
      <c r="M297" t="str">
        <f>VLOOKUP(Sheet2!M296,Sheet5!$R$3:$T$1305,3,FALSE)</f>
        <v>sedang</v>
      </c>
    </row>
    <row r="298" spans="2:13" x14ac:dyDescent="0.3">
      <c r="B298" t="str">
        <f>IF(OR(ISNUMBER(SEARCH("ultrabook",Sheet2!D297))=TRUE,ISNUMBER(SEARCH("macbook",Sheet2!D297))=TRUE,ISNUMBER(SEARCH("chrome",Sheet2!D297))=TRUE,ISNUMBER(SEARCH("convertible",Sheet2!D297))=TRUE),"ultrabook",IF(OR(ISNUMBER(SEARCH("workstation",Sheet2!D297))=TRUE,ISNUMBER(SEARCH("gaming",Sheet2!D297))=TRUE),"high specification",IF(OR(ISNUMBER(SEARCH("notebook",Sheet2!D297))=TRUE,ISNUMBER(SEARCH("netbook",Sheet2!D297))=TRUE),"notebook","")))</f>
        <v>high specification</v>
      </c>
      <c r="C298" t="str">
        <f>IF(AND(Sheet4!$B$1307&gt;=Sheet4!B298,Sheet4!B298&gt;Sheet4!$B$1308),"lebar",IF(AND(Sheet4!$B$1308&gt;=Sheet4!B298,Sheet4!B298&gt;Sheet4!$B$1309),"medium",IF(AND(Sheet4!$B$1309&gt;=Sheet4!B298,Sheet4!B298&gt;=Sheet4!$B$1310),"kecil","-")))</f>
        <v>lebar</v>
      </c>
      <c r="D298" t="str">
        <f>VLOOKUP(Sheet4!C298,Sheet5!$C$3:$D$17,2,FALSE)</f>
        <v>kecil</v>
      </c>
      <c r="E298" t="str">
        <f>VLOOKUP(Sheet4!D298,Sheet5!$E$3:$F$36,2)</f>
        <v>sedang</v>
      </c>
      <c r="F298" t="str">
        <f>Sheet4!E298</f>
        <v>intel</v>
      </c>
      <c r="G298" t="str">
        <f>VLOOKUP(Sheet2!H297,Sheet5!$G$4:$H$12,2)</f>
        <v>tinggi</v>
      </c>
      <c r="H298" t="str">
        <f>VLOOKUP(Sheet2!I297,Sheet5!$I$3:$L$41,4,FALSE)</f>
        <v>tinggi</v>
      </c>
      <c r="I298" t="str">
        <f>VLOOKUP(Sheet2!I297,Sheet5!$I$3:$K$41,3,FALSE)</f>
        <v>hdd</v>
      </c>
      <c r="J298" t="str">
        <f>IF(ISNUMBER(SEARCH("intel",Sheet2!J297))=TRUE,"intel",IF(ISNUMBER(SEARCH("amd",Sheet2!J297))=TRUE,"amd",IF(ISNUMBER(SEARCH("nvidia",Sheet2!J297))=TRUE,"nvidia","")))</f>
        <v>nvidia</v>
      </c>
      <c r="K298" t="str">
        <f>VLOOKUP(Sheet2!K297,Sheet5!$M$3:$N$11,2,FALSE)</f>
        <v>windows</v>
      </c>
      <c r="L298" t="str">
        <f>VLOOKUP(Sheet2!L297,Sheet5!$O$3:$Q$182,3,FALSE)</f>
        <v>berat</v>
      </c>
      <c r="M298" t="str">
        <f>VLOOKUP(Sheet2!M297,Sheet5!$R$3:$T$1305,3,FALSE)</f>
        <v>mahal</v>
      </c>
    </row>
    <row r="299" spans="2:13" x14ac:dyDescent="0.3">
      <c r="B299" t="str">
        <f>IF(OR(ISNUMBER(SEARCH("ultrabook",Sheet2!D298))=TRUE,ISNUMBER(SEARCH("macbook",Sheet2!D298))=TRUE,ISNUMBER(SEARCH("chrome",Sheet2!D298))=TRUE,ISNUMBER(SEARCH("convertible",Sheet2!D298))=TRUE),"ultrabook",IF(OR(ISNUMBER(SEARCH("workstation",Sheet2!D298))=TRUE,ISNUMBER(SEARCH("gaming",Sheet2!D298))=TRUE),"high specification",IF(OR(ISNUMBER(SEARCH("notebook",Sheet2!D298))=TRUE,ISNUMBER(SEARCH("netbook",Sheet2!D298))=TRUE),"notebook","")))</f>
        <v>notebook</v>
      </c>
      <c r="C299" t="str">
        <f>IF(AND(Sheet4!$B$1307&gt;=Sheet4!B299,Sheet4!B299&gt;Sheet4!$B$1308),"lebar",IF(AND(Sheet4!$B$1308&gt;=Sheet4!B299,Sheet4!B299&gt;Sheet4!$B$1309),"medium",IF(AND(Sheet4!$B$1309&gt;=Sheet4!B299,Sheet4!B299&gt;=Sheet4!$B$1310),"kecil","-")))</f>
        <v>lebar</v>
      </c>
      <c r="D299" t="str">
        <f>VLOOKUP(Sheet4!C299,Sheet5!$C$3:$D$17,2,FALSE)</f>
        <v>kecil</v>
      </c>
      <c r="E299" t="str">
        <f>VLOOKUP(Sheet4!D299,Sheet5!$E$3:$F$36,2)</f>
        <v>sedang</v>
      </c>
      <c r="F299" t="str">
        <f>Sheet4!E299</f>
        <v>intel</v>
      </c>
      <c r="G299" t="str">
        <f>VLOOKUP(Sheet2!H298,Sheet5!$G$4:$H$12,2)</f>
        <v>tinggi</v>
      </c>
      <c r="H299" t="str">
        <f>VLOOKUP(Sheet2!I298,Sheet5!$I$3:$L$41,4,FALSE)</f>
        <v>sedang</v>
      </c>
      <c r="I299" t="str">
        <f>VLOOKUP(Sheet2!I298,Sheet5!$I$3:$K$41,3,FALSE)</f>
        <v>ssd</v>
      </c>
      <c r="J299" t="str">
        <f>IF(ISNUMBER(SEARCH("intel",Sheet2!J298))=TRUE,"intel",IF(ISNUMBER(SEARCH("amd",Sheet2!J298))=TRUE,"amd",IF(ISNUMBER(SEARCH("nvidia",Sheet2!J298))=TRUE,"nvidia","")))</f>
        <v>nvidia</v>
      </c>
      <c r="K299" t="str">
        <f>VLOOKUP(Sheet2!K298,Sheet5!$M$3:$N$11,2,FALSE)</f>
        <v>linux</v>
      </c>
      <c r="L299" t="str">
        <f>VLOOKUP(Sheet2!L298,Sheet5!$O$3:$Q$182,3,FALSE)</f>
        <v>berat</v>
      </c>
      <c r="M299" t="str">
        <f>VLOOKUP(Sheet2!M298,Sheet5!$R$3:$T$1305,3,FALSE)</f>
        <v>sedang</v>
      </c>
    </row>
    <row r="300" spans="2:13" x14ac:dyDescent="0.3">
      <c r="B300" t="str">
        <f>IF(OR(ISNUMBER(SEARCH("ultrabook",Sheet2!D299))=TRUE,ISNUMBER(SEARCH("macbook",Sheet2!D299))=TRUE,ISNUMBER(SEARCH("chrome",Sheet2!D299))=TRUE,ISNUMBER(SEARCH("convertible",Sheet2!D299))=TRUE),"ultrabook",IF(OR(ISNUMBER(SEARCH("workstation",Sheet2!D299))=TRUE,ISNUMBER(SEARCH("gaming",Sheet2!D299))=TRUE),"high specification",IF(OR(ISNUMBER(SEARCH("notebook",Sheet2!D299))=TRUE,ISNUMBER(SEARCH("netbook",Sheet2!D299))=TRUE),"notebook","")))</f>
        <v>high specification</v>
      </c>
      <c r="C300" t="str">
        <f>IF(AND(Sheet4!$B$1307&gt;=Sheet4!B300,Sheet4!B300&gt;Sheet4!$B$1308),"lebar",IF(AND(Sheet4!$B$1308&gt;=Sheet4!B300,Sheet4!B300&gt;Sheet4!$B$1309),"medium",IF(AND(Sheet4!$B$1309&gt;=Sheet4!B300,Sheet4!B300&gt;=Sheet4!$B$1310),"kecil","-")))</f>
        <v>lebar</v>
      </c>
      <c r="D300" t="str">
        <f>VLOOKUP(Sheet4!C300,Sheet5!$C$3:$D$17,2,FALSE)</f>
        <v>kecil</v>
      </c>
      <c r="E300" t="str">
        <f>VLOOKUP(Sheet4!D300,Sheet5!$E$3:$F$36,2)</f>
        <v>sedang</v>
      </c>
      <c r="F300" t="str">
        <f>Sheet4!E300</f>
        <v>intel</v>
      </c>
      <c r="G300" t="str">
        <f>VLOOKUP(Sheet2!H299,Sheet5!$G$4:$H$12,2)</f>
        <v>sedang</v>
      </c>
      <c r="H300" t="str">
        <f>VLOOKUP(Sheet2!I299,Sheet5!$I$3:$L$41,4,FALSE)</f>
        <v>sedang</v>
      </c>
      <c r="I300" t="str">
        <f>VLOOKUP(Sheet2!I299,Sheet5!$I$3:$K$41,3,FALSE)</f>
        <v>ssd</v>
      </c>
      <c r="J300" t="str">
        <f>IF(ISNUMBER(SEARCH("intel",Sheet2!J299))=TRUE,"intel",IF(ISNUMBER(SEARCH("amd",Sheet2!J299))=TRUE,"amd",IF(ISNUMBER(SEARCH("nvidia",Sheet2!J299))=TRUE,"nvidia","")))</f>
        <v>nvidia</v>
      </c>
      <c r="K300" t="str">
        <f>VLOOKUP(Sheet2!K299,Sheet5!$M$3:$N$11,2,FALSE)</f>
        <v>windows</v>
      </c>
      <c r="L300" t="str">
        <f>VLOOKUP(Sheet2!L299,Sheet5!$O$3:$Q$182,3,FALSE)</f>
        <v>berat</v>
      </c>
      <c r="M300" t="str">
        <f>VLOOKUP(Sheet2!M299,Sheet5!$R$3:$T$1305,3,FALSE)</f>
        <v>mahal</v>
      </c>
    </row>
    <row r="301" spans="2:13" x14ac:dyDescent="0.3">
      <c r="B301" t="str">
        <f>IF(OR(ISNUMBER(SEARCH("ultrabook",Sheet2!D300))=TRUE,ISNUMBER(SEARCH("macbook",Sheet2!D300))=TRUE,ISNUMBER(SEARCH("chrome",Sheet2!D300))=TRUE,ISNUMBER(SEARCH("convertible",Sheet2!D300))=TRUE),"ultrabook",IF(OR(ISNUMBER(SEARCH("workstation",Sheet2!D300))=TRUE,ISNUMBER(SEARCH("gaming",Sheet2!D300))=TRUE),"high specification",IF(OR(ISNUMBER(SEARCH("notebook",Sheet2!D300))=TRUE,ISNUMBER(SEARCH("netbook",Sheet2!D300))=TRUE),"notebook","")))</f>
        <v>notebook</v>
      </c>
      <c r="C301" t="str">
        <f>IF(AND(Sheet4!$B$1307&gt;=Sheet4!B301,Sheet4!B301&gt;Sheet4!$B$1308),"lebar",IF(AND(Sheet4!$B$1308&gt;=Sheet4!B301,Sheet4!B301&gt;Sheet4!$B$1309),"medium",IF(AND(Sheet4!$B$1309&gt;=Sheet4!B301,Sheet4!B301&gt;=Sheet4!$B$1310),"kecil","-")))</f>
        <v>lebar</v>
      </c>
      <c r="D301" t="str">
        <f>VLOOKUP(Sheet4!C301,Sheet5!$C$3:$D$17,2,FALSE)</f>
        <v>kecil</v>
      </c>
      <c r="E301" t="str">
        <f>VLOOKUP(Sheet4!D301,Sheet5!$E$3:$F$36,2)</f>
        <v>sedang</v>
      </c>
      <c r="F301" t="str">
        <f>Sheet4!E301</f>
        <v>amd</v>
      </c>
      <c r="G301" t="str">
        <f>VLOOKUP(Sheet2!H300,Sheet5!$G$4:$H$12,2)</f>
        <v>tinggi</v>
      </c>
      <c r="H301" t="str">
        <f>VLOOKUP(Sheet2!I300,Sheet5!$I$3:$L$41,4,FALSE)</f>
        <v>tinggi</v>
      </c>
      <c r="I301" t="str">
        <f>VLOOKUP(Sheet2!I300,Sheet5!$I$3:$K$41,3,FALSE)</f>
        <v>hdd</v>
      </c>
      <c r="J301" t="str">
        <f>IF(ISNUMBER(SEARCH("intel",Sheet2!J300))=TRUE,"intel",IF(ISNUMBER(SEARCH("amd",Sheet2!J300))=TRUE,"amd",IF(ISNUMBER(SEARCH("nvidia",Sheet2!J300))=TRUE,"nvidia","")))</f>
        <v>amd</v>
      </c>
      <c r="K301" t="str">
        <f>VLOOKUP(Sheet2!K300,Sheet5!$M$3:$N$11,2,FALSE)</f>
        <v>windows</v>
      </c>
      <c r="L301" t="str">
        <f>VLOOKUP(Sheet2!L300,Sheet5!$O$3:$Q$182,3,FALSE)</f>
        <v>sedang</v>
      </c>
      <c r="M301" t="str">
        <f>VLOOKUP(Sheet2!M300,Sheet5!$R$3:$T$1305,3,FALSE)</f>
        <v>murah</v>
      </c>
    </row>
    <row r="302" spans="2:13" x14ac:dyDescent="0.3">
      <c r="B302" t="str">
        <f>IF(OR(ISNUMBER(SEARCH("ultrabook",Sheet2!D301))=TRUE,ISNUMBER(SEARCH("macbook",Sheet2!D301))=TRUE,ISNUMBER(SEARCH("chrome",Sheet2!D301))=TRUE,ISNUMBER(SEARCH("convertible",Sheet2!D301))=TRUE),"ultrabook",IF(OR(ISNUMBER(SEARCH("workstation",Sheet2!D301))=TRUE,ISNUMBER(SEARCH("gaming",Sheet2!D301))=TRUE),"high specification",IF(OR(ISNUMBER(SEARCH("notebook",Sheet2!D301))=TRUE,ISNUMBER(SEARCH("netbook",Sheet2!D301))=TRUE),"notebook","")))</f>
        <v>ultrabook</v>
      </c>
      <c r="C302" t="str">
        <f>IF(AND(Sheet4!$B$1307&gt;=Sheet4!B302,Sheet4!B302&gt;Sheet4!$B$1308),"lebar",IF(AND(Sheet4!$B$1308&gt;=Sheet4!B302,Sheet4!B302&gt;Sheet4!$B$1309),"medium",IF(AND(Sheet4!$B$1309&gt;=Sheet4!B302,Sheet4!B302&gt;=Sheet4!$B$1310),"kecil","-")))</f>
        <v>lebar</v>
      </c>
      <c r="D302" t="str">
        <f>VLOOKUP(Sheet4!C302,Sheet5!$C$3:$D$17,2,FALSE)</f>
        <v>kecil</v>
      </c>
      <c r="E302" t="str">
        <f>VLOOKUP(Sheet4!D302,Sheet5!$E$3:$F$36,2)</f>
        <v>sedang</v>
      </c>
      <c r="F302" t="str">
        <f>Sheet4!E302</f>
        <v>intel</v>
      </c>
      <c r="G302" t="str">
        <f>VLOOKUP(Sheet2!H301,Sheet5!$G$4:$H$12,2)</f>
        <v>sedang</v>
      </c>
      <c r="H302" t="str">
        <f>VLOOKUP(Sheet2!I301,Sheet5!$I$3:$L$41,4,FALSE)</f>
        <v>sedang</v>
      </c>
      <c r="I302" t="str">
        <f>VLOOKUP(Sheet2!I301,Sheet5!$I$3:$K$41,3,FALSE)</f>
        <v>ssd</v>
      </c>
      <c r="J302" t="str">
        <f>IF(ISNUMBER(SEARCH("intel",Sheet2!J301))=TRUE,"intel",IF(ISNUMBER(SEARCH("amd",Sheet2!J301))=TRUE,"amd",IF(ISNUMBER(SEARCH("nvidia",Sheet2!J301))=TRUE,"nvidia","")))</f>
        <v>nvidia</v>
      </c>
      <c r="K302" t="str">
        <f>VLOOKUP(Sheet2!K301,Sheet5!$M$3:$N$11,2,FALSE)</f>
        <v>windows</v>
      </c>
      <c r="L302" t="str">
        <f>VLOOKUP(Sheet2!L301,Sheet5!$O$3:$Q$182,3,FALSE)</f>
        <v>ringan</v>
      </c>
      <c r="M302" t="str">
        <f>VLOOKUP(Sheet2!M301,Sheet5!$R$3:$T$1305,3,FALSE)</f>
        <v>mahal</v>
      </c>
    </row>
    <row r="303" spans="2:13" x14ac:dyDescent="0.3">
      <c r="B303" t="str">
        <f>IF(OR(ISNUMBER(SEARCH("ultrabook",Sheet2!D302))=TRUE,ISNUMBER(SEARCH("macbook",Sheet2!D302))=TRUE,ISNUMBER(SEARCH("chrome",Sheet2!D302))=TRUE,ISNUMBER(SEARCH("convertible",Sheet2!D302))=TRUE),"ultrabook",IF(OR(ISNUMBER(SEARCH("workstation",Sheet2!D302))=TRUE,ISNUMBER(SEARCH("gaming",Sheet2!D302))=TRUE),"high specification",IF(OR(ISNUMBER(SEARCH("notebook",Sheet2!D302))=TRUE,ISNUMBER(SEARCH("netbook",Sheet2!D302))=TRUE),"notebook","")))</f>
        <v>notebook</v>
      </c>
      <c r="C303" t="str">
        <f>IF(AND(Sheet4!$B$1307&gt;=Sheet4!B303,Sheet4!B303&gt;Sheet4!$B$1308),"lebar",IF(AND(Sheet4!$B$1308&gt;=Sheet4!B303,Sheet4!B303&gt;Sheet4!$B$1309),"medium",IF(AND(Sheet4!$B$1309&gt;=Sheet4!B303,Sheet4!B303&gt;=Sheet4!$B$1310),"kecil","-")))</f>
        <v>medium</v>
      </c>
      <c r="D303" t="str">
        <f>VLOOKUP(Sheet4!C303,Sheet5!$C$3:$D$17,2,FALSE)</f>
        <v>kecil</v>
      </c>
      <c r="E303" t="str">
        <f>VLOOKUP(Sheet4!D303,Sheet5!$E$3:$F$36,2)</f>
        <v>sedang</v>
      </c>
      <c r="F303" t="str">
        <f>Sheet4!E303</f>
        <v>intel</v>
      </c>
      <c r="G303" t="str">
        <f>VLOOKUP(Sheet2!H302,Sheet5!$G$4:$H$12,2)</f>
        <v>sedang</v>
      </c>
      <c r="H303" t="str">
        <f>VLOOKUP(Sheet2!I302,Sheet5!$I$3:$L$41,4,FALSE)</f>
        <v>rendah</v>
      </c>
      <c r="I303" t="str">
        <f>VLOOKUP(Sheet2!I302,Sheet5!$I$3:$K$41,3,FALSE)</f>
        <v>ssd</v>
      </c>
      <c r="J303" t="str">
        <f>IF(ISNUMBER(SEARCH("intel",Sheet2!J302))=TRUE,"intel",IF(ISNUMBER(SEARCH("amd",Sheet2!J302))=TRUE,"amd",IF(ISNUMBER(SEARCH("nvidia",Sheet2!J302))=TRUE,"nvidia","")))</f>
        <v>intel</v>
      </c>
      <c r="K303" t="str">
        <f>VLOOKUP(Sheet2!K302,Sheet5!$M$3:$N$11,2,FALSE)</f>
        <v>windows</v>
      </c>
      <c r="L303" t="str">
        <f>VLOOKUP(Sheet2!L302,Sheet5!$O$3:$Q$182,3,FALSE)</f>
        <v>ringan</v>
      </c>
      <c r="M303" t="str">
        <f>VLOOKUP(Sheet2!M302,Sheet5!$R$3:$T$1305,3,FALSE)</f>
        <v>murah</v>
      </c>
    </row>
    <row r="304" spans="2:13" x14ac:dyDescent="0.3">
      <c r="B304" t="str">
        <f>IF(OR(ISNUMBER(SEARCH("ultrabook",Sheet2!D303))=TRUE,ISNUMBER(SEARCH("macbook",Sheet2!D303))=TRUE,ISNUMBER(SEARCH("chrome",Sheet2!D303))=TRUE,ISNUMBER(SEARCH("convertible",Sheet2!D303))=TRUE),"ultrabook",IF(OR(ISNUMBER(SEARCH("workstation",Sheet2!D303))=TRUE,ISNUMBER(SEARCH("gaming",Sheet2!D303))=TRUE),"high specification",IF(OR(ISNUMBER(SEARCH("notebook",Sheet2!D303))=TRUE,ISNUMBER(SEARCH("netbook",Sheet2!D303))=TRUE),"notebook","")))</f>
        <v>high specification</v>
      </c>
      <c r="C304" t="str">
        <f>IF(AND(Sheet4!$B$1307&gt;=Sheet4!B304,Sheet4!B304&gt;Sheet4!$B$1308),"lebar",IF(AND(Sheet4!$B$1308&gt;=Sheet4!B304,Sheet4!B304&gt;Sheet4!$B$1309),"medium",IF(AND(Sheet4!$B$1309&gt;=Sheet4!B304,Sheet4!B304&gt;=Sheet4!$B$1310),"kecil","-")))</f>
        <v>lebar</v>
      </c>
      <c r="D304" t="str">
        <f>VLOOKUP(Sheet4!C304,Sheet5!$C$3:$D$17,2,FALSE)</f>
        <v>kecil</v>
      </c>
      <c r="E304" t="str">
        <f>VLOOKUP(Sheet4!D304,Sheet5!$E$3:$F$36,2)</f>
        <v>sedang</v>
      </c>
      <c r="F304" t="str">
        <f>Sheet4!E304</f>
        <v>intel</v>
      </c>
      <c r="G304" t="str">
        <f>VLOOKUP(Sheet2!H303,Sheet5!$G$4:$H$12,2)</f>
        <v>sedang</v>
      </c>
      <c r="H304" t="str">
        <f>VLOOKUP(Sheet2!I303,Sheet5!$I$3:$L$41,4,FALSE)</f>
        <v>tinggi</v>
      </c>
      <c r="I304" t="str">
        <f>VLOOKUP(Sheet2!I303,Sheet5!$I$3:$K$41,3,FALSE)</f>
        <v>hdd</v>
      </c>
      <c r="J304" t="str">
        <f>IF(ISNUMBER(SEARCH("intel",Sheet2!J303))=TRUE,"intel",IF(ISNUMBER(SEARCH("amd",Sheet2!J303))=TRUE,"amd",IF(ISNUMBER(SEARCH("nvidia",Sheet2!J303))=TRUE,"nvidia","")))</f>
        <v>nvidia</v>
      </c>
      <c r="K304" t="str">
        <f>VLOOKUP(Sheet2!K303,Sheet5!$M$3:$N$11,2,FALSE)</f>
        <v>windows</v>
      </c>
      <c r="L304" t="str">
        <f>VLOOKUP(Sheet2!L303,Sheet5!$O$3:$Q$182,3,FALSE)</f>
        <v>berat</v>
      </c>
      <c r="M304" t="str">
        <f>VLOOKUP(Sheet2!M303,Sheet5!$R$3:$T$1305,3,FALSE)</f>
        <v>mahal</v>
      </c>
    </row>
    <row r="305" spans="2:13" x14ac:dyDescent="0.3">
      <c r="B305" t="str">
        <f>IF(OR(ISNUMBER(SEARCH("ultrabook",Sheet2!D304))=TRUE,ISNUMBER(SEARCH("macbook",Sheet2!D304))=TRUE,ISNUMBER(SEARCH("chrome",Sheet2!D304))=TRUE,ISNUMBER(SEARCH("convertible",Sheet2!D304))=TRUE),"ultrabook",IF(OR(ISNUMBER(SEARCH("workstation",Sheet2!D304))=TRUE,ISNUMBER(SEARCH("gaming",Sheet2!D304))=TRUE),"high specification",IF(OR(ISNUMBER(SEARCH("notebook",Sheet2!D304))=TRUE,ISNUMBER(SEARCH("netbook",Sheet2!D304))=TRUE),"notebook","")))</f>
        <v>notebook</v>
      </c>
      <c r="C305" t="str">
        <f>IF(AND(Sheet4!$B$1307&gt;=Sheet4!B305,Sheet4!B305&gt;Sheet4!$B$1308),"lebar",IF(AND(Sheet4!$B$1308&gt;=Sheet4!B305,Sheet4!B305&gt;Sheet4!$B$1309),"medium",IF(AND(Sheet4!$B$1309&gt;=Sheet4!B305,Sheet4!B305&gt;=Sheet4!$B$1310),"kecil","-")))</f>
        <v>lebar</v>
      </c>
      <c r="D305" t="str">
        <f>VLOOKUP(Sheet4!C305,Sheet5!$C$3:$D$17,2,FALSE)</f>
        <v>kecil</v>
      </c>
      <c r="E305" t="str">
        <f>VLOOKUP(Sheet4!D305,Sheet5!$E$3:$F$36,2)</f>
        <v>sedang</v>
      </c>
      <c r="F305" t="str">
        <f>Sheet4!E305</f>
        <v>intel</v>
      </c>
      <c r="G305" t="str">
        <f>VLOOKUP(Sheet2!H304,Sheet5!$G$4:$H$12,2)</f>
        <v>tinggi</v>
      </c>
      <c r="H305" t="str">
        <f>VLOOKUP(Sheet2!I304,Sheet5!$I$3:$L$41,4,FALSE)</f>
        <v>tinggi</v>
      </c>
      <c r="I305" t="str">
        <f>VLOOKUP(Sheet2!I304,Sheet5!$I$3:$K$41,3,FALSE)</f>
        <v>hdd</v>
      </c>
      <c r="J305" t="str">
        <f>IF(ISNUMBER(SEARCH("intel",Sheet2!J304))=TRUE,"intel",IF(ISNUMBER(SEARCH("amd",Sheet2!J304))=TRUE,"amd",IF(ISNUMBER(SEARCH("nvidia",Sheet2!J304))=TRUE,"nvidia","")))</f>
        <v>nvidia</v>
      </c>
      <c r="K305" t="str">
        <f>VLOOKUP(Sheet2!K304,Sheet5!$M$3:$N$11,2,FALSE)</f>
        <v>windows</v>
      </c>
      <c r="L305" t="str">
        <f>VLOOKUP(Sheet2!L304,Sheet5!$O$3:$Q$182,3,FALSE)</f>
        <v>berat</v>
      </c>
      <c r="M305" t="str">
        <f>VLOOKUP(Sheet2!M304,Sheet5!$R$3:$T$1305,3,FALSE)</f>
        <v>murah</v>
      </c>
    </row>
    <row r="306" spans="2:13" x14ac:dyDescent="0.3">
      <c r="B306" t="str">
        <f>IF(OR(ISNUMBER(SEARCH("ultrabook",Sheet2!D305))=TRUE,ISNUMBER(SEARCH("macbook",Sheet2!D305))=TRUE,ISNUMBER(SEARCH("chrome",Sheet2!D305))=TRUE,ISNUMBER(SEARCH("convertible",Sheet2!D305))=TRUE),"ultrabook",IF(OR(ISNUMBER(SEARCH("workstation",Sheet2!D305))=TRUE,ISNUMBER(SEARCH("gaming",Sheet2!D305))=TRUE),"high specification",IF(OR(ISNUMBER(SEARCH("notebook",Sheet2!D305))=TRUE,ISNUMBER(SEARCH("netbook",Sheet2!D305))=TRUE),"notebook","")))</f>
        <v>notebook</v>
      </c>
      <c r="C306" t="str">
        <f>IF(AND(Sheet4!$B$1307&gt;=Sheet4!B306,Sheet4!B306&gt;Sheet4!$B$1308),"lebar",IF(AND(Sheet4!$B$1308&gt;=Sheet4!B306,Sheet4!B306&gt;Sheet4!$B$1309),"medium",IF(AND(Sheet4!$B$1309&gt;=Sheet4!B306,Sheet4!B306&gt;=Sheet4!$B$1310),"kecil","-")))</f>
        <v>lebar</v>
      </c>
      <c r="D306" t="str">
        <f>VLOOKUP(Sheet4!C306,Sheet5!$C$3:$D$17,2,FALSE)</f>
        <v>kecil</v>
      </c>
      <c r="E306" t="str">
        <f>VLOOKUP(Sheet4!D306,Sheet5!$E$3:$F$36,2)</f>
        <v>sedang</v>
      </c>
      <c r="F306" t="str">
        <f>Sheet4!E306</f>
        <v>intel</v>
      </c>
      <c r="G306" t="str">
        <f>VLOOKUP(Sheet2!H305,Sheet5!$G$4:$H$12,2)</f>
        <v>tinggi</v>
      </c>
      <c r="H306" t="str">
        <f>VLOOKUP(Sheet2!I305,Sheet5!$I$3:$L$41,4,FALSE)</f>
        <v>tinggi</v>
      </c>
      <c r="I306" t="str">
        <f>VLOOKUP(Sheet2!I305,Sheet5!$I$3:$K$41,3,FALSE)</f>
        <v>hdd</v>
      </c>
      <c r="J306" t="str">
        <f>IF(ISNUMBER(SEARCH("intel",Sheet2!J305))=TRUE,"intel",IF(ISNUMBER(SEARCH("amd",Sheet2!J305))=TRUE,"amd",IF(ISNUMBER(SEARCH("nvidia",Sheet2!J305))=TRUE,"nvidia","")))</f>
        <v>nvidia</v>
      </c>
      <c r="K306" t="str">
        <f>VLOOKUP(Sheet2!K305,Sheet5!$M$3:$N$11,2,FALSE)</f>
        <v>lainnya</v>
      </c>
      <c r="L306" t="str">
        <f>VLOOKUP(Sheet2!L305,Sheet5!$O$3:$Q$182,3,FALSE)</f>
        <v>sedang</v>
      </c>
      <c r="M306" t="str">
        <f>VLOOKUP(Sheet2!M305,Sheet5!$R$3:$T$1305,3,FALSE)</f>
        <v>murah</v>
      </c>
    </row>
    <row r="307" spans="2:13" x14ac:dyDescent="0.3">
      <c r="B307" t="str">
        <f>IF(OR(ISNUMBER(SEARCH("ultrabook",Sheet2!D306))=TRUE,ISNUMBER(SEARCH("macbook",Sheet2!D306))=TRUE,ISNUMBER(SEARCH("chrome",Sheet2!D306))=TRUE,ISNUMBER(SEARCH("convertible",Sheet2!D306))=TRUE),"ultrabook",IF(OR(ISNUMBER(SEARCH("workstation",Sheet2!D306))=TRUE,ISNUMBER(SEARCH("gaming",Sheet2!D306))=TRUE),"high specification",IF(OR(ISNUMBER(SEARCH("notebook",Sheet2!D306))=TRUE,ISNUMBER(SEARCH("netbook",Sheet2!D306))=TRUE),"notebook","")))</f>
        <v>high specification</v>
      </c>
      <c r="C307" t="str">
        <f>IF(AND(Sheet4!$B$1307&gt;=Sheet4!B307,Sheet4!B307&gt;Sheet4!$B$1308),"lebar",IF(AND(Sheet4!$B$1308&gt;=Sheet4!B307,Sheet4!B307&gt;Sheet4!$B$1309),"medium",IF(AND(Sheet4!$B$1309&gt;=Sheet4!B307,Sheet4!B307&gt;=Sheet4!$B$1310),"kecil","-")))</f>
        <v>lebar</v>
      </c>
      <c r="D307" t="str">
        <f>VLOOKUP(Sheet4!C307,Sheet5!$C$3:$D$17,2,FALSE)</f>
        <v>kecil</v>
      </c>
      <c r="E307" t="str">
        <f>VLOOKUP(Sheet4!D307,Sheet5!$E$3:$F$36,2)</f>
        <v>sedang</v>
      </c>
      <c r="F307" t="str">
        <f>Sheet4!E307</f>
        <v>intel</v>
      </c>
      <c r="G307" t="str">
        <f>VLOOKUP(Sheet2!H306,Sheet5!$G$4:$H$12,2)</f>
        <v>tinggi</v>
      </c>
      <c r="H307" t="str">
        <f>VLOOKUP(Sheet2!I306,Sheet5!$I$3:$L$41,4,FALSE)</f>
        <v>tinggi</v>
      </c>
      <c r="I307" t="str">
        <f>VLOOKUP(Sheet2!I306,Sheet5!$I$3:$K$41,3,FALSE)</f>
        <v>hdd</v>
      </c>
      <c r="J307" t="str">
        <f>IF(ISNUMBER(SEARCH("intel",Sheet2!J306))=TRUE,"intel",IF(ISNUMBER(SEARCH("amd",Sheet2!J306))=TRUE,"amd",IF(ISNUMBER(SEARCH("nvidia",Sheet2!J306))=TRUE,"nvidia","")))</f>
        <v>nvidia</v>
      </c>
      <c r="K307" t="str">
        <f>VLOOKUP(Sheet2!K306,Sheet5!$M$3:$N$11,2,FALSE)</f>
        <v>windows</v>
      </c>
      <c r="L307" t="str">
        <f>VLOOKUP(Sheet2!L306,Sheet5!$O$3:$Q$182,3,FALSE)</f>
        <v>berat</v>
      </c>
      <c r="M307" t="str">
        <f>VLOOKUP(Sheet2!M306,Sheet5!$R$3:$T$1305,3,FALSE)</f>
        <v>sedang</v>
      </c>
    </row>
    <row r="308" spans="2:13" x14ac:dyDescent="0.3">
      <c r="B308" t="str">
        <f>IF(OR(ISNUMBER(SEARCH("ultrabook",Sheet2!D307))=TRUE,ISNUMBER(SEARCH("macbook",Sheet2!D307))=TRUE,ISNUMBER(SEARCH("chrome",Sheet2!D307))=TRUE,ISNUMBER(SEARCH("convertible",Sheet2!D307))=TRUE),"ultrabook",IF(OR(ISNUMBER(SEARCH("workstation",Sheet2!D307))=TRUE,ISNUMBER(SEARCH("gaming",Sheet2!D307))=TRUE),"high specification",IF(OR(ISNUMBER(SEARCH("notebook",Sheet2!D307))=TRUE,ISNUMBER(SEARCH("netbook",Sheet2!D307))=TRUE),"notebook","")))</f>
        <v>notebook</v>
      </c>
      <c r="C308" t="str">
        <f>IF(AND(Sheet4!$B$1307&gt;=Sheet4!B308,Sheet4!B308&gt;Sheet4!$B$1308),"lebar",IF(AND(Sheet4!$B$1308&gt;=Sheet4!B308,Sheet4!B308&gt;Sheet4!$B$1309),"medium",IF(AND(Sheet4!$B$1309&gt;=Sheet4!B308,Sheet4!B308&gt;=Sheet4!$B$1310),"kecil","-")))</f>
        <v>lebar</v>
      </c>
      <c r="D308" t="str">
        <f>VLOOKUP(Sheet4!C308,Sheet5!$C$3:$D$17,2,FALSE)</f>
        <v>kecil</v>
      </c>
      <c r="E308" t="str">
        <f>VLOOKUP(Sheet4!D308,Sheet5!$E$3:$F$36,2)</f>
        <v>rendah</v>
      </c>
      <c r="F308" t="str">
        <f>Sheet4!E308</f>
        <v>intel</v>
      </c>
      <c r="G308" t="str">
        <f>VLOOKUP(Sheet2!H307,Sheet5!$G$4:$H$12,2)</f>
        <v>sedang</v>
      </c>
      <c r="H308" t="str">
        <f>VLOOKUP(Sheet2!I307,Sheet5!$I$3:$L$41,4,FALSE)</f>
        <v>tinggi</v>
      </c>
      <c r="I308" t="str">
        <f>VLOOKUP(Sheet2!I307,Sheet5!$I$3:$K$41,3,FALSE)</f>
        <v>hdd</v>
      </c>
      <c r="J308" t="str">
        <f>IF(ISNUMBER(SEARCH("intel",Sheet2!J307))=TRUE,"intel",IF(ISNUMBER(SEARCH("amd",Sheet2!J307))=TRUE,"amd",IF(ISNUMBER(SEARCH("nvidia",Sheet2!J307))=TRUE,"nvidia","")))</f>
        <v>intel</v>
      </c>
      <c r="K308" t="str">
        <f>VLOOKUP(Sheet2!K307,Sheet5!$M$3:$N$11,2,FALSE)</f>
        <v>lainnya</v>
      </c>
      <c r="L308" t="str">
        <f>VLOOKUP(Sheet2!L307,Sheet5!$O$3:$Q$182,3,FALSE)</f>
        <v>sedang</v>
      </c>
      <c r="M308" t="str">
        <f>VLOOKUP(Sheet2!M307,Sheet5!$R$3:$T$1305,3,FALSE)</f>
        <v>murah</v>
      </c>
    </row>
    <row r="309" spans="2:13" x14ac:dyDescent="0.3">
      <c r="B309" t="str">
        <f>IF(OR(ISNUMBER(SEARCH("ultrabook",Sheet2!D308))=TRUE,ISNUMBER(SEARCH("macbook",Sheet2!D308))=TRUE,ISNUMBER(SEARCH("chrome",Sheet2!D308))=TRUE,ISNUMBER(SEARCH("convertible",Sheet2!D308))=TRUE),"ultrabook",IF(OR(ISNUMBER(SEARCH("workstation",Sheet2!D308))=TRUE,ISNUMBER(SEARCH("gaming",Sheet2!D308))=TRUE),"high specification",IF(OR(ISNUMBER(SEARCH("notebook",Sheet2!D308))=TRUE,ISNUMBER(SEARCH("netbook",Sheet2!D308))=TRUE),"notebook","")))</f>
        <v>ultrabook</v>
      </c>
      <c r="C309" t="str">
        <f>IF(AND(Sheet4!$B$1307&gt;=Sheet4!B309,Sheet4!B309&gt;Sheet4!$B$1308),"lebar",IF(AND(Sheet4!$B$1308&gt;=Sheet4!B309,Sheet4!B309&gt;Sheet4!$B$1309),"medium",IF(AND(Sheet4!$B$1309&gt;=Sheet4!B309,Sheet4!B309&gt;=Sheet4!$B$1310),"kecil","-")))</f>
        <v>medium</v>
      </c>
      <c r="D309" t="str">
        <f>VLOOKUP(Sheet4!C309,Sheet5!$C$3:$D$17,2,FALSE)</f>
        <v>kecil</v>
      </c>
      <c r="E309" t="str">
        <f>VLOOKUP(Sheet4!D309,Sheet5!$E$3:$F$36,2)</f>
        <v>sedang</v>
      </c>
      <c r="F309" t="str">
        <f>Sheet4!E309</f>
        <v>intel</v>
      </c>
      <c r="G309" t="str">
        <f>VLOOKUP(Sheet2!H308,Sheet5!$G$4:$H$12,2)</f>
        <v>sedang</v>
      </c>
      <c r="H309" t="str">
        <f>VLOOKUP(Sheet2!I308,Sheet5!$I$3:$L$41,4,FALSE)</f>
        <v>sedang</v>
      </c>
      <c r="I309" t="str">
        <f>VLOOKUP(Sheet2!I308,Sheet5!$I$3:$K$41,3,FALSE)</f>
        <v>ssd</v>
      </c>
      <c r="J309" t="str">
        <f>IF(ISNUMBER(SEARCH("intel",Sheet2!J308))=TRUE,"intel",IF(ISNUMBER(SEARCH("amd",Sheet2!J308))=TRUE,"amd",IF(ISNUMBER(SEARCH("nvidia",Sheet2!J308))=TRUE,"nvidia","")))</f>
        <v>intel</v>
      </c>
      <c r="K309" t="str">
        <f>VLOOKUP(Sheet2!K308,Sheet5!$M$3:$N$11,2,FALSE)</f>
        <v>windows</v>
      </c>
      <c r="L309" t="str">
        <f>VLOOKUP(Sheet2!L308,Sheet5!$O$3:$Q$182,3,FALSE)</f>
        <v>ringan</v>
      </c>
      <c r="M309" t="str">
        <f>VLOOKUP(Sheet2!M308,Sheet5!$R$3:$T$1305,3,FALSE)</f>
        <v>mahal</v>
      </c>
    </row>
    <row r="310" spans="2:13" x14ac:dyDescent="0.3">
      <c r="B310" t="str">
        <f>IF(OR(ISNUMBER(SEARCH("ultrabook",Sheet2!D309))=TRUE,ISNUMBER(SEARCH("macbook",Sheet2!D309))=TRUE,ISNUMBER(SEARCH("chrome",Sheet2!D309))=TRUE,ISNUMBER(SEARCH("convertible",Sheet2!D309))=TRUE),"ultrabook",IF(OR(ISNUMBER(SEARCH("workstation",Sheet2!D309))=TRUE,ISNUMBER(SEARCH("gaming",Sheet2!D309))=TRUE),"high specification",IF(OR(ISNUMBER(SEARCH("notebook",Sheet2!D309))=TRUE,ISNUMBER(SEARCH("netbook",Sheet2!D309))=TRUE),"notebook","")))</f>
        <v>notebook</v>
      </c>
      <c r="C310" t="str">
        <f>IF(AND(Sheet4!$B$1307&gt;=Sheet4!B310,Sheet4!B310&gt;Sheet4!$B$1308),"lebar",IF(AND(Sheet4!$B$1308&gt;=Sheet4!B310,Sheet4!B310&gt;Sheet4!$B$1309),"medium",IF(AND(Sheet4!$B$1309&gt;=Sheet4!B310,Sheet4!B310&gt;=Sheet4!$B$1310),"kecil","-")))</f>
        <v>lebar</v>
      </c>
      <c r="D310" t="str">
        <f>VLOOKUP(Sheet4!C310,Sheet5!$C$3:$D$17,2,FALSE)</f>
        <v>kecil</v>
      </c>
      <c r="E310" t="str">
        <f>VLOOKUP(Sheet4!D310,Sheet5!$E$3:$F$36,2)</f>
        <v>sedang</v>
      </c>
      <c r="F310" t="str">
        <f>Sheet4!E310</f>
        <v>intel</v>
      </c>
      <c r="G310" t="str">
        <f>VLOOKUP(Sheet2!H309,Sheet5!$G$4:$H$12,2)</f>
        <v>tinggi</v>
      </c>
      <c r="H310" t="str">
        <f>VLOOKUP(Sheet2!I309,Sheet5!$I$3:$L$41,4,FALSE)</f>
        <v>sedang</v>
      </c>
      <c r="I310" t="str">
        <f>VLOOKUP(Sheet2!I309,Sheet5!$I$3:$K$41,3,FALSE)</f>
        <v>ssd</v>
      </c>
      <c r="J310" t="str">
        <f>IF(ISNUMBER(SEARCH("intel",Sheet2!J309))=TRUE,"intel",IF(ISNUMBER(SEARCH("amd",Sheet2!J309))=TRUE,"amd",IF(ISNUMBER(SEARCH("nvidia",Sheet2!J309))=TRUE,"nvidia","")))</f>
        <v>nvidia</v>
      </c>
      <c r="K310" t="str">
        <f>VLOOKUP(Sheet2!K309,Sheet5!$M$3:$N$11,2,FALSE)</f>
        <v>windows</v>
      </c>
      <c r="L310" t="str">
        <f>VLOOKUP(Sheet2!L309,Sheet5!$O$3:$Q$182,3,FALSE)</f>
        <v>sedang</v>
      </c>
      <c r="M310" t="str">
        <f>VLOOKUP(Sheet2!M309,Sheet5!$R$3:$T$1305,3,FALSE)</f>
        <v>sedang</v>
      </c>
    </row>
    <row r="311" spans="2:13" x14ac:dyDescent="0.3">
      <c r="B311" t="str">
        <f>IF(OR(ISNUMBER(SEARCH("ultrabook",Sheet2!D310))=TRUE,ISNUMBER(SEARCH("macbook",Sheet2!D310))=TRUE,ISNUMBER(SEARCH("chrome",Sheet2!D310))=TRUE,ISNUMBER(SEARCH("convertible",Sheet2!D310))=TRUE),"ultrabook",IF(OR(ISNUMBER(SEARCH("workstation",Sheet2!D310))=TRUE,ISNUMBER(SEARCH("gaming",Sheet2!D310))=TRUE),"high specification",IF(OR(ISNUMBER(SEARCH("notebook",Sheet2!D310))=TRUE,ISNUMBER(SEARCH("netbook",Sheet2!D310))=TRUE),"notebook","")))</f>
        <v>notebook</v>
      </c>
      <c r="C311" t="str">
        <f>IF(AND(Sheet4!$B$1307&gt;=Sheet4!B311,Sheet4!B311&gt;Sheet4!$B$1308),"lebar",IF(AND(Sheet4!$B$1308&gt;=Sheet4!B311,Sheet4!B311&gt;Sheet4!$B$1309),"medium",IF(AND(Sheet4!$B$1309&gt;=Sheet4!B311,Sheet4!B311&gt;=Sheet4!$B$1310),"kecil","-")))</f>
        <v>lebar</v>
      </c>
      <c r="D311" t="str">
        <f>VLOOKUP(Sheet4!C311,Sheet5!$C$3:$D$17,2,FALSE)</f>
        <v>kecil</v>
      </c>
      <c r="E311" t="str">
        <f>VLOOKUP(Sheet4!D311,Sheet5!$E$3:$F$36,2)</f>
        <v>sedang</v>
      </c>
      <c r="F311" t="str">
        <f>Sheet4!E311</f>
        <v>intel</v>
      </c>
      <c r="G311" t="str">
        <f>VLOOKUP(Sheet2!H310,Sheet5!$G$4:$H$12,2)</f>
        <v>tinggi</v>
      </c>
      <c r="H311" t="str">
        <f>VLOOKUP(Sheet2!I310,Sheet5!$I$3:$L$41,4,FALSE)</f>
        <v>tinggi</v>
      </c>
      <c r="I311" t="str">
        <f>VLOOKUP(Sheet2!I310,Sheet5!$I$3:$K$41,3,FALSE)</f>
        <v>hdd</v>
      </c>
      <c r="J311" t="str">
        <f>IF(ISNUMBER(SEARCH("intel",Sheet2!J310))=TRUE,"intel",IF(ISNUMBER(SEARCH("amd",Sheet2!J310))=TRUE,"amd",IF(ISNUMBER(SEARCH("nvidia",Sheet2!J310))=TRUE,"nvidia","")))</f>
        <v>nvidia</v>
      </c>
      <c r="K311" t="str">
        <f>VLOOKUP(Sheet2!K310,Sheet5!$M$3:$N$11,2,FALSE)</f>
        <v>windows</v>
      </c>
      <c r="L311" t="str">
        <f>VLOOKUP(Sheet2!L310,Sheet5!$O$3:$Q$182,3,FALSE)</f>
        <v>sedang</v>
      </c>
      <c r="M311" t="str">
        <f>VLOOKUP(Sheet2!M310,Sheet5!$R$3:$T$1305,3,FALSE)</f>
        <v>sedang</v>
      </c>
    </row>
    <row r="312" spans="2:13" x14ac:dyDescent="0.3">
      <c r="B312" t="str">
        <f>IF(OR(ISNUMBER(SEARCH("ultrabook",Sheet2!D311))=TRUE,ISNUMBER(SEARCH("macbook",Sheet2!D311))=TRUE,ISNUMBER(SEARCH("chrome",Sheet2!D311))=TRUE,ISNUMBER(SEARCH("convertible",Sheet2!D311))=TRUE),"ultrabook",IF(OR(ISNUMBER(SEARCH("workstation",Sheet2!D311))=TRUE,ISNUMBER(SEARCH("gaming",Sheet2!D311))=TRUE),"high specification",IF(OR(ISNUMBER(SEARCH("notebook",Sheet2!D311))=TRUE,ISNUMBER(SEARCH("netbook",Sheet2!D311))=TRUE),"notebook","")))</f>
        <v>notebook</v>
      </c>
      <c r="C312" t="str">
        <f>IF(AND(Sheet4!$B$1307&gt;=Sheet4!B312,Sheet4!B312&gt;Sheet4!$B$1308),"lebar",IF(AND(Sheet4!$B$1308&gt;=Sheet4!B312,Sheet4!B312&gt;Sheet4!$B$1309),"medium",IF(AND(Sheet4!$B$1309&gt;=Sheet4!B312,Sheet4!B312&gt;=Sheet4!$B$1310),"kecil","-")))</f>
        <v>lebar</v>
      </c>
      <c r="D312" t="str">
        <f>VLOOKUP(Sheet4!C312,Sheet5!$C$3:$D$17,2,FALSE)</f>
        <v>kecil</v>
      </c>
      <c r="E312" t="str">
        <f>VLOOKUP(Sheet4!D312,Sheet5!$E$3:$F$36,2)</f>
        <v>tinggi</v>
      </c>
      <c r="F312" t="str">
        <f>Sheet4!E312</f>
        <v>intel</v>
      </c>
      <c r="G312" t="str">
        <f>VLOOKUP(Sheet2!H311,Sheet5!$G$4:$H$12,2)</f>
        <v>sedang</v>
      </c>
      <c r="H312" t="str">
        <f>VLOOKUP(Sheet2!I311,Sheet5!$I$3:$L$41,4,FALSE)</f>
        <v>tinggi</v>
      </c>
      <c r="I312" t="str">
        <f>VLOOKUP(Sheet2!I311,Sheet5!$I$3:$K$41,3,FALSE)</f>
        <v>hdd</v>
      </c>
      <c r="J312" t="str">
        <f>IF(ISNUMBER(SEARCH("intel",Sheet2!J311))=TRUE,"intel",IF(ISNUMBER(SEARCH("amd",Sheet2!J311))=TRUE,"amd",IF(ISNUMBER(SEARCH("nvidia",Sheet2!J311))=TRUE,"nvidia","")))</f>
        <v>intel</v>
      </c>
      <c r="K312" t="str">
        <f>VLOOKUP(Sheet2!K311,Sheet5!$M$3:$N$11,2,FALSE)</f>
        <v>windows</v>
      </c>
      <c r="L312" t="str">
        <f>VLOOKUP(Sheet2!L311,Sheet5!$O$3:$Q$182,3,FALSE)</f>
        <v>sedang</v>
      </c>
      <c r="M312" t="str">
        <f>VLOOKUP(Sheet2!M311,Sheet5!$R$3:$T$1305,3,FALSE)</f>
        <v>murah</v>
      </c>
    </row>
    <row r="313" spans="2:13" x14ac:dyDescent="0.3">
      <c r="B313" t="str">
        <f>IF(OR(ISNUMBER(SEARCH("ultrabook",Sheet2!D312))=TRUE,ISNUMBER(SEARCH("macbook",Sheet2!D312))=TRUE,ISNUMBER(SEARCH("chrome",Sheet2!D312))=TRUE,ISNUMBER(SEARCH("convertible",Sheet2!D312))=TRUE),"ultrabook",IF(OR(ISNUMBER(SEARCH("workstation",Sheet2!D312))=TRUE,ISNUMBER(SEARCH("gaming",Sheet2!D312))=TRUE),"high specification",IF(OR(ISNUMBER(SEARCH("notebook",Sheet2!D312))=TRUE,ISNUMBER(SEARCH("netbook",Sheet2!D312))=TRUE),"notebook","")))</f>
        <v>notebook</v>
      </c>
      <c r="C313" t="str">
        <f>IF(AND(Sheet4!$B$1307&gt;=Sheet4!B313,Sheet4!B313&gt;Sheet4!$B$1308),"lebar",IF(AND(Sheet4!$B$1308&gt;=Sheet4!B313,Sheet4!B313&gt;Sheet4!$B$1309),"medium",IF(AND(Sheet4!$B$1309&gt;=Sheet4!B313,Sheet4!B313&gt;=Sheet4!$B$1310),"kecil","-")))</f>
        <v>medium</v>
      </c>
      <c r="D313" t="str">
        <f>VLOOKUP(Sheet4!C313,Sheet5!$C$3:$D$17,2,FALSE)</f>
        <v>kecil</v>
      </c>
      <c r="E313" t="str">
        <f>VLOOKUP(Sheet4!D313,Sheet5!$E$3:$F$36,2)</f>
        <v>sedang</v>
      </c>
      <c r="F313" t="str">
        <f>Sheet4!E313</f>
        <v>intel</v>
      </c>
      <c r="G313" t="str">
        <f>VLOOKUP(Sheet2!H312,Sheet5!$G$4:$H$12,2)</f>
        <v>tinggi</v>
      </c>
      <c r="H313" t="str">
        <f>VLOOKUP(Sheet2!I312,Sheet5!$I$3:$L$41,4,FALSE)</f>
        <v>sedang</v>
      </c>
      <c r="I313" t="str">
        <f>VLOOKUP(Sheet2!I312,Sheet5!$I$3:$K$41,3,FALSE)</f>
        <v>ssd</v>
      </c>
      <c r="J313" t="str">
        <f>IF(ISNUMBER(SEARCH("intel",Sheet2!J312))=TRUE,"intel",IF(ISNUMBER(SEARCH("amd",Sheet2!J312))=TRUE,"amd",IF(ISNUMBER(SEARCH("nvidia",Sheet2!J312))=TRUE,"nvidia","")))</f>
        <v>intel</v>
      </c>
      <c r="K313" t="str">
        <f>VLOOKUP(Sheet2!K312,Sheet5!$M$3:$N$11,2,FALSE)</f>
        <v>windows</v>
      </c>
      <c r="L313" t="str">
        <f>VLOOKUP(Sheet2!L312,Sheet5!$O$3:$Q$182,3,FALSE)</f>
        <v>ringan</v>
      </c>
      <c r="M313" t="str">
        <f>VLOOKUP(Sheet2!M312,Sheet5!$R$3:$T$1305,3,FALSE)</f>
        <v>sedang</v>
      </c>
    </row>
    <row r="314" spans="2:13" x14ac:dyDescent="0.3">
      <c r="B314" t="str">
        <f>IF(OR(ISNUMBER(SEARCH("ultrabook",Sheet2!D313))=TRUE,ISNUMBER(SEARCH("macbook",Sheet2!D313))=TRUE,ISNUMBER(SEARCH("chrome",Sheet2!D313))=TRUE,ISNUMBER(SEARCH("convertible",Sheet2!D313))=TRUE),"ultrabook",IF(OR(ISNUMBER(SEARCH("workstation",Sheet2!D313))=TRUE,ISNUMBER(SEARCH("gaming",Sheet2!D313))=TRUE),"high specification",IF(OR(ISNUMBER(SEARCH("notebook",Sheet2!D313))=TRUE,ISNUMBER(SEARCH("netbook",Sheet2!D313))=TRUE),"notebook","")))</f>
        <v>ultrabook</v>
      </c>
      <c r="C314" t="str">
        <f>IF(AND(Sheet4!$B$1307&gt;=Sheet4!B314,Sheet4!B314&gt;Sheet4!$B$1308),"lebar",IF(AND(Sheet4!$B$1308&gt;=Sheet4!B314,Sheet4!B314&gt;Sheet4!$B$1309),"medium",IF(AND(Sheet4!$B$1309&gt;=Sheet4!B314,Sheet4!B314&gt;=Sheet4!$B$1310),"kecil","-")))</f>
        <v>medium</v>
      </c>
      <c r="D314" t="str">
        <f>VLOOKUP(Sheet4!C314,Sheet5!$C$3:$D$17,2,FALSE)</f>
        <v>lebar</v>
      </c>
      <c r="E314" t="str">
        <f>VLOOKUP(Sheet4!D314,Sheet5!$E$3:$F$36,2)</f>
        <v>sedang</v>
      </c>
      <c r="F314" t="str">
        <f>Sheet4!E314</f>
        <v>intel</v>
      </c>
      <c r="G314" t="str">
        <f>VLOOKUP(Sheet2!H313,Sheet5!$G$4:$H$12,2)</f>
        <v>sedang</v>
      </c>
      <c r="H314" t="str">
        <f>VLOOKUP(Sheet2!I313,Sheet5!$I$3:$L$41,4,FALSE)</f>
        <v>tinggi</v>
      </c>
      <c r="I314" t="str">
        <f>VLOOKUP(Sheet2!I313,Sheet5!$I$3:$K$41,3,FALSE)</f>
        <v>ssd</v>
      </c>
      <c r="J314" t="str">
        <f>IF(ISNUMBER(SEARCH("intel",Sheet2!J313))=TRUE,"intel",IF(ISNUMBER(SEARCH("amd",Sheet2!J313))=TRUE,"amd",IF(ISNUMBER(SEARCH("nvidia",Sheet2!J313))=TRUE,"nvidia","")))</f>
        <v>intel</v>
      </c>
      <c r="K314" t="str">
        <f>VLOOKUP(Sheet2!K313,Sheet5!$M$3:$N$11,2,FALSE)</f>
        <v>windows</v>
      </c>
      <c r="L314" t="str">
        <f>VLOOKUP(Sheet2!L313,Sheet5!$O$3:$Q$182,3,FALSE)</f>
        <v>ringan</v>
      </c>
      <c r="M314" t="str">
        <f>VLOOKUP(Sheet2!M313,Sheet5!$R$3:$T$1305,3,FALSE)</f>
        <v>mahal</v>
      </c>
    </row>
    <row r="315" spans="2:13" x14ac:dyDescent="0.3">
      <c r="B315" t="str">
        <f>IF(OR(ISNUMBER(SEARCH("ultrabook",Sheet2!D314))=TRUE,ISNUMBER(SEARCH("macbook",Sheet2!D314))=TRUE,ISNUMBER(SEARCH("chrome",Sheet2!D314))=TRUE,ISNUMBER(SEARCH("convertible",Sheet2!D314))=TRUE),"ultrabook",IF(OR(ISNUMBER(SEARCH("workstation",Sheet2!D314))=TRUE,ISNUMBER(SEARCH("gaming",Sheet2!D314))=TRUE),"high specification",IF(OR(ISNUMBER(SEARCH("notebook",Sheet2!D314))=TRUE,ISNUMBER(SEARCH("netbook",Sheet2!D314))=TRUE),"notebook","")))</f>
        <v>high specification</v>
      </c>
      <c r="C315" t="str">
        <f>IF(AND(Sheet4!$B$1307&gt;=Sheet4!B315,Sheet4!B315&gt;Sheet4!$B$1308),"lebar",IF(AND(Sheet4!$B$1308&gt;=Sheet4!B315,Sheet4!B315&gt;Sheet4!$B$1309),"medium",IF(AND(Sheet4!$B$1309&gt;=Sheet4!B315,Sheet4!B315&gt;=Sheet4!$B$1310),"kecil","-")))</f>
        <v>lebar</v>
      </c>
      <c r="D315" t="str">
        <f>VLOOKUP(Sheet4!C315,Sheet5!$C$3:$D$17,2,FALSE)</f>
        <v>kecil</v>
      </c>
      <c r="E315" t="str">
        <f>VLOOKUP(Sheet4!D315,Sheet5!$E$3:$F$36,2)</f>
        <v>sedang</v>
      </c>
      <c r="F315" t="str">
        <f>Sheet4!E315</f>
        <v>intel</v>
      </c>
      <c r="G315" t="str">
        <f>VLOOKUP(Sheet2!H314,Sheet5!$G$4:$H$12,2)</f>
        <v>sedang</v>
      </c>
      <c r="H315" t="str">
        <f>VLOOKUP(Sheet2!I314,Sheet5!$I$3:$L$41,4,FALSE)</f>
        <v>tinggi</v>
      </c>
      <c r="I315" t="str">
        <f>VLOOKUP(Sheet2!I314,Sheet5!$I$3:$K$41,3,FALSE)</f>
        <v>hdd</v>
      </c>
      <c r="J315" t="str">
        <f>IF(ISNUMBER(SEARCH("intel",Sheet2!J314))=TRUE,"intel",IF(ISNUMBER(SEARCH("amd",Sheet2!J314))=TRUE,"amd",IF(ISNUMBER(SEARCH("nvidia",Sheet2!J314))=TRUE,"nvidia","")))</f>
        <v>nvidia</v>
      </c>
      <c r="K315" t="str">
        <f>VLOOKUP(Sheet2!K314,Sheet5!$M$3:$N$11,2,FALSE)</f>
        <v>windows</v>
      </c>
      <c r="L315" t="str">
        <f>VLOOKUP(Sheet2!L314,Sheet5!$O$3:$Q$182,3,FALSE)</f>
        <v>berat</v>
      </c>
      <c r="M315" t="str">
        <f>VLOOKUP(Sheet2!M314,Sheet5!$R$3:$T$1305,3,FALSE)</f>
        <v>mahal</v>
      </c>
    </row>
    <row r="316" spans="2:13" x14ac:dyDescent="0.3">
      <c r="B316" t="str">
        <f>IF(OR(ISNUMBER(SEARCH("ultrabook",Sheet2!D315))=TRUE,ISNUMBER(SEARCH("macbook",Sheet2!D315))=TRUE,ISNUMBER(SEARCH("chrome",Sheet2!D315))=TRUE,ISNUMBER(SEARCH("convertible",Sheet2!D315))=TRUE),"ultrabook",IF(OR(ISNUMBER(SEARCH("workstation",Sheet2!D315))=TRUE,ISNUMBER(SEARCH("gaming",Sheet2!D315))=TRUE),"high specification",IF(OR(ISNUMBER(SEARCH("notebook",Sheet2!D315))=TRUE,ISNUMBER(SEARCH("netbook",Sheet2!D315))=TRUE),"notebook","")))</f>
        <v>notebook</v>
      </c>
      <c r="C316" t="str">
        <f>IF(AND(Sheet4!$B$1307&gt;=Sheet4!B316,Sheet4!B316&gt;Sheet4!$B$1308),"lebar",IF(AND(Sheet4!$B$1308&gt;=Sheet4!B316,Sheet4!B316&gt;Sheet4!$B$1309),"medium",IF(AND(Sheet4!$B$1309&gt;=Sheet4!B316,Sheet4!B316&gt;=Sheet4!$B$1310),"kecil","-")))</f>
        <v>lebar</v>
      </c>
      <c r="D316" t="str">
        <f>VLOOKUP(Sheet4!C316,Sheet5!$C$3:$D$17,2,FALSE)</f>
        <v>kecil</v>
      </c>
      <c r="E316" t="str">
        <f>VLOOKUP(Sheet4!D316,Sheet5!$E$3:$F$36,2)</f>
        <v>sedang</v>
      </c>
      <c r="F316" t="str">
        <f>Sheet4!E316</f>
        <v>amd</v>
      </c>
      <c r="G316" t="str">
        <f>VLOOKUP(Sheet2!H315,Sheet5!$G$4:$H$12,2)</f>
        <v>tinggi</v>
      </c>
      <c r="H316" t="str">
        <f>VLOOKUP(Sheet2!I315,Sheet5!$I$3:$L$41,4,FALSE)</f>
        <v>sedang</v>
      </c>
      <c r="I316" t="str">
        <f>VLOOKUP(Sheet2!I315,Sheet5!$I$3:$K$41,3,FALSE)</f>
        <v>ssd</v>
      </c>
      <c r="J316" t="str">
        <f>IF(ISNUMBER(SEARCH("intel",Sheet2!J315))=TRUE,"intel",IF(ISNUMBER(SEARCH("amd",Sheet2!J315))=TRUE,"amd",IF(ISNUMBER(SEARCH("nvidia",Sheet2!J315))=TRUE,"nvidia","")))</f>
        <v>amd</v>
      </c>
      <c r="K316" t="str">
        <f>VLOOKUP(Sheet2!K315,Sheet5!$M$3:$N$11,2,FALSE)</f>
        <v>windows</v>
      </c>
      <c r="L316" t="str">
        <f>VLOOKUP(Sheet2!L315,Sheet5!$O$3:$Q$182,3,FALSE)</f>
        <v>sedang</v>
      </c>
      <c r="M316" t="str">
        <f>VLOOKUP(Sheet2!M315,Sheet5!$R$3:$T$1305,3,FALSE)</f>
        <v>murah</v>
      </c>
    </row>
    <row r="317" spans="2:13" x14ac:dyDescent="0.3">
      <c r="B317" t="str">
        <f>IF(OR(ISNUMBER(SEARCH("ultrabook",Sheet2!D316))=TRUE,ISNUMBER(SEARCH("macbook",Sheet2!D316))=TRUE,ISNUMBER(SEARCH("chrome",Sheet2!D316))=TRUE,ISNUMBER(SEARCH("convertible",Sheet2!D316))=TRUE),"ultrabook",IF(OR(ISNUMBER(SEARCH("workstation",Sheet2!D316))=TRUE,ISNUMBER(SEARCH("gaming",Sheet2!D316))=TRUE),"high specification",IF(OR(ISNUMBER(SEARCH("notebook",Sheet2!D316))=TRUE,ISNUMBER(SEARCH("netbook",Sheet2!D316))=TRUE),"notebook","")))</f>
        <v>ultrabook</v>
      </c>
      <c r="C317" t="str">
        <f>IF(AND(Sheet4!$B$1307&gt;=Sheet4!B317,Sheet4!B317&gt;Sheet4!$B$1308),"lebar",IF(AND(Sheet4!$B$1308&gt;=Sheet4!B317,Sheet4!B317&gt;Sheet4!$B$1309),"medium",IF(AND(Sheet4!$B$1309&gt;=Sheet4!B317,Sheet4!B317&gt;=Sheet4!$B$1310),"kecil","-")))</f>
        <v>kecil</v>
      </c>
      <c r="D317" t="e">
        <f>VLOOKUP(Sheet4!C317,Sheet5!$C$3:$D$17,2,FALSE)</f>
        <v>#N/A</v>
      </c>
      <c r="E317" t="str">
        <f>VLOOKUP(Sheet4!D317,Sheet5!$E$3:$F$36,2)</f>
        <v>rendah</v>
      </c>
      <c r="F317" t="str">
        <f>Sheet4!E317</f>
        <v>intel</v>
      </c>
      <c r="G317" t="str">
        <f>VLOOKUP(Sheet2!H316,Sheet5!$G$4:$H$12,2)</f>
        <v>sedang</v>
      </c>
      <c r="H317" t="str">
        <f>VLOOKUP(Sheet2!I316,Sheet5!$I$3:$L$41,4,FALSE)</f>
        <v>rendah</v>
      </c>
      <c r="I317" t="str">
        <f>VLOOKUP(Sheet2!I316,Sheet5!$I$3:$K$41,3,FALSE)</f>
        <v>flash</v>
      </c>
      <c r="J317" t="str">
        <f>IF(ISNUMBER(SEARCH("intel",Sheet2!J316))=TRUE,"intel",IF(ISNUMBER(SEARCH("amd",Sheet2!J316))=TRUE,"amd",IF(ISNUMBER(SEARCH("nvidia",Sheet2!J316))=TRUE,"nvidia","")))</f>
        <v>intel</v>
      </c>
      <c r="K317" t="str">
        <f>VLOOKUP(Sheet2!K316,Sheet5!$M$3:$N$11,2,FALSE)</f>
        <v>windows</v>
      </c>
      <c r="L317" t="str">
        <f>VLOOKUP(Sheet2!L316,Sheet5!$O$3:$Q$182,3,FALSE)</f>
        <v>ringan</v>
      </c>
      <c r="M317" t="str">
        <f>VLOOKUP(Sheet2!M316,Sheet5!$R$3:$T$1305,3,FALSE)</f>
        <v>murah</v>
      </c>
    </row>
    <row r="318" spans="2:13" x14ac:dyDescent="0.3">
      <c r="B318" t="str">
        <f>IF(OR(ISNUMBER(SEARCH("ultrabook",Sheet2!D317))=TRUE,ISNUMBER(SEARCH("macbook",Sheet2!D317))=TRUE,ISNUMBER(SEARCH("chrome",Sheet2!D317))=TRUE,ISNUMBER(SEARCH("convertible",Sheet2!D317))=TRUE),"ultrabook",IF(OR(ISNUMBER(SEARCH("workstation",Sheet2!D317))=TRUE,ISNUMBER(SEARCH("gaming",Sheet2!D317))=TRUE),"high specification",IF(OR(ISNUMBER(SEARCH("notebook",Sheet2!D317))=TRUE,ISNUMBER(SEARCH("netbook",Sheet2!D317))=TRUE),"notebook","")))</f>
        <v>notebook</v>
      </c>
      <c r="C318" t="str">
        <f>IF(AND(Sheet4!$B$1307&gt;=Sheet4!B318,Sheet4!B318&gt;Sheet4!$B$1308),"lebar",IF(AND(Sheet4!$B$1308&gt;=Sheet4!B318,Sheet4!B318&gt;Sheet4!$B$1309),"medium",IF(AND(Sheet4!$B$1309&gt;=Sheet4!B318,Sheet4!B318&gt;=Sheet4!$B$1310),"kecil","-")))</f>
        <v>lebar</v>
      </c>
      <c r="D318" t="str">
        <f>VLOOKUP(Sheet4!C318,Sheet5!$C$3:$D$17,2,FALSE)</f>
        <v>kecil</v>
      </c>
      <c r="E318" t="str">
        <f>VLOOKUP(Sheet4!D318,Sheet5!$E$3:$F$36,2)</f>
        <v>rendah</v>
      </c>
      <c r="F318" t="str">
        <f>Sheet4!E318</f>
        <v>intel</v>
      </c>
      <c r="G318" t="str">
        <f>VLOOKUP(Sheet2!H317,Sheet5!$G$4:$H$12,2)</f>
        <v>tinggi</v>
      </c>
      <c r="H318" t="str">
        <f>VLOOKUP(Sheet2!I317,Sheet5!$I$3:$L$41,4,FALSE)</f>
        <v>tinggi</v>
      </c>
      <c r="I318" t="str">
        <f>VLOOKUP(Sheet2!I317,Sheet5!$I$3:$K$41,3,FALSE)</f>
        <v>hdd</v>
      </c>
      <c r="J318" t="str">
        <f>IF(ISNUMBER(SEARCH("intel",Sheet2!J317))=TRUE,"intel",IF(ISNUMBER(SEARCH("amd",Sheet2!J317))=TRUE,"amd",IF(ISNUMBER(SEARCH("nvidia",Sheet2!J317))=TRUE,"nvidia","")))</f>
        <v>amd</v>
      </c>
      <c r="K318" t="str">
        <f>VLOOKUP(Sheet2!K317,Sheet5!$M$3:$N$11,2,FALSE)</f>
        <v>windows</v>
      </c>
      <c r="L318" t="str">
        <f>VLOOKUP(Sheet2!L317,Sheet5!$O$3:$Q$182,3,FALSE)</f>
        <v>sedang</v>
      </c>
      <c r="M318" t="str">
        <f>VLOOKUP(Sheet2!M317,Sheet5!$R$3:$T$1305,3,FALSE)</f>
        <v>sedang</v>
      </c>
    </row>
    <row r="319" spans="2:13" x14ac:dyDescent="0.3">
      <c r="B319" t="str">
        <f>IF(OR(ISNUMBER(SEARCH("ultrabook",Sheet2!D318))=TRUE,ISNUMBER(SEARCH("macbook",Sheet2!D318))=TRUE,ISNUMBER(SEARCH("chrome",Sheet2!D318))=TRUE,ISNUMBER(SEARCH("convertible",Sheet2!D318))=TRUE),"ultrabook",IF(OR(ISNUMBER(SEARCH("workstation",Sheet2!D318))=TRUE,ISNUMBER(SEARCH("gaming",Sheet2!D318))=TRUE),"high specification",IF(OR(ISNUMBER(SEARCH("notebook",Sheet2!D318))=TRUE,ISNUMBER(SEARCH("netbook",Sheet2!D318))=TRUE),"notebook","")))</f>
        <v>ultrabook</v>
      </c>
      <c r="C319" t="str">
        <f>IF(AND(Sheet4!$B$1307&gt;=Sheet4!B319,Sheet4!B319&gt;Sheet4!$B$1308),"lebar",IF(AND(Sheet4!$B$1308&gt;=Sheet4!B319,Sheet4!B319&gt;Sheet4!$B$1309),"medium",IF(AND(Sheet4!$B$1309&gt;=Sheet4!B319,Sheet4!B319&gt;=Sheet4!$B$1310),"kecil","-")))</f>
        <v>medium</v>
      </c>
      <c r="D319" t="str">
        <f>VLOOKUP(Sheet4!C319,Sheet5!$C$3:$D$17,2,FALSE)</f>
        <v>lebar</v>
      </c>
      <c r="E319" t="str">
        <f>VLOOKUP(Sheet4!D319,Sheet5!$E$3:$F$36,2)</f>
        <v>sedang</v>
      </c>
      <c r="F319" t="str">
        <f>Sheet4!E319</f>
        <v>intel</v>
      </c>
      <c r="G319" t="str">
        <f>VLOOKUP(Sheet2!H318,Sheet5!$G$4:$H$12,2)</f>
        <v>sedang</v>
      </c>
      <c r="H319" t="str">
        <f>VLOOKUP(Sheet2!I318,Sheet5!$I$3:$L$41,4,FALSE)</f>
        <v>tinggi</v>
      </c>
      <c r="I319" t="str">
        <f>VLOOKUP(Sheet2!I318,Sheet5!$I$3:$K$41,3,FALSE)</f>
        <v>ssd</v>
      </c>
      <c r="J319" t="str">
        <f>IF(ISNUMBER(SEARCH("intel",Sheet2!J318))=TRUE,"intel",IF(ISNUMBER(SEARCH("amd",Sheet2!J318))=TRUE,"amd",IF(ISNUMBER(SEARCH("nvidia",Sheet2!J318))=TRUE,"nvidia","")))</f>
        <v>intel</v>
      </c>
      <c r="K319" t="str">
        <f>VLOOKUP(Sheet2!K318,Sheet5!$M$3:$N$11,2,FALSE)</f>
        <v>windows</v>
      </c>
      <c r="L319" t="str">
        <f>VLOOKUP(Sheet2!L318,Sheet5!$O$3:$Q$182,3,FALSE)</f>
        <v>ringan</v>
      </c>
      <c r="M319" t="str">
        <f>VLOOKUP(Sheet2!M318,Sheet5!$R$3:$T$1305,3,FALSE)</f>
        <v>mahal</v>
      </c>
    </row>
    <row r="320" spans="2:13" x14ac:dyDescent="0.3">
      <c r="B320" t="str">
        <f>IF(OR(ISNUMBER(SEARCH("ultrabook",Sheet2!D319))=TRUE,ISNUMBER(SEARCH("macbook",Sheet2!D319))=TRUE,ISNUMBER(SEARCH("chrome",Sheet2!D319))=TRUE,ISNUMBER(SEARCH("convertible",Sheet2!D319))=TRUE),"ultrabook",IF(OR(ISNUMBER(SEARCH("workstation",Sheet2!D319))=TRUE,ISNUMBER(SEARCH("gaming",Sheet2!D319))=TRUE),"high specification",IF(OR(ISNUMBER(SEARCH("notebook",Sheet2!D319))=TRUE,ISNUMBER(SEARCH("netbook",Sheet2!D319))=TRUE),"notebook","")))</f>
        <v>notebook</v>
      </c>
      <c r="C320" t="str">
        <f>IF(AND(Sheet4!$B$1307&gt;=Sheet4!B320,Sheet4!B320&gt;Sheet4!$B$1308),"lebar",IF(AND(Sheet4!$B$1308&gt;=Sheet4!B320,Sheet4!B320&gt;Sheet4!$B$1309),"medium",IF(AND(Sheet4!$B$1309&gt;=Sheet4!B320,Sheet4!B320&gt;=Sheet4!$B$1310),"kecil","-")))</f>
        <v>medium</v>
      </c>
      <c r="D320" t="str">
        <f>VLOOKUP(Sheet4!C320,Sheet5!$C$3:$D$17,2,FALSE)</f>
        <v>kecil</v>
      </c>
      <c r="E320" t="str">
        <f>VLOOKUP(Sheet4!D320,Sheet5!$E$3:$F$36,2)</f>
        <v>rendah</v>
      </c>
      <c r="F320" t="str">
        <f>Sheet4!E320</f>
        <v>intel</v>
      </c>
      <c r="G320" t="str">
        <f>VLOOKUP(Sheet2!H319,Sheet5!$G$4:$H$12,2)</f>
        <v>sedang</v>
      </c>
      <c r="H320" t="str">
        <f>VLOOKUP(Sheet2!I319,Sheet5!$I$3:$L$41,4,FALSE)</f>
        <v>rendah</v>
      </c>
      <c r="I320" t="str">
        <f>VLOOKUP(Sheet2!I319,Sheet5!$I$3:$K$41,3,FALSE)</f>
        <v>flash</v>
      </c>
      <c r="J320" t="str">
        <f>IF(ISNUMBER(SEARCH("intel",Sheet2!J319))=TRUE,"intel",IF(ISNUMBER(SEARCH("amd",Sheet2!J319))=TRUE,"amd",IF(ISNUMBER(SEARCH("nvidia",Sheet2!J319))=TRUE,"nvidia","")))</f>
        <v>intel</v>
      </c>
      <c r="K320" t="str">
        <f>VLOOKUP(Sheet2!K319,Sheet5!$M$3:$N$11,2,FALSE)</f>
        <v>lainnya</v>
      </c>
      <c r="L320" t="str">
        <f>VLOOKUP(Sheet2!L319,Sheet5!$O$3:$Q$182,3,FALSE)</f>
        <v>ringan</v>
      </c>
      <c r="M320" t="str">
        <f>VLOOKUP(Sheet2!M319,Sheet5!$R$3:$T$1305,3,FALSE)</f>
        <v>murah</v>
      </c>
    </row>
    <row r="321" spans="2:13" x14ac:dyDescent="0.3">
      <c r="B321" t="str">
        <f>IF(OR(ISNUMBER(SEARCH("ultrabook",Sheet2!D320))=TRUE,ISNUMBER(SEARCH("macbook",Sheet2!D320))=TRUE,ISNUMBER(SEARCH("chrome",Sheet2!D320))=TRUE,ISNUMBER(SEARCH("convertible",Sheet2!D320))=TRUE),"ultrabook",IF(OR(ISNUMBER(SEARCH("workstation",Sheet2!D320))=TRUE,ISNUMBER(SEARCH("gaming",Sheet2!D320))=TRUE),"high specification",IF(OR(ISNUMBER(SEARCH("notebook",Sheet2!D320))=TRUE,ISNUMBER(SEARCH("netbook",Sheet2!D320))=TRUE),"notebook","")))</f>
        <v>notebook</v>
      </c>
      <c r="C321" t="str">
        <f>IF(AND(Sheet4!$B$1307&gt;=Sheet4!B321,Sheet4!B321&gt;Sheet4!$B$1308),"lebar",IF(AND(Sheet4!$B$1308&gt;=Sheet4!B321,Sheet4!B321&gt;Sheet4!$B$1309),"medium",IF(AND(Sheet4!$B$1309&gt;=Sheet4!B321,Sheet4!B321&gt;=Sheet4!$B$1310),"kecil","-")))</f>
        <v>medium</v>
      </c>
      <c r="D321" t="str">
        <f>VLOOKUP(Sheet4!C321,Sheet5!$C$3:$D$17,2,FALSE)</f>
        <v>kecil</v>
      </c>
      <c r="E321" t="str">
        <f>VLOOKUP(Sheet4!D321,Sheet5!$E$3:$F$36,2)</f>
        <v>sedang</v>
      </c>
      <c r="F321" t="str">
        <f>Sheet4!E321</f>
        <v>intel</v>
      </c>
      <c r="G321" t="str">
        <f>VLOOKUP(Sheet2!H320,Sheet5!$G$4:$H$12,2)</f>
        <v>tinggi</v>
      </c>
      <c r="H321" t="str">
        <f>VLOOKUP(Sheet2!I320,Sheet5!$I$3:$L$41,4,FALSE)</f>
        <v>sedang</v>
      </c>
      <c r="I321" t="str">
        <f>VLOOKUP(Sheet2!I320,Sheet5!$I$3:$K$41,3,FALSE)</f>
        <v>ssd</v>
      </c>
      <c r="J321" t="str">
        <f>IF(ISNUMBER(SEARCH("intel",Sheet2!J320))=TRUE,"intel",IF(ISNUMBER(SEARCH("amd",Sheet2!J320))=TRUE,"amd",IF(ISNUMBER(SEARCH("nvidia",Sheet2!J320))=TRUE,"nvidia","")))</f>
        <v>intel</v>
      </c>
      <c r="K321" t="str">
        <f>VLOOKUP(Sheet2!K320,Sheet5!$M$3:$N$11,2,FALSE)</f>
        <v>windows</v>
      </c>
      <c r="L321" t="str">
        <f>VLOOKUP(Sheet2!L320,Sheet5!$O$3:$Q$182,3,FALSE)</f>
        <v>sedang</v>
      </c>
      <c r="M321" t="str">
        <f>VLOOKUP(Sheet2!M320,Sheet5!$R$3:$T$1305,3,FALSE)</f>
        <v>sedang</v>
      </c>
    </row>
    <row r="322" spans="2:13" x14ac:dyDescent="0.3">
      <c r="B322" t="str">
        <f>IF(OR(ISNUMBER(SEARCH("ultrabook",Sheet2!D321))=TRUE,ISNUMBER(SEARCH("macbook",Sheet2!D321))=TRUE,ISNUMBER(SEARCH("chrome",Sheet2!D321))=TRUE,ISNUMBER(SEARCH("convertible",Sheet2!D321))=TRUE),"ultrabook",IF(OR(ISNUMBER(SEARCH("workstation",Sheet2!D321))=TRUE,ISNUMBER(SEARCH("gaming",Sheet2!D321))=TRUE),"high specification",IF(OR(ISNUMBER(SEARCH("notebook",Sheet2!D321))=TRUE,ISNUMBER(SEARCH("netbook",Sheet2!D321))=TRUE),"notebook","")))</f>
        <v>notebook</v>
      </c>
      <c r="C322" t="str">
        <f>IF(AND(Sheet4!$B$1307&gt;=Sheet4!B322,Sheet4!B322&gt;Sheet4!$B$1308),"lebar",IF(AND(Sheet4!$B$1308&gt;=Sheet4!B322,Sheet4!B322&gt;Sheet4!$B$1309),"medium",IF(AND(Sheet4!$B$1309&gt;=Sheet4!B322,Sheet4!B322&gt;=Sheet4!$B$1310),"kecil","-")))</f>
        <v>kecil</v>
      </c>
      <c r="D322" t="str">
        <f>VLOOKUP(Sheet4!C322,Sheet5!$C$3:$D$17,2,FALSE)</f>
        <v>kecil</v>
      </c>
      <c r="E322" t="str">
        <f>VLOOKUP(Sheet4!D322,Sheet5!$E$3:$F$36,2)</f>
        <v>rendah</v>
      </c>
      <c r="F322" t="str">
        <f>Sheet4!E322</f>
        <v>intel</v>
      </c>
      <c r="G322" t="str">
        <f>VLOOKUP(Sheet2!H321,Sheet5!$G$4:$H$12,2)</f>
        <v>sedang</v>
      </c>
      <c r="H322" t="str">
        <f>VLOOKUP(Sheet2!I321,Sheet5!$I$3:$L$41,4,FALSE)</f>
        <v>rendah</v>
      </c>
      <c r="I322" t="str">
        <f>VLOOKUP(Sheet2!I321,Sheet5!$I$3:$K$41,3,FALSE)</f>
        <v>flash</v>
      </c>
      <c r="J322" t="str">
        <f>IF(ISNUMBER(SEARCH("intel",Sheet2!J321))=TRUE,"intel",IF(ISNUMBER(SEARCH("amd",Sheet2!J321))=TRUE,"amd",IF(ISNUMBER(SEARCH("nvidia",Sheet2!J321))=TRUE,"nvidia","")))</f>
        <v>intel</v>
      </c>
      <c r="K322" t="str">
        <f>VLOOKUP(Sheet2!K321,Sheet5!$M$3:$N$11,2,FALSE)</f>
        <v>windows</v>
      </c>
      <c r="L322" t="str">
        <f>VLOOKUP(Sheet2!L321,Sheet5!$O$3:$Q$182,3,FALSE)</f>
        <v>ringan</v>
      </c>
      <c r="M322" t="str">
        <f>VLOOKUP(Sheet2!M321,Sheet5!$R$3:$T$1305,3,FALSE)</f>
        <v>murah</v>
      </c>
    </row>
    <row r="323" spans="2:13" x14ac:dyDescent="0.3">
      <c r="B323" t="str">
        <f>IF(OR(ISNUMBER(SEARCH("ultrabook",Sheet2!D322))=TRUE,ISNUMBER(SEARCH("macbook",Sheet2!D322))=TRUE,ISNUMBER(SEARCH("chrome",Sheet2!D322))=TRUE,ISNUMBER(SEARCH("convertible",Sheet2!D322))=TRUE),"ultrabook",IF(OR(ISNUMBER(SEARCH("workstation",Sheet2!D322))=TRUE,ISNUMBER(SEARCH("gaming",Sheet2!D322))=TRUE),"high specification",IF(OR(ISNUMBER(SEARCH("notebook",Sheet2!D322))=TRUE,ISNUMBER(SEARCH("netbook",Sheet2!D322))=TRUE),"notebook","")))</f>
        <v>notebook</v>
      </c>
      <c r="C323" t="str">
        <f>IF(AND(Sheet4!$B$1307&gt;=Sheet4!B323,Sheet4!B323&gt;Sheet4!$B$1308),"lebar",IF(AND(Sheet4!$B$1308&gt;=Sheet4!B323,Sheet4!B323&gt;Sheet4!$B$1309),"medium",IF(AND(Sheet4!$B$1309&gt;=Sheet4!B323,Sheet4!B323&gt;=Sheet4!$B$1310),"kecil","-")))</f>
        <v>medium</v>
      </c>
      <c r="D323" t="str">
        <f>VLOOKUP(Sheet4!C323,Sheet5!$C$3:$D$17,2,FALSE)</f>
        <v>kecil</v>
      </c>
      <c r="E323" t="str">
        <f>VLOOKUP(Sheet4!D323,Sheet5!$E$3:$F$36,2)</f>
        <v>sedang</v>
      </c>
      <c r="F323" t="str">
        <f>Sheet4!E323</f>
        <v>intel</v>
      </c>
      <c r="G323" t="str">
        <f>VLOOKUP(Sheet2!H322,Sheet5!$G$4:$H$12,2)</f>
        <v>tinggi</v>
      </c>
      <c r="H323" t="str">
        <f>VLOOKUP(Sheet2!I322,Sheet5!$I$3:$L$41,4,FALSE)</f>
        <v>sedang</v>
      </c>
      <c r="I323" t="str">
        <f>VLOOKUP(Sheet2!I322,Sheet5!$I$3:$K$41,3,FALSE)</f>
        <v>ssd</v>
      </c>
      <c r="J323" t="str">
        <f>IF(ISNUMBER(SEARCH("intel",Sheet2!J322))=TRUE,"intel",IF(ISNUMBER(SEARCH("amd",Sheet2!J322))=TRUE,"amd",IF(ISNUMBER(SEARCH("nvidia",Sheet2!J322))=TRUE,"nvidia","")))</f>
        <v>intel</v>
      </c>
      <c r="K323" t="str">
        <f>VLOOKUP(Sheet2!K322,Sheet5!$M$3:$N$11,2,FALSE)</f>
        <v>windows</v>
      </c>
      <c r="L323" t="str">
        <f>VLOOKUP(Sheet2!L322,Sheet5!$O$3:$Q$182,3,FALSE)</f>
        <v>ringan</v>
      </c>
      <c r="M323" t="str">
        <f>VLOOKUP(Sheet2!M322,Sheet5!$R$3:$T$1305,3,FALSE)</f>
        <v>mahal</v>
      </c>
    </row>
    <row r="324" spans="2:13" x14ac:dyDescent="0.3">
      <c r="B324" t="str">
        <f>IF(OR(ISNUMBER(SEARCH("ultrabook",Sheet2!D323))=TRUE,ISNUMBER(SEARCH("macbook",Sheet2!D323))=TRUE,ISNUMBER(SEARCH("chrome",Sheet2!D323))=TRUE,ISNUMBER(SEARCH("convertible",Sheet2!D323))=TRUE),"ultrabook",IF(OR(ISNUMBER(SEARCH("workstation",Sheet2!D323))=TRUE,ISNUMBER(SEARCH("gaming",Sheet2!D323))=TRUE),"high specification",IF(OR(ISNUMBER(SEARCH("notebook",Sheet2!D323))=TRUE,ISNUMBER(SEARCH("netbook",Sheet2!D323))=TRUE),"notebook","")))</f>
        <v>notebook</v>
      </c>
      <c r="C324" t="str">
        <f>IF(AND(Sheet4!$B$1307&gt;=Sheet4!B324,Sheet4!B324&gt;Sheet4!$B$1308),"lebar",IF(AND(Sheet4!$B$1308&gt;=Sheet4!B324,Sheet4!B324&gt;Sheet4!$B$1309),"medium",IF(AND(Sheet4!$B$1309&gt;=Sheet4!B324,Sheet4!B324&gt;=Sheet4!$B$1310),"kecil","-")))</f>
        <v>lebar</v>
      </c>
      <c r="D324" t="str">
        <f>VLOOKUP(Sheet4!C324,Sheet5!$C$3:$D$17,2,FALSE)</f>
        <v>kecil</v>
      </c>
      <c r="E324" t="str">
        <f>VLOOKUP(Sheet4!D324,Sheet5!$E$3:$F$36,2)</f>
        <v>sedang</v>
      </c>
      <c r="F324" t="str">
        <f>Sheet4!E324</f>
        <v>intel</v>
      </c>
      <c r="G324" t="str">
        <f>VLOOKUP(Sheet2!H323,Sheet5!$G$4:$H$12,2)</f>
        <v>sedang</v>
      </c>
      <c r="H324" t="str">
        <f>VLOOKUP(Sheet2!I323,Sheet5!$I$3:$L$41,4,FALSE)</f>
        <v>tinggi</v>
      </c>
      <c r="I324" t="str">
        <f>VLOOKUP(Sheet2!I323,Sheet5!$I$3:$K$41,3,FALSE)</f>
        <v>hdd</v>
      </c>
      <c r="J324" t="str">
        <f>IF(ISNUMBER(SEARCH("intel",Sheet2!J323))=TRUE,"intel",IF(ISNUMBER(SEARCH("amd",Sheet2!J323))=TRUE,"amd",IF(ISNUMBER(SEARCH("nvidia",Sheet2!J323))=TRUE,"nvidia","")))</f>
        <v>nvidia</v>
      </c>
      <c r="K324" t="str">
        <f>VLOOKUP(Sheet2!K323,Sheet5!$M$3:$N$11,2,FALSE)</f>
        <v>windows</v>
      </c>
      <c r="L324" t="str">
        <f>VLOOKUP(Sheet2!L323,Sheet5!$O$3:$Q$182,3,FALSE)</f>
        <v>berat</v>
      </c>
      <c r="M324" t="str">
        <f>VLOOKUP(Sheet2!M323,Sheet5!$R$3:$T$1305,3,FALSE)</f>
        <v>murah</v>
      </c>
    </row>
    <row r="325" spans="2:13" x14ac:dyDescent="0.3">
      <c r="B325" t="str">
        <f>IF(OR(ISNUMBER(SEARCH("ultrabook",Sheet2!D324))=TRUE,ISNUMBER(SEARCH("macbook",Sheet2!D324))=TRUE,ISNUMBER(SEARCH("chrome",Sheet2!D324))=TRUE,ISNUMBER(SEARCH("convertible",Sheet2!D324))=TRUE),"ultrabook",IF(OR(ISNUMBER(SEARCH("workstation",Sheet2!D324))=TRUE,ISNUMBER(SEARCH("gaming",Sheet2!D324))=TRUE),"high specification",IF(OR(ISNUMBER(SEARCH("notebook",Sheet2!D324))=TRUE,ISNUMBER(SEARCH("netbook",Sheet2!D324))=TRUE),"notebook","")))</f>
        <v>notebook</v>
      </c>
      <c r="C325" t="str">
        <f>IF(AND(Sheet4!$B$1307&gt;=Sheet4!B325,Sheet4!B325&gt;Sheet4!$B$1308),"lebar",IF(AND(Sheet4!$B$1308&gt;=Sheet4!B325,Sheet4!B325&gt;Sheet4!$B$1309),"medium",IF(AND(Sheet4!$B$1309&gt;=Sheet4!B325,Sheet4!B325&gt;=Sheet4!$B$1310),"kecil","-")))</f>
        <v>medium</v>
      </c>
      <c r="D325" t="str">
        <f>VLOOKUP(Sheet4!C325,Sheet5!$C$3:$D$17,2,FALSE)</f>
        <v>kecil</v>
      </c>
      <c r="E325" t="str">
        <f>VLOOKUP(Sheet4!D325,Sheet5!$E$3:$F$36,2)</f>
        <v>sedang</v>
      </c>
      <c r="F325" t="str">
        <f>Sheet4!E325</f>
        <v>intel</v>
      </c>
      <c r="G325" t="str">
        <f>VLOOKUP(Sheet2!H324,Sheet5!$G$4:$H$12,2)</f>
        <v>tinggi</v>
      </c>
      <c r="H325" t="str">
        <f>VLOOKUP(Sheet2!I324,Sheet5!$I$3:$L$41,4,FALSE)</f>
        <v>sedang</v>
      </c>
      <c r="I325" t="str">
        <f>VLOOKUP(Sheet2!I324,Sheet5!$I$3:$K$41,3,FALSE)</f>
        <v>ssd</v>
      </c>
      <c r="J325" t="str">
        <f>IF(ISNUMBER(SEARCH("intel",Sheet2!J324))=TRUE,"intel",IF(ISNUMBER(SEARCH("amd",Sheet2!J324))=TRUE,"amd",IF(ISNUMBER(SEARCH("nvidia",Sheet2!J324))=TRUE,"nvidia","")))</f>
        <v>intel</v>
      </c>
      <c r="K325" t="str">
        <f>VLOOKUP(Sheet2!K324,Sheet5!$M$3:$N$11,2,FALSE)</f>
        <v>windows</v>
      </c>
      <c r="L325" t="str">
        <f>VLOOKUP(Sheet2!L324,Sheet5!$O$3:$Q$182,3,FALSE)</f>
        <v>sedang</v>
      </c>
      <c r="M325" t="str">
        <f>VLOOKUP(Sheet2!M324,Sheet5!$R$3:$T$1305,3,FALSE)</f>
        <v>sedang</v>
      </c>
    </row>
    <row r="326" spans="2:13" x14ac:dyDescent="0.3">
      <c r="B326" t="str">
        <f>IF(OR(ISNUMBER(SEARCH("ultrabook",Sheet2!D325))=TRUE,ISNUMBER(SEARCH("macbook",Sheet2!D325))=TRUE,ISNUMBER(SEARCH("chrome",Sheet2!D325))=TRUE,ISNUMBER(SEARCH("convertible",Sheet2!D325))=TRUE),"ultrabook",IF(OR(ISNUMBER(SEARCH("workstation",Sheet2!D325))=TRUE,ISNUMBER(SEARCH("gaming",Sheet2!D325))=TRUE),"high specification",IF(OR(ISNUMBER(SEARCH("notebook",Sheet2!D325))=TRUE,ISNUMBER(SEARCH("netbook",Sheet2!D325))=TRUE),"notebook","")))</f>
        <v>notebook</v>
      </c>
      <c r="C326" t="str">
        <f>IF(AND(Sheet4!$B$1307&gt;=Sheet4!B326,Sheet4!B326&gt;Sheet4!$B$1308),"lebar",IF(AND(Sheet4!$B$1308&gt;=Sheet4!B326,Sheet4!B326&gt;Sheet4!$B$1309),"medium",IF(AND(Sheet4!$B$1309&gt;=Sheet4!B326,Sheet4!B326&gt;=Sheet4!$B$1310),"kecil","-")))</f>
        <v>lebar</v>
      </c>
      <c r="D326" t="e">
        <f>VLOOKUP(Sheet4!C326,Sheet5!$C$3:$D$17,2,FALSE)</f>
        <v>#N/A</v>
      </c>
      <c r="E326" t="str">
        <f>VLOOKUP(Sheet4!D326,Sheet5!$E$3:$F$36,2)</f>
        <v>sedang</v>
      </c>
      <c r="F326" t="str">
        <f>Sheet4!E326</f>
        <v>intel</v>
      </c>
      <c r="G326" t="str">
        <f>VLOOKUP(Sheet2!H325,Sheet5!$G$4:$H$12,2)</f>
        <v>tinggi</v>
      </c>
      <c r="H326" t="str">
        <f>VLOOKUP(Sheet2!I325,Sheet5!$I$3:$L$41,4,FALSE)</f>
        <v>tinggi</v>
      </c>
      <c r="I326" t="str">
        <f>VLOOKUP(Sheet2!I325,Sheet5!$I$3:$K$41,3,FALSE)</f>
        <v>hdd</v>
      </c>
      <c r="J326" t="str">
        <f>IF(ISNUMBER(SEARCH("intel",Sheet2!J325))=TRUE,"intel",IF(ISNUMBER(SEARCH("amd",Sheet2!J325))=TRUE,"amd",IF(ISNUMBER(SEARCH("nvidia",Sheet2!J325))=TRUE,"nvidia","")))</f>
        <v>intel</v>
      </c>
      <c r="K326" t="str">
        <f>VLOOKUP(Sheet2!K325,Sheet5!$M$3:$N$11,2,FALSE)</f>
        <v>windows</v>
      </c>
      <c r="L326" t="str">
        <f>VLOOKUP(Sheet2!L325,Sheet5!$O$3:$Q$182,3,FALSE)</f>
        <v>sedang</v>
      </c>
      <c r="M326" t="str">
        <f>VLOOKUP(Sheet2!M325,Sheet5!$R$3:$T$1305,3,FALSE)</f>
        <v>sedang</v>
      </c>
    </row>
    <row r="327" spans="2:13" x14ac:dyDescent="0.3">
      <c r="B327" t="str">
        <f>IF(OR(ISNUMBER(SEARCH("ultrabook",Sheet2!D326))=TRUE,ISNUMBER(SEARCH("macbook",Sheet2!D326))=TRUE,ISNUMBER(SEARCH("chrome",Sheet2!D326))=TRUE,ISNUMBER(SEARCH("convertible",Sheet2!D326))=TRUE),"ultrabook",IF(OR(ISNUMBER(SEARCH("workstation",Sheet2!D326))=TRUE,ISNUMBER(SEARCH("gaming",Sheet2!D326))=TRUE),"high specification",IF(OR(ISNUMBER(SEARCH("notebook",Sheet2!D326))=TRUE,ISNUMBER(SEARCH("netbook",Sheet2!D326))=TRUE),"notebook","")))</f>
        <v>notebook</v>
      </c>
      <c r="C327" t="str">
        <f>IF(AND(Sheet4!$B$1307&gt;=Sheet4!B327,Sheet4!B327&gt;Sheet4!$B$1308),"lebar",IF(AND(Sheet4!$B$1308&gt;=Sheet4!B327,Sheet4!B327&gt;Sheet4!$B$1309),"medium",IF(AND(Sheet4!$B$1309&gt;=Sheet4!B327,Sheet4!B327&gt;=Sheet4!$B$1310),"kecil","-")))</f>
        <v>lebar</v>
      </c>
      <c r="D327" t="str">
        <f>VLOOKUP(Sheet4!C327,Sheet5!$C$3:$D$17,2,FALSE)</f>
        <v>kecil</v>
      </c>
      <c r="E327" t="str">
        <f>VLOOKUP(Sheet4!D327,Sheet5!$E$3:$F$36,2)</f>
        <v>sedang</v>
      </c>
      <c r="F327" t="str">
        <f>Sheet4!E327</f>
        <v>amd</v>
      </c>
      <c r="G327" t="str">
        <f>VLOOKUP(Sheet2!H326,Sheet5!$G$4:$H$12,2)</f>
        <v>tinggi</v>
      </c>
      <c r="H327" t="str">
        <f>VLOOKUP(Sheet2!I326,Sheet5!$I$3:$L$41,4,FALSE)</f>
        <v>sedang</v>
      </c>
      <c r="I327" t="str">
        <f>VLOOKUP(Sheet2!I326,Sheet5!$I$3:$K$41,3,FALSE)</f>
        <v>ssd</v>
      </c>
      <c r="J327" t="str">
        <f>IF(ISNUMBER(SEARCH("intel",Sheet2!J326))=TRUE,"intel",IF(ISNUMBER(SEARCH("amd",Sheet2!J326))=TRUE,"amd",IF(ISNUMBER(SEARCH("nvidia",Sheet2!J326))=TRUE,"nvidia","")))</f>
        <v>amd</v>
      </c>
      <c r="K327" t="str">
        <f>VLOOKUP(Sheet2!K326,Sheet5!$M$3:$N$11,2,FALSE)</f>
        <v>windows</v>
      </c>
      <c r="L327" t="str">
        <f>VLOOKUP(Sheet2!L326,Sheet5!$O$3:$Q$182,3,FALSE)</f>
        <v>sedang</v>
      </c>
      <c r="M327" t="str">
        <f>VLOOKUP(Sheet2!M326,Sheet5!$R$3:$T$1305,3,FALSE)</f>
        <v>murah</v>
      </c>
    </row>
    <row r="328" spans="2:13" x14ac:dyDescent="0.3">
      <c r="B328" t="str">
        <f>IF(OR(ISNUMBER(SEARCH("ultrabook",Sheet2!D327))=TRUE,ISNUMBER(SEARCH("macbook",Sheet2!D327))=TRUE,ISNUMBER(SEARCH("chrome",Sheet2!D327))=TRUE,ISNUMBER(SEARCH("convertible",Sheet2!D327))=TRUE),"ultrabook",IF(OR(ISNUMBER(SEARCH("workstation",Sheet2!D327))=TRUE,ISNUMBER(SEARCH("gaming",Sheet2!D327))=TRUE),"high specification",IF(OR(ISNUMBER(SEARCH("notebook",Sheet2!D327))=TRUE,ISNUMBER(SEARCH("netbook",Sheet2!D327))=TRUE),"notebook","")))</f>
        <v>notebook</v>
      </c>
      <c r="C328" t="str">
        <f>IF(AND(Sheet4!$B$1307&gt;=Sheet4!B328,Sheet4!B328&gt;Sheet4!$B$1308),"lebar",IF(AND(Sheet4!$B$1308&gt;=Sheet4!B328,Sheet4!B328&gt;Sheet4!$B$1309),"medium",IF(AND(Sheet4!$B$1309&gt;=Sheet4!B328,Sheet4!B328&gt;=Sheet4!$B$1310),"kecil","-")))</f>
        <v>medium</v>
      </c>
      <c r="D328" t="str">
        <f>VLOOKUP(Sheet4!C328,Sheet5!$C$3:$D$17,2,FALSE)</f>
        <v>kecil</v>
      </c>
      <c r="E328" t="str">
        <f>VLOOKUP(Sheet4!D328,Sheet5!$E$3:$F$36,2)</f>
        <v>rendah</v>
      </c>
      <c r="F328" t="str">
        <f>Sheet4!E328</f>
        <v>intel</v>
      </c>
      <c r="G328" t="str">
        <f>VLOOKUP(Sheet2!H327,Sheet5!$G$4:$H$12,2)</f>
        <v>sedang</v>
      </c>
      <c r="H328" t="str">
        <f>VLOOKUP(Sheet2!I327,Sheet5!$I$3:$L$41,4,FALSE)</f>
        <v>rendah</v>
      </c>
      <c r="I328" t="str">
        <f>VLOOKUP(Sheet2!I327,Sheet5!$I$3:$K$41,3,FALSE)</f>
        <v>flash</v>
      </c>
      <c r="J328" t="str">
        <f>IF(ISNUMBER(SEARCH("intel",Sheet2!J327))=TRUE,"intel",IF(ISNUMBER(SEARCH("amd",Sheet2!J327))=TRUE,"amd",IF(ISNUMBER(SEARCH("nvidia",Sheet2!J327))=TRUE,"nvidia","")))</f>
        <v>intel</v>
      </c>
      <c r="K328" t="str">
        <f>VLOOKUP(Sheet2!K327,Sheet5!$M$3:$N$11,2,FALSE)</f>
        <v>windows</v>
      </c>
      <c r="L328" t="str">
        <f>VLOOKUP(Sheet2!L327,Sheet5!$O$3:$Q$182,3,FALSE)</f>
        <v>ringan</v>
      </c>
      <c r="M328" t="str">
        <f>VLOOKUP(Sheet2!M327,Sheet5!$R$3:$T$1305,3,FALSE)</f>
        <v>murah</v>
      </c>
    </row>
    <row r="329" spans="2:13" x14ac:dyDescent="0.3">
      <c r="B329" t="str">
        <f>IF(OR(ISNUMBER(SEARCH("ultrabook",Sheet2!D328))=TRUE,ISNUMBER(SEARCH("macbook",Sheet2!D328))=TRUE,ISNUMBER(SEARCH("chrome",Sheet2!D328))=TRUE,ISNUMBER(SEARCH("convertible",Sheet2!D328))=TRUE),"ultrabook",IF(OR(ISNUMBER(SEARCH("workstation",Sheet2!D328))=TRUE,ISNUMBER(SEARCH("gaming",Sheet2!D328))=TRUE),"high specification",IF(OR(ISNUMBER(SEARCH("notebook",Sheet2!D328))=TRUE,ISNUMBER(SEARCH("netbook",Sheet2!D328))=TRUE),"notebook","")))</f>
        <v>notebook</v>
      </c>
      <c r="C329" t="str">
        <f>IF(AND(Sheet4!$B$1307&gt;=Sheet4!B329,Sheet4!B329&gt;Sheet4!$B$1308),"lebar",IF(AND(Sheet4!$B$1308&gt;=Sheet4!B329,Sheet4!B329&gt;Sheet4!$B$1309),"medium",IF(AND(Sheet4!$B$1309&gt;=Sheet4!B329,Sheet4!B329&gt;=Sheet4!$B$1310),"kecil","-")))</f>
        <v>lebar</v>
      </c>
      <c r="D329" t="str">
        <f>VLOOKUP(Sheet4!C329,Sheet5!$C$3:$D$17,2,FALSE)</f>
        <v>kecil</v>
      </c>
      <c r="E329" t="str">
        <f>VLOOKUP(Sheet4!D329,Sheet5!$E$3:$F$36,2)</f>
        <v>sedang</v>
      </c>
      <c r="F329" t="str">
        <f>Sheet4!E329</f>
        <v>intel</v>
      </c>
      <c r="G329" t="str">
        <f>VLOOKUP(Sheet2!H328,Sheet5!$G$4:$H$12,2)</f>
        <v>tinggi</v>
      </c>
      <c r="H329" t="str">
        <f>VLOOKUP(Sheet2!I328,Sheet5!$I$3:$L$41,4,FALSE)</f>
        <v>tinggi</v>
      </c>
      <c r="I329" t="str">
        <f>VLOOKUP(Sheet2!I328,Sheet5!$I$3:$K$41,3,FALSE)</f>
        <v>hdd</v>
      </c>
      <c r="J329" t="str">
        <f>IF(ISNUMBER(SEARCH("intel",Sheet2!J328))=TRUE,"intel",IF(ISNUMBER(SEARCH("amd",Sheet2!J328))=TRUE,"amd",IF(ISNUMBER(SEARCH("nvidia",Sheet2!J328))=TRUE,"nvidia","")))</f>
        <v>intel</v>
      </c>
      <c r="K329" t="str">
        <f>VLOOKUP(Sheet2!K328,Sheet5!$M$3:$N$11,2,FALSE)</f>
        <v>windows</v>
      </c>
      <c r="L329" t="str">
        <f>VLOOKUP(Sheet2!L328,Sheet5!$O$3:$Q$182,3,FALSE)</f>
        <v>sedang</v>
      </c>
      <c r="M329" t="str">
        <f>VLOOKUP(Sheet2!M328,Sheet5!$R$3:$T$1305,3,FALSE)</f>
        <v>murah</v>
      </c>
    </row>
    <row r="330" spans="2:13" x14ac:dyDescent="0.3">
      <c r="B330" t="str">
        <f>IF(OR(ISNUMBER(SEARCH("ultrabook",Sheet2!D329))=TRUE,ISNUMBER(SEARCH("macbook",Sheet2!D329))=TRUE,ISNUMBER(SEARCH("chrome",Sheet2!D329))=TRUE,ISNUMBER(SEARCH("convertible",Sheet2!D329))=TRUE),"ultrabook",IF(OR(ISNUMBER(SEARCH("workstation",Sheet2!D329))=TRUE,ISNUMBER(SEARCH("gaming",Sheet2!D329))=TRUE),"high specification",IF(OR(ISNUMBER(SEARCH("notebook",Sheet2!D329))=TRUE,ISNUMBER(SEARCH("netbook",Sheet2!D329))=TRUE),"notebook","")))</f>
        <v>ultrabook</v>
      </c>
      <c r="C330" t="str">
        <f>IF(AND(Sheet4!$B$1307&gt;=Sheet4!B330,Sheet4!B330&gt;Sheet4!$B$1308),"lebar",IF(AND(Sheet4!$B$1308&gt;=Sheet4!B330,Sheet4!B330&gt;Sheet4!$B$1309),"medium",IF(AND(Sheet4!$B$1309&gt;=Sheet4!B330,Sheet4!B330&gt;=Sheet4!$B$1310),"kecil","-")))</f>
        <v>lebar</v>
      </c>
      <c r="D330" t="str">
        <f>VLOOKUP(Sheet4!C330,Sheet5!$C$3:$D$17,2,FALSE)</f>
        <v>kecil</v>
      </c>
      <c r="E330" t="str">
        <f>VLOOKUP(Sheet4!D330,Sheet5!$E$3:$F$36,2)</f>
        <v>sedang</v>
      </c>
      <c r="F330" t="str">
        <f>Sheet4!E330</f>
        <v>intel</v>
      </c>
      <c r="G330" t="str">
        <f>VLOOKUP(Sheet2!H329,Sheet5!$G$4:$H$12,2)</f>
        <v>tinggi</v>
      </c>
      <c r="H330" t="str">
        <f>VLOOKUP(Sheet2!I329,Sheet5!$I$3:$L$41,4,FALSE)</f>
        <v>sedang</v>
      </c>
      <c r="I330" t="str">
        <f>VLOOKUP(Sheet2!I329,Sheet5!$I$3:$K$41,3,FALSE)</f>
        <v>ssd</v>
      </c>
      <c r="J330" t="str">
        <f>IF(ISNUMBER(SEARCH("intel",Sheet2!J329))=TRUE,"intel",IF(ISNUMBER(SEARCH("amd",Sheet2!J329))=TRUE,"amd",IF(ISNUMBER(SEARCH("nvidia",Sheet2!J329))=TRUE,"nvidia","")))</f>
        <v>nvidia</v>
      </c>
      <c r="K330" t="str">
        <f>VLOOKUP(Sheet2!K329,Sheet5!$M$3:$N$11,2,FALSE)</f>
        <v>windows</v>
      </c>
      <c r="L330" t="str">
        <f>VLOOKUP(Sheet2!L329,Sheet5!$O$3:$Q$182,3,FALSE)</f>
        <v>sedang</v>
      </c>
      <c r="M330" t="str">
        <f>VLOOKUP(Sheet2!M329,Sheet5!$R$3:$T$1305,3,FALSE)</f>
        <v>sedang</v>
      </c>
    </row>
    <row r="331" spans="2:13" x14ac:dyDescent="0.3">
      <c r="B331" t="str">
        <f>IF(OR(ISNUMBER(SEARCH("ultrabook",Sheet2!D330))=TRUE,ISNUMBER(SEARCH("macbook",Sheet2!D330))=TRUE,ISNUMBER(SEARCH("chrome",Sheet2!D330))=TRUE,ISNUMBER(SEARCH("convertible",Sheet2!D330))=TRUE),"ultrabook",IF(OR(ISNUMBER(SEARCH("workstation",Sheet2!D330))=TRUE,ISNUMBER(SEARCH("gaming",Sheet2!D330))=TRUE),"high specification",IF(OR(ISNUMBER(SEARCH("notebook",Sheet2!D330))=TRUE,ISNUMBER(SEARCH("netbook",Sheet2!D330))=TRUE),"notebook","")))</f>
        <v>ultrabook</v>
      </c>
      <c r="C331" t="str">
        <f>IF(AND(Sheet4!$B$1307&gt;=Sheet4!B331,Sheet4!B331&gt;Sheet4!$B$1308),"lebar",IF(AND(Sheet4!$B$1308&gt;=Sheet4!B331,Sheet4!B331&gt;Sheet4!$B$1309),"medium",IF(AND(Sheet4!$B$1309&gt;=Sheet4!B331,Sheet4!B331&gt;=Sheet4!$B$1310),"kecil","-")))</f>
        <v>kecil</v>
      </c>
      <c r="D331" t="str">
        <f>VLOOKUP(Sheet4!C331,Sheet5!$C$3:$D$17,2,FALSE)</f>
        <v>kecil</v>
      </c>
      <c r="E331" t="str">
        <f>VLOOKUP(Sheet4!D331,Sheet5!$E$3:$F$36,2)</f>
        <v>sedang</v>
      </c>
      <c r="F331" t="str">
        <f>Sheet4!E331</f>
        <v>intel</v>
      </c>
      <c r="G331" t="str">
        <f>VLOOKUP(Sheet2!H330,Sheet5!$G$4:$H$12,2)</f>
        <v>tinggi</v>
      </c>
      <c r="H331" t="str">
        <f>VLOOKUP(Sheet2!I330,Sheet5!$I$3:$L$41,4,FALSE)</f>
        <v>sedang</v>
      </c>
      <c r="I331" t="str">
        <f>VLOOKUP(Sheet2!I330,Sheet5!$I$3:$K$41,3,FALSE)</f>
        <v>ssd</v>
      </c>
      <c r="J331" t="str">
        <f>IF(ISNUMBER(SEARCH("intel",Sheet2!J330))=TRUE,"intel",IF(ISNUMBER(SEARCH("amd",Sheet2!J330))=TRUE,"amd",IF(ISNUMBER(SEARCH("nvidia",Sheet2!J330))=TRUE,"nvidia","")))</f>
        <v>intel</v>
      </c>
      <c r="K331" t="str">
        <f>VLOOKUP(Sheet2!K330,Sheet5!$M$3:$N$11,2,FALSE)</f>
        <v>windows</v>
      </c>
      <c r="L331" t="str">
        <f>VLOOKUP(Sheet2!L330,Sheet5!$O$3:$Q$182,3,FALSE)</f>
        <v>ringan</v>
      </c>
      <c r="M331" t="str">
        <f>VLOOKUP(Sheet2!M330,Sheet5!$R$3:$T$1305,3,FALSE)</f>
        <v>mahal</v>
      </c>
    </row>
    <row r="332" spans="2:13" x14ac:dyDescent="0.3">
      <c r="B332" t="str">
        <f>IF(OR(ISNUMBER(SEARCH("ultrabook",Sheet2!D331))=TRUE,ISNUMBER(SEARCH("macbook",Sheet2!D331))=TRUE,ISNUMBER(SEARCH("chrome",Sheet2!D331))=TRUE,ISNUMBER(SEARCH("convertible",Sheet2!D331))=TRUE),"ultrabook",IF(OR(ISNUMBER(SEARCH("workstation",Sheet2!D331))=TRUE,ISNUMBER(SEARCH("gaming",Sheet2!D331))=TRUE),"high specification",IF(OR(ISNUMBER(SEARCH("notebook",Sheet2!D331))=TRUE,ISNUMBER(SEARCH("netbook",Sheet2!D331))=TRUE),"notebook","")))</f>
        <v>notebook</v>
      </c>
      <c r="C332" t="str">
        <f>IF(AND(Sheet4!$B$1307&gt;=Sheet4!B332,Sheet4!B332&gt;Sheet4!$B$1308),"lebar",IF(AND(Sheet4!$B$1308&gt;=Sheet4!B332,Sheet4!B332&gt;Sheet4!$B$1309),"medium",IF(AND(Sheet4!$B$1309&gt;=Sheet4!B332,Sheet4!B332&gt;=Sheet4!$B$1310),"kecil","-")))</f>
        <v>lebar</v>
      </c>
      <c r="D332" t="str">
        <f>VLOOKUP(Sheet4!C332,Sheet5!$C$3:$D$17,2,FALSE)</f>
        <v>lebar</v>
      </c>
      <c r="E332" t="str">
        <f>VLOOKUP(Sheet4!D332,Sheet5!$E$3:$F$36,2)</f>
        <v>sedang</v>
      </c>
      <c r="F332" t="str">
        <f>Sheet4!E332</f>
        <v>intel</v>
      </c>
      <c r="G332" t="str">
        <f>VLOOKUP(Sheet2!H331,Sheet5!$G$4:$H$12,2)</f>
        <v>tinggi</v>
      </c>
      <c r="H332" t="str">
        <f>VLOOKUP(Sheet2!I331,Sheet5!$I$3:$L$41,4,FALSE)</f>
        <v>tinggi</v>
      </c>
      <c r="I332" t="str">
        <f>VLOOKUP(Sheet2!I331,Sheet5!$I$3:$K$41,3,FALSE)</f>
        <v>ssd</v>
      </c>
      <c r="J332" t="str">
        <f>IF(ISNUMBER(SEARCH("intel",Sheet2!J331))=TRUE,"intel",IF(ISNUMBER(SEARCH("amd",Sheet2!J331))=TRUE,"amd",IF(ISNUMBER(SEARCH("nvidia",Sheet2!J331))=TRUE,"nvidia","")))</f>
        <v>nvidia</v>
      </c>
      <c r="K332" t="str">
        <f>VLOOKUP(Sheet2!K331,Sheet5!$M$3:$N$11,2,FALSE)</f>
        <v>windows</v>
      </c>
      <c r="L332" t="str">
        <f>VLOOKUP(Sheet2!L331,Sheet5!$O$3:$Q$182,3,FALSE)</f>
        <v>sedang</v>
      </c>
      <c r="M332" t="str">
        <f>VLOOKUP(Sheet2!M331,Sheet5!$R$3:$T$1305,3,FALSE)</f>
        <v>mahal</v>
      </c>
    </row>
    <row r="333" spans="2:13" x14ac:dyDescent="0.3">
      <c r="B333" t="str">
        <f>IF(OR(ISNUMBER(SEARCH("ultrabook",Sheet2!D332))=TRUE,ISNUMBER(SEARCH("macbook",Sheet2!D332))=TRUE,ISNUMBER(SEARCH("chrome",Sheet2!D332))=TRUE,ISNUMBER(SEARCH("convertible",Sheet2!D332))=TRUE),"ultrabook",IF(OR(ISNUMBER(SEARCH("workstation",Sheet2!D332))=TRUE,ISNUMBER(SEARCH("gaming",Sheet2!D332))=TRUE),"high specification",IF(OR(ISNUMBER(SEARCH("notebook",Sheet2!D332))=TRUE,ISNUMBER(SEARCH("netbook",Sheet2!D332))=TRUE),"notebook","")))</f>
        <v>high specification</v>
      </c>
      <c r="C333" t="str">
        <f>IF(AND(Sheet4!$B$1307&gt;=Sheet4!B333,Sheet4!B333&gt;Sheet4!$B$1308),"lebar",IF(AND(Sheet4!$B$1308&gt;=Sheet4!B333,Sheet4!B333&gt;Sheet4!$B$1309),"medium",IF(AND(Sheet4!$B$1309&gt;=Sheet4!B333,Sheet4!B333&gt;=Sheet4!$B$1310),"kecil","-")))</f>
        <v>lebar</v>
      </c>
      <c r="D333" t="str">
        <f>VLOOKUP(Sheet4!C333,Sheet5!$C$3:$D$17,2,FALSE)</f>
        <v>kecil</v>
      </c>
      <c r="E333" t="str">
        <f>VLOOKUP(Sheet4!D333,Sheet5!$E$3:$F$36,2)</f>
        <v>sedang</v>
      </c>
      <c r="F333" t="str">
        <f>Sheet4!E333</f>
        <v>intel</v>
      </c>
      <c r="G333" t="str">
        <f>VLOOKUP(Sheet2!H332,Sheet5!$G$4:$H$12,2)</f>
        <v>tinggi</v>
      </c>
      <c r="H333" t="str">
        <f>VLOOKUP(Sheet2!I332,Sheet5!$I$3:$L$41,4,FALSE)</f>
        <v>tinggi</v>
      </c>
      <c r="I333" t="str">
        <f>VLOOKUP(Sheet2!I332,Sheet5!$I$3:$K$41,3,FALSE)</f>
        <v>hdd</v>
      </c>
      <c r="J333" t="str">
        <f>IF(ISNUMBER(SEARCH("intel",Sheet2!J332))=TRUE,"intel",IF(ISNUMBER(SEARCH("amd",Sheet2!J332))=TRUE,"amd",IF(ISNUMBER(SEARCH("nvidia",Sheet2!J332))=TRUE,"nvidia","")))</f>
        <v>nvidia</v>
      </c>
      <c r="K333" t="str">
        <f>VLOOKUP(Sheet2!K332,Sheet5!$M$3:$N$11,2,FALSE)</f>
        <v>windows</v>
      </c>
      <c r="L333" t="str">
        <f>VLOOKUP(Sheet2!L332,Sheet5!$O$3:$Q$182,3,FALSE)</f>
        <v>berat</v>
      </c>
      <c r="M333" t="str">
        <f>VLOOKUP(Sheet2!M332,Sheet5!$R$3:$T$1305,3,FALSE)</f>
        <v>sedang</v>
      </c>
    </row>
    <row r="334" spans="2:13" x14ac:dyDescent="0.3">
      <c r="B334" t="str">
        <f>IF(OR(ISNUMBER(SEARCH("ultrabook",Sheet2!D333))=TRUE,ISNUMBER(SEARCH("macbook",Sheet2!D333))=TRUE,ISNUMBER(SEARCH("chrome",Sheet2!D333))=TRUE,ISNUMBER(SEARCH("convertible",Sheet2!D333))=TRUE),"ultrabook",IF(OR(ISNUMBER(SEARCH("workstation",Sheet2!D333))=TRUE,ISNUMBER(SEARCH("gaming",Sheet2!D333))=TRUE),"high specification",IF(OR(ISNUMBER(SEARCH("notebook",Sheet2!D333))=TRUE,ISNUMBER(SEARCH("netbook",Sheet2!D333))=TRUE),"notebook","")))</f>
        <v>notebook</v>
      </c>
      <c r="C334" t="str">
        <f>IF(AND(Sheet4!$B$1307&gt;=Sheet4!B334,Sheet4!B334&gt;Sheet4!$B$1308),"lebar",IF(AND(Sheet4!$B$1308&gt;=Sheet4!B334,Sheet4!B334&gt;Sheet4!$B$1309),"medium",IF(AND(Sheet4!$B$1309&gt;=Sheet4!B334,Sheet4!B334&gt;=Sheet4!$B$1310),"kecil","-")))</f>
        <v>lebar</v>
      </c>
      <c r="D334" t="str">
        <f>VLOOKUP(Sheet4!C334,Sheet5!$C$3:$D$17,2,FALSE)</f>
        <v>kecil</v>
      </c>
      <c r="E334" t="str">
        <f>VLOOKUP(Sheet4!D334,Sheet5!$E$3:$F$36,2)</f>
        <v>sedang</v>
      </c>
      <c r="F334" t="str">
        <f>Sheet4!E334</f>
        <v>intel</v>
      </c>
      <c r="G334" t="str">
        <f>VLOOKUP(Sheet2!H333,Sheet5!$G$4:$H$12,2)</f>
        <v>tinggi</v>
      </c>
      <c r="H334" t="str">
        <f>VLOOKUP(Sheet2!I333,Sheet5!$I$3:$L$41,4,FALSE)</f>
        <v>sedang</v>
      </c>
      <c r="I334" t="str">
        <f>VLOOKUP(Sheet2!I333,Sheet5!$I$3:$K$41,3,FALSE)</f>
        <v>ssd</v>
      </c>
      <c r="J334" t="str">
        <f>IF(ISNUMBER(SEARCH("intel",Sheet2!J333))=TRUE,"intel",IF(ISNUMBER(SEARCH("amd",Sheet2!J333))=TRUE,"amd",IF(ISNUMBER(SEARCH("nvidia",Sheet2!J333))=TRUE,"nvidia","")))</f>
        <v>intel</v>
      </c>
      <c r="K334" t="str">
        <f>VLOOKUP(Sheet2!K333,Sheet5!$M$3:$N$11,2,FALSE)</f>
        <v>windows</v>
      </c>
      <c r="L334" t="str">
        <f>VLOOKUP(Sheet2!L333,Sheet5!$O$3:$Q$182,3,FALSE)</f>
        <v>sedang</v>
      </c>
      <c r="M334" t="str">
        <f>VLOOKUP(Sheet2!M333,Sheet5!$R$3:$T$1305,3,FALSE)</f>
        <v>sedang</v>
      </c>
    </row>
    <row r="335" spans="2:13" x14ac:dyDescent="0.3">
      <c r="B335" t="str">
        <f>IF(OR(ISNUMBER(SEARCH("ultrabook",Sheet2!D334))=TRUE,ISNUMBER(SEARCH("macbook",Sheet2!D334))=TRUE,ISNUMBER(SEARCH("chrome",Sheet2!D334))=TRUE,ISNUMBER(SEARCH("convertible",Sheet2!D334))=TRUE),"ultrabook",IF(OR(ISNUMBER(SEARCH("workstation",Sheet2!D334))=TRUE,ISNUMBER(SEARCH("gaming",Sheet2!D334))=TRUE),"high specification",IF(OR(ISNUMBER(SEARCH("notebook",Sheet2!D334))=TRUE,ISNUMBER(SEARCH("netbook",Sheet2!D334))=TRUE),"notebook","")))</f>
        <v>notebook</v>
      </c>
      <c r="C335" t="str">
        <f>IF(AND(Sheet4!$B$1307&gt;=Sheet4!B335,Sheet4!B335&gt;Sheet4!$B$1308),"lebar",IF(AND(Sheet4!$B$1308&gt;=Sheet4!B335,Sheet4!B335&gt;Sheet4!$B$1309),"medium",IF(AND(Sheet4!$B$1309&gt;=Sheet4!B335,Sheet4!B335&gt;=Sheet4!$B$1310),"kecil","-")))</f>
        <v>medium</v>
      </c>
      <c r="D335" t="str">
        <f>VLOOKUP(Sheet4!C335,Sheet5!$C$3:$D$17,2,FALSE)</f>
        <v>kecil</v>
      </c>
      <c r="E335" t="str">
        <f>VLOOKUP(Sheet4!D335,Sheet5!$E$3:$F$36,2)</f>
        <v>sedang</v>
      </c>
      <c r="F335" t="str">
        <f>Sheet4!E335</f>
        <v>intel</v>
      </c>
      <c r="G335" t="str">
        <f>VLOOKUP(Sheet2!H334,Sheet5!$G$4:$H$12,2)</f>
        <v>tinggi</v>
      </c>
      <c r="H335" t="str">
        <f>VLOOKUP(Sheet2!I334,Sheet5!$I$3:$L$41,4,FALSE)</f>
        <v>tinggi</v>
      </c>
      <c r="I335" t="str">
        <f>VLOOKUP(Sheet2!I334,Sheet5!$I$3:$K$41,3,FALSE)</f>
        <v>hdd</v>
      </c>
      <c r="J335" t="str">
        <f>IF(ISNUMBER(SEARCH("intel",Sheet2!J334))=TRUE,"intel",IF(ISNUMBER(SEARCH("amd",Sheet2!J334))=TRUE,"amd",IF(ISNUMBER(SEARCH("nvidia",Sheet2!J334))=TRUE,"nvidia","")))</f>
        <v>intel</v>
      </c>
      <c r="K335" t="str">
        <f>VLOOKUP(Sheet2!K334,Sheet5!$M$3:$N$11,2,FALSE)</f>
        <v>windows</v>
      </c>
      <c r="L335" t="str">
        <f>VLOOKUP(Sheet2!L334,Sheet5!$O$3:$Q$182,3,FALSE)</f>
        <v>sedang</v>
      </c>
      <c r="M335" t="str">
        <f>VLOOKUP(Sheet2!M334,Sheet5!$R$3:$T$1305,3,FALSE)</f>
        <v>mahal</v>
      </c>
    </row>
    <row r="336" spans="2:13" x14ac:dyDescent="0.3">
      <c r="B336" t="str">
        <f>IF(OR(ISNUMBER(SEARCH("ultrabook",Sheet2!D335))=TRUE,ISNUMBER(SEARCH("macbook",Sheet2!D335))=TRUE,ISNUMBER(SEARCH("chrome",Sheet2!D335))=TRUE,ISNUMBER(SEARCH("convertible",Sheet2!D335))=TRUE),"ultrabook",IF(OR(ISNUMBER(SEARCH("workstation",Sheet2!D335))=TRUE,ISNUMBER(SEARCH("gaming",Sheet2!D335))=TRUE),"high specification",IF(OR(ISNUMBER(SEARCH("notebook",Sheet2!D335))=TRUE,ISNUMBER(SEARCH("netbook",Sheet2!D335))=TRUE),"notebook","")))</f>
        <v>notebook</v>
      </c>
      <c r="C336" t="str">
        <f>IF(AND(Sheet4!$B$1307&gt;=Sheet4!B336,Sheet4!B336&gt;Sheet4!$B$1308),"lebar",IF(AND(Sheet4!$B$1308&gt;=Sheet4!B336,Sheet4!B336&gt;Sheet4!$B$1309),"medium",IF(AND(Sheet4!$B$1309&gt;=Sheet4!B336,Sheet4!B336&gt;=Sheet4!$B$1310),"kecil","-")))</f>
        <v>lebar</v>
      </c>
      <c r="D336" t="str">
        <f>VLOOKUP(Sheet4!C336,Sheet5!$C$3:$D$17,2,FALSE)</f>
        <v>kecil</v>
      </c>
      <c r="E336" t="str">
        <f>VLOOKUP(Sheet4!D336,Sheet5!$E$3:$F$36,2)</f>
        <v>tinggi</v>
      </c>
      <c r="F336" t="str">
        <f>Sheet4!E336</f>
        <v>intel</v>
      </c>
      <c r="G336" t="str">
        <f>VLOOKUP(Sheet2!H335,Sheet5!$G$4:$H$12,2)</f>
        <v>sedang</v>
      </c>
      <c r="H336" t="str">
        <f>VLOOKUP(Sheet2!I335,Sheet5!$I$3:$L$41,4,FALSE)</f>
        <v>tinggi</v>
      </c>
      <c r="I336" t="str">
        <f>VLOOKUP(Sheet2!I335,Sheet5!$I$3:$K$41,3,FALSE)</f>
        <v>hdd</v>
      </c>
      <c r="J336" t="str">
        <f>IF(ISNUMBER(SEARCH("intel",Sheet2!J335))=TRUE,"intel",IF(ISNUMBER(SEARCH("amd",Sheet2!J335))=TRUE,"amd",IF(ISNUMBER(SEARCH("nvidia",Sheet2!J335))=TRUE,"nvidia","")))</f>
        <v>intel</v>
      </c>
      <c r="K336" t="str">
        <f>VLOOKUP(Sheet2!K335,Sheet5!$M$3:$N$11,2,FALSE)</f>
        <v>windows</v>
      </c>
      <c r="L336" t="str">
        <f>VLOOKUP(Sheet2!L335,Sheet5!$O$3:$Q$182,3,FALSE)</f>
        <v>sedang</v>
      </c>
      <c r="M336" t="str">
        <f>VLOOKUP(Sheet2!M335,Sheet5!$R$3:$T$1305,3,FALSE)</f>
        <v>murah</v>
      </c>
    </row>
    <row r="337" spans="2:13" x14ac:dyDescent="0.3">
      <c r="B337" t="str">
        <f>IF(OR(ISNUMBER(SEARCH("ultrabook",Sheet2!D336))=TRUE,ISNUMBER(SEARCH("macbook",Sheet2!D336))=TRUE,ISNUMBER(SEARCH("chrome",Sheet2!D336))=TRUE,ISNUMBER(SEARCH("convertible",Sheet2!D336))=TRUE),"ultrabook",IF(OR(ISNUMBER(SEARCH("workstation",Sheet2!D336))=TRUE,ISNUMBER(SEARCH("gaming",Sheet2!D336))=TRUE),"high specification",IF(OR(ISNUMBER(SEARCH("notebook",Sheet2!D336))=TRUE,ISNUMBER(SEARCH("netbook",Sheet2!D336))=TRUE),"notebook","")))</f>
        <v>high specification</v>
      </c>
      <c r="C337" t="str">
        <f>IF(AND(Sheet4!$B$1307&gt;=Sheet4!B337,Sheet4!B337&gt;Sheet4!$B$1308),"lebar",IF(AND(Sheet4!$B$1308&gt;=Sheet4!B337,Sheet4!B337&gt;Sheet4!$B$1309),"medium",IF(AND(Sheet4!$B$1309&gt;=Sheet4!B337,Sheet4!B337&gt;=Sheet4!$B$1310),"kecil","-")))</f>
        <v>lebar</v>
      </c>
      <c r="D337" t="str">
        <f>VLOOKUP(Sheet4!C337,Sheet5!$C$3:$D$17,2,FALSE)</f>
        <v>kecil</v>
      </c>
      <c r="E337" t="str">
        <f>VLOOKUP(Sheet4!D337,Sheet5!$E$3:$F$36,2)</f>
        <v>sedang</v>
      </c>
      <c r="F337" t="str">
        <f>Sheet4!E337</f>
        <v>intel</v>
      </c>
      <c r="G337" t="str">
        <f>VLOOKUP(Sheet2!H336,Sheet5!$G$4:$H$12,2)</f>
        <v>tinggi</v>
      </c>
      <c r="H337" t="str">
        <f>VLOOKUP(Sheet2!I336,Sheet5!$I$3:$L$41,4,FALSE)</f>
        <v>sedang</v>
      </c>
      <c r="I337" t="str">
        <f>VLOOKUP(Sheet2!I336,Sheet5!$I$3:$K$41,3,FALSE)</f>
        <v>ssd</v>
      </c>
      <c r="J337" t="str">
        <f>IF(ISNUMBER(SEARCH("intel",Sheet2!J336))=TRUE,"intel",IF(ISNUMBER(SEARCH("amd",Sheet2!J336))=TRUE,"amd",IF(ISNUMBER(SEARCH("nvidia",Sheet2!J336))=TRUE,"nvidia","")))</f>
        <v>nvidia</v>
      </c>
      <c r="K337" t="str">
        <f>VLOOKUP(Sheet2!K336,Sheet5!$M$3:$N$11,2,FALSE)</f>
        <v>windows</v>
      </c>
      <c r="L337" t="str">
        <f>VLOOKUP(Sheet2!L336,Sheet5!$O$3:$Q$182,3,FALSE)</f>
        <v>berat</v>
      </c>
      <c r="M337" t="str">
        <f>VLOOKUP(Sheet2!M336,Sheet5!$R$3:$T$1305,3,FALSE)</f>
        <v>sedang</v>
      </c>
    </row>
    <row r="338" spans="2:13" x14ac:dyDescent="0.3">
      <c r="B338" t="str">
        <f>IF(OR(ISNUMBER(SEARCH("ultrabook",Sheet2!D337))=TRUE,ISNUMBER(SEARCH("macbook",Sheet2!D337))=TRUE,ISNUMBER(SEARCH("chrome",Sheet2!D337))=TRUE,ISNUMBER(SEARCH("convertible",Sheet2!D337))=TRUE),"ultrabook",IF(OR(ISNUMBER(SEARCH("workstation",Sheet2!D337))=TRUE,ISNUMBER(SEARCH("gaming",Sheet2!D337))=TRUE),"high specification",IF(OR(ISNUMBER(SEARCH("notebook",Sheet2!D337))=TRUE,ISNUMBER(SEARCH("netbook",Sheet2!D337))=TRUE),"notebook","")))</f>
        <v>notebook</v>
      </c>
      <c r="C338" t="str">
        <f>IF(AND(Sheet4!$B$1307&gt;=Sheet4!B338,Sheet4!B338&gt;Sheet4!$B$1308),"lebar",IF(AND(Sheet4!$B$1308&gt;=Sheet4!B338,Sheet4!B338&gt;Sheet4!$B$1309),"medium",IF(AND(Sheet4!$B$1309&gt;=Sheet4!B338,Sheet4!B338&gt;=Sheet4!$B$1310),"kecil","-")))</f>
        <v>medium</v>
      </c>
      <c r="D338" t="str">
        <f>VLOOKUP(Sheet4!C338,Sheet5!$C$3:$D$17,2,FALSE)</f>
        <v>kecil</v>
      </c>
      <c r="E338" t="str">
        <f>VLOOKUP(Sheet4!D338,Sheet5!$E$3:$F$36,2)</f>
        <v>sedang</v>
      </c>
      <c r="F338" t="str">
        <f>Sheet4!E338</f>
        <v>intel</v>
      </c>
      <c r="G338" t="str">
        <f>VLOOKUP(Sheet2!H337,Sheet5!$G$4:$H$12,2)</f>
        <v>tinggi</v>
      </c>
      <c r="H338" t="str">
        <f>VLOOKUP(Sheet2!I337,Sheet5!$I$3:$L$41,4,FALSE)</f>
        <v>sedang</v>
      </c>
      <c r="I338" t="str">
        <f>VLOOKUP(Sheet2!I337,Sheet5!$I$3:$K$41,3,FALSE)</f>
        <v>ssd</v>
      </c>
      <c r="J338" t="str">
        <f>IF(ISNUMBER(SEARCH("intel",Sheet2!J337))=TRUE,"intel",IF(ISNUMBER(SEARCH("amd",Sheet2!J337))=TRUE,"amd",IF(ISNUMBER(SEARCH("nvidia",Sheet2!J337))=TRUE,"nvidia","")))</f>
        <v>intel</v>
      </c>
      <c r="K338" t="str">
        <f>VLOOKUP(Sheet2!K337,Sheet5!$M$3:$N$11,2,FALSE)</f>
        <v>windows</v>
      </c>
      <c r="L338" t="str">
        <f>VLOOKUP(Sheet2!L337,Sheet5!$O$3:$Q$182,3,FALSE)</f>
        <v>ringan</v>
      </c>
      <c r="M338" t="str">
        <f>VLOOKUP(Sheet2!M337,Sheet5!$R$3:$T$1305,3,FALSE)</f>
        <v>mahal</v>
      </c>
    </row>
    <row r="339" spans="2:13" x14ac:dyDescent="0.3">
      <c r="B339" t="str">
        <f>IF(OR(ISNUMBER(SEARCH("ultrabook",Sheet2!D338))=TRUE,ISNUMBER(SEARCH("macbook",Sheet2!D338))=TRUE,ISNUMBER(SEARCH("chrome",Sheet2!D338))=TRUE,ISNUMBER(SEARCH("convertible",Sheet2!D338))=TRUE),"ultrabook",IF(OR(ISNUMBER(SEARCH("workstation",Sheet2!D338))=TRUE,ISNUMBER(SEARCH("gaming",Sheet2!D338))=TRUE),"high specification",IF(OR(ISNUMBER(SEARCH("notebook",Sheet2!D338))=TRUE,ISNUMBER(SEARCH("netbook",Sheet2!D338))=TRUE),"notebook","")))</f>
        <v>ultrabook</v>
      </c>
      <c r="C339" t="str">
        <f>IF(AND(Sheet4!$B$1307&gt;=Sheet4!B339,Sheet4!B339&gt;Sheet4!$B$1308),"lebar",IF(AND(Sheet4!$B$1308&gt;=Sheet4!B339,Sheet4!B339&gt;Sheet4!$B$1309),"medium",IF(AND(Sheet4!$B$1309&gt;=Sheet4!B339,Sheet4!B339&gt;=Sheet4!$B$1310),"kecil","-")))</f>
        <v>lebar</v>
      </c>
      <c r="D339" t="str">
        <f>VLOOKUP(Sheet4!C339,Sheet5!$C$3:$D$17,2,FALSE)</f>
        <v>kecil</v>
      </c>
      <c r="E339" t="str">
        <f>VLOOKUP(Sheet4!D339,Sheet5!$E$3:$F$36,2)</f>
        <v>rendah</v>
      </c>
      <c r="F339" t="str">
        <f>Sheet4!E339</f>
        <v>intel</v>
      </c>
      <c r="G339" t="str">
        <f>VLOOKUP(Sheet2!H338,Sheet5!$G$4:$H$12,2)</f>
        <v>tinggi</v>
      </c>
      <c r="H339" t="str">
        <f>VLOOKUP(Sheet2!I338,Sheet5!$I$3:$L$41,4,FALSE)</f>
        <v>tinggi</v>
      </c>
      <c r="I339" t="str">
        <f>VLOOKUP(Sheet2!I338,Sheet5!$I$3:$K$41,3,FALSE)</f>
        <v>hdd</v>
      </c>
      <c r="J339" t="str">
        <f>IF(ISNUMBER(SEARCH("intel",Sheet2!J338))=TRUE,"intel",IF(ISNUMBER(SEARCH("amd",Sheet2!J338))=TRUE,"amd",IF(ISNUMBER(SEARCH("nvidia",Sheet2!J338))=TRUE,"nvidia","")))</f>
        <v>nvidia</v>
      </c>
      <c r="K339" t="str">
        <f>VLOOKUP(Sheet2!K338,Sheet5!$M$3:$N$11,2,FALSE)</f>
        <v>windows</v>
      </c>
      <c r="L339" t="str">
        <f>VLOOKUP(Sheet2!L338,Sheet5!$O$3:$Q$182,3,FALSE)</f>
        <v>sedang</v>
      </c>
      <c r="M339" t="str">
        <f>VLOOKUP(Sheet2!M338,Sheet5!$R$3:$T$1305,3,FALSE)</f>
        <v>sedang</v>
      </c>
    </row>
    <row r="340" spans="2:13" x14ac:dyDescent="0.3">
      <c r="B340" t="str">
        <f>IF(OR(ISNUMBER(SEARCH("ultrabook",Sheet2!D339))=TRUE,ISNUMBER(SEARCH("macbook",Sheet2!D339))=TRUE,ISNUMBER(SEARCH("chrome",Sheet2!D339))=TRUE,ISNUMBER(SEARCH("convertible",Sheet2!D339))=TRUE),"ultrabook",IF(OR(ISNUMBER(SEARCH("workstation",Sheet2!D339))=TRUE,ISNUMBER(SEARCH("gaming",Sheet2!D339))=TRUE),"high specification",IF(OR(ISNUMBER(SEARCH("notebook",Sheet2!D339))=TRUE,ISNUMBER(SEARCH("netbook",Sheet2!D339))=TRUE),"notebook","")))</f>
        <v>notebook</v>
      </c>
      <c r="C340" t="str">
        <f>IF(AND(Sheet4!$B$1307&gt;=Sheet4!B340,Sheet4!B340&gt;Sheet4!$B$1308),"lebar",IF(AND(Sheet4!$B$1308&gt;=Sheet4!B340,Sheet4!B340&gt;Sheet4!$B$1309),"medium",IF(AND(Sheet4!$B$1309&gt;=Sheet4!B340,Sheet4!B340&gt;=Sheet4!$B$1310),"kecil","-")))</f>
        <v>lebar</v>
      </c>
      <c r="D340" t="str">
        <f>VLOOKUP(Sheet4!C340,Sheet5!$C$3:$D$17,2,FALSE)</f>
        <v>kecil</v>
      </c>
      <c r="E340" t="str">
        <f>VLOOKUP(Sheet4!D340,Sheet5!$E$3:$F$36,2)</f>
        <v>sedang</v>
      </c>
      <c r="F340" t="str">
        <f>Sheet4!E340</f>
        <v>intel</v>
      </c>
      <c r="G340" t="str">
        <f>VLOOKUP(Sheet2!H339,Sheet5!$G$4:$H$12,2)</f>
        <v>tinggi</v>
      </c>
      <c r="H340" t="str">
        <f>VLOOKUP(Sheet2!I339,Sheet5!$I$3:$L$41,4,FALSE)</f>
        <v>sedang</v>
      </c>
      <c r="I340" t="str">
        <f>VLOOKUP(Sheet2!I339,Sheet5!$I$3:$K$41,3,FALSE)</f>
        <v>ssd</v>
      </c>
      <c r="J340" t="str">
        <f>IF(ISNUMBER(SEARCH("intel",Sheet2!J339))=TRUE,"intel",IF(ISNUMBER(SEARCH("amd",Sheet2!J339))=TRUE,"amd",IF(ISNUMBER(SEARCH("nvidia",Sheet2!J339))=TRUE,"nvidia","")))</f>
        <v>intel</v>
      </c>
      <c r="K340" t="str">
        <f>VLOOKUP(Sheet2!K339,Sheet5!$M$3:$N$11,2,FALSE)</f>
        <v>windows</v>
      </c>
      <c r="L340" t="str">
        <f>VLOOKUP(Sheet2!L339,Sheet5!$O$3:$Q$182,3,FALSE)</f>
        <v>sedang</v>
      </c>
      <c r="M340" t="str">
        <f>VLOOKUP(Sheet2!M339,Sheet5!$R$3:$T$1305,3,FALSE)</f>
        <v>sedang</v>
      </c>
    </row>
    <row r="341" spans="2:13" x14ac:dyDescent="0.3">
      <c r="B341" t="str">
        <f>IF(OR(ISNUMBER(SEARCH("ultrabook",Sheet2!D340))=TRUE,ISNUMBER(SEARCH("macbook",Sheet2!D340))=TRUE,ISNUMBER(SEARCH("chrome",Sheet2!D340))=TRUE,ISNUMBER(SEARCH("convertible",Sheet2!D340))=TRUE),"ultrabook",IF(OR(ISNUMBER(SEARCH("workstation",Sheet2!D340))=TRUE,ISNUMBER(SEARCH("gaming",Sheet2!D340))=TRUE),"high specification",IF(OR(ISNUMBER(SEARCH("notebook",Sheet2!D340))=TRUE,ISNUMBER(SEARCH("netbook",Sheet2!D340))=TRUE),"notebook","")))</f>
        <v>notebook</v>
      </c>
      <c r="C341" t="str">
        <f>IF(AND(Sheet4!$B$1307&gt;=Sheet4!B341,Sheet4!B341&gt;Sheet4!$B$1308),"lebar",IF(AND(Sheet4!$B$1308&gt;=Sheet4!B341,Sheet4!B341&gt;Sheet4!$B$1309),"medium",IF(AND(Sheet4!$B$1309&gt;=Sheet4!B341,Sheet4!B341&gt;=Sheet4!$B$1310),"kecil","-")))</f>
        <v>lebar</v>
      </c>
      <c r="D341" t="str">
        <f>VLOOKUP(Sheet4!C341,Sheet5!$C$3:$D$17,2,FALSE)</f>
        <v>kecil</v>
      </c>
      <c r="E341" t="str">
        <f>VLOOKUP(Sheet4!D341,Sheet5!$E$3:$F$36,2)</f>
        <v>rendah</v>
      </c>
      <c r="F341" t="str">
        <f>Sheet4!E341</f>
        <v>intel</v>
      </c>
      <c r="G341" t="str">
        <f>VLOOKUP(Sheet2!H340,Sheet5!$G$4:$H$12,2)</f>
        <v>sedang</v>
      </c>
      <c r="H341" t="str">
        <f>VLOOKUP(Sheet2!I340,Sheet5!$I$3:$L$41,4,FALSE)</f>
        <v>tinggi</v>
      </c>
      <c r="I341" t="str">
        <f>VLOOKUP(Sheet2!I340,Sheet5!$I$3:$K$41,3,FALSE)</f>
        <v>hdd</v>
      </c>
      <c r="J341" t="str">
        <f>IF(ISNUMBER(SEARCH("intel",Sheet2!J340))=TRUE,"intel",IF(ISNUMBER(SEARCH("amd",Sheet2!J340))=TRUE,"amd",IF(ISNUMBER(SEARCH("nvidia",Sheet2!J340))=TRUE,"nvidia","")))</f>
        <v>intel</v>
      </c>
      <c r="K341" t="str">
        <f>VLOOKUP(Sheet2!K340,Sheet5!$M$3:$N$11,2,FALSE)</f>
        <v>linux</v>
      </c>
      <c r="L341" t="str">
        <f>VLOOKUP(Sheet2!L340,Sheet5!$O$3:$Q$182,3,FALSE)</f>
        <v>sedang</v>
      </c>
      <c r="M341" t="str">
        <f>VLOOKUP(Sheet2!M340,Sheet5!$R$3:$T$1305,3,FALSE)</f>
        <v>murah</v>
      </c>
    </row>
    <row r="342" spans="2:13" x14ac:dyDescent="0.3">
      <c r="B342" t="str">
        <f>IF(OR(ISNUMBER(SEARCH("ultrabook",Sheet2!D341))=TRUE,ISNUMBER(SEARCH("macbook",Sheet2!D341))=TRUE,ISNUMBER(SEARCH("chrome",Sheet2!D341))=TRUE,ISNUMBER(SEARCH("convertible",Sheet2!D341))=TRUE),"ultrabook",IF(OR(ISNUMBER(SEARCH("workstation",Sheet2!D341))=TRUE,ISNUMBER(SEARCH("gaming",Sheet2!D341))=TRUE),"high specification",IF(OR(ISNUMBER(SEARCH("notebook",Sheet2!D341))=TRUE,ISNUMBER(SEARCH("netbook",Sheet2!D341))=TRUE),"notebook","")))</f>
        <v>notebook</v>
      </c>
      <c r="C342" t="str">
        <f>IF(AND(Sheet4!$B$1307&gt;=Sheet4!B342,Sheet4!B342&gt;Sheet4!$B$1308),"lebar",IF(AND(Sheet4!$B$1308&gt;=Sheet4!B342,Sheet4!B342&gt;Sheet4!$B$1309),"medium",IF(AND(Sheet4!$B$1309&gt;=Sheet4!B342,Sheet4!B342&gt;=Sheet4!$B$1310),"kecil","-")))</f>
        <v>lebar</v>
      </c>
      <c r="D342" t="str">
        <f>VLOOKUP(Sheet4!C342,Sheet5!$C$3:$D$17,2,FALSE)</f>
        <v>kecil</v>
      </c>
      <c r="E342" t="str">
        <f>VLOOKUP(Sheet4!D342,Sheet5!$E$3:$F$36,2)</f>
        <v>rendah</v>
      </c>
      <c r="F342" t="str">
        <f>Sheet4!E342</f>
        <v>intel</v>
      </c>
      <c r="G342" t="str">
        <f>VLOOKUP(Sheet2!H341,Sheet5!$G$4:$H$12,2)</f>
        <v>tinggi</v>
      </c>
      <c r="H342" t="str">
        <f>VLOOKUP(Sheet2!I341,Sheet5!$I$3:$L$41,4,FALSE)</f>
        <v>sedang</v>
      </c>
      <c r="I342" t="str">
        <f>VLOOKUP(Sheet2!I341,Sheet5!$I$3:$K$41,3,FALSE)</f>
        <v>ssd</v>
      </c>
      <c r="J342" t="str">
        <f>IF(ISNUMBER(SEARCH("intel",Sheet2!J341))=TRUE,"intel",IF(ISNUMBER(SEARCH("amd",Sheet2!J341))=TRUE,"amd",IF(ISNUMBER(SEARCH("nvidia",Sheet2!J341))=TRUE,"nvidia","")))</f>
        <v>nvidia</v>
      </c>
      <c r="K342" t="str">
        <f>VLOOKUP(Sheet2!K341,Sheet5!$M$3:$N$11,2,FALSE)</f>
        <v>windows</v>
      </c>
      <c r="L342" t="str">
        <f>VLOOKUP(Sheet2!L341,Sheet5!$O$3:$Q$182,3,FALSE)</f>
        <v>sedang</v>
      </c>
      <c r="M342" t="str">
        <f>VLOOKUP(Sheet2!M341,Sheet5!$R$3:$T$1305,3,FALSE)</f>
        <v>sedang</v>
      </c>
    </row>
    <row r="343" spans="2:13" x14ac:dyDescent="0.3">
      <c r="B343" t="str">
        <f>IF(OR(ISNUMBER(SEARCH("ultrabook",Sheet2!D342))=TRUE,ISNUMBER(SEARCH("macbook",Sheet2!D342))=TRUE,ISNUMBER(SEARCH("chrome",Sheet2!D342))=TRUE,ISNUMBER(SEARCH("convertible",Sheet2!D342))=TRUE),"ultrabook",IF(OR(ISNUMBER(SEARCH("workstation",Sheet2!D342))=TRUE,ISNUMBER(SEARCH("gaming",Sheet2!D342))=TRUE),"high specification",IF(OR(ISNUMBER(SEARCH("notebook",Sheet2!D342))=TRUE,ISNUMBER(SEARCH("netbook",Sheet2!D342))=TRUE),"notebook","")))</f>
        <v>notebook</v>
      </c>
      <c r="C343" t="str">
        <f>IF(AND(Sheet4!$B$1307&gt;=Sheet4!B343,Sheet4!B343&gt;Sheet4!$B$1308),"lebar",IF(AND(Sheet4!$B$1308&gt;=Sheet4!B343,Sheet4!B343&gt;Sheet4!$B$1309),"medium",IF(AND(Sheet4!$B$1309&gt;=Sheet4!B343,Sheet4!B343&gt;=Sheet4!$B$1310),"kecil","-")))</f>
        <v>lebar</v>
      </c>
      <c r="D343" t="str">
        <f>VLOOKUP(Sheet4!C343,Sheet5!$C$3:$D$17,2,FALSE)</f>
        <v>kecil</v>
      </c>
      <c r="E343" t="str">
        <f>VLOOKUP(Sheet4!D343,Sheet5!$E$3:$F$36,2)</f>
        <v>rendah</v>
      </c>
      <c r="F343" t="str">
        <f>Sheet4!E343</f>
        <v>intel</v>
      </c>
      <c r="G343" t="str">
        <f>VLOOKUP(Sheet2!H342,Sheet5!$G$4:$H$12,2)</f>
        <v>sedang</v>
      </c>
      <c r="H343" t="str">
        <f>VLOOKUP(Sheet2!I342,Sheet5!$I$3:$L$41,4,FALSE)</f>
        <v>sedang</v>
      </c>
      <c r="I343" t="str">
        <f>VLOOKUP(Sheet2!I342,Sheet5!$I$3:$K$41,3,FALSE)</f>
        <v>hdd</v>
      </c>
      <c r="J343" t="str">
        <f>IF(ISNUMBER(SEARCH("intel",Sheet2!J342))=TRUE,"intel",IF(ISNUMBER(SEARCH("amd",Sheet2!J342))=TRUE,"amd",IF(ISNUMBER(SEARCH("nvidia",Sheet2!J342))=TRUE,"nvidia","")))</f>
        <v>intel</v>
      </c>
      <c r="K343" t="str">
        <f>VLOOKUP(Sheet2!K342,Sheet5!$M$3:$N$11,2,FALSE)</f>
        <v>linux</v>
      </c>
      <c r="L343" t="str">
        <f>VLOOKUP(Sheet2!L342,Sheet5!$O$3:$Q$182,3,FALSE)</f>
        <v>sedang</v>
      </c>
      <c r="M343" t="str">
        <f>VLOOKUP(Sheet2!M342,Sheet5!$R$3:$T$1305,3,FALSE)</f>
        <v>murah</v>
      </c>
    </row>
    <row r="344" spans="2:13" x14ac:dyDescent="0.3">
      <c r="B344" t="str">
        <f>IF(OR(ISNUMBER(SEARCH("ultrabook",Sheet2!D343))=TRUE,ISNUMBER(SEARCH("macbook",Sheet2!D343))=TRUE,ISNUMBER(SEARCH("chrome",Sheet2!D343))=TRUE,ISNUMBER(SEARCH("convertible",Sheet2!D343))=TRUE),"ultrabook",IF(OR(ISNUMBER(SEARCH("workstation",Sheet2!D343))=TRUE,ISNUMBER(SEARCH("gaming",Sheet2!D343))=TRUE),"high specification",IF(OR(ISNUMBER(SEARCH("notebook",Sheet2!D343))=TRUE,ISNUMBER(SEARCH("netbook",Sheet2!D343))=TRUE),"notebook","")))</f>
        <v>notebook</v>
      </c>
      <c r="C344" t="str">
        <f>IF(AND(Sheet4!$B$1307&gt;=Sheet4!B344,Sheet4!B344&gt;Sheet4!$B$1308),"lebar",IF(AND(Sheet4!$B$1308&gt;=Sheet4!B344,Sheet4!B344&gt;Sheet4!$B$1309),"medium",IF(AND(Sheet4!$B$1309&gt;=Sheet4!B344,Sheet4!B344&gt;=Sheet4!$B$1310),"kecil","-")))</f>
        <v>lebar</v>
      </c>
      <c r="D344" t="str">
        <f>VLOOKUP(Sheet4!C344,Sheet5!$C$3:$D$17,2,FALSE)</f>
        <v>kecil</v>
      </c>
      <c r="E344" t="str">
        <f>VLOOKUP(Sheet4!D344,Sheet5!$E$3:$F$36,2)</f>
        <v>sedang</v>
      </c>
      <c r="F344" t="str">
        <f>Sheet4!E344</f>
        <v>amd</v>
      </c>
      <c r="G344" t="str">
        <f>VLOOKUP(Sheet2!H343,Sheet5!$G$4:$H$12,2)</f>
        <v>sedang</v>
      </c>
      <c r="H344" t="str">
        <f>VLOOKUP(Sheet2!I343,Sheet5!$I$3:$L$41,4,FALSE)</f>
        <v>tinggi</v>
      </c>
      <c r="I344" t="str">
        <f>VLOOKUP(Sheet2!I343,Sheet5!$I$3:$K$41,3,FALSE)</f>
        <v>hdd</v>
      </c>
      <c r="J344" t="str">
        <f>IF(ISNUMBER(SEARCH("intel",Sheet2!J343))=TRUE,"intel",IF(ISNUMBER(SEARCH("amd",Sheet2!J343))=TRUE,"amd",IF(ISNUMBER(SEARCH("nvidia",Sheet2!J343))=TRUE,"nvidia","")))</f>
        <v>amd</v>
      </c>
      <c r="K344" t="str">
        <f>VLOOKUP(Sheet2!K343,Sheet5!$M$3:$N$11,2,FALSE)</f>
        <v>windows</v>
      </c>
      <c r="L344" t="str">
        <f>VLOOKUP(Sheet2!L343,Sheet5!$O$3:$Q$182,3,FALSE)</f>
        <v>sedang</v>
      </c>
      <c r="M344" t="str">
        <f>VLOOKUP(Sheet2!M343,Sheet5!$R$3:$T$1305,3,FALSE)</f>
        <v>sedang</v>
      </c>
    </row>
    <row r="345" spans="2:13" x14ac:dyDescent="0.3">
      <c r="B345" t="str">
        <f>IF(OR(ISNUMBER(SEARCH("ultrabook",Sheet2!D344))=TRUE,ISNUMBER(SEARCH("macbook",Sheet2!D344))=TRUE,ISNUMBER(SEARCH("chrome",Sheet2!D344))=TRUE,ISNUMBER(SEARCH("convertible",Sheet2!D344))=TRUE),"ultrabook",IF(OR(ISNUMBER(SEARCH("workstation",Sheet2!D344))=TRUE,ISNUMBER(SEARCH("gaming",Sheet2!D344))=TRUE),"high specification",IF(OR(ISNUMBER(SEARCH("notebook",Sheet2!D344))=TRUE,ISNUMBER(SEARCH("netbook",Sheet2!D344))=TRUE),"notebook","")))</f>
        <v>notebook</v>
      </c>
      <c r="C345" t="str">
        <f>IF(AND(Sheet4!$B$1307&gt;=Sheet4!B345,Sheet4!B345&gt;Sheet4!$B$1308),"lebar",IF(AND(Sheet4!$B$1308&gt;=Sheet4!B345,Sheet4!B345&gt;Sheet4!$B$1309),"medium",IF(AND(Sheet4!$B$1309&gt;=Sheet4!B345,Sheet4!B345&gt;=Sheet4!$B$1310),"kecil","-")))</f>
        <v>lebar</v>
      </c>
      <c r="D345" t="str">
        <f>VLOOKUP(Sheet4!C345,Sheet5!$C$3:$D$17,2,FALSE)</f>
        <v>kecil</v>
      </c>
      <c r="E345" t="str">
        <f>VLOOKUP(Sheet4!D345,Sheet5!$E$3:$F$36,2)</f>
        <v>sedang</v>
      </c>
      <c r="F345" t="str">
        <f>Sheet4!E345</f>
        <v>intel</v>
      </c>
      <c r="G345" t="str">
        <f>VLOOKUP(Sheet2!H344,Sheet5!$G$4:$H$12,2)</f>
        <v>tinggi</v>
      </c>
      <c r="H345" t="str">
        <f>VLOOKUP(Sheet2!I344,Sheet5!$I$3:$L$41,4,FALSE)</f>
        <v>tinggi</v>
      </c>
      <c r="I345" t="str">
        <f>VLOOKUP(Sheet2!I344,Sheet5!$I$3:$K$41,3,FALSE)</f>
        <v>hdd</v>
      </c>
      <c r="J345" t="str">
        <f>IF(ISNUMBER(SEARCH("intel",Sheet2!J344))=TRUE,"intel",IF(ISNUMBER(SEARCH("amd",Sheet2!J344))=TRUE,"amd",IF(ISNUMBER(SEARCH("nvidia",Sheet2!J344))=TRUE,"nvidia","")))</f>
        <v>nvidia</v>
      </c>
      <c r="K345" t="str">
        <f>VLOOKUP(Sheet2!K344,Sheet5!$M$3:$N$11,2,FALSE)</f>
        <v>windows</v>
      </c>
      <c r="L345" t="str">
        <f>VLOOKUP(Sheet2!L344,Sheet5!$O$3:$Q$182,3,FALSE)</f>
        <v>sedang</v>
      </c>
      <c r="M345" t="str">
        <f>VLOOKUP(Sheet2!M344,Sheet5!$R$3:$T$1305,3,FALSE)</f>
        <v>murah</v>
      </c>
    </row>
    <row r="346" spans="2:13" x14ac:dyDescent="0.3">
      <c r="B346" t="str">
        <f>IF(OR(ISNUMBER(SEARCH("ultrabook",Sheet2!D345))=TRUE,ISNUMBER(SEARCH("macbook",Sheet2!D345))=TRUE,ISNUMBER(SEARCH("chrome",Sheet2!D345))=TRUE,ISNUMBER(SEARCH("convertible",Sheet2!D345))=TRUE),"ultrabook",IF(OR(ISNUMBER(SEARCH("workstation",Sheet2!D345))=TRUE,ISNUMBER(SEARCH("gaming",Sheet2!D345))=TRUE),"high specification",IF(OR(ISNUMBER(SEARCH("notebook",Sheet2!D345))=TRUE,ISNUMBER(SEARCH("netbook",Sheet2!D345))=TRUE),"notebook","")))</f>
        <v>ultrabook</v>
      </c>
      <c r="C346" t="str">
        <f>IF(AND(Sheet4!$B$1307&gt;=Sheet4!B346,Sheet4!B346&gt;Sheet4!$B$1308),"lebar",IF(AND(Sheet4!$B$1308&gt;=Sheet4!B346,Sheet4!B346&gt;Sheet4!$B$1309),"medium",IF(AND(Sheet4!$B$1309&gt;=Sheet4!B346,Sheet4!B346&gt;=Sheet4!$B$1310),"kecil","-")))</f>
        <v>medium</v>
      </c>
      <c r="D346" t="str">
        <f>VLOOKUP(Sheet4!C346,Sheet5!$C$3:$D$17,2,FALSE)</f>
        <v>lebar</v>
      </c>
      <c r="E346" t="str">
        <f>VLOOKUP(Sheet4!D346,Sheet5!$E$3:$F$36,2)</f>
        <v>sedang</v>
      </c>
      <c r="F346" t="str">
        <f>Sheet4!E346</f>
        <v>intel</v>
      </c>
      <c r="G346" t="str">
        <f>VLOOKUP(Sheet2!H345,Sheet5!$G$4:$H$12,2)</f>
        <v>sedang</v>
      </c>
      <c r="H346" t="str">
        <f>VLOOKUP(Sheet2!I345,Sheet5!$I$3:$L$41,4,FALSE)</f>
        <v>sedang</v>
      </c>
      <c r="I346" t="str">
        <f>VLOOKUP(Sheet2!I345,Sheet5!$I$3:$K$41,3,FALSE)</f>
        <v>ssd</v>
      </c>
      <c r="J346" t="str">
        <f>IF(ISNUMBER(SEARCH("intel",Sheet2!J345))=TRUE,"intel",IF(ISNUMBER(SEARCH("amd",Sheet2!J345))=TRUE,"amd",IF(ISNUMBER(SEARCH("nvidia",Sheet2!J345))=TRUE,"nvidia","")))</f>
        <v>intel</v>
      </c>
      <c r="K346" t="str">
        <f>VLOOKUP(Sheet2!K345,Sheet5!$M$3:$N$11,2,FALSE)</f>
        <v>windows</v>
      </c>
      <c r="L346" t="str">
        <f>VLOOKUP(Sheet2!L345,Sheet5!$O$3:$Q$182,3,FALSE)</f>
        <v>ringan</v>
      </c>
      <c r="M346" t="str">
        <f>VLOOKUP(Sheet2!M345,Sheet5!$R$3:$T$1305,3,FALSE)</f>
        <v>mahal</v>
      </c>
    </row>
    <row r="347" spans="2:13" x14ac:dyDescent="0.3">
      <c r="B347" t="str">
        <f>IF(OR(ISNUMBER(SEARCH("ultrabook",Sheet2!D346))=TRUE,ISNUMBER(SEARCH("macbook",Sheet2!D346))=TRUE,ISNUMBER(SEARCH("chrome",Sheet2!D346))=TRUE,ISNUMBER(SEARCH("convertible",Sheet2!D346))=TRUE),"ultrabook",IF(OR(ISNUMBER(SEARCH("workstation",Sheet2!D346))=TRUE,ISNUMBER(SEARCH("gaming",Sheet2!D346))=TRUE),"high specification",IF(OR(ISNUMBER(SEARCH("notebook",Sheet2!D346))=TRUE,ISNUMBER(SEARCH("netbook",Sheet2!D346))=TRUE),"notebook","")))</f>
        <v>ultrabook</v>
      </c>
      <c r="C347" t="str">
        <f>IF(AND(Sheet4!$B$1307&gt;=Sheet4!B347,Sheet4!B347&gt;Sheet4!$B$1308),"lebar",IF(AND(Sheet4!$B$1308&gt;=Sheet4!B347,Sheet4!B347&gt;Sheet4!$B$1309),"medium",IF(AND(Sheet4!$B$1309&gt;=Sheet4!B347,Sheet4!B347&gt;=Sheet4!$B$1310),"kecil","-")))</f>
        <v>medium</v>
      </c>
      <c r="D347" t="str">
        <f>VLOOKUP(Sheet4!C347,Sheet5!$C$3:$D$17,2,FALSE)</f>
        <v>kecil</v>
      </c>
      <c r="E347" t="str">
        <f>VLOOKUP(Sheet4!D347,Sheet5!$E$3:$F$36,2)</f>
        <v>sedang</v>
      </c>
      <c r="F347" t="str">
        <f>Sheet4!E347</f>
        <v>intel</v>
      </c>
      <c r="G347" t="str">
        <f>VLOOKUP(Sheet2!H346,Sheet5!$G$4:$H$12,2)</f>
        <v>tinggi</v>
      </c>
      <c r="H347" t="str">
        <f>VLOOKUP(Sheet2!I346,Sheet5!$I$3:$L$41,4,FALSE)</f>
        <v>sedang</v>
      </c>
      <c r="I347" t="str">
        <f>VLOOKUP(Sheet2!I346,Sheet5!$I$3:$K$41,3,FALSE)</f>
        <v>ssd</v>
      </c>
      <c r="J347" t="str">
        <f>IF(ISNUMBER(SEARCH("intel",Sheet2!J346))=TRUE,"intel",IF(ISNUMBER(SEARCH("amd",Sheet2!J346))=TRUE,"amd",IF(ISNUMBER(SEARCH("nvidia",Sheet2!J346))=TRUE,"nvidia","")))</f>
        <v>intel</v>
      </c>
      <c r="K347" t="str">
        <f>VLOOKUP(Sheet2!K346,Sheet5!$M$3:$N$11,2,FALSE)</f>
        <v>windows</v>
      </c>
      <c r="L347" t="str">
        <f>VLOOKUP(Sheet2!L346,Sheet5!$O$3:$Q$182,3,FALSE)</f>
        <v>ringan</v>
      </c>
      <c r="M347" t="str">
        <f>VLOOKUP(Sheet2!M346,Sheet5!$R$3:$T$1305,3,FALSE)</f>
        <v>mahal</v>
      </c>
    </row>
    <row r="348" spans="2:13" x14ac:dyDescent="0.3">
      <c r="B348" t="str">
        <f>IF(OR(ISNUMBER(SEARCH("ultrabook",Sheet2!D347))=TRUE,ISNUMBER(SEARCH("macbook",Sheet2!D347))=TRUE,ISNUMBER(SEARCH("chrome",Sheet2!D347))=TRUE,ISNUMBER(SEARCH("convertible",Sheet2!D347))=TRUE),"ultrabook",IF(OR(ISNUMBER(SEARCH("workstation",Sheet2!D347))=TRUE,ISNUMBER(SEARCH("gaming",Sheet2!D347))=TRUE),"high specification",IF(OR(ISNUMBER(SEARCH("notebook",Sheet2!D347))=TRUE,ISNUMBER(SEARCH("netbook",Sheet2!D347))=TRUE),"notebook","")))</f>
        <v>high specification</v>
      </c>
      <c r="C348" t="str">
        <f>IF(AND(Sheet4!$B$1307&gt;=Sheet4!B348,Sheet4!B348&gt;Sheet4!$B$1308),"lebar",IF(AND(Sheet4!$B$1308&gt;=Sheet4!B348,Sheet4!B348&gt;Sheet4!$B$1309),"medium",IF(AND(Sheet4!$B$1309&gt;=Sheet4!B348,Sheet4!B348&gt;=Sheet4!$B$1310),"kecil","-")))</f>
        <v>lebar</v>
      </c>
      <c r="D348" t="str">
        <f>VLOOKUP(Sheet4!C348,Sheet5!$C$3:$D$17,2,FALSE)</f>
        <v>kecil</v>
      </c>
      <c r="E348" t="str">
        <f>VLOOKUP(Sheet4!D348,Sheet5!$E$3:$F$36,2)</f>
        <v>sedang</v>
      </c>
      <c r="F348" t="str">
        <f>Sheet4!E348</f>
        <v>intel</v>
      </c>
      <c r="G348" t="str">
        <f>VLOOKUP(Sheet2!H347,Sheet5!$G$4:$H$12,2)</f>
        <v>sedang</v>
      </c>
      <c r="H348" t="str">
        <f>VLOOKUP(Sheet2!I347,Sheet5!$I$3:$L$41,4,FALSE)</f>
        <v>tinggi</v>
      </c>
      <c r="I348" t="str">
        <f>VLOOKUP(Sheet2!I347,Sheet5!$I$3:$K$41,3,FALSE)</f>
        <v>hdd</v>
      </c>
      <c r="J348" t="str">
        <f>IF(ISNUMBER(SEARCH("intel",Sheet2!J347))=TRUE,"intel",IF(ISNUMBER(SEARCH("amd",Sheet2!J347))=TRUE,"amd",IF(ISNUMBER(SEARCH("nvidia",Sheet2!J347))=TRUE,"nvidia","")))</f>
        <v>nvidia</v>
      </c>
      <c r="K348" t="str">
        <f>VLOOKUP(Sheet2!K347,Sheet5!$M$3:$N$11,2,FALSE)</f>
        <v>windows</v>
      </c>
      <c r="L348" t="str">
        <f>VLOOKUP(Sheet2!L347,Sheet5!$O$3:$Q$182,3,FALSE)</f>
        <v>sedang</v>
      </c>
      <c r="M348" t="str">
        <f>VLOOKUP(Sheet2!M347,Sheet5!$R$3:$T$1305,3,FALSE)</f>
        <v>sedang</v>
      </c>
    </row>
    <row r="349" spans="2:13" x14ac:dyDescent="0.3">
      <c r="B349" t="str">
        <f>IF(OR(ISNUMBER(SEARCH("ultrabook",Sheet2!D348))=TRUE,ISNUMBER(SEARCH("macbook",Sheet2!D348))=TRUE,ISNUMBER(SEARCH("chrome",Sheet2!D348))=TRUE,ISNUMBER(SEARCH("convertible",Sheet2!D348))=TRUE),"ultrabook",IF(OR(ISNUMBER(SEARCH("workstation",Sheet2!D348))=TRUE,ISNUMBER(SEARCH("gaming",Sheet2!D348))=TRUE),"high specification",IF(OR(ISNUMBER(SEARCH("notebook",Sheet2!D348))=TRUE,ISNUMBER(SEARCH("netbook",Sheet2!D348))=TRUE),"notebook","")))</f>
        <v>notebook</v>
      </c>
      <c r="C349" t="str">
        <f>IF(AND(Sheet4!$B$1307&gt;=Sheet4!B349,Sheet4!B349&gt;Sheet4!$B$1308),"lebar",IF(AND(Sheet4!$B$1308&gt;=Sheet4!B349,Sheet4!B349&gt;Sheet4!$B$1309),"medium",IF(AND(Sheet4!$B$1309&gt;=Sheet4!B349,Sheet4!B349&gt;=Sheet4!$B$1310),"kecil","-")))</f>
        <v>medium</v>
      </c>
      <c r="D349" t="str">
        <f>VLOOKUP(Sheet4!C349,Sheet5!$C$3:$D$17,2,FALSE)</f>
        <v>kecil</v>
      </c>
      <c r="E349" t="str">
        <f>VLOOKUP(Sheet4!D349,Sheet5!$E$3:$F$36,2)</f>
        <v>rendah</v>
      </c>
      <c r="F349" t="str">
        <f>Sheet4!E349</f>
        <v>intel</v>
      </c>
      <c r="G349" t="str">
        <f>VLOOKUP(Sheet2!H348,Sheet5!$G$4:$H$12,2)</f>
        <v>sedang</v>
      </c>
      <c r="H349" t="str">
        <f>VLOOKUP(Sheet2!I348,Sheet5!$I$3:$L$41,4,FALSE)</f>
        <v>rendah</v>
      </c>
      <c r="I349" t="str">
        <f>VLOOKUP(Sheet2!I348,Sheet5!$I$3:$K$41,3,FALSE)</f>
        <v>flash</v>
      </c>
      <c r="J349" t="str">
        <f>IF(ISNUMBER(SEARCH("intel",Sheet2!J348))=TRUE,"intel",IF(ISNUMBER(SEARCH("amd",Sheet2!J348))=TRUE,"amd",IF(ISNUMBER(SEARCH("nvidia",Sheet2!J348))=TRUE,"nvidia","")))</f>
        <v>intel</v>
      </c>
      <c r="K349" t="str">
        <f>VLOOKUP(Sheet2!K348,Sheet5!$M$3:$N$11,2,FALSE)</f>
        <v>windows</v>
      </c>
      <c r="L349" t="str">
        <f>VLOOKUP(Sheet2!L348,Sheet5!$O$3:$Q$182,3,FALSE)</f>
        <v>ringan</v>
      </c>
      <c r="M349" t="str">
        <f>VLOOKUP(Sheet2!M348,Sheet5!$R$3:$T$1305,3,FALSE)</f>
        <v>murah</v>
      </c>
    </row>
    <row r="350" spans="2:13" x14ac:dyDescent="0.3">
      <c r="B350" t="str">
        <f>IF(OR(ISNUMBER(SEARCH("ultrabook",Sheet2!D349))=TRUE,ISNUMBER(SEARCH("macbook",Sheet2!D349))=TRUE,ISNUMBER(SEARCH("chrome",Sheet2!D349))=TRUE,ISNUMBER(SEARCH("convertible",Sheet2!D349))=TRUE),"ultrabook",IF(OR(ISNUMBER(SEARCH("workstation",Sheet2!D349))=TRUE,ISNUMBER(SEARCH("gaming",Sheet2!D349))=TRUE),"high specification",IF(OR(ISNUMBER(SEARCH("notebook",Sheet2!D349))=TRUE,ISNUMBER(SEARCH("netbook",Sheet2!D349))=TRUE),"notebook","")))</f>
        <v>ultrabook</v>
      </c>
      <c r="C350" t="str">
        <f>IF(AND(Sheet4!$B$1307&gt;=Sheet4!B350,Sheet4!B350&gt;Sheet4!$B$1308),"lebar",IF(AND(Sheet4!$B$1308&gt;=Sheet4!B350,Sheet4!B350&gt;Sheet4!$B$1309),"medium",IF(AND(Sheet4!$B$1309&gt;=Sheet4!B350,Sheet4!B350&gt;=Sheet4!$B$1310),"kecil","-")))</f>
        <v>lebar</v>
      </c>
      <c r="D350" t="str">
        <f>VLOOKUP(Sheet4!C350,Sheet5!$C$3:$D$17,2,FALSE)</f>
        <v>kecil</v>
      </c>
      <c r="E350" t="str">
        <f>VLOOKUP(Sheet4!D350,Sheet5!$E$3:$F$36,2)</f>
        <v>sedang</v>
      </c>
      <c r="F350" t="str">
        <f>Sheet4!E350</f>
        <v>intel</v>
      </c>
      <c r="G350" t="str">
        <f>VLOOKUP(Sheet2!H349,Sheet5!$G$4:$H$12,2)</f>
        <v>sedang</v>
      </c>
      <c r="H350" t="str">
        <f>VLOOKUP(Sheet2!I349,Sheet5!$I$3:$L$41,4,FALSE)</f>
        <v>sedang</v>
      </c>
      <c r="I350" t="str">
        <f>VLOOKUP(Sheet2!I349,Sheet5!$I$3:$K$41,3,FALSE)</f>
        <v>ssd</v>
      </c>
      <c r="J350" t="str">
        <f>IF(ISNUMBER(SEARCH("intel",Sheet2!J349))=TRUE,"intel",IF(ISNUMBER(SEARCH("amd",Sheet2!J349))=TRUE,"amd",IF(ISNUMBER(SEARCH("nvidia",Sheet2!J349))=TRUE,"nvidia","")))</f>
        <v>intel</v>
      </c>
      <c r="K350" t="str">
        <f>VLOOKUP(Sheet2!K349,Sheet5!$M$3:$N$11,2,FALSE)</f>
        <v>windows</v>
      </c>
      <c r="L350" t="str">
        <f>VLOOKUP(Sheet2!L349,Sheet5!$O$3:$Q$182,3,FALSE)</f>
        <v>sedang</v>
      </c>
      <c r="M350" t="str">
        <f>VLOOKUP(Sheet2!M349,Sheet5!$R$3:$T$1305,3,FALSE)</f>
        <v>mahal</v>
      </c>
    </row>
    <row r="351" spans="2:13" x14ac:dyDescent="0.3">
      <c r="B351" t="str">
        <f>IF(OR(ISNUMBER(SEARCH("ultrabook",Sheet2!D350))=TRUE,ISNUMBER(SEARCH("macbook",Sheet2!D350))=TRUE,ISNUMBER(SEARCH("chrome",Sheet2!D350))=TRUE,ISNUMBER(SEARCH("convertible",Sheet2!D350))=TRUE),"ultrabook",IF(OR(ISNUMBER(SEARCH("workstation",Sheet2!D350))=TRUE,ISNUMBER(SEARCH("gaming",Sheet2!D350))=TRUE),"high specification",IF(OR(ISNUMBER(SEARCH("notebook",Sheet2!D350))=TRUE,ISNUMBER(SEARCH("netbook",Sheet2!D350))=TRUE),"notebook","")))</f>
        <v>ultrabook</v>
      </c>
      <c r="C351" t="str">
        <f>IF(AND(Sheet4!$B$1307&gt;=Sheet4!B351,Sheet4!B351&gt;Sheet4!$B$1308),"lebar",IF(AND(Sheet4!$B$1308&gt;=Sheet4!B351,Sheet4!B351&gt;Sheet4!$B$1309),"medium",IF(AND(Sheet4!$B$1309&gt;=Sheet4!B351,Sheet4!B351&gt;=Sheet4!$B$1310),"kecil","-")))</f>
        <v>kecil</v>
      </c>
      <c r="D351" t="e">
        <f>VLOOKUP(Sheet4!C351,Sheet5!$C$3:$D$17,2,FALSE)</f>
        <v>#N/A</v>
      </c>
      <c r="E351" t="str">
        <f>VLOOKUP(Sheet4!D351,Sheet5!$E$3:$F$36,2)</f>
        <v>rendah</v>
      </c>
      <c r="F351" t="str">
        <f>Sheet4!E351</f>
        <v>intel</v>
      </c>
      <c r="G351" t="str">
        <f>VLOOKUP(Sheet2!H350,Sheet5!$G$4:$H$12,2)</f>
        <v>sedang</v>
      </c>
      <c r="H351" t="str">
        <f>VLOOKUP(Sheet2!I350,Sheet5!$I$3:$L$41,4,FALSE)</f>
        <v>rendah</v>
      </c>
      <c r="I351" t="str">
        <f>VLOOKUP(Sheet2!I350,Sheet5!$I$3:$K$41,3,FALSE)</f>
        <v>flash</v>
      </c>
      <c r="J351" t="str">
        <f>IF(ISNUMBER(SEARCH("intel",Sheet2!J350))=TRUE,"intel",IF(ISNUMBER(SEARCH("amd",Sheet2!J350))=TRUE,"amd",IF(ISNUMBER(SEARCH("nvidia",Sheet2!J350))=TRUE,"nvidia","")))</f>
        <v>intel</v>
      </c>
      <c r="K351" t="str">
        <f>VLOOKUP(Sheet2!K350,Sheet5!$M$3:$N$11,2,FALSE)</f>
        <v>windows</v>
      </c>
      <c r="L351" t="str">
        <f>VLOOKUP(Sheet2!L350,Sheet5!$O$3:$Q$182,3,FALSE)</f>
        <v>ringan</v>
      </c>
      <c r="M351" t="str">
        <f>VLOOKUP(Sheet2!M350,Sheet5!$R$3:$T$1305,3,FALSE)</f>
        <v>murah</v>
      </c>
    </row>
    <row r="352" spans="2:13" x14ac:dyDescent="0.3">
      <c r="B352" t="str">
        <f>IF(OR(ISNUMBER(SEARCH("ultrabook",Sheet2!D351))=TRUE,ISNUMBER(SEARCH("macbook",Sheet2!D351))=TRUE,ISNUMBER(SEARCH("chrome",Sheet2!D351))=TRUE,ISNUMBER(SEARCH("convertible",Sheet2!D351))=TRUE),"ultrabook",IF(OR(ISNUMBER(SEARCH("workstation",Sheet2!D351))=TRUE,ISNUMBER(SEARCH("gaming",Sheet2!D351))=TRUE),"high specification",IF(OR(ISNUMBER(SEARCH("notebook",Sheet2!D351))=TRUE,ISNUMBER(SEARCH("netbook",Sheet2!D351))=TRUE),"notebook","")))</f>
        <v>ultrabook</v>
      </c>
      <c r="C352" t="str">
        <f>IF(AND(Sheet4!$B$1307&gt;=Sheet4!B352,Sheet4!B352&gt;Sheet4!$B$1308),"lebar",IF(AND(Sheet4!$B$1308&gt;=Sheet4!B352,Sheet4!B352&gt;Sheet4!$B$1309),"medium",IF(AND(Sheet4!$B$1309&gt;=Sheet4!B352,Sheet4!B352&gt;=Sheet4!$B$1310),"kecil","-")))</f>
        <v>lebar</v>
      </c>
      <c r="D352" t="str">
        <f>VLOOKUP(Sheet4!C352,Sheet5!$C$3:$D$17,2,FALSE)</f>
        <v>kecil</v>
      </c>
      <c r="E352" t="str">
        <f>VLOOKUP(Sheet4!D352,Sheet5!$E$3:$F$36,2)</f>
        <v>rendah</v>
      </c>
      <c r="F352" t="str">
        <f>Sheet4!E352</f>
        <v>intel</v>
      </c>
      <c r="G352" t="str">
        <f>VLOOKUP(Sheet2!H351,Sheet5!$G$4:$H$12,2)</f>
        <v>tinggi</v>
      </c>
      <c r="H352" t="str">
        <f>VLOOKUP(Sheet2!I351,Sheet5!$I$3:$L$41,4,FALSE)</f>
        <v>tinggi</v>
      </c>
      <c r="I352" t="str">
        <f>VLOOKUP(Sheet2!I351,Sheet5!$I$3:$K$41,3,FALSE)</f>
        <v>hdd</v>
      </c>
      <c r="J352" t="str">
        <f>IF(ISNUMBER(SEARCH("intel",Sheet2!J351))=TRUE,"intel",IF(ISNUMBER(SEARCH("amd",Sheet2!J351))=TRUE,"amd",IF(ISNUMBER(SEARCH("nvidia",Sheet2!J351))=TRUE,"nvidia","")))</f>
        <v>amd</v>
      </c>
      <c r="K352" t="str">
        <f>VLOOKUP(Sheet2!K351,Sheet5!$M$3:$N$11,2,FALSE)</f>
        <v>windows</v>
      </c>
      <c r="L352" t="str">
        <f>VLOOKUP(Sheet2!L351,Sheet5!$O$3:$Q$182,3,FALSE)</f>
        <v>sedang</v>
      </c>
      <c r="M352" t="str">
        <f>VLOOKUP(Sheet2!M351,Sheet5!$R$3:$T$1305,3,FALSE)</f>
        <v>murah</v>
      </c>
    </row>
    <row r="353" spans="2:13" x14ac:dyDescent="0.3">
      <c r="B353" t="str">
        <f>IF(OR(ISNUMBER(SEARCH("ultrabook",Sheet2!D352))=TRUE,ISNUMBER(SEARCH("macbook",Sheet2!D352))=TRUE,ISNUMBER(SEARCH("chrome",Sheet2!D352))=TRUE,ISNUMBER(SEARCH("convertible",Sheet2!D352))=TRUE),"ultrabook",IF(OR(ISNUMBER(SEARCH("workstation",Sheet2!D352))=TRUE,ISNUMBER(SEARCH("gaming",Sheet2!D352))=TRUE),"high specification",IF(OR(ISNUMBER(SEARCH("notebook",Sheet2!D352))=TRUE,ISNUMBER(SEARCH("netbook",Sheet2!D352))=TRUE),"notebook","")))</f>
        <v>notebook</v>
      </c>
      <c r="C353" t="str">
        <f>IF(AND(Sheet4!$B$1307&gt;=Sheet4!B353,Sheet4!B353&gt;Sheet4!$B$1308),"lebar",IF(AND(Sheet4!$B$1308&gt;=Sheet4!B353,Sheet4!B353&gt;Sheet4!$B$1309),"medium",IF(AND(Sheet4!$B$1309&gt;=Sheet4!B353,Sheet4!B353&gt;=Sheet4!$B$1310),"kecil","-")))</f>
        <v>lebar</v>
      </c>
      <c r="D353" t="str">
        <f>VLOOKUP(Sheet4!C353,Sheet5!$C$3:$D$17,2,FALSE)</f>
        <v>lebar</v>
      </c>
      <c r="E353" t="str">
        <f>VLOOKUP(Sheet4!D353,Sheet5!$E$3:$F$36,2)</f>
        <v>sedang</v>
      </c>
      <c r="F353" t="str">
        <f>Sheet4!E353</f>
        <v>intel</v>
      </c>
      <c r="G353" t="str">
        <f>VLOOKUP(Sheet2!H352,Sheet5!$G$4:$H$12,2)</f>
        <v>sedang</v>
      </c>
      <c r="H353" t="str">
        <f>VLOOKUP(Sheet2!I352,Sheet5!$I$3:$L$41,4,FALSE)</f>
        <v>sedang</v>
      </c>
      <c r="I353" t="str">
        <f>VLOOKUP(Sheet2!I352,Sheet5!$I$3:$K$41,3,FALSE)</f>
        <v>ssd</v>
      </c>
      <c r="J353" t="str">
        <f>IF(ISNUMBER(SEARCH("intel",Sheet2!J352))=TRUE,"intel",IF(ISNUMBER(SEARCH("amd",Sheet2!J352))=TRUE,"amd",IF(ISNUMBER(SEARCH("nvidia",Sheet2!J352))=TRUE,"nvidia","")))</f>
        <v>nvidia</v>
      </c>
      <c r="K353" t="str">
        <f>VLOOKUP(Sheet2!K352,Sheet5!$M$3:$N$11,2,FALSE)</f>
        <v>windows</v>
      </c>
      <c r="L353" t="str">
        <f>VLOOKUP(Sheet2!L352,Sheet5!$O$3:$Q$182,3,FALSE)</f>
        <v>sedang</v>
      </c>
      <c r="M353" t="str">
        <f>VLOOKUP(Sheet2!M352,Sheet5!$R$3:$T$1305,3,FALSE)</f>
        <v>mahal</v>
      </c>
    </row>
    <row r="354" spans="2:13" x14ac:dyDescent="0.3">
      <c r="B354" t="str">
        <f>IF(OR(ISNUMBER(SEARCH("ultrabook",Sheet2!D353))=TRUE,ISNUMBER(SEARCH("macbook",Sheet2!D353))=TRUE,ISNUMBER(SEARCH("chrome",Sheet2!D353))=TRUE,ISNUMBER(SEARCH("convertible",Sheet2!D353))=TRUE),"ultrabook",IF(OR(ISNUMBER(SEARCH("workstation",Sheet2!D353))=TRUE,ISNUMBER(SEARCH("gaming",Sheet2!D353))=TRUE),"high specification",IF(OR(ISNUMBER(SEARCH("notebook",Sheet2!D353))=TRUE,ISNUMBER(SEARCH("netbook",Sheet2!D353))=TRUE),"notebook","")))</f>
        <v>notebook</v>
      </c>
      <c r="C354" t="str">
        <f>IF(AND(Sheet4!$B$1307&gt;=Sheet4!B354,Sheet4!B354&gt;Sheet4!$B$1308),"lebar",IF(AND(Sheet4!$B$1308&gt;=Sheet4!B354,Sheet4!B354&gt;Sheet4!$B$1309),"medium",IF(AND(Sheet4!$B$1309&gt;=Sheet4!B354,Sheet4!B354&gt;=Sheet4!$B$1310),"kecil","-")))</f>
        <v>lebar</v>
      </c>
      <c r="D354" t="str">
        <f>VLOOKUP(Sheet4!C354,Sheet5!$C$3:$D$17,2,FALSE)</f>
        <v>kecil</v>
      </c>
      <c r="E354" t="str">
        <f>VLOOKUP(Sheet4!D354,Sheet5!$E$3:$F$36,2)</f>
        <v>sedang</v>
      </c>
      <c r="F354" t="str">
        <f>Sheet4!E354</f>
        <v>intel</v>
      </c>
      <c r="G354" t="str">
        <f>VLOOKUP(Sheet2!H353,Sheet5!$G$4:$H$12,2)</f>
        <v>tinggi</v>
      </c>
      <c r="H354" t="str">
        <f>VLOOKUP(Sheet2!I353,Sheet5!$I$3:$L$41,4,FALSE)</f>
        <v>sedang</v>
      </c>
      <c r="I354" t="str">
        <f>VLOOKUP(Sheet2!I353,Sheet5!$I$3:$K$41,3,FALSE)</f>
        <v>ssd</v>
      </c>
      <c r="J354" t="str">
        <f>IF(ISNUMBER(SEARCH("intel",Sheet2!J353))=TRUE,"intel",IF(ISNUMBER(SEARCH("amd",Sheet2!J353))=TRUE,"amd",IF(ISNUMBER(SEARCH("nvidia",Sheet2!J353))=TRUE,"nvidia","")))</f>
        <v>intel</v>
      </c>
      <c r="K354" t="str">
        <f>VLOOKUP(Sheet2!K353,Sheet5!$M$3:$N$11,2,FALSE)</f>
        <v>windows</v>
      </c>
      <c r="L354" t="str">
        <f>VLOOKUP(Sheet2!L353,Sheet5!$O$3:$Q$182,3,FALSE)</f>
        <v>sedang</v>
      </c>
      <c r="M354" t="str">
        <f>VLOOKUP(Sheet2!M353,Sheet5!$R$3:$T$1305,3,FALSE)</f>
        <v>mahal</v>
      </c>
    </row>
    <row r="355" spans="2:13" x14ac:dyDescent="0.3">
      <c r="B355" t="str">
        <f>IF(OR(ISNUMBER(SEARCH("ultrabook",Sheet2!D354))=TRUE,ISNUMBER(SEARCH("macbook",Sheet2!D354))=TRUE,ISNUMBER(SEARCH("chrome",Sheet2!D354))=TRUE,ISNUMBER(SEARCH("convertible",Sheet2!D354))=TRUE),"ultrabook",IF(OR(ISNUMBER(SEARCH("workstation",Sheet2!D354))=TRUE,ISNUMBER(SEARCH("gaming",Sheet2!D354))=TRUE),"high specification",IF(OR(ISNUMBER(SEARCH("notebook",Sheet2!D354))=TRUE,ISNUMBER(SEARCH("netbook",Sheet2!D354))=TRUE),"notebook","")))</f>
        <v>high specification</v>
      </c>
      <c r="C355" t="str">
        <f>IF(AND(Sheet4!$B$1307&gt;=Sheet4!B355,Sheet4!B355&gt;Sheet4!$B$1308),"lebar",IF(AND(Sheet4!$B$1308&gt;=Sheet4!B355,Sheet4!B355&gt;Sheet4!$B$1309),"medium",IF(AND(Sheet4!$B$1309&gt;=Sheet4!B355,Sheet4!B355&gt;=Sheet4!$B$1310),"kecil","-")))</f>
        <v>lebar</v>
      </c>
      <c r="D355" t="str">
        <f>VLOOKUP(Sheet4!C355,Sheet5!$C$3:$D$17,2,FALSE)</f>
        <v>kecil</v>
      </c>
      <c r="E355" t="str">
        <f>VLOOKUP(Sheet4!D355,Sheet5!$E$3:$F$36,2)</f>
        <v>sedang</v>
      </c>
      <c r="F355" t="str">
        <f>Sheet4!E355</f>
        <v>intel</v>
      </c>
      <c r="G355" t="str">
        <f>VLOOKUP(Sheet2!H354,Sheet5!$G$4:$H$12,2)</f>
        <v>tinggi</v>
      </c>
      <c r="H355" t="str">
        <f>VLOOKUP(Sheet2!I354,Sheet5!$I$3:$L$41,4,FALSE)</f>
        <v>tinggi</v>
      </c>
      <c r="I355" t="str">
        <f>VLOOKUP(Sheet2!I354,Sheet5!$I$3:$K$41,3,FALSE)</f>
        <v>hdd</v>
      </c>
      <c r="J355" t="str">
        <f>IF(ISNUMBER(SEARCH("intel",Sheet2!J354))=TRUE,"intel",IF(ISNUMBER(SEARCH("amd",Sheet2!J354))=TRUE,"amd",IF(ISNUMBER(SEARCH("nvidia",Sheet2!J354))=TRUE,"nvidia","")))</f>
        <v>nvidia</v>
      </c>
      <c r="K355" t="str">
        <f>VLOOKUP(Sheet2!K354,Sheet5!$M$3:$N$11,2,FALSE)</f>
        <v>windows</v>
      </c>
      <c r="L355" t="str">
        <f>VLOOKUP(Sheet2!L354,Sheet5!$O$3:$Q$182,3,FALSE)</f>
        <v>berat</v>
      </c>
      <c r="M355" t="str">
        <f>VLOOKUP(Sheet2!M354,Sheet5!$R$3:$T$1305,3,FALSE)</f>
        <v>mahal</v>
      </c>
    </row>
    <row r="356" spans="2:13" x14ac:dyDescent="0.3">
      <c r="B356" t="str">
        <f>IF(OR(ISNUMBER(SEARCH("ultrabook",Sheet2!D355))=TRUE,ISNUMBER(SEARCH("macbook",Sheet2!D355))=TRUE,ISNUMBER(SEARCH("chrome",Sheet2!D355))=TRUE,ISNUMBER(SEARCH("convertible",Sheet2!D355))=TRUE),"ultrabook",IF(OR(ISNUMBER(SEARCH("workstation",Sheet2!D355))=TRUE,ISNUMBER(SEARCH("gaming",Sheet2!D355))=TRUE),"high specification",IF(OR(ISNUMBER(SEARCH("notebook",Sheet2!D355))=TRUE,ISNUMBER(SEARCH("netbook",Sheet2!D355))=TRUE),"notebook","")))</f>
        <v>high specification</v>
      </c>
      <c r="C356" t="str">
        <f>IF(AND(Sheet4!$B$1307&gt;=Sheet4!B356,Sheet4!B356&gt;Sheet4!$B$1308),"lebar",IF(AND(Sheet4!$B$1308&gt;=Sheet4!B356,Sheet4!B356&gt;Sheet4!$B$1309),"medium",IF(AND(Sheet4!$B$1309&gt;=Sheet4!B356,Sheet4!B356&gt;=Sheet4!$B$1310),"kecil","-")))</f>
        <v>lebar</v>
      </c>
      <c r="D356" t="str">
        <f>VLOOKUP(Sheet4!C356,Sheet5!$C$3:$D$17,2,FALSE)</f>
        <v>kecil</v>
      </c>
      <c r="E356" t="str">
        <f>VLOOKUP(Sheet4!D356,Sheet5!$E$3:$F$36,2)</f>
        <v>sedang</v>
      </c>
      <c r="F356" t="str">
        <f>Sheet4!E356</f>
        <v>intel</v>
      </c>
      <c r="G356" t="str">
        <f>VLOOKUP(Sheet2!H355,Sheet5!$G$4:$H$12,2)</f>
        <v>tinggi</v>
      </c>
      <c r="H356" t="str">
        <f>VLOOKUP(Sheet2!I355,Sheet5!$I$3:$L$41,4,FALSE)</f>
        <v>sedang</v>
      </c>
      <c r="I356" t="str">
        <f>VLOOKUP(Sheet2!I355,Sheet5!$I$3:$K$41,3,FALSE)</f>
        <v>ssd</v>
      </c>
      <c r="J356" t="str">
        <f>IF(ISNUMBER(SEARCH("intel",Sheet2!J355))=TRUE,"intel",IF(ISNUMBER(SEARCH("amd",Sheet2!J355))=TRUE,"amd",IF(ISNUMBER(SEARCH("nvidia",Sheet2!J355))=TRUE,"nvidia","")))</f>
        <v>nvidia</v>
      </c>
      <c r="K356" t="str">
        <f>VLOOKUP(Sheet2!K355,Sheet5!$M$3:$N$11,2,FALSE)</f>
        <v>windows</v>
      </c>
      <c r="L356" t="str">
        <f>VLOOKUP(Sheet2!L355,Sheet5!$O$3:$Q$182,3,FALSE)</f>
        <v>berat</v>
      </c>
      <c r="M356" t="str">
        <f>VLOOKUP(Sheet2!M355,Sheet5!$R$3:$T$1305,3,FALSE)</f>
        <v>mahal</v>
      </c>
    </row>
    <row r="357" spans="2:13" x14ac:dyDescent="0.3">
      <c r="B357" t="str">
        <f>IF(OR(ISNUMBER(SEARCH("ultrabook",Sheet2!D356))=TRUE,ISNUMBER(SEARCH("macbook",Sheet2!D356))=TRUE,ISNUMBER(SEARCH("chrome",Sheet2!D356))=TRUE,ISNUMBER(SEARCH("convertible",Sheet2!D356))=TRUE),"ultrabook",IF(OR(ISNUMBER(SEARCH("workstation",Sheet2!D356))=TRUE,ISNUMBER(SEARCH("gaming",Sheet2!D356))=TRUE),"high specification",IF(OR(ISNUMBER(SEARCH("notebook",Sheet2!D356))=TRUE,ISNUMBER(SEARCH("netbook",Sheet2!D356))=TRUE),"notebook","")))</f>
        <v>notebook</v>
      </c>
      <c r="C357" t="str">
        <f>IF(AND(Sheet4!$B$1307&gt;=Sheet4!B357,Sheet4!B357&gt;Sheet4!$B$1308),"lebar",IF(AND(Sheet4!$B$1308&gt;=Sheet4!B357,Sheet4!B357&gt;Sheet4!$B$1309),"medium",IF(AND(Sheet4!$B$1309&gt;=Sheet4!B357,Sheet4!B357&gt;=Sheet4!$B$1310),"kecil","-")))</f>
        <v>lebar</v>
      </c>
      <c r="D357" t="str">
        <f>VLOOKUP(Sheet4!C357,Sheet5!$C$3:$D$17,2,FALSE)</f>
        <v>kecil</v>
      </c>
      <c r="E357" t="str">
        <f>VLOOKUP(Sheet4!D357,Sheet5!$E$3:$F$36,2)</f>
        <v>sedang</v>
      </c>
      <c r="F357" t="str">
        <f>Sheet4!E357</f>
        <v>intel</v>
      </c>
      <c r="G357" t="str">
        <f>VLOOKUP(Sheet2!H356,Sheet5!$G$4:$H$12,2)</f>
        <v>sedang</v>
      </c>
      <c r="H357" t="str">
        <f>VLOOKUP(Sheet2!I356,Sheet5!$I$3:$L$41,4,FALSE)</f>
        <v>sedang</v>
      </c>
      <c r="I357" t="str">
        <f>VLOOKUP(Sheet2!I356,Sheet5!$I$3:$K$41,3,FALSE)</f>
        <v>ssd</v>
      </c>
      <c r="J357" t="str">
        <f>IF(ISNUMBER(SEARCH("intel",Sheet2!J356))=TRUE,"intel",IF(ISNUMBER(SEARCH("amd",Sheet2!J356))=TRUE,"amd",IF(ISNUMBER(SEARCH("nvidia",Sheet2!J356))=TRUE,"nvidia","")))</f>
        <v>nvidia</v>
      </c>
      <c r="K357" t="str">
        <f>VLOOKUP(Sheet2!K356,Sheet5!$M$3:$N$11,2,FALSE)</f>
        <v>windows</v>
      </c>
      <c r="L357" t="str">
        <f>VLOOKUP(Sheet2!L356,Sheet5!$O$3:$Q$182,3,FALSE)</f>
        <v>sedang</v>
      </c>
      <c r="M357" t="str">
        <f>VLOOKUP(Sheet2!M356,Sheet5!$R$3:$T$1305,3,FALSE)</f>
        <v>mahal</v>
      </c>
    </row>
    <row r="358" spans="2:13" x14ac:dyDescent="0.3">
      <c r="B358" t="str">
        <f>IF(OR(ISNUMBER(SEARCH("ultrabook",Sheet2!D357))=TRUE,ISNUMBER(SEARCH("macbook",Sheet2!D357))=TRUE,ISNUMBER(SEARCH("chrome",Sheet2!D357))=TRUE,ISNUMBER(SEARCH("convertible",Sheet2!D357))=TRUE),"ultrabook",IF(OR(ISNUMBER(SEARCH("workstation",Sheet2!D357))=TRUE,ISNUMBER(SEARCH("gaming",Sheet2!D357))=TRUE),"high specification",IF(OR(ISNUMBER(SEARCH("notebook",Sheet2!D357))=TRUE,ISNUMBER(SEARCH("netbook",Sheet2!D357))=TRUE),"notebook","")))</f>
        <v>notebook</v>
      </c>
      <c r="C358" t="str">
        <f>IF(AND(Sheet4!$B$1307&gt;=Sheet4!B358,Sheet4!B358&gt;Sheet4!$B$1308),"lebar",IF(AND(Sheet4!$B$1308&gt;=Sheet4!B358,Sheet4!B358&gt;Sheet4!$B$1309),"medium",IF(AND(Sheet4!$B$1309&gt;=Sheet4!B358,Sheet4!B358&gt;=Sheet4!$B$1310),"kecil","-")))</f>
        <v>lebar</v>
      </c>
      <c r="D358" t="str">
        <f>VLOOKUP(Sheet4!C358,Sheet5!$C$3:$D$17,2,FALSE)</f>
        <v>kecil</v>
      </c>
      <c r="E358" t="str">
        <f>VLOOKUP(Sheet4!D358,Sheet5!$E$3:$F$36,2)</f>
        <v>sedang</v>
      </c>
      <c r="F358" t="str">
        <f>Sheet4!E358</f>
        <v>intel</v>
      </c>
      <c r="G358" t="str">
        <f>VLOOKUP(Sheet2!H357,Sheet5!$G$4:$H$12,2)</f>
        <v>tinggi</v>
      </c>
      <c r="H358" t="str">
        <f>VLOOKUP(Sheet2!I357,Sheet5!$I$3:$L$41,4,FALSE)</f>
        <v>tinggi</v>
      </c>
      <c r="I358" t="str">
        <f>VLOOKUP(Sheet2!I357,Sheet5!$I$3:$K$41,3,FALSE)</f>
        <v>hdd</v>
      </c>
      <c r="J358" t="str">
        <f>IF(ISNUMBER(SEARCH("intel",Sheet2!J357))=TRUE,"intel",IF(ISNUMBER(SEARCH("amd",Sheet2!J357))=TRUE,"amd",IF(ISNUMBER(SEARCH("nvidia",Sheet2!J357))=TRUE,"nvidia","")))</f>
        <v>amd</v>
      </c>
      <c r="K358" t="str">
        <f>VLOOKUP(Sheet2!K357,Sheet5!$M$3:$N$11,2,FALSE)</f>
        <v>windows</v>
      </c>
      <c r="L358" t="str">
        <f>VLOOKUP(Sheet2!L357,Sheet5!$O$3:$Q$182,3,FALSE)</f>
        <v>sedang</v>
      </c>
      <c r="M358" t="str">
        <f>VLOOKUP(Sheet2!M357,Sheet5!$R$3:$T$1305,3,FALSE)</f>
        <v>sedang</v>
      </c>
    </row>
    <row r="359" spans="2:13" x14ac:dyDescent="0.3">
      <c r="B359" t="str">
        <f>IF(OR(ISNUMBER(SEARCH("ultrabook",Sheet2!D358))=TRUE,ISNUMBER(SEARCH("macbook",Sheet2!D358))=TRUE,ISNUMBER(SEARCH("chrome",Sheet2!D358))=TRUE,ISNUMBER(SEARCH("convertible",Sheet2!D358))=TRUE),"ultrabook",IF(OR(ISNUMBER(SEARCH("workstation",Sheet2!D358))=TRUE,ISNUMBER(SEARCH("gaming",Sheet2!D358))=TRUE),"high specification",IF(OR(ISNUMBER(SEARCH("notebook",Sheet2!D358))=TRUE,ISNUMBER(SEARCH("netbook",Sheet2!D358))=TRUE),"notebook","")))</f>
        <v>notebook</v>
      </c>
      <c r="C359" t="str">
        <f>IF(AND(Sheet4!$B$1307&gt;=Sheet4!B359,Sheet4!B359&gt;Sheet4!$B$1308),"lebar",IF(AND(Sheet4!$B$1308&gt;=Sheet4!B359,Sheet4!B359&gt;Sheet4!$B$1309),"medium",IF(AND(Sheet4!$B$1309&gt;=Sheet4!B359,Sheet4!B359&gt;=Sheet4!$B$1310),"kecil","-")))</f>
        <v>lebar</v>
      </c>
      <c r="D359" t="str">
        <f>VLOOKUP(Sheet4!C359,Sheet5!$C$3:$D$17,2,FALSE)</f>
        <v>kecil</v>
      </c>
      <c r="E359" t="str">
        <f>VLOOKUP(Sheet4!D359,Sheet5!$E$3:$F$36,2)</f>
        <v>rendah</v>
      </c>
      <c r="F359" t="str">
        <f>Sheet4!E359</f>
        <v>intel</v>
      </c>
      <c r="G359" t="str">
        <f>VLOOKUP(Sheet2!H358,Sheet5!$G$4:$H$12,2)</f>
        <v>sedang</v>
      </c>
      <c r="H359" t="str">
        <f>VLOOKUP(Sheet2!I358,Sheet5!$I$3:$L$41,4,FALSE)</f>
        <v>tinggi</v>
      </c>
      <c r="I359" t="str">
        <f>VLOOKUP(Sheet2!I358,Sheet5!$I$3:$K$41,3,FALSE)</f>
        <v>hdd</v>
      </c>
      <c r="J359" t="str">
        <f>IF(ISNUMBER(SEARCH("intel",Sheet2!J358))=TRUE,"intel",IF(ISNUMBER(SEARCH("amd",Sheet2!J358))=TRUE,"amd",IF(ISNUMBER(SEARCH("nvidia",Sheet2!J358))=TRUE,"nvidia","")))</f>
        <v>intel</v>
      </c>
      <c r="K359" t="str">
        <f>VLOOKUP(Sheet2!K358,Sheet5!$M$3:$N$11,2,FALSE)</f>
        <v>lainnya</v>
      </c>
      <c r="L359" t="str">
        <f>VLOOKUP(Sheet2!L358,Sheet5!$O$3:$Q$182,3,FALSE)</f>
        <v>sedang</v>
      </c>
      <c r="M359" t="str">
        <f>VLOOKUP(Sheet2!M358,Sheet5!$R$3:$T$1305,3,FALSE)</f>
        <v>murah</v>
      </c>
    </row>
    <row r="360" spans="2:13" x14ac:dyDescent="0.3">
      <c r="B360" t="str">
        <f>IF(OR(ISNUMBER(SEARCH("ultrabook",Sheet2!D359))=TRUE,ISNUMBER(SEARCH("macbook",Sheet2!D359))=TRUE,ISNUMBER(SEARCH("chrome",Sheet2!D359))=TRUE,ISNUMBER(SEARCH("convertible",Sheet2!D359))=TRUE),"ultrabook",IF(OR(ISNUMBER(SEARCH("workstation",Sheet2!D359))=TRUE,ISNUMBER(SEARCH("gaming",Sheet2!D359))=TRUE),"high specification",IF(OR(ISNUMBER(SEARCH("notebook",Sheet2!D359))=TRUE,ISNUMBER(SEARCH("netbook",Sheet2!D359))=TRUE),"notebook","")))</f>
        <v>high specification</v>
      </c>
      <c r="C360" t="str">
        <f>IF(AND(Sheet4!$B$1307&gt;=Sheet4!B360,Sheet4!B360&gt;Sheet4!$B$1308),"lebar",IF(AND(Sheet4!$B$1308&gt;=Sheet4!B360,Sheet4!B360&gt;Sheet4!$B$1309),"medium",IF(AND(Sheet4!$B$1309&gt;=Sheet4!B360,Sheet4!B360&gt;=Sheet4!$B$1310),"kecil","-")))</f>
        <v>lebar</v>
      </c>
      <c r="D360" t="str">
        <f>VLOOKUP(Sheet4!C360,Sheet5!$C$3:$D$17,2,FALSE)</f>
        <v>kecil</v>
      </c>
      <c r="E360" t="str">
        <f>VLOOKUP(Sheet4!D360,Sheet5!$E$3:$F$36,2)</f>
        <v>sedang</v>
      </c>
      <c r="F360" t="str">
        <f>Sheet4!E360</f>
        <v>intel</v>
      </c>
      <c r="G360" t="str">
        <f>VLOOKUP(Sheet2!H359,Sheet5!$G$4:$H$12,2)</f>
        <v>tinggi</v>
      </c>
      <c r="H360" t="str">
        <f>VLOOKUP(Sheet2!I359,Sheet5!$I$3:$L$41,4,FALSE)</f>
        <v>tinggi</v>
      </c>
      <c r="I360" t="str">
        <f>VLOOKUP(Sheet2!I359,Sheet5!$I$3:$K$41,3,FALSE)</f>
        <v>hdd</v>
      </c>
      <c r="J360" t="str">
        <f>IF(ISNUMBER(SEARCH("intel",Sheet2!J359))=TRUE,"intel",IF(ISNUMBER(SEARCH("amd",Sheet2!J359))=TRUE,"amd",IF(ISNUMBER(SEARCH("nvidia",Sheet2!J359))=TRUE,"nvidia","")))</f>
        <v>nvidia</v>
      </c>
      <c r="K360" t="str">
        <f>VLOOKUP(Sheet2!K359,Sheet5!$M$3:$N$11,2,FALSE)</f>
        <v>windows</v>
      </c>
      <c r="L360" t="str">
        <f>VLOOKUP(Sheet2!L359,Sheet5!$O$3:$Q$182,3,FALSE)</f>
        <v>berat</v>
      </c>
      <c r="M360" t="str">
        <f>VLOOKUP(Sheet2!M359,Sheet5!$R$3:$T$1305,3,FALSE)</f>
        <v>sedang</v>
      </c>
    </row>
    <row r="361" spans="2:13" x14ac:dyDescent="0.3">
      <c r="B361" t="str">
        <f>IF(OR(ISNUMBER(SEARCH("ultrabook",Sheet2!D360))=TRUE,ISNUMBER(SEARCH("macbook",Sheet2!D360))=TRUE,ISNUMBER(SEARCH("chrome",Sheet2!D360))=TRUE,ISNUMBER(SEARCH("convertible",Sheet2!D360))=TRUE),"ultrabook",IF(OR(ISNUMBER(SEARCH("workstation",Sheet2!D360))=TRUE,ISNUMBER(SEARCH("gaming",Sheet2!D360))=TRUE),"high specification",IF(OR(ISNUMBER(SEARCH("notebook",Sheet2!D360))=TRUE,ISNUMBER(SEARCH("netbook",Sheet2!D360))=TRUE),"notebook","")))</f>
        <v>notebook</v>
      </c>
      <c r="C361" t="str">
        <f>IF(AND(Sheet4!$B$1307&gt;=Sheet4!B361,Sheet4!B361&gt;Sheet4!$B$1308),"lebar",IF(AND(Sheet4!$B$1308&gt;=Sheet4!B361,Sheet4!B361&gt;Sheet4!$B$1309),"medium",IF(AND(Sheet4!$B$1309&gt;=Sheet4!B361,Sheet4!B361&gt;=Sheet4!$B$1310),"kecil","-")))</f>
        <v>lebar</v>
      </c>
      <c r="D361" t="e">
        <f>VLOOKUP(Sheet4!C361,Sheet5!$C$3:$D$17,2,FALSE)</f>
        <v>#N/A</v>
      </c>
      <c r="E361" t="str">
        <f>VLOOKUP(Sheet4!D361,Sheet5!$E$3:$F$36,2)</f>
        <v>sedang</v>
      </c>
      <c r="F361" t="str">
        <f>Sheet4!E361</f>
        <v>intel</v>
      </c>
      <c r="G361" t="str">
        <f>VLOOKUP(Sheet2!H360,Sheet5!$G$4:$H$12,2)</f>
        <v>tinggi</v>
      </c>
      <c r="H361" t="str">
        <f>VLOOKUP(Sheet2!I360,Sheet5!$I$3:$L$41,4,FALSE)</f>
        <v>tinggi</v>
      </c>
      <c r="I361" t="str">
        <f>VLOOKUP(Sheet2!I360,Sheet5!$I$3:$K$41,3,FALSE)</f>
        <v>hdd</v>
      </c>
      <c r="J361" t="str">
        <f>IF(ISNUMBER(SEARCH("intel",Sheet2!J360))=TRUE,"intel",IF(ISNUMBER(SEARCH("amd",Sheet2!J360))=TRUE,"amd",IF(ISNUMBER(SEARCH("nvidia",Sheet2!J360))=TRUE,"nvidia","")))</f>
        <v>intel</v>
      </c>
      <c r="K361" t="str">
        <f>VLOOKUP(Sheet2!K360,Sheet5!$M$3:$N$11,2,FALSE)</f>
        <v>windows</v>
      </c>
      <c r="L361" t="str">
        <f>VLOOKUP(Sheet2!L360,Sheet5!$O$3:$Q$182,3,FALSE)</f>
        <v>sedang</v>
      </c>
      <c r="M361" t="str">
        <f>VLOOKUP(Sheet2!M360,Sheet5!$R$3:$T$1305,3,FALSE)</f>
        <v>murah</v>
      </c>
    </row>
    <row r="362" spans="2:13" x14ac:dyDescent="0.3">
      <c r="B362" t="str">
        <f>IF(OR(ISNUMBER(SEARCH("ultrabook",Sheet2!D361))=TRUE,ISNUMBER(SEARCH("macbook",Sheet2!D361))=TRUE,ISNUMBER(SEARCH("chrome",Sheet2!D361))=TRUE,ISNUMBER(SEARCH("convertible",Sheet2!D361))=TRUE),"ultrabook",IF(OR(ISNUMBER(SEARCH("workstation",Sheet2!D361))=TRUE,ISNUMBER(SEARCH("gaming",Sheet2!D361))=TRUE),"high specification",IF(OR(ISNUMBER(SEARCH("notebook",Sheet2!D361))=TRUE,ISNUMBER(SEARCH("netbook",Sheet2!D361))=TRUE),"notebook","")))</f>
        <v>notebook</v>
      </c>
      <c r="C362" t="str">
        <f>IF(AND(Sheet4!$B$1307&gt;=Sheet4!B362,Sheet4!B362&gt;Sheet4!$B$1308),"lebar",IF(AND(Sheet4!$B$1308&gt;=Sheet4!B362,Sheet4!B362&gt;Sheet4!$B$1309),"medium",IF(AND(Sheet4!$B$1309&gt;=Sheet4!B362,Sheet4!B362&gt;=Sheet4!$B$1310),"kecil","-")))</f>
        <v>medium</v>
      </c>
      <c r="D362" t="str">
        <f>VLOOKUP(Sheet4!C362,Sheet5!$C$3:$D$17,2,FALSE)</f>
        <v>kecil</v>
      </c>
      <c r="E362" t="str">
        <f>VLOOKUP(Sheet4!D362,Sheet5!$E$3:$F$36,2)</f>
        <v>sedang</v>
      </c>
      <c r="F362" t="str">
        <f>Sheet4!E362</f>
        <v>intel</v>
      </c>
      <c r="G362" t="str">
        <f>VLOOKUP(Sheet2!H361,Sheet5!$G$4:$H$12,2)</f>
        <v>tinggi</v>
      </c>
      <c r="H362" t="str">
        <f>VLOOKUP(Sheet2!I361,Sheet5!$I$3:$L$41,4,FALSE)</f>
        <v>sedang</v>
      </c>
      <c r="I362" t="str">
        <f>VLOOKUP(Sheet2!I361,Sheet5!$I$3:$K$41,3,FALSE)</f>
        <v>ssd</v>
      </c>
      <c r="J362" t="str">
        <f>IF(ISNUMBER(SEARCH("intel",Sheet2!J361))=TRUE,"intel",IF(ISNUMBER(SEARCH("amd",Sheet2!J361))=TRUE,"amd",IF(ISNUMBER(SEARCH("nvidia",Sheet2!J361))=TRUE,"nvidia","")))</f>
        <v>intel</v>
      </c>
      <c r="K362" t="str">
        <f>VLOOKUP(Sheet2!K361,Sheet5!$M$3:$N$11,2,FALSE)</f>
        <v>windows</v>
      </c>
      <c r="L362" t="str">
        <f>VLOOKUP(Sheet2!L361,Sheet5!$O$3:$Q$182,3,FALSE)</f>
        <v>ringan</v>
      </c>
      <c r="M362" t="str">
        <f>VLOOKUP(Sheet2!M361,Sheet5!$R$3:$T$1305,3,FALSE)</f>
        <v>mahal</v>
      </c>
    </row>
    <row r="363" spans="2:13" x14ac:dyDescent="0.3">
      <c r="B363" t="str">
        <f>IF(OR(ISNUMBER(SEARCH("ultrabook",Sheet2!D362))=TRUE,ISNUMBER(SEARCH("macbook",Sheet2!D362))=TRUE,ISNUMBER(SEARCH("chrome",Sheet2!D362))=TRUE,ISNUMBER(SEARCH("convertible",Sheet2!D362))=TRUE),"ultrabook",IF(OR(ISNUMBER(SEARCH("workstation",Sheet2!D362))=TRUE,ISNUMBER(SEARCH("gaming",Sheet2!D362))=TRUE),"high specification",IF(OR(ISNUMBER(SEARCH("notebook",Sheet2!D362))=TRUE,ISNUMBER(SEARCH("netbook",Sheet2!D362))=TRUE),"notebook","")))</f>
        <v>notebook</v>
      </c>
      <c r="C363" t="str">
        <f>IF(AND(Sheet4!$B$1307&gt;=Sheet4!B363,Sheet4!B363&gt;Sheet4!$B$1308),"lebar",IF(AND(Sheet4!$B$1308&gt;=Sheet4!B363,Sheet4!B363&gt;Sheet4!$B$1309),"medium",IF(AND(Sheet4!$B$1309&gt;=Sheet4!B363,Sheet4!B363&gt;=Sheet4!$B$1310),"kecil","-")))</f>
        <v>lebar</v>
      </c>
      <c r="D363" t="str">
        <f>VLOOKUP(Sheet4!C363,Sheet5!$C$3:$D$17,2,FALSE)</f>
        <v>kecil</v>
      </c>
      <c r="E363" t="str">
        <f>VLOOKUP(Sheet4!D363,Sheet5!$E$3:$F$36,2)</f>
        <v>tinggi</v>
      </c>
      <c r="F363" t="str">
        <f>Sheet4!E363</f>
        <v>intel</v>
      </c>
      <c r="G363" t="str">
        <f>VLOOKUP(Sheet2!H362,Sheet5!$G$4:$H$12,2)</f>
        <v>sedang</v>
      </c>
      <c r="H363" t="str">
        <f>VLOOKUP(Sheet2!I362,Sheet5!$I$3:$L$41,4,FALSE)</f>
        <v>sedang</v>
      </c>
      <c r="I363" t="str">
        <f>VLOOKUP(Sheet2!I362,Sheet5!$I$3:$K$41,3,FALSE)</f>
        <v>hdd</v>
      </c>
      <c r="J363" t="str">
        <f>IF(ISNUMBER(SEARCH("intel",Sheet2!J362))=TRUE,"intel",IF(ISNUMBER(SEARCH("amd",Sheet2!J362))=TRUE,"amd",IF(ISNUMBER(SEARCH("nvidia",Sheet2!J362))=TRUE,"nvidia","")))</f>
        <v>intel</v>
      </c>
      <c r="K363" t="str">
        <f>VLOOKUP(Sheet2!K362,Sheet5!$M$3:$N$11,2,FALSE)</f>
        <v>windows</v>
      </c>
      <c r="L363" t="str">
        <f>VLOOKUP(Sheet2!L362,Sheet5!$O$3:$Q$182,3,FALSE)</f>
        <v>sedang</v>
      </c>
      <c r="M363" t="str">
        <f>VLOOKUP(Sheet2!M362,Sheet5!$R$3:$T$1305,3,FALSE)</f>
        <v>murah</v>
      </c>
    </row>
    <row r="364" spans="2:13" x14ac:dyDescent="0.3">
      <c r="B364" t="str">
        <f>IF(OR(ISNUMBER(SEARCH("ultrabook",Sheet2!D363))=TRUE,ISNUMBER(SEARCH("macbook",Sheet2!D363))=TRUE,ISNUMBER(SEARCH("chrome",Sheet2!D363))=TRUE,ISNUMBER(SEARCH("convertible",Sheet2!D363))=TRUE),"ultrabook",IF(OR(ISNUMBER(SEARCH("workstation",Sheet2!D363))=TRUE,ISNUMBER(SEARCH("gaming",Sheet2!D363))=TRUE),"high specification",IF(OR(ISNUMBER(SEARCH("notebook",Sheet2!D363))=TRUE,ISNUMBER(SEARCH("netbook",Sheet2!D363))=TRUE),"notebook","")))</f>
        <v>notebook</v>
      </c>
      <c r="C364" t="str">
        <f>IF(AND(Sheet4!$B$1307&gt;=Sheet4!B364,Sheet4!B364&gt;Sheet4!$B$1308),"lebar",IF(AND(Sheet4!$B$1308&gt;=Sheet4!B364,Sheet4!B364&gt;Sheet4!$B$1309),"medium",IF(AND(Sheet4!$B$1309&gt;=Sheet4!B364,Sheet4!B364&gt;=Sheet4!$B$1310),"kecil","-")))</f>
        <v>medium</v>
      </c>
      <c r="D364" t="str">
        <f>VLOOKUP(Sheet4!C364,Sheet5!$C$3:$D$17,2,FALSE)</f>
        <v>kecil</v>
      </c>
      <c r="E364" t="str">
        <f>VLOOKUP(Sheet4!D364,Sheet5!$E$3:$F$36,2)</f>
        <v>sedang</v>
      </c>
      <c r="F364" t="str">
        <f>Sheet4!E364</f>
        <v>intel</v>
      </c>
      <c r="G364" t="str">
        <f>VLOOKUP(Sheet2!H363,Sheet5!$G$4:$H$12,2)</f>
        <v>tinggi</v>
      </c>
      <c r="H364" t="str">
        <f>VLOOKUP(Sheet2!I363,Sheet5!$I$3:$L$41,4,FALSE)</f>
        <v>sedang</v>
      </c>
      <c r="I364" t="str">
        <f>VLOOKUP(Sheet2!I363,Sheet5!$I$3:$K$41,3,FALSE)</f>
        <v>ssd</v>
      </c>
      <c r="J364" t="str">
        <f>IF(ISNUMBER(SEARCH("intel",Sheet2!J363))=TRUE,"intel",IF(ISNUMBER(SEARCH("amd",Sheet2!J363))=TRUE,"amd",IF(ISNUMBER(SEARCH("nvidia",Sheet2!J363))=TRUE,"nvidia","")))</f>
        <v>intel</v>
      </c>
      <c r="K364" t="str">
        <f>VLOOKUP(Sheet2!K363,Sheet5!$M$3:$N$11,2,FALSE)</f>
        <v>windows</v>
      </c>
      <c r="L364" t="str">
        <f>VLOOKUP(Sheet2!L363,Sheet5!$O$3:$Q$182,3,FALSE)</f>
        <v>sedang</v>
      </c>
      <c r="M364" t="str">
        <f>VLOOKUP(Sheet2!M363,Sheet5!$R$3:$T$1305,3,FALSE)</f>
        <v>sedang</v>
      </c>
    </row>
    <row r="365" spans="2:13" x14ac:dyDescent="0.3">
      <c r="B365" t="str">
        <f>IF(OR(ISNUMBER(SEARCH("ultrabook",Sheet2!D364))=TRUE,ISNUMBER(SEARCH("macbook",Sheet2!D364))=TRUE,ISNUMBER(SEARCH("chrome",Sheet2!D364))=TRUE,ISNUMBER(SEARCH("convertible",Sheet2!D364))=TRUE),"ultrabook",IF(OR(ISNUMBER(SEARCH("workstation",Sheet2!D364))=TRUE,ISNUMBER(SEARCH("gaming",Sheet2!D364))=TRUE),"high specification",IF(OR(ISNUMBER(SEARCH("notebook",Sheet2!D364))=TRUE,ISNUMBER(SEARCH("netbook",Sheet2!D364))=TRUE),"notebook","")))</f>
        <v>notebook</v>
      </c>
      <c r="C365" t="str">
        <f>IF(AND(Sheet4!$B$1307&gt;=Sheet4!B365,Sheet4!B365&gt;Sheet4!$B$1308),"lebar",IF(AND(Sheet4!$B$1308&gt;=Sheet4!B365,Sheet4!B365&gt;Sheet4!$B$1309),"medium",IF(AND(Sheet4!$B$1309&gt;=Sheet4!B365,Sheet4!B365&gt;=Sheet4!$B$1310),"kecil","-")))</f>
        <v>lebar</v>
      </c>
      <c r="D365" t="str">
        <f>VLOOKUP(Sheet4!C365,Sheet5!$C$3:$D$17,2,FALSE)</f>
        <v>kecil</v>
      </c>
      <c r="E365" t="str">
        <f>VLOOKUP(Sheet4!D365,Sheet5!$E$3:$F$36,2)</f>
        <v>sedang</v>
      </c>
      <c r="F365" t="str">
        <f>Sheet4!E365</f>
        <v>intel</v>
      </c>
      <c r="G365" t="str">
        <f>VLOOKUP(Sheet2!H364,Sheet5!$G$4:$H$12,2)</f>
        <v>tinggi</v>
      </c>
      <c r="H365" t="str">
        <f>VLOOKUP(Sheet2!I364,Sheet5!$I$3:$L$41,4,FALSE)</f>
        <v>tinggi</v>
      </c>
      <c r="I365" t="str">
        <f>VLOOKUP(Sheet2!I364,Sheet5!$I$3:$K$41,3,FALSE)</f>
        <v>hdd</v>
      </c>
      <c r="J365" t="str">
        <f>IF(ISNUMBER(SEARCH("intel",Sheet2!J364))=TRUE,"intel",IF(ISNUMBER(SEARCH("amd",Sheet2!J364))=TRUE,"amd",IF(ISNUMBER(SEARCH("nvidia",Sheet2!J364))=TRUE,"nvidia","")))</f>
        <v>nvidia</v>
      </c>
      <c r="K365" t="str">
        <f>VLOOKUP(Sheet2!K364,Sheet5!$M$3:$N$11,2,FALSE)</f>
        <v>windows</v>
      </c>
      <c r="L365" t="str">
        <f>VLOOKUP(Sheet2!L364,Sheet5!$O$3:$Q$182,3,FALSE)</f>
        <v>berat</v>
      </c>
      <c r="M365" t="str">
        <f>VLOOKUP(Sheet2!M364,Sheet5!$R$3:$T$1305,3,FALSE)</f>
        <v>murah</v>
      </c>
    </row>
    <row r="366" spans="2:13" x14ac:dyDescent="0.3">
      <c r="B366" t="str">
        <f>IF(OR(ISNUMBER(SEARCH("ultrabook",Sheet2!D365))=TRUE,ISNUMBER(SEARCH("macbook",Sheet2!D365))=TRUE,ISNUMBER(SEARCH("chrome",Sheet2!D365))=TRUE,ISNUMBER(SEARCH("convertible",Sheet2!D365))=TRUE),"ultrabook",IF(OR(ISNUMBER(SEARCH("workstation",Sheet2!D365))=TRUE,ISNUMBER(SEARCH("gaming",Sheet2!D365))=TRUE),"high specification",IF(OR(ISNUMBER(SEARCH("notebook",Sheet2!D365))=TRUE,ISNUMBER(SEARCH("netbook",Sheet2!D365))=TRUE),"notebook","")))</f>
        <v>notebook</v>
      </c>
      <c r="C366" t="str">
        <f>IF(AND(Sheet4!$B$1307&gt;=Sheet4!B366,Sheet4!B366&gt;Sheet4!$B$1308),"lebar",IF(AND(Sheet4!$B$1308&gt;=Sheet4!B366,Sheet4!B366&gt;Sheet4!$B$1309),"medium",IF(AND(Sheet4!$B$1309&gt;=Sheet4!B366,Sheet4!B366&gt;=Sheet4!$B$1310),"kecil","-")))</f>
        <v>lebar</v>
      </c>
      <c r="D366" t="str">
        <f>VLOOKUP(Sheet4!C366,Sheet5!$C$3:$D$17,2,FALSE)</f>
        <v>kecil</v>
      </c>
      <c r="E366" t="str">
        <f>VLOOKUP(Sheet4!D366,Sheet5!$E$3:$F$36,2)</f>
        <v>sedang</v>
      </c>
      <c r="F366" t="str">
        <f>Sheet4!E366</f>
        <v>intel</v>
      </c>
      <c r="G366" t="str">
        <f>VLOOKUP(Sheet2!H365,Sheet5!$G$4:$H$12,2)</f>
        <v>tinggi</v>
      </c>
      <c r="H366" t="str">
        <f>VLOOKUP(Sheet2!I365,Sheet5!$I$3:$L$41,4,FALSE)</f>
        <v>tinggi</v>
      </c>
      <c r="I366" t="str">
        <f>VLOOKUP(Sheet2!I365,Sheet5!$I$3:$K$41,3,FALSE)</f>
        <v>hdd</v>
      </c>
      <c r="J366" t="str">
        <f>IF(ISNUMBER(SEARCH("intel",Sheet2!J365))=TRUE,"intel",IF(ISNUMBER(SEARCH("amd",Sheet2!J365))=TRUE,"amd",IF(ISNUMBER(SEARCH("nvidia",Sheet2!J365))=TRUE,"nvidia","")))</f>
        <v>intel</v>
      </c>
      <c r="K366" t="str">
        <f>VLOOKUP(Sheet2!K365,Sheet5!$M$3:$N$11,2,FALSE)</f>
        <v>windows</v>
      </c>
      <c r="L366" t="str">
        <f>VLOOKUP(Sheet2!L365,Sheet5!$O$3:$Q$182,3,FALSE)</f>
        <v>sedang</v>
      </c>
      <c r="M366" t="str">
        <f>VLOOKUP(Sheet2!M365,Sheet5!$R$3:$T$1305,3,FALSE)</f>
        <v>murah</v>
      </c>
    </row>
    <row r="367" spans="2:13" x14ac:dyDescent="0.3">
      <c r="B367" t="str">
        <f>IF(OR(ISNUMBER(SEARCH("ultrabook",Sheet2!D366))=TRUE,ISNUMBER(SEARCH("macbook",Sheet2!D366))=TRUE,ISNUMBER(SEARCH("chrome",Sheet2!D366))=TRUE,ISNUMBER(SEARCH("convertible",Sheet2!D366))=TRUE),"ultrabook",IF(OR(ISNUMBER(SEARCH("workstation",Sheet2!D366))=TRUE,ISNUMBER(SEARCH("gaming",Sheet2!D366))=TRUE),"high specification",IF(OR(ISNUMBER(SEARCH("notebook",Sheet2!D366))=TRUE,ISNUMBER(SEARCH("netbook",Sheet2!D366))=TRUE),"notebook","")))</f>
        <v>notebook</v>
      </c>
      <c r="C367" t="str">
        <f>IF(AND(Sheet4!$B$1307&gt;=Sheet4!B367,Sheet4!B367&gt;Sheet4!$B$1308),"lebar",IF(AND(Sheet4!$B$1308&gt;=Sheet4!B367,Sheet4!B367&gt;Sheet4!$B$1309),"medium",IF(AND(Sheet4!$B$1309&gt;=Sheet4!B367,Sheet4!B367&gt;=Sheet4!$B$1310),"kecil","-")))</f>
        <v>lebar</v>
      </c>
      <c r="D367" t="str">
        <f>VLOOKUP(Sheet4!C367,Sheet5!$C$3:$D$17,2,FALSE)</f>
        <v>kecil</v>
      </c>
      <c r="E367" t="str">
        <f>VLOOKUP(Sheet4!D367,Sheet5!$E$3:$F$36,2)</f>
        <v>tinggi</v>
      </c>
      <c r="F367" t="str">
        <f>Sheet4!E367</f>
        <v>intel</v>
      </c>
      <c r="G367" t="str">
        <f>VLOOKUP(Sheet2!H366,Sheet5!$G$4:$H$12,2)</f>
        <v>tinggi</v>
      </c>
      <c r="H367" t="str">
        <f>VLOOKUP(Sheet2!I366,Sheet5!$I$3:$L$41,4,FALSE)</f>
        <v>sedang</v>
      </c>
      <c r="I367" t="str">
        <f>VLOOKUP(Sheet2!I366,Sheet5!$I$3:$K$41,3,FALSE)</f>
        <v>ssd</v>
      </c>
      <c r="J367" t="str">
        <f>IF(ISNUMBER(SEARCH("intel",Sheet2!J366))=TRUE,"intel",IF(ISNUMBER(SEARCH("amd",Sheet2!J366))=TRUE,"amd",IF(ISNUMBER(SEARCH("nvidia",Sheet2!J366))=TRUE,"nvidia","")))</f>
        <v>nvidia</v>
      </c>
      <c r="K367" t="str">
        <f>VLOOKUP(Sheet2!K366,Sheet5!$M$3:$N$11,2,FALSE)</f>
        <v>lainnya</v>
      </c>
      <c r="L367" t="str">
        <f>VLOOKUP(Sheet2!L366,Sheet5!$O$3:$Q$182,3,FALSE)</f>
        <v>sedang</v>
      </c>
      <c r="M367" t="str">
        <f>VLOOKUP(Sheet2!M366,Sheet5!$R$3:$T$1305,3,FALSE)</f>
        <v>murah</v>
      </c>
    </row>
    <row r="368" spans="2:13" x14ac:dyDescent="0.3">
      <c r="B368" t="str">
        <f>IF(OR(ISNUMBER(SEARCH("ultrabook",Sheet2!D367))=TRUE,ISNUMBER(SEARCH("macbook",Sheet2!D367))=TRUE,ISNUMBER(SEARCH("chrome",Sheet2!D367))=TRUE,ISNUMBER(SEARCH("convertible",Sheet2!D367))=TRUE),"ultrabook",IF(OR(ISNUMBER(SEARCH("workstation",Sheet2!D367))=TRUE,ISNUMBER(SEARCH("gaming",Sheet2!D367))=TRUE),"high specification",IF(OR(ISNUMBER(SEARCH("notebook",Sheet2!D367))=TRUE,ISNUMBER(SEARCH("netbook",Sheet2!D367))=TRUE),"notebook","")))</f>
        <v>notebook</v>
      </c>
      <c r="C368" t="str">
        <f>IF(AND(Sheet4!$B$1307&gt;=Sheet4!B368,Sheet4!B368&gt;Sheet4!$B$1308),"lebar",IF(AND(Sheet4!$B$1308&gt;=Sheet4!B368,Sheet4!B368&gt;Sheet4!$B$1309),"medium",IF(AND(Sheet4!$B$1309&gt;=Sheet4!B368,Sheet4!B368&gt;=Sheet4!$B$1310),"kecil","-")))</f>
        <v>lebar</v>
      </c>
      <c r="D368" t="str">
        <f>VLOOKUP(Sheet4!C368,Sheet5!$C$3:$D$17,2,FALSE)</f>
        <v>kecil</v>
      </c>
      <c r="E368" t="str">
        <f>VLOOKUP(Sheet4!D368,Sheet5!$E$3:$F$36,2)</f>
        <v>rendah</v>
      </c>
      <c r="F368" t="str">
        <f>Sheet4!E368</f>
        <v>intel</v>
      </c>
      <c r="G368" t="str">
        <f>VLOOKUP(Sheet2!H367,Sheet5!$G$4:$H$12,2)</f>
        <v>tinggi</v>
      </c>
      <c r="H368" t="str">
        <f>VLOOKUP(Sheet2!I367,Sheet5!$I$3:$L$41,4,FALSE)</f>
        <v>tinggi</v>
      </c>
      <c r="I368" t="str">
        <f>VLOOKUP(Sheet2!I367,Sheet5!$I$3:$K$41,3,FALSE)</f>
        <v>hdd</v>
      </c>
      <c r="J368" t="str">
        <f>IF(ISNUMBER(SEARCH("intel",Sheet2!J367))=TRUE,"intel",IF(ISNUMBER(SEARCH("amd",Sheet2!J367))=TRUE,"amd",IF(ISNUMBER(SEARCH("nvidia",Sheet2!J367))=TRUE,"nvidia","")))</f>
        <v>intel</v>
      </c>
      <c r="K368" t="str">
        <f>VLOOKUP(Sheet2!K367,Sheet5!$M$3:$N$11,2,FALSE)</f>
        <v>windows</v>
      </c>
      <c r="L368" t="str">
        <f>VLOOKUP(Sheet2!L367,Sheet5!$O$3:$Q$182,3,FALSE)</f>
        <v>sedang</v>
      </c>
      <c r="M368" t="str">
        <f>VLOOKUP(Sheet2!M367,Sheet5!$R$3:$T$1305,3,FALSE)</f>
        <v>murah</v>
      </c>
    </row>
    <row r="369" spans="2:13" x14ac:dyDescent="0.3">
      <c r="B369" t="str">
        <f>IF(OR(ISNUMBER(SEARCH("ultrabook",Sheet2!D368))=TRUE,ISNUMBER(SEARCH("macbook",Sheet2!D368))=TRUE,ISNUMBER(SEARCH("chrome",Sheet2!D368))=TRUE,ISNUMBER(SEARCH("convertible",Sheet2!D368))=TRUE),"ultrabook",IF(OR(ISNUMBER(SEARCH("workstation",Sheet2!D368))=TRUE,ISNUMBER(SEARCH("gaming",Sheet2!D368))=TRUE),"high specification",IF(OR(ISNUMBER(SEARCH("notebook",Sheet2!D368))=TRUE,ISNUMBER(SEARCH("netbook",Sheet2!D368))=TRUE),"notebook","")))</f>
        <v>notebook</v>
      </c>
      <c r="C369" t="str">
        <f>IF(AND(Sheet4!$B$1307&gt;=Sheet4!B369,Sheet4!B369&gt;Sheet4!$B$1308),"lebar",IF(AND(Sheet4!$B$1308&gt;=Sheet4!B369,Sheet4!B369&gt;Sheet4!$B$1309),"medium",IF(AND(Sheet4!$B$1309&gt;=Sheet4!B369,Sheet4!B369&gt;=Sheet4!$B$1310),"kecil","-")))</f>
        <v>lebar</v>
      </c>
      <c r="D369" t="str">
        <f>VLOOKUP(Sheet4!C369,Sheet5!$C$3:$D$17,2,FALSE)</f>
        <v>kecil</v>
      </c>
      <c r="E369" t="str">
        <f>VLOOKUP(Sheet4!D369,Sheet5!$E$3:$F$36,2)</f>
        <v>rendah</v>
      </c>
      <c r="F369" t="str">
        <f>Sheet4!E369</f>
        <v>intel</v>
      </c>
      <c r="G369" t="str">
        <f>VLOOKUP(Sheet2!H368,Sheet5!$G$4:$H$12,2)</f>
        <v>tinggi</v>
      </c>
      <c r="H369" t="str">
        <f>VLOOKUP(Sheet2!I368,Sheet5!$I$3:$L$41,4,FALSE)</f>
        <v>tinggi</v>
      </c>
      <c r="I369" t="str">
        <f>VLOOKUP(Sheet2!I368,Sheet5!$I$3:$K$41,3,FALSE)</f>
        <v>hdd</v>
      </c>
      <c r="J369" t="str">
        <f>IF(ISNUMBER(SEARCH("intel",Sheet2!J368))=TRUE,"intel",IF(ISNUMBER(SEARCH("amd",Sheet2!J368))=TRUE,"amd",IF(ISNUMBER(SEARCH("nvidia",Sheet2!J368))=TRUE,"nvidia","")))</f>
        <v>amd</v>
      </c>
      <c r="K369" t="str">
        <f>VLOOKUP(Sheet2!K368,Sheet5!$M$3:$N$11,2,FALSE)</f>
        <v>windows</v>
      </c>
      <c r="L369" t="str">
        <f>VLOOKUP(Sheet2!L368,Sheet5!$O$3:$Q$182,3,FALSE)</f>
        <v>berat</v>
      </c>
      <c r="M369" t="str">
        <f>VLOOKUP(Sheet2!M368,Sheet5!$R$3:$T$1305,3,FALSE)</f>
        <v>sedang</v>
      </c>
    </row>
    <row r="370" spans="2:13" x14ac:dyDescent="0.3">
      <c r="B370" t="str">
        <f>IF(OR(ISNUMBER(SEARCH("ultrabook",Sheet2!D369))=TRUE,ISNUMBER(SEARCH("macbook",Sheet2!D369))=TRUE,ISNUMBER(SEARCH("chrome",Sheet2!D369))=TRUE,ISNUMBER(SEARCH("convertible",Sheet2!D369))=TRUE),"ultrabook",IF(OR(ISNUMBER(SEARCH("workstation",Sheet2!D369))=TRUE,ISNUMBER(SEARCH("gaming",Sheet2!D369))=TRUE),"high specification",IF(OR(ISNUMBER(SEARCH("notebook",Sheet2!D369))=TRUE,ISNUMBER(SEARCH("netbook",Sheet2!D369))=TRUE),"notebook","")))</f>
        <v>high specification</v>
      </c>
      <c r="C370" t="str">
        <f>IF(AND(Sheet4!$B$1307&gt;=Sheet4!B370,Sheet4!B370&gt;Sheet4!$B$1308),"lebar",IF(AND(Sheet4!$B$1308&gt;=Sheet4!B370,Sheet4!B370&gt;Sheet4!$B$1309),"medium",IF(AND(Sheet4!$B$1309&gt;=Sheet4!B370,Sheet4!B370&gt;=Sheet4!$B$1310),"kecil","-")))</f>
        <v>lebar</v>
      </c>
      <c r="D370" t="str">
        <f>VLOOKUP(Sheet4!C370,Sheet5!$C$3:$D$17,2,FALSE)</f>
        <v>kecil</v>
      </c>
      <c r="E370" t="str">
        <f>VLOOKUP(Sheet4!D370,Sheet5!$E$3:$F$36,2)</f>
        <v>sedang</v>
      </c>
      <c r="F370" t="str">
        <f>Sheet4!E370</f>
        <v>intel</v>
      </c>
      <c r="G370" t="str">
        <f>VLOOKUP(Sheet2!H369,Sheet5!$G$4:$H$12,2)</f>
        <v>tinggi</v>
      </c>
      <c r="H370" t="str">
        <f>VLOOKUP(Sheet2!I369,Sheet5!$I$3:$L$41,4,FALSE)</f>
        <v>tinggi</v>
      </c>
      <c r="I370" t="str">
        <f>VLOOKUP(Sheet2!I369,Sheet5!$I$3:$K$41,3,FALSE)</f>
        <v>hdd</v>
      </c>
      <c r="J370" t="str">
        <f>IF(ISNUMBER(SEARCH("intel",Sheet2!J369))=TRUE,"intel",IF(ISNUMBER(SEARCH("amd",Sheet2!J369))=TRUE,"amd",IF(ISNUMBER(SEARCH("nvidia",Sheet2!J369))=TRUE,"nvidia","")))</f>
        <v>nvidia</v>
      </c>
      <c r="K370" t="str">
        <f>VLOOKUP(Sheet2!K369,Sheet5!$M$3:$N$11,2,FALSE)</f>
        <v>lainnya</v>
      </c>
      <c r="L370" t="str">
        <f>VLOOKUP(Sheet2!L369,Sheet5!$O$3:$Q$182,3,FALSE)</f>
        <v>sedang</v>
      </c>
      <c r="M370" t="str">
        <f>VLOOKUP(Sheet2!M369,Sheet5!$R$3:$T$1305,3,FALSE)</f>
        <v>sedang</v>
      </c>
    </row>
    <row r="371" spans="2:13" x14ac:dyDescent="0.3">
      <c r="B371" t="str">
        <f>IF(OR(ISNUMBER(SEARCH("ultrabook",Sheet2!D370))=TRUE,ISNUMBER(SEARCH("macbook",Sheet2!D370))=TRUE,ISNUMBER(SEARCH("chrome",Sheet2!D370))=TRUE,ISNUMBER(SEARCH("convertible",Sheet2!D370))=TRUE),"ultrabook",IF(OR(ISNUMBER(SEARCH("workstation",Sheet2!D370))=TRUE,ISNUMBER(SEARCH("gaming",Sheet2!D370))=TRUE),"high specification",IF(OR(ISNUMBER(SEARCH("notebook",Sheet2!D370))=TRUE,ISNUMBER(SEARCH("netbook",Sheet2!D370))=TRUE),"notebook","")))</f>
        <v>notebook</v>
      </c>
      <c r="C371" t="str">
        <f>IF(AND(Sheet4!$B$1307&gt;=Sheet4!B371,Sheet4!B371&gt;Sheet4!$B$1308),"lebar",IF(AND(Sheet4!$B$1308&gt;=Sheet4!B371,Sheet4!B371&gt;Sheet4!$B$1309),"medium",IF(AND(Sheet4!$B$1309&gt;=Sheet4!B371,Sheet4!B371&gt;=Sheet4!$B$1310),"kecil","-")))</f>
        <v>lebar</v>
      </c>
      <c r="D371" t="str">
        <f>VLOOKUP(Sheet4!C371,Sheet5!$C$3:$D$17,2,FALSE)</f>
        <v>kecil</v>
      </c>
      <c r="E371" t="str">
        <f>VLOOKUP(Sheet4!D371,Sheet5!$E$3:$F$36,2)</f>
        <v>sedang</v>
      </c>
      <c r="F371" t="str">
        <f>Sheet4!E371</f>
        <v>intel</v>
      </c>
      <c r="G371" t="str">
        <f>VLOOKUP(Sheet2!H370,Sheet5!$G$4:$H$12,2)</f>
        <v>tinggi</v>
      </c>
      <c r="H371" t="str">
        <f>VLOOKUP(Sheet2!I370,Sheet5!$I$3:$L$41,4,FALSE)</f>
        <v>sedang</v>
      </c>
      <c r="I371" t="str">
        <f>VLOOKUP(Sheet2!I370,Sheet5!$I$3:$K$41,3,FALSE)</f>
        <v>ssd</v>
      </c>
      <c r="J371" t="str">
        <f>IF(ISNUMBER(SEARCH("intel",Sheet2!J370))=TRUE,"intel",IF(ISNUMBER(SEARCH("amd",Sheet2!J370))=TRUE,"amd",IF(ISNUMBER(SEARCH("nvidia",Sheet2!J370))=TRUE,"nvidia","")))</f>
        <v>amd</v>
      </c>
      <c r="K371" t="str">
        <f>VLOOKUP(Sheet2!K370,Sheet5!$M$3:$N$11,2,FALSE)</f>
        <v>windows</v>
      </c>
      <c r="L371" t="str">
        <f>VLOOKUP(Sheet2!L370,Sheet5!$O$3:$Q$182,3,FALSE)</f>
        <v>sedang</v>
      </c>
      <c r="M371" t="str">
        <f>VLOOKUP(Sheet2!M370,Sheet5!$R$3:$T$1305,3,FALSE)</f>
        <v>sedang</v>
      </c>
    </row>
    <row r="372" spans="2:13" x14ac:dyDescent="0.3">
      <c r="B372" t="str">
        <f>IF(OR(ISNUMBER(SEARCH("ultrabook",Sheet2!D371))=TRUE,ISNUMBER(SEARCH("macbook",Sheet2!D371))=TRUE,ISNUMBER(SEARCH("chrome",Sheet2!D371))=TRUE,ISNUMBER(SEARCH("convertible",Sheet2!D371))=TRUE),"ultrabook",IF(OR(ISNUMBER(SEARCH("workstation",Sheet2!D371))=TRUE,ISNUMBER(SEARCH("gaming",Sheet2!D371))=TRUE),"high specification",IF(OR(ISNUMBER(SEARCH("notebook",Sheet2!D371))=TRUE,ISNUMBER(SEARCH("netbook",Sheet2!D371))=TRUE),"notebook","")))</f>
        <v>ultrabook</v>
      </c>
      <c r="C372" t="str">
        <f>IF(AND(Sheet4!$B$1307&gt;=Sheet4!B372,Sheet4!B372&gt;Sheet4!$B$1308),"lebar",IF(AND(Sheet4!$B$1308&gt;=Sheet4!B372,Sheet4!B372&gt;Sheet4!$B$1309),"medium",IF(AND(Sheet4!$B$1309&gt;=Sheet4!B372,Sheet4!B372&gt;=Sheet4!$B$1310),"kecil","-")))</f>
        <v>medium</v>
      </c>
      <c r="D372" t="str">
        <f>VLOOKUP(Sheet4!C372,Sheet5!$C$3:$D$17,2,FALSE)</f>
        <v>kecil</v>
      </c>
      <c r="E372" t="str">
        <f>VLOOKUP(Sheet4!D372,Sheet5!$E$3:$F$36,2)</f>
        <v>sedang</v>
      </c>
      <c r="F372" t="str">
        <f>Sheet4!E372</f>
        <v>intel</v>
      </c>
      <c r="G372" t="str">
        <f>VLOOKUP(Sheet2!H371,Sheet5!$G$4:$H$12,2)</f>
        <v>tinggi</v>
      </c>
      <c r="H372" t="str">
        <f>VLOOKUP(Sheet2!I371,Sheet5!$I$3:$L$41,4,FALSE)</f>
        <v>sedang</v>
      </c>
      <c r="I372" t="str">
        <f>VLOOKUP(Sheet2!I371,Sheet5!$I$3:$K$41,3,FALSE)</f>
        <v>ssd</v>
      </c>
      <c r="J372" t="str">
        <f>IF(ISNUMBER(SEARCH("intel",Sheet2!J371))=TRUE,"intel",IF(ISNUMBER(SEARCH("amd",Sheet2!J371))=TRUE,"amd",IF(ISNUMBER(SEARCH("nvidia",Sheet2!J371))=TRUE,"nvidia","")))</f>
        <v>intel</v>
      </c>
      <c r="K372" t="str">
        <f>VLOOKUP(Sheet2!K371,Sheet5!$M$3:$N$11,2,FALSE)</f>
        <v>windows</v>
      </c>
      <c r="L372" t="str">
        <f>VLOOKUP(Sheet2!L371,Sheet5!$O$3:$Q$182,3,FALSE)</f>
        <v>ringan</v>
      </c>
      <c r="M372" t="str">
        <f>VLOOKUP(Sheet2!M371,Sheet5!$R$3:$T$1305,3,FALSE)</f>
        <v>mahal</v>
      </c>
    </row>
    <row r="373" spans="2:13" x14ac:dyDescent="0.3">
      <c r="B373" t="str">
        <f>IF(OR(ISNUMBER(SEARCH("ultrabook",Sheet2!D372))=TRUE,ISNUMBER(SEARCH("macbook",Sheet2!D372))=TRUE,ISNUMBER(SEARCH("chrome",Sheet2!D372))=TRUE,ISNUMBER(SEARCH("convertible",Sheet2!D372))=TRUE),"ultrabook",IF(OR(ISNUMBER(SEARCH("workstation",Sheet2!D372))=TRUE,ISNUMBER(SEARCH("gaming",Sheet2!D372))=TRUE),"high specification",IF(OR(ISNUMBER(SEARCH("notebook",Sheet2!D372))=TRUE,ISNUMBER(SEARCH("netbook",Sheet2!D372))=TRUE),"notebook","")))</f>
        <v>ultrabook</v>
      </c>
      <c r="C373" t="str">
        <f>IF(AND(Sheet4!$B$1307&gt;=Sheet4!B373,Sheet4!B373&gt;Sheet4!$B$1308),"lebar",IF(AND(Sheet4!$B$1308&gt;=Sheet4!B373,Sheet4!B373&gt;Sheet4!$B$1309),"medium",IF(AND(Sheet4!$B$1309&gt;=Sheet4!B373,Sheet4!B373&gt;=Sheet4!$B$1310),"kecil","-")))</f>
        <v>lebar</v>
      </c>
      <c r="D373" t="str">
        <f>VLOOKUP(Sheet4!C373,Sheet5!$C$3:$D$17,2,FALSE)</f>
        <v>kecil</v>
      </c>
      <c r="E373" t="str">
        <f>VLOOKUP(Sheet4!D373,Sheet5!$E$3:$F$36,2)</f>
        <v>sedang</v>
      </c>
      <c r="F373" t="str">
        <f>Sheet4!E373</f>
        <v>intel</v>
      </c>
      <c r="G373" t="str">
        <f>VLOOKUP(Sheet2!H372,Sheet5!$G$4:$H$12,2)</f>
        <v>sedang</v>
      </c>
      <c r="H373" t="str">
        <f>VLOOKUP(Sheet2!I372,Sheet5!$I$3:$L$41,4,FALSE)</f>
        <v>tinggi</v>
      </c>
      <c r="I373" t="str">
        <f>VLOOKUP(Sheet2!I372,Sheet5!$I$3:$K$41,3,FALSE)</f>
        <v>hdd</v>
      </c>
      <c r="J373" t="str">
        <f>IF(ISNUMBER(SEARCH("intel",Sheet2!J372))=TRUE,"intel",IF(ISNUMBER(SEARCH("amd",Sheet2!J372))=TRUE,"amd",IF(ISNUMBER(SEARCH("nvidia",Sheet2!J372))=TRUE,"nvidia","")))</f>
        <v>nvidia</v>
      </c>
      <c r="K373" t="str">
        <f>VLOOKUP(Sheet2!K372,Sheet5!$M$3:$N$11,2,FALSE)</f>
        <v>windows</v>
      </c>
      <c r="L373" t="str">
        <f>VLOOKUP(Sheet2!L372,Sheet5!$O$3:$Q$182,3,FALSE)</f>
        <v>sedang</v>
      </c>
      <c r="M373" t="str">
        <f>VLOOKUP(Sheet2!M372,Sheet5!$R$3:$T$1305,3,FALSE)</f>
        <v>sedang</v>
      </c>
    </row>
    <row r="374" spans="2:13" x14ac:dyDescent="0.3">
      <c r="B374" t="str">
        <f>IF(OR(ISNUMBER(SEARCH("ultrabook",Sheet2!D373))=TRUE,ISNUMBER(SEARCH("macbook",Sheet2!D373))=TRUE,ISNUMBER(SEARCH("chrome",Sheet2!D373))=TRUE,ISNUMBER(SEARCH("convertible",Sheet2!D373))=TRUE),"ultrabook",IF(OR(ISNUMBER(SEARCH("workstation",Sheet2!D373))=TRUE,ISNUMBER(SEARCH("gaming",Sheet2!D373))=TRUE),"high specification",IF(OR(ISNUMBER(SEARCH("notebook",Sheet2!D373))=TRUE,ISNUMBER(SEARCH("netbook",Sheet2!D373))=TRUE),"notebook","")))</f>
        <v>notebook</v>
      </c>
      <c r="C374" t="str">
        <f>IF(AND(Sheet4!$B$1307&gt;=Sheet4!B374,Sheet4!B374&gt;Sheet4!$B$1308),"lebar",IF(AND(Sheet4!$B$1308&gt;=Sheet4!B374,Sheet4!B374&gt;Sheet4!$B$1309),"medium",IF(AND(Sheet4!$B$1309&gt;=Sheet4!B374,Sheet4!B374&gt;=Sheet4!$B$1310),"kecil","-")))</f>
        <v>lebar</v>
      </c>
      <c r="D374" t="str">
        <f>VLOOKUP(Sheet4!C374,Sheet5!$C$3:$D$17,2,FALSE)</f>
        <v>kecil</v>
      </c>
      <c r="E374" t="str">
        <f>VLOOKUP(Sheet4!D374,Sheet5!$E$3:$F$36,2)</f>
        <v>tinggi</v>
      </c>
      <c r="F374" t="str">
        <f>Sheet4!E374</f>
        <v>amd</v>
      </c>
      <c r="G374" t="str">
        <f>VLOOKUP(Sheet2!H373,Sheet5!$G$4:$H$12,2)</f>
        <v>sedang</v>
      </c>
      <c r="H374" t="str">
        <f>VLOOKUP(Sheet2!I373,Sheet5!$I$3:$L$41,4,FALSE)</f>
        <v>rendah</v>
      </c>
      <c r="I374" t="str">
        <f>VLOOKUP(Sheet2!I373,Sheet5!$I$3:$K$41,3,FALSE)</f>
        <v>ssd</v>
      </c>
      <c r="J374" t="str">
        <f>IF(ISNUMBER(SEARCH("intel",Sheet2!J373))=TRUE,"intel",IF(ISNUMBER(SEARCH("amd",Sheet2!J373))=TRUE,"amd",IF(ISNUMBER(SEARCH("nvidia",Sheet2!J373))=TRUE,"nvidia","")))</f>
        <v>amd</v>
      </c>
      <c r="K374" t="str">
        <f>VLOOKUP(Sheet2!K373,Sheet5!$M$3:$N$11,2,FALSE)</f>
        <v>windows</v>
      </c>
      <c r="L374" t="str">
        <f>VLOOKUP(Sheet2!L373,Sheet5!$O$3:$Q$182,3,FALSE)</f>
        <v>sedang</v>
      </c>
      <c r="M374" t="str">
        <f>VLOOKUP(Sheet2!M373,Sheet5!$R$3:$T$1305,3,FALSE)</f>
        <v>murah</v>
      </c>
    </row>
    <row r="375" spans="2:13" x14ac:dyDescent="0.3">
      <c r="B375" t="str">
        <f>IF(OR(ISNUMBER(SEARCH("ultrabook",Sheet2!D374))=TRUE,ISNUMBER(SEARCH("macbook",Sheet2!D374))=TRUE,ISNUMBER(SEARCH("chrome",Sheet2!D374))=TRUE,ISNUMBER(SEARCH("convertible",Sheet2!D374))=TRUE),"ultrabook",IF(OR(ISNUMBER(SEARCH("workstation",Sheet2!D374))=TRUE,ISNUMBER(SEARCH("gaming",Sheet2!D374))=TRUE),"high specification",IF(OR(ISNUMBER(SEARCH("notebook",Sheet2!D374))=TRUE,ISNUMBER(SEARCH("netbook",Sheet2!D374))=TRUE),"notebook","")))</f>
        <v>high specification</v>
      </c>
      <c r="C375" t="str">
        <f>IF(AND(Sheet4!$B$1307&gt;=Sheet4!B375,Sheet4!B375&gt;Sheet4!$B$1308),"lebar",IF(AND(Sheet4!$B$1308&gt;=Sheet4!B375,Sheet4!B375&gt;Sheet4!$B$1309),"medium",IF(AND(Sheet4!$B$1309&gt;=Sheet4!B375,Sheet4!B375&gt;=Sheet4!$B$1310),"kecil","-")))</f>
        <v>lebar</v>
      </c>
      <c r="D375" t="str">
        <f>VLOOKUP(Sheet4!C375,Sheet5!$C$3:$D$17,2,FALSE)</f>
        <v>kecil</v>
      </c>
      <c r="E375" t="str">
        <f>VLOOKUP(Sheet4!D375,Sheet5!$E$3:$F$36,2)</f>
        <v>sedang</v>
      </c>
      <c r="F375" t="str">
        <f>Sheet4!E375</f>
        <v>amd</v>
      </c>
      <c r="G375" t="str">
        <f>VLOOKUP(Sheet2!H374,Sheet5!$G$4:$H$12,2)</f>
        <v>sedang</v>
      </c>
      <c r="H375" t="str">
        <f>VLOOKUP(Sheet2!I374,Sheet5!$I$3:$L$41,4,FALSE)</f>
        <v>tinggi</v>
      </c>
      <c r="I375" t="str">
        <f>VLOOKUP(Sheet2!I374,Sheet5!$I$3:$K$41,3,FALSE)</f>
        <v>hdd</v>
      </c>
      <c r="J375" t="str">
        <f>IF(ISNUMBER(SEARCH("intel",Sheet2!J374))=TRUE,"intel",IF(ISNUMBER(SEARCH("amd",Sheet2!J374))=TRUE,"amd",IF(ISNUMBER(SEARCH("nvidia",Sheet2!J374))=TRUE,"nvidia","")))</f>
        <v>amd</v>
      </c>
      <c r="K375" t="str">
        <f>VLOOKUP(Sheet2!K374,Sheet5!$M$3:$N$11,2,FALSE)</f>
        <v>windows</v>
      </c>
      <c r="L375" t="str">
        <f>VLOOKUP(Sheet2!L374,Sheet5!$O$3:$Q$182,3,FALSE)</f>
        <v>berat</v>
      </c>
      <c r="M375" t="str">
        <f>VLOOKUP(Sheet2!M374,Sheet5!$R$3:$T$1305,3,FALSE)</f>
        <v>mahal</v>
      </c>
    </row>
    <row r="376" spans="2:13" x14ac:dyDescent="0.3">
      <c r="B376" t="str">
        <f>IF(OR(ISNUMBER(SEARCH("ultrabook",Sheet2!D375))=TRUE,ISNUMBER(SEARCH("macbook",Sheet2!D375))=TRUE,ISNUMBER(SEARCH("chrome",Sheet2!D375))=TRUE,ISNUMBER(SEARCH("convertible",Sheet2!D375))=TRUE),"ultrabook",IF(OR(ISNUMBER(SEARCH("workstation",Sheet2!D375))=TRUE,ISNUMBER(SEARCH("gaming",Sheet2!D375))=TRUE),"high specification",IF(OR(ISNUMBER(SEARCH("notebook",Sheet2!D375))=TRUE,ISNUMBER(SEARCH("netbook",Sheet2!D375))=TRUE),"notebook","")))</f>
        <v>notebook</v>
      </c>
      <c r="C376" t="str">
        <f>IF(AND(Sheet4!$B$1307&gt;=Sheet4!B376,Sheet4!B376&gt;Sheet4!$B$1308),"lebar",IF(AND(Sheet4!$B$1308&gt;=Sheet4!B376,Sheet4!B376&gt;Sheet4!$B$1309),"medium",IF(AND(Sheet4!$B$1309&gt;=Sheet4!B376,Sheet4!B376&gt;=Sheet4!$B$1310),"kecil","-")))</f>
        <v>lebar</v>
      </c>
      <c r="D376" t="str">
        <f>VLOOKUP(Sheet4!C376,Sheet5!$C$3:$D$17,2,FALSE)</f>
        <v>kecil</v>
      </c>
      <c r="E376" t="str">
        <f>VLOOKUP(Sheet4!D376,Sheet5!$E$3:$F$36,2)</f>
        <v>sedang</v>
      </c>
      <c r="F376" t="str">
        <f>Sheet4!E376</f>
        <v>amd</v>
      </c>
      <c r="G376" t="str">
        <f>VLOOKUP(Sheet2!H375,Sheet5!$G$4:$H$12,2)</f>
        <v>sedang</v>
      </c>
      <c r="H376" t="str">
        <f>VLOOKUP(Sheet2!I375,Sheet5!$I$3:$L$41,4,FALSE)</f>
        <v>rendah</v>
      </c>
      <c r="I376" t="str">
        <f>VLOOKUP(Sheet2!I375,Sheet5!$I$3:$K$41,3,FALSE)</f>
        <v>ssd</v>
      </c>
      <c r="J376" t="str">
        <f>IF(ISNUMBER(SEARCH("intel",Sheet2!J375))=TRUE,"intel",IF(ISNUMBER(SEARCH("amd",Sheet2!J375))=TRUE,"amd",IF(ISNUMBER(SEARCH("nvidia",Sheet2!J375))=TRUE,"nvidia","")))</f>
        <v>amd</v>
      </c>
      <c r="K376" t="str">
        <f>VLOOKUP(Sheet2!K375,Sheet5!$M$3:$N$11,2,FALSE)</f>
        <v>windows</v>
      </c>
      <c r="L376" t="str">
        <f>VLOOKUP(Sheet2!L375,Sheet5!$O$3:$Q$182,3,FALSE)</f>
        <v>berat</v>
      </c>
      <c r="M376" t="str">
        <f>VLOOKUP(Sheet2!M375,Sheet5!$R$3:$T$1305,3,FALSE)</f>
        <v>murah</v>
      </c>
    </row>
    <row r="377" spans="2:13" x14ac:dyDescent="0.3">
      <c r="B377" t="str">
        <f>IF(OR(ISNUMBER(SEARCH("ultrabook",Sheet2!D376))=TRUE,ISNUMBER(SEARCH("macbook",Sheet2!D376))=TRUE,ISNUMBER(SEARCH("chrome",Sheet2!D376))=TRUE,ISNUMBER(SEARCH("convertible",Sheet2!D376))=TRUE),"ultrabook",IF(OR(ISNUMBER(SEARCH("workstation",Sheet2!D376))=TRUE,ISNUMBER(SEARCH("gaming",Sheet2!D376))=TRUE),"high specification",IF(OR(ISNUMBER(SEARCH("notebook",Sheet2!D376))=TRUE,ISNUMBER(SEARCH("netbook",Sheet2!D376))=TRUE),"notebook","")))</f>
        <v>ultrabook</v>
      </c>
      <c r="C377" t="str">
        <f>IF(AND(Sheet4!$B$1307&gt;=Sheet4!B377,Sheet4!B377&gt;Sheet4!$B$1308),"lebar",IF(AND(Sheet4!$B$1308&gt;=Sheet4!B377,Sheet4!B377&gt;Sheet4!$B$1309),"medium",IF(AND(Sheet4!$B$1309&gt;=Sheet4!B377,Sheet4!B377&gt;=Sheet4!$B$1310),"kecil","-")))</f>
        <v>medium</v>
      </c>
      <c r="D377" t="str">
        <f>VLOOKUP(Sheet4!C377,Sheet5!$C$3:$D$17,2,FALSE)</f>
        <v>kecil</v>
      </c>
      <c r="E377" t="str">
        <f>VLOOKUP(Sheet4!D377,Sheet5!$E$3:$F$36,2)</f>
        <v>sedang</v>
      </c>
      <c r="F377" t="str">
        <f>Sheet4!E377</f>
        <v>intel</v>
      </c>
      <c r="G377" t="str">
        <f>VLOOKUP(Sheet2!H376,Sheet5!$G$4:$H$12,2)</f>
        <v>tinggi</v>
      </c>
      <c r="H377" t="str">
        <f>VLOOKUP(Sheet2!I376,Sheet5!$I$3:$L$41,4,FALSE)</f>
        <v>sedang</v>
      </c>
      <c r="I377" t="str">
        <f>VLOOKUP(Sheet2!I376,Sheet5!$I$3:$K$41,3,FALSE)</f>
        <v>ssd</v>
      </c>
      <c r="J377" t="str">
        <f>IF(ISNUMBER(SEARCH("intel",Sheet2!J376))=TRUE,"intel",IF(ISNUMBER(SEARCH("amd",Sheet2!J376))=TRUE,"amd",IF(ISNUMBER(SEARCH("nvidia",Sheet2!J376))=TRUE,"nvidia","")))</f>
        <v>intel</v>
      </c>
      <c r="K377" t="str">
        <f>VLOOKUP(Sheet2!K376,Sheet5!$M$3:$N$11,2,FALSE)</f>
        <v>windows</v>
      </c>
      <c r="L377" t="str">
        <f>VLOOKUP(Sheet2!L376,Sheet5!$O$3:$Q$182,3,FALSE)</f>
        <v>ringan</v>
      </c>
      <c r="M377" t="str">
        <f>VLOOKUP(Sheet2!M376,Sheet5!$R$3:$T$1305,3,FALSE)</f>
        <v>sedang</v>
      </c>
    </row>
    <row r="378" spans="2:13" x14ac:dyDescent="0.3">
      <c r="B378" t="str">
        <f>IF(OR(ISNUMBER(SEARCH("ultrabook",Sheet2!D377))=TRUE,ISNUMBER(SEARCH("macbook",Sheet2!D377))=TRUE,ISNUMBER(SEARCH("chrome",Sheet2!D377))=TRUE,ISNUMBER(SEARCH("convertible",Sheet2!D377))=TRUE),"ultrabook",IF(OR(ISNUMBER(SEARCH("workstation",Sheet2!D377))=TRUE,ISNUMBER(SEARCH("gaming",Sheet2!D377))=TRUE),"high specification",IF(OR(ISNUMBER(SEARCH("notebook",Sheet2!D377))=TRUE,ISNUMBER(SEARCH("netbook",Sheet2!D377))=TRUE),"notebook","")))</f>
        <v>notebook</v>
      </c>
      <c r="C378" t="str">
        <f>IF(AND(Sheet4!$B$1307&gt;=Sheet4!B378,Sheet4!B378&gt;Sheet4!$B$1308),"lebar",IF(AND(Sheet4!$B$1308&gt;=Sheet4!B378,Sheet4!B378&gt;Sheet4!$B$1309),"medium",IF(AND(Sheet4!$B$1309&gt;=Sheet4!B378,Sheet4!B378&gt;=Sheet4!$B$1310),"kecil","-")))</f>
        <v>lebar</v>
      </c>
      <c r="D378" t="str">
        <f>VLOOKUP(Sheet4!C378,Sheet5!$C$3:$D$17,2,FALSE)</f>
        <v>kecil</v>
      </c>
      <c r="E378" t="str">
        <f>VLOOKUP(Sheet4!D378,Sheet5!$E$3:$F$36,2)</f>
        <v>tinggi</v>
      </c>
      <c r="F378" t="str">
        <f>Sheet4!E378</f>
        <v>amd</v>
      </c>
      <c r="G378" t="str">
        <f>VLOOKUP(Sheet2!H377,Sheet5!$G$4:$H$12,2)</f>
        <v>sedang</v>
      </c>
      <c r="H378" t="str">
        <f>VLOOKUP(Sheet2!I377,Sheet5!$I$3:$L$41,4,FALSE)</f>
        <v>sedang</v>
      </c>
      <c r="I378" t="str">
        <f>VLOOKUP(Sheet2!I377,Sheet5!$I$3:$K$41,3,FALSE)</f>
        <v>ssd</v>
      </c>
      <c r="J378" t="str">
        <f>IF(ISNUMBER(SEARCH("intel",Sheet2!J377))=TRUE,"intel",IF(ISNUMBER(SEARCH("amd",Sheet2!J377))=TRUE,"amd",IF(ISNUMBER(SEARCH("nvidia",Sheet2!J377))=TRUE,"nvidia","")))</f>
        <v>amd</v>
      </c>
      <c r="K378" t="str">
        <f>VLOOKUP(Sheet2!K377,Sheet5!$M$3:$N$11,2,FALSE)</f>
        <v>windows</v>
      </c>
      <c r="L378" t="str">
        <f>VLOOKUP(Sheet2!L377,Sheet5!$O$3:$Q$182,3,FALSE)</f>
        <v>sedang</v>
      </c>
      <c r="M378" t="str">
        <f>VLOOKUP(Sheet2!M377,Sheet5!$R$3:$T$1305,3,FALSE)</f>
        <v>murah</v>
      </c>
    </row>
    <row r="379" spans="2:13" x14ac:dyDescent="0.3">
      <c r="B379" t="str">
        <f>IF(OR(ISNUMBER(SEARCH("ultrabook",Sheet2!D378))=TRUE,ISNUMBER(SEARCH("macbook",Sheet2!D378))=TRUE,ISNUMBER(SEARCH("chrome",Sheet2!D378))=TRUE,ISNUMBER(SEARCH("convertible",Sheet2!D378))=TRUE),"ultrabook",IF(OR(ISNUMBER(SEARCH("workstation",Sheet2!D378))=TRUE,ISNUMBER(SEARCH("gaming",Sheet2!D378))=TRUE),"high specification",IF(OR(ISNUMBER(SEARCH("notebook",Sheet2!D378))=TRUE,ISNUMBER(SEARCH("netbook",Sheet2!D378))=TRUE),"notebook","")))</f>
        <v>notebook</v>
      </c>
      <c r="C379" t="str">
        <f>IF(AND(Sheet4!$B$1307&gt;=Sheet4!B379,Sheet4!B379&gt;Sheet4!$B$1308),"lebar",IF(AND(Sheet4!$B$1308&gt;=Sheet4!B379,Sheet4!B379&gt;Sheet4!$B$1309),"medium",IF(AND(Sheet4!$B$1309&gt;=Sheet4!B379,Sheet4!B379&gt;=Sheet4!$B$1310),"kecil","-")))</f>
        <v>kecil</v>
      </c>
      <c r="D379" t="e">
        <f>VLOOKUP(Sheet4!C379,Sheet5!$C$3:$D$17,2,FALSE)</f>
        <v>#N/A</v>
      </c>
      <c r="E379" t="str">
        <f>VLOOKUP(Sheet4!D379,Sheet5!$E$3:$F$36,2)</f>
        <v>rendah</v>
      </c>
      <c r="F379" t="str">
        <f>Sheet4!E379</f>
        <v>intel</v>
      </c>
      <c r="G379" t="str">
        <f>VLOOKUP(Sheet2!H378,Sheet5!$G$4:$H$12,2)</f>
        <v>sedang</v>
      </c>
      <c r="H379" t="str">
        <f>VLOOKUP(Sheet2!I378,Sheet5!$I$3:$L$41,4,FALSE)</f>
        <v>rendah</v>
      </c>
      <c r="I379" t="str">
        <f>VLOOKUP(Sheet2!I378,Sheet5!$I$3:$K$41,3,FALSE)</f>
        <v>ssd</v>
      </c>
      <c r="J379" t="str">
        <f>IF(ISNUMBER(SEARCH("intel",Sheet2!J378))=TRUE,"intel",IF(ISNUMBER(SEARCH("amd",Sheet2!J378))=TRUE,"amd",IF(ISNUMBER(SEARCH("nvidia",Sheet2!J378))=TRUE,"nvidia","")))</f>
        <v>intel</v>
      </c>
      <c r="K379" t="str">
        <f>VLOOKUP(Sheet2!K378,Sheet5!$M$3:$N$11,2,FALSE)</f>
        <v>windows</v>
      </c>
      <c r="L379" t="str">
        <f>VLOOKUP(Sheet2!L378,Sheet5!$O$3:$Q$182,3,FALSE)</f>
        <v>ringan</v>
      </c>
      <c r="M379" t="str">
        <f>VLOOKUP(Sheet2!M378,Sheet5!$R$3:$T$1305,3,FALSE)</f>
        <v>murah</v>
      </c>
    </row>
    <row r="380" spans="2:13" x14ac:dyDescent="0.3">
      <c r="B380" t="str">
        <f>IF(OR(ISNUMBER(SEARCH("ultrabook",Sheet2!D379))=TRUE,ISNUMBER(SEARCH("macbook",Sheet2!D379))=TRUE,ISNUMBER(SEARCH("chrome",Sheet2!D379))=TRUE,ISNUMBER(SEARCH("convertible",Sheet2!D379))=TRUE),"ultrabook",IF(OR(ISNUMBER(SEARCH("workstation",Sheet2!D379))=TRUE,ISNUMBER(SEARCH("gaming",Sheet2!D379))=TRUE),"high specification",IF(OR(ISNUMBER(SEARCH("notebook",Sheet2!D379))=TRUE,ISNUMBER(SEARCH("netbook",Sheet2!D379))=TRUE),"notebook","")))</f>
        <v>notebook</v>
      </c>
      <c r="C380" t="str">
        <f>IF(AND(Sheet4!$B$1307&gt;=Sheet4!B380,Sheet4!B380&gt;Sheet4!$B$1308),"lebar",IF(AND(Sheet4!$B$1308&gt;=Sheet4!B380,Sheet4!B380&gt;Sheet4!$B$1309),"medium",IF(AND(Sheet4!$B$1309&gt;=Sheet4!B380,Sheet4!B380&gt;=Sheet4!$B$1310),"kecil","-")))</f>
        <v>lebar</v>
      </c>
      <c r="D380" t="str">
        <f>VLOOKUP(Sheet4!C380,Sheet5!$C$3:$D$17,2,FALSE)</f>
        <v>kecil</v>
      </c>
      <c r="E380" t="str">
        <f>VLOOKUP(Sheet4!D380,Sheet5!$E$3:$F$36,2)</f>
        <v>sedang</v>
      </c>
      <c r="F380" t="str">
        <f>Sheet4!E380</f>
        <v>intel</v>
      </c>
      <c r="G380" t="str">
        <f>VLOOKUP(Sheet2!H379,Sheet5!$G$4:$H$12,2)</f>
        <v>sedang</v>
      </c>
      <c r="H380" t="str">
        <f>VLOOKUP(Sheet2!I379,Sheet5!$I$3:$L$41,4,FALSE)</f>
        <v>sedang</v>
      </c>
      <c r="I380" t="str">
        <f>VLOOKUP(Sheet2!I379,Sheet5!$I$3:$K$41,3,FALSE)</f>
        <v>hdd</v>
      </c>
      <c r="J380" t="str">
        <f>IF(ISNUMBER(SEARCH("intel",Sheet2!J379))=TRUE,"intel",IF(ISNUMBER(SEARCH("amd",Sheet2!J379))=TRUE,"amd",IF(ISNUMBER(SEARCH("nvidia",Sheet2!J379))=TRUE,"nvidia","")))</f>
        <v>intel</v>
      </c>
      <c r="K380" t="str">
        <f>VLOOKUP(Sheet2!K379,Sheet5!$M$3:$N$11,2,FALSE)</f>
        <v>windows</v>
      </c>
      <c r="L380" t="str">
        <f>VLOOKUP(Sheet2!L379,Sheet5!$O$3:$Q$182,3,FALSE)</f>
        <v>sedang</v>
      </c>
      <c r="M380" t="str">
        <f>VLOOKUP(Sheet2!M379,Sheet5!$R$3:$T$1305,3,FALSE)</f>
        <v>murah</v>
      </c>
    </row>
    <row r="381" spans="2:13" x14ac:dyDescent="0.3">
      <c r="B381" t="str">
        <f>IF(OR(ISNUMBER(SEARCH("ultrabook",Sheet2!D380))=TRUE,ISNUMBER(SEARCH("macbook",Sheet2!D380))=TRUE,ISNUMBER(SEARCH("chrome",Sheet2!D380))=TRUE,ISNUMBER(SEARCH("convertible",Sheet2!D380))=TRUE),"ultrabook",IF(OR(ISNUMBER(SEARCH("workstation",Sheet2!D380))=TRUE,ISNUMBER(SEARCH("gaming",Sheet2!D380))=TRUE),"high specification",IF(OR(ISNUMBER(SEARCH("notebook",Sheet2!D380))=TRUE,ISNUMBER(SEARCH("netbook",Sheet2!D380))=TRUE),"notebook","")))</f>
        <v>notebook</v>
      </c>
      <c r="C381" t="str">
        <f>IF(AND(Sheet4!$B$1307&gt;=Sheet4!B381,Sheet4!B381&gt;Sheet4!$B$1308),"lebar",IF(AND(Sheet4!$B$1308&gt;=Sheet4!B381,Sheet4!B381&gt;Sheet4!$B$1309),"medium",IF(AND(Sheet4!$B$1309&gt;=Sheet4!B381,Sheet4!B381&gt;=Sheet4!$B$1310),"kecil","-")))</f>
        <v>medium</v>
      </c>
      <c r="D381" t="str">
        <f>VLOOKUP(Sheet4!C381,Sheet5!$C$3:$D$17,2,FALSE)</f>
        <v>kecil</v>
      </c>
      <c r="E381" t="str">
        <f>VLOOKUP(Sheet4!D381,Sheet5!$E$3:$F$36,2)</f>
        <v>rendah</v>
      </c>
      <c r="F381" t="str">
        <f>Sheet4!E381</f>
        <v>intel</v>
      </c>
      <c r="G381" t="str">
        <f>VLOOKUP(Sheet2!H380,Sheet5!$G$4:$H$12,2)</f>
        <v>sedang</v>
      </c>
      <c r="H381" t="str">
        <f>VLOOKUP(Sheet2!I380,Sheet5!$I$3:$L$41,4,FALSE)</f>
        <v>rendah</v>
      </c>
      <c r="I381" t="str">
        <f>VLOOKUP(Sheet2!I380,Sheet5!$I$3:$K$41,3,FALSE)</f>
        <v>flash</v>
      </c>
      <c r="J381" t="str">
        <f>IF(ISNUMBER(SEARCH("intel",Sheet2!J380))=TRUE,"intel",IF(ISNUMBER(SEARCH("amd",Sheet2!J380))=TRUE,"amd",IF(ISNUMBER(SEARCH("nvidia",Sheet2!J380))=TRUE,"nvidia","")))</f>
        <v>intel</v>
      </c>
      <c r="K381" t="str">
        <f>VLOOKUP(Sheet2!K380,Sheet5!$M$3:$N$11,2,FALSE)</f>
        <v>windows</v>
      </c>
      <c r="L381" t="str">
        <f>VLOOKUP(Sheet2!L380,Sheet5!$O$3:$Q$182,3,FALSE)</f>
        <v>ringan</v>
      </c>
      <c r="M381" t="str">
        <f>VLOOKUP(Sheet2!M380,Sheet5!$R$3:$T$1305,3,FALSE)</f>
        <v>murah</v>
      </c>
    </row>
    <row r="382" spans="2:13" x14ac:dyDescent="0.3">
      <c r="B382" t="str">
        <f>IF(OR(ISNUMBER(SEARCH("ultrabook",Sheet2!D381))=TRUE,ISNUMBER(SEARCH("macbook",Sheet2!D381))=TRUE,ISNUMBER(SEARCH("chrome",Sheet2!D381))=TRUE,ISNUMBER(SEARCH("convertible",Sheet2!D381))=TRUE),"ultrabook",IF(OR(ISNUMBER(SEARCH("workstation",Sheet2!D381))=TRUE,ISNUMBER(SEARCH("gaming",Sheet2!D381))=TRUE),"high specification",IF(OR(ISNUMBER(SEARCH("notebook",Sheet2!D381))=TRUE,ISNUMBER(SEARCH("netbook",Sheet2!D381))=TRUE),"notebook","")))</f>
        <v>notebook</v>
      </c>
      <c r="C382" t="str">
        <f>IF(AND(Sheet4!$B$1307&gt;=Sheet4!B382,Sheet4!B382&gt;Sheet4!$B$1308),"lebar",IF(AND(Sheet4!$B$1308&gt;=Sheet4!B382,Sheet4!B382&gt;Sheet4!$B$1309),"medium",IF(AND(Sheet4!$B$1309&gt;=Sheet4!B382,Sheet4!B382&gt;=Sheet4!$B$1310),"kecil","-")))</f>
        <v>lebar</v>
      </c>
      <c r="D382" t="str">
        <f>VLOOKUP(Sheet4!C382,Sheet5!$C$3:$D$17,2,FALSE)</f>
        <v>kecil</v>
      </c>
      <c r="E382" t="str">
        <f>VLOOKUP(Sheet4!D382,Sheet5!$E$3:$F$36,2)</f>
        <v>sedang</v>
      </c>
      <c r="F382" t="str">
        <f>Sheet4!E382</f>
        <v>intel</v>
      </c>
      <c r="G382" t="str">
        <f>VLOOKUP(Sheet2!H381,Sheet5!$G$4:$H$12,2)</f>
        <v>tinggi</v>
      </c>
      <c r="H382" t="str">
        <f>VLOOKUP(Sheet2!I381,Sheet5!$I$3:$L$41,4,FALSE)</f>
        <v>tinggi</v>
      </c>
      <c r="I382" t="str">
        <f>VLOOKUP(Sheet2!I381,Sheet5!$I$3:$K$41,3,FALSE)</f>
        <v>hdd</v>
      </c>
      <c r="J382" t="str">
        <f>IF(ISNUMBER(SEARCH("intel",Sheet2!J381))=TRUE,"intel",IF(ISNUMBER(SEARCH("amd",Sheet2!J381))=TRUE,"amd",IF(ISNUMBER(SEARCH("nvidia",Sheet2!J381))=TRUE,"nvidia","")))</f>
        <v>nvidia</v>
      </c>
      <c r="K382" t="str">
        <f>VLOOKUP(Sheet2!K381,Sheet5!$M$3:$N$11,2,FALSE)</f>
        <v>linux</v>
      </c>
      <c r="L382" t="str">
        <f>VLOOKUP(Sheet2!L381,Sheet5!$O$3:$Q$182,3,FALSE)</f>
        <v>sedang</v>
      </c>
      <c r="M382" t="str">
        <f>VLOOKUP(Sheet2!M381,Sheet5!$R$3:$T$1305,3,FALSE)</f>
        <v>sedang</v>
      </c>
    </row>
    <row r="383" spans="2:13" x14ac:dyDescent="0.3">
      <c r="B383" t="str">
        <f>IF(OR(ISNUMBER(SEARCH("ultrabook",Sheet2!D382))=TRUE,ISNUMBER(SEARCH("macbook",Sheet2!D382))=TRUE,ISNUMBER(SEARCH("chrome",Sheet2!D382))=TRUE,ISNUMBER(SEARCH("convertible",Sheet2!D382))=TRUE),"ultrabook",IF(OR(ISNUMBER(SEARCH("workstation",Sheet2!D382))=TRUE,ISNUMBER(SEARCH("gaming",Sheet2!D382))=TRUE),"high specification",IF(OR(ISNUMBER(SEARCH("notebook",Sheet2!D382))=TRUE,ISNUMBER(SEARCH("netbook",Sheet2!D382))=TRUE),"notebook","")))</f>
        <v>high specification</v>
      </c>
      <c r="C383" t="str">
        <f>IF(AND(Sheet4!$B$1307&gt;=Sheet4!B383,Sheet4!B383&gt;Sheet4!$B$1308),"lebar",IF(AND(Sheet4!$B$1308&gt;=Sheet4!B383,Sheet4!B383&gt;Sheet4!$B$1309),"medium",IF(AND(Sheet4!$B$1309&gt;=Sheet4!B383,Sheet4!B383&gt;=Sheet4!$B$1310),"kecil","-")))</f>
        <v>lebar</v>
      </c>
      <c r="D383" t="str">
        <f>VLOOKUP(Sheet4!C383,Sheet5!$C$3:$D$17,2,FALSE)</f>
        <v>kecil</v>
      </c>
      <c r="E383" t="str">
        <f>VLOOKUP(Sheet4!D383,Sheet5!$E$3:$F$36,2)</f>
        <v>sedang</v>
      </c>
      <c r="F383" t="str">
        <f>Sheet4!E383</f>
        <v>intel</v>
      </c>
      <c r="G383" t="str">
        <f>VLOOKUP(Sheet2!H382,Sheet5!$G$4:$H$12,2)</f>
        <v>tinggi</v>
      </c>
      <c r="H383" t="str">
        <f>VLOOKUP(Sheet2!I382,Sheet5!$I$3:$L$41,4,FALSE)</f>
        <v>tinggi</v>
      </c>
      <c r="I383" t="str">
        <f>VLOOKUP(Sheet2!I382,Sheet5!$I$3:$K$41,3,FALSE)</f>
        <v>hdd</v>
      </c>
      <c r="J383" t="str">
        <f>IF(ISNUMBER(SEARCH("intel",Sheet2!J382))=TRUE,"intel",IF(ISNUMBER(SEARCH("amd",Sheet2!J382))=TRUE,"amd",IF(ISNUMBER(SEARCH("nvidia",Sheet2!J382))=TRUE,"nvidia","")))</f>
        <v>nvidia</v>
      </c>
      <c r="K383" t="str">
        <f>VLOOKUP(Sheet2!K382,Sheet5!$M$3:$N$11,2,FALSE)</f>
        <v>windows</v>
      </c>
      <c r="L383" t="str">
        <f>VLOOKUP(Sheet2!L382,Sheet5!$O$3:$Q$182,3,FALSE)</f>
        <v>berat</v>
      </c>
      <c r="M383" t="str">
        <f>VLOOKUP(Sheet2!M382,Sheet5!$R$3:$T$1305,3,FALSE)</f>
        <v>sedang</v>
      </c>
    </row>
    <row r="384" spans="2:13" x14ac:dyDescent="0.3">
      <c r="B384" t="str">
        <f>IF(OR(ISNUMBER(SEARCH("ultrabook",Sheet2!D383))=TRUE,ISNUMBER(SEARCH("macbook",Sheet2!D383))=TRUE,ISNUMBER(SEARCH("chrome",Sheet2!D383))=TRUE,ISNUMBER(SEARCH("convertible",Sheet2!D383))=TRUE),"ultrabook",IF(OR(ISNUMBER(SEARCH("workstation",Sheet2!D383))=TRUE,ISNUMBER(SEARCH("gaming",Sheet2!D383))=TRUE),"high specification",IF(OR(ISNUMBER(SEARCH("notebook",Sheet2!D383))=TRUE,ISNUMBER(SEARCH("netbook",Sheet2!D383))=TRUE),"notebook","")))</f>
        <v>notebook</v>
      </c>
      <c r="C384" t="str">
        <f>IF(AND(Sheet4!$B$1307&gt;=Sheet4!B384,Sheet4!B384&gt;Sheet4!$B$1308),"lebar",IF(AND(Sheet4!$B$1308&gt;=Sheet4!B384,Sheet4!B384&gt;Sheet4!$B$1309),"medium",IF(AND(Sheet4!$B$1309&gt;=Sheet4!B384,Sheet4!B384&gt;=Sheet4!$B$1310),"kecil","-")))</f>
        <v>lebar</v>
      </c>
      <c r="D384" t="str">
        <f>VLOOKUP(Sheet4!C384,Sheet5!$C$3:$D$17,2,FALSE)</f>
        <v>kecil</v>
      </c>
      <c r="E384" t="str">
        <f>VLOOKUP(Sheet4!D384,Sheet5!$E$3:$F$36,2)</f>
        <v>tinggi</v>
      </c>
      <c r="F384" t="str">
        <f>Sheet4!E384</f>
        <v>intel</v>
      </c>
      <c r="G384" t="str">
        <f>VLOOKUP(Sheet2!H383,Sheet5!$G$4:$H$12,2)</f>
        <v>sedang</v>
      </c>
      <c r="H384" t="str">
        <f>VLOOKUP(Sheet2!I383,Sheet5!$I$3:$L$41,4,FALSE)</f>
        <v>rendah</v>
      </c>
      <c r="I384" t="str">
        <f>VLOOKUP(Sheet2!I383,Sheet5!$I$3:$K$41,3,FALSE)</f>
        <v>ssd</v>
      </c>
      <c r="J384" t="str">
        <f>IF(ISNUMBER(SEARCH("intel",Sheet2!J383))=TRUE,"intel",IF(ISNUMBER(SEARCH("amd",Sheet2!J383))=TRUE,"amd",IF(ISNUMBER(SEARCH("nvidia",Sheet2!J383))=TRUE,"nvidia","")))</f>
        <v>intel</v>
      </c>
      <c r="K384" t="str">
        <f>VLOOKUP(Sheet2!K383,Sheet5!$M$3:$N$11,2,FALSE)</f>
        <v>lainnya</v>
      </c>
      <c r="L384" t="str">
        <f>VLOOKUP(Sheet2!L383,Sheet5!$O$3:$Q$182,3,FALSE)</f>
        <v>sedang</v>
      </c>
      <c r="M384" t="str">
        <f>VLOOKUP(Sheet2!M383,Sheet5!$R$3:$T$1305,3,FALSE)</f>
        <v>murah</v>
      </c>
    </row>
    <row r="385" spans="2:13" x14ac:dyDescent="0.3">
      <c r="B385" t="str">
        <f>IF(OR(ISNUMBER(SEARCH("ultrabook",Sheet2!D384))=TRUE,ISNUMBER(SEARCH("macbook",Sheet2!D384))=TRUE,ISNUMBER(SEARCH("chrome",Sheet2!D384))=TRUE,ISNUMBER(SEARCH("convertible",Sheet2!D384))=TRUE),"ultrabook",IF(OR(ISNUMBER(SEARCH("workstation",Sheet2!D384))=TRUE,ISNUMBER(SEARCH("gaming",Sheet2!D384))=TRUE),"high specification",IF(OR(ISNUMBER(SEARCH("notebook",Sheet2!D384))=TRUE,ISNUMBER(SEARCH("netbook",Sheet2!D384))=TRUE),"notebook","")))</f>
        <v>high specification</v>
      </c>
      <c r="C385" t="str">
        <f>IF(AND(Sheet4!$B$1307&gt;=Sheet4!B385,Sheet4!B385&gt;Sheet4!$B$1308),"lebar",IF(AND(Sheet4!$B$1308&gt;=Sheet4!B385,Sheet4!B385&gt;Sheet4!$B$1309),"medium",IF(AND(Sheet4!$B$1309&gt;=Sheet4!B385,Sheet4!B385&gt;=Sheet4!$B$1310),"kecil","-")))</f>
        <v>lebar</v>
      </c>
      <c r="D385" t="str">
        <f>VLOOKUP(Sheet4!C385,Sheet5!$C$3:$D$17,2,FALSE)</f>
        <v>kecil</v>
      </c>
      <c r="E385" t="str">
        <f>VLOOKUP(Sheet4!D385,Sheet5!$E$3:$F$36,2)</f>
        <v>sedang</v>
      </c>
      <c r="F385" t="str">
        <f>Sheet4!E385</f>
        <v>intel</v>
      </c>
      <c r="G385" t="str">
        <f>VLOOKUP(Sheet2!H384,Sheet5!$G$4:$H$12,2)</f>
        <v>tinggi</v>
      </c>
      <c r="H385" t="str">
        <f>VLOOKUP(Sheet2!I384,Sheet5!$I$3:$L$41,4,FALSE)</f>
        <v>tinggi</v>
      </c>
      <c r="I385" t="str">
        <f>VLOOKUP(Sheet2!I384,Sheet5!$I$3:$K$41,3,FALSE)</f>
        <v>hdd</v>
      </c>
      <c r="J385" t="str">
        <f>IF(ISNUMBER(SEARCH("intel",Sheet2!J384))=TRUE,"intel",IF(ISNUMBER(SEARCH("amd",Sheet2!J384))=TRUE,"amd",IF(ISNUMBER(SEARCH("nvidia",Sheet2!J384))=TRUE,"nvidia","")))</f>
        <v>nvidia</v>
      </c>
      <c r="K385" t="str">
        <f>VLOOKUP(Sheet2!K384,Sheet5!$M$3:$N$11,2,FALSE)</f>
        <v>windows</v>
      </c>
      <c r="L385" t="str">
        <f>VLOOKUP(Sheet2!L384,Sheet5!$O$3:$Q$182,3,FALSE)</f>
        <v>sedang</v>
      </c>
      <c r="M385" t="str">
        <f>VLOOKUP(Sheet2!M384,Sheet5!$R$3:$T$1305,3,FALSE)</f>
        <v>mahal</v>
      </c>
    </row>
    <row r="386" spans="2:13" x14ac:dyDescent="0.3">
      <c r="B386" t="str">
        <f>IF(OR(ISNUMBER(SEARCH("ultrabook",Sheet2!D385))=TRUE,ISNUMBER(SEARCH("macbook",Sheet2!D385))=TRUE,ISNUMBER(SEARCH("chrome",Sheet2!D385))=TRUE,ISNUMBER(SEARCH("convertible",Sheet2!D385))=TRUE),"ultrabook",IF(OR(ISNUMBER(SEARCH("workstation",Sheet2!D385))=TRUE,ISNUMBER(SEARCH("gaming",Sheet2!D385))=TRUE),"high specification",IF(OR(ISNUMBER(SEARCH("notebook",Sheet2!D385))=TRUE,ISNUMBER(SEARCH("netbook",Sheet2!D385))=TRUE),"notebook","")))</f>
        <v>notebook</v>
      </c>
      <c r="C386" t="str">
        <f>IF(AND(Sheet4!$B$1307&gt;=Sheet4!B386,Sheet4!B386&gt;Sheet4!$B$1308),"lebar",IF(AND(Sheet4!$B$1308&gt;=Sheet4!B386,Sheet4!B386&gt;Sheet4!$B$1309),"medium",IF(AND(Sheet4!$B$1309&gt;=Sheet4!B386,Sheet4!B386&gt;=Sheet4!$B$1310),"kecil","-")))</f>
        <v>medium</v>
      </c>
      <c r="D386" t="str">
        <f>VLOOKUP(Sheet4!C386,Sheet5!$C$3:$D$17,2,FALSE)</f>
        <v>kecil</v>
      </c>
      <c r="E386" t="str">
        <f>VLOOKUP(Sheet4!D386,Sheet5!$E$3:$F$36,2)</f>
        <v>sedang</v>
      </c>
      <c r="F386" t="str">
        <f>Sheet4!E386</f>
        <v>intel</v>
      </c>
      <c r="G386" t="str">
        <f>VLOOKUP(Sheet2!H385,Sheet5!$G$4:$H$12,2)</f>
        <v>tinggi</v>
      </c>
      <c r="H386" t="str">
        <f>VLOOKUP(Sheet2!I385,Sheet5!$I$3:$L$41,4,FALSE)</f>
        <v>sedang</v>
      </c>
      <c r="I386" t="str">
        <f>VLOOKUP(Sheet2!I385,Sheet5!$I$3:$K$41,3,FALSE)</f>
        <v>ssd</v>
      </c>
      <c r="J386" t="str">
        <f>IF(ISNUMBER(SEARCH("intel",Sheet2!J385))=TRUE,"intel",IF(ISNUMBER(SEARCH("amd",Sheet2!J385))=TRUE,"amd",IF(ISNUMBER(SEARCH("nvidia",Sheet2!J385))=TRUE,"nvidia","")))</f>
        <v>nvidia</v>
      </c>
      <c r="K386" t="str">
        <f>VLOOKUP(Sheet2!K385,Sheet5!$M$3:$N$11,2,FALSE)</f>
        <v>windows</v>
      </c>
      <c r="L386" t="str">
        <f>VLOOKUP(Sheet2!L385,Sheet5!$O$3:$Q$182,3,FALSE)</f>
        <v>ringan</v>
      </c>
      <c r="M386" t="str">
        <f>VLOOKUP(Sheet2!M385,Sheet5!$R$3:$T$1305,3,FALSE)</f>
        <v>sedang</v>
      </c>
    </row>
    <row r="387" spans="2:13" x14ac:dyDescent="0.3">
      <c r="B387" t="str">
        <f>IF(OR(ISNUMBER(SEARCH("ultrabook",Sheet2!D386))=TRUE,ISNUMBER(SEARCH("macbook",Sheet2!D386))=TRUE,ISNUMBER(SEARCH("chrome",Sheet2!D386))=TRUE,ISNUMBER(SEARCH("convertible",Sheet2!D386))=TRUE),"ultrabook",IF(OR(ISNUMBER(SEARCH("workstation",Sheet2!D386))=TRUE,ISNUMBER(SEARCH("gaming",Sheet2!D386))=TRUE),"high specification",IF(OR(ISNUMBER(SEARCH("notebook",Sheet2!D386))=TRUE,ISNUMBER(SEARCH("netbook",Sheet2!D386))=TRUE),"notebook","")))</f>
        <v>ultrabook</v>
      </c>
      <c r="C387" t="str">
        <f>IF(AND(Sheet4!$B$1307&gt;=Sheet4!B387,Sheet4!B387&gt;Sheet4!$B$1308),"lebar",IF(AND(Sheet4!$B$1308&gt;=Sheet4!B387,Sheet4!B387&gt;Sheet4!$B$1309),"medium",IF(AND(Sheet4!$B$1309&gt;=Sheet4!B387,Sheet4!B387&gt;=Sheet4!$B$1310),"kecil","-")))</f>
        <v>medium</v>
      </c>
      <c r="D387" t="str">
        <f>VLOOKUP(Sheet4!C387,Sheet5!$C$3:$D$17,2,FALSE)</f>
        <v>kecil</v>
      </c>
      <c r="E387" t="str">
        <f>VLOOKUP(Sheet4!D387,Sheet5!$E$3:$F$36,2)</f>
        <v>sedang</v>
      </c>
      <c r="F387" t="str">
        <f>Sheet4!E387</f>
        <v>intel</v>
      </c>
      <c r="G387" t="str">
        <f>VLOOKUP(Sheet2!H386,Sheet5!$G$4:$H$12,2)</f>
        <v>sedang</v>
      </c>
      <c r="H387" t="str">
        <f>VLOOKUP(Sheet2!I386,Sheet5!$I$3:$L$41,4,FALSE)</f>
        <v>sedang</v>
      </c>
      <c r="I387" t="str">
        <f>VLOOKUP(Sheet2!I386,Sheet5!$I$3:$K$41,3,FALSE)</f>
        <v>ssd</v>
      </c>
      <c r="J387" t="str">
        <f>IF(ISNUMBER(SEARCH("intel",Sheet2!J386))=TRUE,"intel",IF(ISNUMBER(SEARCH("amd",Sheet2!J386))=TRUE,"amd",IF(ISNUMBER(SEARCH("nvidia",Sheet2!J386))=TRUE,"nvidia","")))</f>
        <v>intel</v>
      </c>
      <c r="K387" t="str">
        <f>VLOOKUP(Sheet2!K386,Sheet5!$M$3:$N$11,2,FALSE)</f>
        <v>windows</v>
      </c>
      <c r="L387" t="str">
        <f>VLOOKUP(Sheet2!L386,Sheet5!$O$3:$Q$182,3,FALSE)</f>
        <v>ringan</v>
      </c>
      <c r="M387" t="str">
        <f>VLOOKUP(Sheet2!M386,Sheet5!$R$3:$T$1305,3,FALSE)</f>
        <v>mahal</v>
      </c>
    </row>
    <row r="388" spans="2:13" x14ac:dyDescent="0.3">
      <c r="B388" t="str">
        <f>IF(OR(ISNUMBER(SEARCH("ultrabook",Sheet2!D387))=TRUE,ISNUMBER(SEARCH("macbook",Sheet2!D387))=TRUE,ISNUMBER(SEARCH("chrome",Sheet2!D387))=TRUE,ISNUMBER(SEARCH("convertible",Sheet2!D387))=TRUE),"ultrabook",IF(OR(ISNUMBER(SEARCH("workstation",Sheet2!D387))=TRUE,ISNUMBER(SEARCH("gaming",Sheet2!D387))=TRUE),"high specification",IF(OR(ISNUMBER(SEARCH("notebook",Sheet2!D387))=TRUE,ISNUMBER(SEARCH("netbook",Sheet2!D387))=TRUE),"notebook","")))</f>
        <v>ultrabook</v>
      </c>
      <c r="C388" t="str">
        <f>IF(AND(Sheet4!$B$1307&gt;=Sheet4!B388,Sheet4!B388&gt;Sheet4!$B$1308),"lebar",IF(AND(Sheet4!$B$1308&gt;=Sheet4!B388,Sheet4!B388&gt;Sheet4!$B$1309),"medium",IF(AND(Sheet4!$B$1309&gt;=Sheet4!B388,Sheet4!B388&gt;=Sheet4!$B$1310),"kecil","-")))</f>
        <v>medium</v>
      </c>
      <c r="D388" t="str">
        <f>VLOOKUP(Sheet4!C388,Sheet5!$C$3:$D$17,2,FALSE)</f>
        <v>sedang</v>
      </c>
      <c r="E388" t="str">
        <f>VLOOKUP(Sheet4!D388,Sheet5!$E$3:$F$36,2)</f>
        <v>sedang</v>
      </c>
      <c r="F388" t="str">
        <f>Sheet4!E388</f>
        <v>intel</v>
      </c>
      <c r="G388" t="str">
        <f>VLOOKUP(Sheet2!H387,Sheet5!$G$4:$H$12,2)</f>
        <v>tinggi</v>
      </c>
      <c r="H388" t="str">
        <f>VLOOKUP(Sheet2!I387,Sheet5!$I$3:$L$41,4,FALSE)</f>
        <v>sedang</v>
      </c>
      <c r="I388" t="str">
        <f>VLOOKUP(Sheet2!I387,Sheet5!$I$3:$K$41,3,FALSE)</f>
        <v>ssd</v>
      </c>
      <c r="J388" t="str">
        <f>IF(ISNUMBER(SEARCH("intel",Sheet2!J387))=TRUE,"intel",IF(ISNUMBER(SEARCH("amd",Sheet2!J387))=TRUE,"amd",IF(ISNUMBER(SEARCH("nvidia",Sheet2!J387))=TRUE,"nvidia","")))</f>
        <v>intel</v>
      </c>
      <c r="K388" t="str">
        <f>VLOOKUP(Sheet2!K387,Sheet5!$M$3:$N$11,2,FALSE)</f>
        <v>windows</v>
      </c>
      <c r="L388" t="str">
        <f>VLOOKUP(Sheet2!L387,Sheet5!$O$3:$Q$182,3,FALSE)</f>
        <v>ringan</v>
      </c>
      <c r="M388" t="str">
        <f>VLOOKUP(Sheet2!M387,Sheet5!$R$3:$T$1305,3,FALSE)</f>
        <v>mahal</v>
      </c>
    </row>
    <row r="389" spans="2:13" x14ac:dyDescent="0.3">
      <c r="B389" t="str">
        <f>IF(OR(ISNUMBER(SEARCH("ultrabook",Sheet2!D388))=TRUE,ISNUMBER(SEARCH("macbook",Sheet2!D388))=TRUE,ISNUMBER(SEARCH("chrome",Sheet2!D388))=TRUE,ISNUMBER(SEARCH("convertible",Sheet2!D388))=TRUE),"ultrabook",IF(OR(ISNUMBER(SEARCH("workstation",Sheet2!D388))=TRUE,ISNUMBER(SEARCH("gaming",Sheet2!D388))=TRUE),"high specification",IF(OR(ISNUMBER(SEARCH("notebook",Sheet2!D388))=TRUE,ISNUMBER(SEARCH("netbook",Sheet2!D388))=TRUE),"notebook","")))</f>
        <v>notebook</v>
      </c>
      <c r="C389" t="str">
        <f>IF(AND(Sheet4!$B$1307&gt;=Sheet4!B389,Sheet4!B389&gt;Sheet4!$B$1308),"lebar",IF(AND(Sheet4!$B$1308&gt;=Sheet4!B389,Sheet4!B389&gt;Sheet4!$B$1309),"medium",IF(AND(Sheet4!$B$1309&gt;=Sheet4!B389,Sheet4!B389&gt;=Sheet4!$B$1310),"kecil","-")))</f>
        <v>medium</v>
      </c>
      <c r="D389" t="str">
        <f>VLOOKUP(Sheet4!C389,Sheet5!$C$3:$D$17,2,FALSE)</f>
        <v>kecil</v>
      </c>
      <c r="E389" t="str">
        <f>VLOOKUP(Sheet4!D389,Sheet5!$E$3:$F$36,2)</f>
        <v>sedang</v>
      </c>
      <c r="F389" t="str">
        <f>Sheet4!E389</f>
        <v>intel</v>
      </c>
      <c r="G389" t="str">
        <f>VLOOKUP(Sheet2!H388,Sheet5!$G$4:$H$12,2)</f>
        <v>sedang</v>
      </c>
      <c r="H389" t="str">
        <f>VLOOKUP(Sheet2!I388,Sheet5!$I$3:$L$41,4,FALSE)</f>
        <v>rendah</v>
      </c>
      <c r="I389" t="str">
        <f>VLOOKUP(Sheet2!I388,Sheet5!$I$3:$K$41,3,FALSE)</f>
        <v>ssd</v>
      </c>
      <c r="J389" t="str">
        <f>IF(ISNUMBER(SEARCH("intel",Sheet2!J388))=TRUE,"intel",IF(ISNUMBER(SEARCH("amd",Sheet2!J388))=TRUE,"amd",IF(ISNUMBER(SEARCH("nvidia",Sheet2!J388))=TRUE,"nvidia","")))</f>
        <v>intel</v>
      </c>
      <c r="K389" t="str">
        <f>VLOOKUP(Sheet2!K388,Sheet5!$M$3:$N$11,2,FALSE)</f>
        <v>windows</v>
      </c>
      <c r="L389" t="str">
        <f>VLOOKUP(Sheet2!L388,Sheet5!$O$3:$Q$182,3,FALSE)</f>
        <v>ringan</v>
      </c>
      <c r="M389" t="str">
        <f>VLOOKUP(Sheet2!M388,Sheet5!$R$3:$T$1305,3,FALSE)</f>
        <v>murah</v>
      </c>
    </row>
    <row r="390" spans="2:13" x14ac:dyDescent="0.3">
      <c r="B390" t="str">
        <f>IF(OR(ISNUMBER(SEARCH("ultrabook",Sheet2!D389))=TRUE,ISNUMBER(SEARCH("macbook",Sheet2!D389))=TRUE,ISNUMBER(SEARCH("chrome",Sheet2!D389))=TRUE,ISNUMBER(SEARCH("convertible",Sheet2!D389))=TRUE),"ultrabook",IF(OR(ISNUMBER(SEARCH("workstation",Sheet2!D389))=TRUE,ISNUMBER(SEARCH("gaming",Sheet2!D389))=TRUE),"high specification",IF(OR(ISNUMBER(SEARCH("notebook",Sheet2!D389))=TRUE,ISNUMBER(SEARCH("netbook",Sheet2!D389))=TRUE),"notebook","")))</f>
        <v>high specification</v>
      </c>
      <c r="C390" t="str">
        <f>IF(AND(Sheet4!$B$1307&gt;=Sheet4!B390,Sheet4!B390&gt;Sheet4!$B$1308),"lebar",IF(AND(Sheet4!$B$1308&gt;=Sheet4!B390,Sheet4!B390&gt;Sheet4!$B$1309),"medium",IF(AND(Sheet4!$B$1309&gt;=Sheet4!B390,Sheet4!B390&gt;=Sheet4!$B$1310),"kecil","-")))</f>
        <v>lebar</v>
      </c>
      <c r="D390" t="str">
        <f>VLOOKUP(Sheet4!C390,Sheet5!$C$3:$D$17,2,FALSE)</f>
        <v>kecil</v>
      </c>
      <c r="E390" t="str">
        <f>VLOOKUP(Sheet4!D390,Sheet5!$E$3:$F$36,2)</f>
        <v>sedang</v>
      </c>
      <c r="F390" t="str">
        <f>Sheet4!E390</f>
        <v>intel</v>
      </c>
      <c r="G390" t="str">
        <f>VLOOKUP(Sheet2!H389,Sheet5!$G$4:$H$12,2)</f>
        <v>tinggi</v>
      </c>
      <c r="H390" t="str">
        <f>VLOOKUP(Sheet2!I389,Sheet5!$I$3:$L$41,4,FALSE)</f>
        <v>sedang</v>
      </c>
      <c r="I390" t="str">
        <f>VLOOKUP(Sheet2!I389,Sheet5!$I$3:$K$41,3,FALSE)</f>
        <v>hdd</v>
      </c>
      <c r="J390" t="str">
        <f>IF(ISNUMBER(SEARCH("intel",Sheet2!J389))=TRUE,"intel",IF(ISNUMBER(SEARCH("amd",Sheet2!J389))=TRUE,"amd",IF(ISNUMBER(SEARCH("nvidia",Sheet2!J389))=TRUE,"nvidia","")))</f>
        <v>amd</v>
      </c>
      <c r="K390" t="str">
        <f>VLOOKUP(Sheet2!K389,Sheet5!$M$3:$N$11,2,FALSE)</f>
        <v>windows</v>
      </c>
      <c r="L390" t="str">
        <f>VLOOKUP(Sheet2!L389,Sheet5!$O$3:$Q$182,3,FALSE)</f>
        <v>sedang</v>
      </c>
      <c r="M390" t="str">
        <f>VLOOKUP(Sheet2!M389,Sheet5!$R$3:$T$1305,3,FALSE)</f>
        <v>mahal</v>
      </c>
    </row>
    <row r="391" spans="2:13" x14ac:dyDescent="0.3">
      <c r="B391" t="str">
        <f>IF(OR(ISNUMBER(SEARCH("ultrabook",Sheet2!D390))=TRUE,ISNUMBER(SEARCH("macbook",Sheet2!D390))=TRUE,ISNUMBER(SEARCH("chrome",Sheet2!D390))=TRUE,ISNUMBER(SEARCH("convertible",Sheet2!D390))=TRUE),"ultrabook",IF(OR(ISNUMBER(SEARCH("workstation",Sheet2!D390))=TRUE,ISNUMBER(SEARCH("gaming",Sheet2!D390))=TRUE),"high specification",IF(OR(ISNUMBER(SEARCH("notebook",Sheet2!D390))=TRUE,ISNUMBER(SEARCH("netbook",Sheet2!D390))=TRUE),"notebook","")))</f>
        <v>high specification</v>
      </c>
      <c r="C391" t="str">
        <f>IF(AND(Sheet4!$B$1307&gt;=Sheet4!B391,Sheet4!B391&gt;Sheet4!$B$1308),"lebar",IF(AND(Sheet4!$B$1308&gt;=Sheet4!B391,Sheet4!B391&gt;Sheet4!$B$1309),"medium",IF(AND(Sheet4!$B$1309&gt;=Sheet4!B391,Sheet4!B391&gt;=Sheet4!$B$1310),"kecil","-")))</f>
        <v>lebar</v>
      </c>
      <c r="D391" t="str">
        <f>VLOOKUP(Sheet4!C391,Sheet5!$C$3:$D$17,2,FALSE)</f>
        <v>kecil</v>
      </c>
      <c r="E391" t="str">
        <f>VLOOKUP(Sheet4!D391,Sheet5!$E$3:$F$36,2)</f>
        <v>sedang</v>
      </c>
      <c r="F391" t="str">
        <f>Sheet4!E391</f>
        <v>intel</v>
      </c>
      <c r="G391" t="str">
        <f>VLOOKUP(Sheet2!H390,Sheet5!$G$4:$H$12,2)</f>
        <v>tinggi</v>
      </c>
      <c r="H391" t="str">
        <f>VLOOKUP(Sheet2!I390,Sheet5!$I$3:$L$41,4,FALSE)</f>
        <v>sedang</v>
      </c>
      <c r="I391" t="str">
        <f>VLOOKUP(Sheet2!I390,Sheet5!$I$3:$K$41,3,FALSE)</f>
        <v>ssd</v>
      </c>
      <c r="J391" t="str">
        <f>IF(ISNUMBER(SEARCH("intel",Sheet2!J390))=TRUE,"intel",IF(ISNUMBER(SEARCH("amd",Sheet2!J390))=TRUE,"amd",IF(ISNUMBER(SEARCH("nvidia",Sheet2!J390))=TRUE,"nvidia","")))</f>
        <v>nvidia</v>
      </c>
      <c r="K391" t="str">
        <f>VLOOKUP(Sheet2!K390,Sheet5!$M$3:$N$11,2,FALSE)</f>
        <v>windows</v>
      </c>
      <c r="L391" t="str">
        <f>VLOOKUP(Sheet2!L390,Sheet5!$O$3:$Q$182,3,FALSE)</f>
        <v>sedang</v>
      </c>
      <c r="M391" t="str">
        <f>VLOOKUP(Sheet2!M390,Sheet5!$R$3:$T$1305,3,FALSE)</f>
        <v>mahal</v>
      </c>
    </row>
    <row r="392" spans="2:13" x14ac:dyDescent="0.3">
      <c r="B392" t="str">
        <f>IF(OR(ISNUMBER(SEARCH("ultrabook",Sheet2!D391))=TRUE,ISNUMBER(SEARCH("macbook",Sheet2!D391))=TRUE,ISNUMBER(SEARCH("chrome",Sheet2!D391))=TRUE,ISNUMBER(SEARCH("convertible",Sheet2!D391))=TRUE),"ultrabook",IF(OR(ISNUMBER(SEARCH("workstation",Sheet2!D391))=TRUE,ISNUMBER(SEARCH("gaming",Sheet2!D391))=TRUE),"high specification",IF(OR(ISNUMBER(SEARCH("notebook",Sheet2!D391))=TRUE,ISNUMBER(SEARCH("netbook",Sheet2!D391))=TRUE),"notebook","")))</f>
        <v>ultrabook</v>
      </c>
      <c r="C392" t="str">
        <f>IF(AND(Sheet4!$B$1307&gt;=Sheet4!B392,Sheet4!B392&gt;Sheet4!$B$1308),"lebar",IF(AND(Sheet4!$B$1308&gt;=Sheet4!B392,Sheet4!B392&gt;Sheet4!$B$1309),"medium",IF(AND(Sheet4!$B$1309&gt;=Sheet4!B392,Sheet4!B392&gt;=Sheet4!$B$1310),"kecil","-")))</f>
        <v>medium</v>
      </c>
      <c r="D392" t="str">
        <f>VLOOKUP(Sheet4!C392,Sheet5!$C$3:$D$17,2,FALSE)</f>
        <v>sedang</v>
      </c>
      <c r="E392" t="str">
        <f>VLOOKUP(Sheet4!D392,Sheet5!$E$3:$F$36,2)</f>
        <v>sedang</v>
      </c>
      <c r="F392" t="str">
        <f>Sheet4!E392</f>
        <v>intel</v>
      </c>
      <c r="G392" t="str">
        <f>VLOOKUP(Sheet2!H391,Sheet5!$G$4:$H$12,2)</f>
        <v>sedang</v>
      </c>
      <c r="H392" t="str">
        <f>VLOOKUP(Sheet2!I391,Sheet5!$I$3:$L$41,4,FALSE)</f>
        <v>sedang</v>
      </c>
      <c r="I392" t="str">
        <f>VLOOKUP(Sheet2!I391,Sheet5!$I$3:$K$41,3,FALSE)</f>
        <v>ssd</v>
      </c>
      <c r="J392" t="str">
        <f>IF(ISNUMBER(SEARCH("intel",Sheet2!J391))=TRUE,"intel",IF(ISNUMBER(SEARCH("amd",Sheet2!J391))=TRUE,"amd",IF(ISNUMBER(SEARCH("nvidia",Sheet2!J391))=TRUE,"nvidia","")))</f>
        <v>intel</v>
      </c>
      <c r="K392" t="str">
        <f>VLOOKUP(Sheet2!K391,Sheet5!$M$3:$N$11,2,FALSE)</f>
        <v>windows</v>
      </c>
      <c r="L392" t="str">
        <f>VLOOKUP(Sheet2!L391,Sheet5!$O$3:$Q$182,3,FALSE)</f>
        <v>ringan</v>
      </c>
      <c r="M392" t="str">
        <f>VLOOKUP(Sheet2!M391,Sheet5!$R$3:$T$1305,3,FALSE)</f>
        <v>mahal</v>
      </c>
    </row>
    <row r="393" spans="2:13" x14ac:dyDescent="0.3">
      <c r="B393" t="str">
        <f>IF(OR(ISNUMBER(SEARCH("ultrabook",Sheet2!D392))=TRUE,ISNUMBER(SEARCH("macbook",Sheet2!D392))=TRUE,ISNUMBER(SEARCH("chrome",Sheet2!D392))=TRUE,ISNUMBER(SEARCH("convertible",Sheet2!D392))=TRUE),"ultrabook",IF(OR(ISNUMBER(SEARCH("workstation",Sheet2!D392))=TRUE,ISNUMBER(SEARCH("gaming",Sheet2!D392))=TRUE),"high specification",IF(OR(ISNUMBER(SEARCH("notebook",Sheet2!D392))=TRUE,ISNUMBER(SEARCH("netbook",Sheet2!D392))=TRUE),"notebook","")))</f>
        <v>high specification</v>
      </c>
      <c r="C393" t="str">
        <f>IF(AND(Sheet4!$B$1307&gt;=Sheet4!B393,Sheet4!B393&gt;Sheet4!$B$1308),"lebar",IF(AND(Sheet4!$B$1308&gt;=Sheet4!B393,Sheet4!B393&gt;Sheet4!$B$1309),"medium",IF(AND(Sheet4!$B$1309&gt;=Sheet4!B393,Sheet4!B393&gt;=Sheet4!$B$1310),"kecil","-")))</f>
        <v>lebar</v>
      </c>
      <c r="D393" t="str">
        <f>VLOOKUP(Sheet4!C393,Sheet5!$C$3:$D$17,2,FALSE)</f>
        <v>kecil</v>
      </c>
      <c r="E393" t="str">
        <f>VLOOKUP(Sheet4!D393,Sheet5!$E$3:$F$36,2)</f>
        <v>sedang</v>
      </c>
      <c r="F393" t="str">
        <f>Sheet4!E393</f>
        <v>intel</v>
      </c>
      <c r="G393" t="str">
        <f>VLOOKUP(Sheet2!H392,Sheet5!$G$4:$H$12,2)</f>
        <v>tinggi</v>
      </c>
      <c r="H393" t="str">
        <f>VLOOKUP(Sheet2!I392,Sheet5!$I$3:$L$41,4,FALSE)</f>
        <v>tinggi</v>
      </c>
      <c r="I393" t="str">
        <f>VLOOKUP(Sheet2!I392,Sheet5!$I$3:$K$41,3,FALSE)</f>
        <v>hdd</v>
      </c>
      <c r="J393" t="str">
        <f>IF(ISNUMBER(SEARCH("intel",Sheet2!J392))=TRUE,"intel",IF(ISNUMBER(SEARCH("amd",Sheet2!J392))=TRUE,"amd",IF(ISNUMBER(SEARCH("nvidia",Sheet2!J392))=TRUE,"nvidia","")))</f>
        <v>nvidia</v>
      </c>
      <c r="K393" t="str">
        <f>VLOOKUP(Sheet2!K392,Sheet5!$M$3:$N$11,2,FALSE)</f>
        <v>windows</v>
      </c>
      <c r="L393" t="str">
        <f>VLOOKUP(Sheet2!L392,Sheet5!$O$3:$Q$182,3,FALSE)</f>
        <v>berat</v>
      </c>
      <c r="M393" t="str">
        <f>VLOOKUP(Sheet2!M392,Sheet5!$R$3:$T$1305,3,FALSE)</f>
        <v>sedang</v>
      </c>
    </row>
    <row r="394" spans="2:13" x14ac:dyDescent="0.3">
      <c r="B394" t="str">
        <f>IF(OR(ISNUMBER(SEARCH("ultrabook",Sheet2!D393))=TRUE,ISNUMBER(SEARCH("macbook",Sheet2!D393))=TRUE,ISNUMBER(SEARCH("chrome",Sheet2!D393))=TRUE,ISNUMBER(SEARCH("convertible",Sheet2!D393))=TRUE),"ultrabook",IF(OR(ISNUMBER(SEARCH("workstation",Sheet2!D393))=TRUE,ISNUMBER(SEARCH("gaming",Sheet2!D393))=TRUE),"high specification",IF(OR(ISNUMBER(SEARCH("notebook",Sheet2!D393))=TRUE,ISNUMBER(SEARCH("netbook",Sheet2!D393))=TRUE),"notebook","")))</f>
        <v>high specification</v>
      </c>
      <c r="C394" t="str">
        <f>IF(AND(Sheet4!$B$1307&gt;=Sheet4!B394,Sheet4!B394&gt;Sheet4!$B$1308),"lebar",IF(AND(Sheet4!$B$1308&gt;=Sheet4!B394,Sheet4!B394&gt;Sheet4!$B$1309),"medium",IF(AND(Sheet4!$B$1309&gt;=Sheet4!B394,Sheet4!B394&gt;=Sheet4!$B$1310),"kecil","-")))</f>
        <v>lebar</v>
      </c>
      <c r="D394" t="str">
        <f>VLOOKUP(Sheet4!C394,Sheet5!$C$3:$D$17,2,FALSE)</f>
        <v>kecil</v>
      </c>
      <c r="E394" t="str">
        <f>VLOOKUP(Sheet4!D394,Sheet5!$E$3:$F$36,2)</f>
        <v>sedang</v>
      </c>
      <c r="F394" t="str">
        <f>Sheet4!E394</f>
        <v>intel</v>
      </c>
      <c r="G394" t="str">
        <f>VLOOKUP(Sheet2!H393,Sheet5!$G$4:$H$12,2)</f>
        <v>sedang</v>
      </c>
      <c r="H394" t="str">
        <f>VLOOKUP(Sheet2!I393,Sheet5!$I$3:$L$41,4,FALSE)</f>
        <v>tinggi</v>
      </c>
      <c r="I394" t="str">
        <f>VLOOKUP(Sheet2!I393,Sheet5!$I$3:$K$41,3,FALSE)</f>
        <v>hdd</v>
      </c>
      <c r="J394" t="str">
        <f>IF(ISNUMBER(SEARCH("intel",Sheet2!J393))=TRUE,"intel",IF(ISNUMBER(SEARCH("amd",Sheet2!J393))=TRUE,"amd",IF(ISNUMBER(SEARCH("nvidia",Sheet2!J393))=TRUE,"nvidia","")))</f>
        <v>nvidia</v>
      </c>
      <c r="K394" t="str">
        <f>VLOOKUP(Sheet2!K393,Sheet5!$M$3:$N$11,2,FALSE)</f>
        <v>windows</v>
      </c>
      <c r="L394" t="str">
        <f>VLOOKUP(Sheet2!L393,Sheet5!$O$3:$Q$182,3,FALSE)</f>
        <v>berat</v>
      </c>
      <c r="M394" t="str">
        <f>VLOOKUP(Sheet2!M393,Sheet5!$R$3:$T$1305,3,FALSE)</f>
        <v>mahal</v>
      </c>
    </row>
    <row r="395" spans="2:13" x14ac:dyDescent="0.3">
      <c r="B395" t="str">
        <f>IF(OR(ISNUMBER(SEARCH("ultrabook",Sheet2!D394))=TRUE,ISNUMBER(SEARCH("macbook",Sheet2!D394))=TRUE,ISNUMBER(SEARCH("chrome",Sheet2!D394))=TRUE,ISNUMBER(SEARCH("convertible",Sheet2!D394))=TRUE),"ultrabook",IF(OR(ISNUMBER(SEARCH("workstation",Sheet2!D394))=TRUE,ISNUMBER(SEARCH("gaming",Sheet2!D394))=TRUE),"high specification",IF(OR(ISNUMBER(SEARCH("notebook",Sheet2!D394))=TRUE,ISNUMBER(SEARCH("netbook",Sheet2!D394))=TRUE),"notebook","")))</f>
        <v>notebook</v>
      </c>
      <c r="C395" t="str">
        <f>IF(AND(Sheet4!$B$1307&gt;=Sheet4!B395,Sheet4!B395&gt;Sheet4!$B$1308),"lebar",IF(AND(Sheet4!$B$1308&gt;=Sheet4!B395,Sheet4!B395&gt;Sheet4!$B$1309),"medium",IF(AND(Sheet4!$B$1309&gt;=Sheet4!B395,Sheet4!B395&gt;=Sheet4!$B$1310),"kecil","-")))</f>
        <v>lebar</v>
      </c>
      <c r="D395" t="e">
        <f>VLOOKUP(Sheet4!C395,Sheet5!$C$3:$D$17,2,FALSE)</f>
        <v>#N/A</v>
      </c>
      <c r="E395" t="str">
        <f>VLOOKUP(Sheet4!D395,Sheet5!$E$3:$F$36,2)</f>
        <v>rendah</v>
      </c>
      <c r="F395" t="str">
        <f>Sheet4!E395</f>
        <v>intel</v>
      </c>
      <c r="G395" t="str">
        <f>VLOOKUP(Sheet2!H394,Sheet5!$G$4:$H$12,2)</f>
        <v>sedang</v>
      </c>
      <c r="H395" t="str">
        <f>VLOOKUP(Sheet2!I394,Sheet5!$I$3:$L$41,4,FALSE)</f>
        <v>tinggi</v>
      </c>
      <c r="I395" t="str">
        <f>VLOOKUP(Sheet2!I394,Sheet5!$I$3:$K$41,3,FALSE)</f>
        <v>hdd</v>
      </c>
      <c r="J395" t="str">
        <f>IF(ISNUMBER(SEARCH("intel",Sheet2!J394))=TRUE,"intel",IF(ISNUMBER(SEARCH("amd",Sheet2!J394))=TRUE,"amd",IF(ISNUMBER(SEARCH("nvidia",Sheet2!J394))=TRUE,"nvidia","")))</f>
        <v>nvidia</v>
      </c>
      <c r="K395" t="str">
        <f>VLOOKUP(Sheet2!K394,Sheet5!$M$3:$N$11,2,FALSE)</f>
        <v>windows</v>
      </c>
      <c r="L395" t="str">
        <f>VLOOKUP(Sheet2!L394,Sheet5!$O$3:$Q$182,3,FALSE)</f>
        <v>sedang</v>
      </c>
      <c r="M395" t="str">
        <f>VLOOKUP(Sheet2!M394,Sheet5!$R$3:$T$1305,3,FALSE)</f>
        <v>murah</v>
      </c>
    </row>
    <row r="396" spans="2:13" x14ac:dyDescent="0.3">
      <c r="B396" t="str">
        <f>IF(OR(ISNUMBER(SEARCH("ultrabook",Sheet2!D395))=TRUE,ISNUMBER(SEARCH("macbook",Sheet2!D395))=TRUE,ISNUMBER(SEARCH("chrome",Sheet2!D395))=TRUE,ISNUMBER(SEARCH("convertible",Sheet2!D395))=TRUE),"ultrabook",IF(OR(ISNUMBER(SEARCH("workstation",Sheet2!D395))=TRUE,ISNUMBER(SEARCH("gaming",Sheet2!D395))=TRUE),"high specification",IF(OR(ISNUMBER(SEARCH("notebook",Sheet2!D395))=TRUE,ISNUMBER(SEARCH("netbook",Sheet2!D395))=TRUE),"notebook","")))</f>
        <v>high specification</v>
      </c>
      <c r="C396" t="str">
        <f>IF(AND(Sheet4!$B$1307&gt;=Sheet4!B396,Sheet4!B396&gt;Sheet4!$B$1308),"lebar",IF(AND(Sheet4!$B$1308&gt;=Sheet4!B396,Sheet4!B396&gt;Sheet4!$B$1309),"medium",IF(AND(Sheet4!$B$1309&gt;=Sheet4!B396,Sheet4!B396&gt;=Sheet4!$B$1310),"kecil","-")))</f>
        <v>lebar</v>
      </c>
      <c r="D396" t="str">
        <f>VLOOKUP(Sheet4!C396,Sheet5!$C$3:$D$17,2,FALSE)</f>
        <v>kecil</v>
      </c>
      <c r="E396" t="str">
        <f>VLOOKUP(Sheet4!D396,Sheet5!$E$3:$F$36,2)</f>
        <v>sedang</v>
      </c>
      <c r="F396" t="str">
        <f>Sheet4!E396</f>
        <v>intel</v>
      </c>
      <c r="G396" t="str">
        <f>VLOOKUP(Sheet2!H395,Sheet5!$G$4:$H$12,2)</f>
        <v>tinggi</v>
      </c>
      <c r="H396" t="str">
        <f>VLOOKUP(Sheet2!I395,Sheet5!$I$3:$L$41,4,FALSE)</f>
        <v>sedang</v>
      </c>
      <c r="I396" t="str">
        <f>VLOOKUP(Sheet2!I395,Sheet5!$I$3:$K$41,3,FALSE)</f>
        <v>ssd</v>
      </c>
      <c r="J396" t="str">
        <f>IF(ISNUMBER(SEARCH("intel",Sheet2!J395))=TRUE,"intel",IF(ISNUMBER(SEARCH("amd",Sheet2!J395))=TRUE,"amd",IF(ISNUMBER(SEARCH("nvidia",Sheet2!J395))=TRUE,"nvidia","")))</f>
        <v>nvidia</v>
      </c>
      <c r="K396" t="str">
        <f>VLOOKUP(Sheet2!K395,Sheet5!$M$3:$N$11,2,FALSE)</f>
        <v>windows</v>
      </c>
      <c r="L396" t="str">
        <f>VLOOKUP(Sheet2!L395,Sheet5!$O$3:$Q$182,3,FALSE)</f>
        <v>berat</v>
      </c>
      <c r="M396" t="str">
        <f>VLOOKUP(Sheet2!M395,Sheet5!$R$3:$T$1305,3,FALSE)</f>
        <v>mahal</v>
      </c>
    </row>
    <row r="397" spans="2:13" x14ac:dyDescent="0.3">
      <c r="B397" t="str">
        <f>IF(OR(ISNUMBER(SEARCH("ultrabook",Sheet2!D396))=TRUE,ISNUMBER(SEARCH("macbook",Sheet2!D396))=TRUE,ISNUMBER(SEARCH("chrome",Sheet2!D396))=TRUE,ISNUMBER(SEARCH("convertible",Sheet2!D396))=TRUE),"ultrabook",IF(OR(ISNUMBER(SEARCH("workstation",Sheet2!D396))=TRUE,ISNUMBER(SEARCH("gaming",Sheet2!D396))=TRUE),"high specification",IF(OR(ISNUMBER(SEARCH("notebook",Sheet2!D396))=TRUE,ISNUMBER(SEARCH("netbook",Sheet2!D396))=TRUE),"notebook","")))</f>
        <v>notebook</v>
      </c>
      <c r="C397" t="str">
        <f>IF(AND(Sheet4!$B$1307&gt;=Sheet4!B397,Sheet4!B397&gt;Sheet4!$B$1308),"lebar",IF(AND(Sheet4!$B$1308&gt;=Sheet4!B397,Sheet4!B397&gt;Sheet4!$B$1309),"medium",IF(AND(Sheet4!$B$1309&gt;=Sheet4!B397,Sheet4!B397&gt;=Sheet4!$B$1310),"kecil","-")))</f>
        <v>lebar</v>
      </c>
      <c r="D397" t="str">
        <f>VLOOKUP(Sheet4!C397,Sheet5!$C$3:$D$17,2,FALSE)</f>
        <v>kecil</v>
      </c>
      <c r="E397" t="str">
        <f>VLOOKUP(Sheet4!D397,Sheet5!$E$3:$F$36,2)</f>
        <v>sedang</v>
      </c>
      <c r="F397" t="str">
        <f>Sheet4!E397</f>
        <v>intel</v>
      </c>
      <c r="G397" t="str">
        <f>VLOOKUP(Sheet2!H396,Sheet5!$G$4:$H$12,2)</f>
        <v>tinggi</v>
      </c>
      <c r="H397" t="str">
        <f>VLOOKUP(Sheet2!I396,Sheet5!$I$3:$L$41,4,FALSE)</f>
        <v>sedang</v>
      </c>
      <c r="I397" t="str">
        <f>VLOOKUP(Sheet2!I396,Sheet5!$I$3:$K$41,3,FALSE)</f>
        <v>ssd</v>
      </c>
      <c r="J397" t="str">
        <f>IF(ISNUMBER(SEARCH("intel",Sheet2!J396))=TRUE,"intel",IF(ISNUMBER(SEARCH("amd",Sheet2!J396))=TRUE,"amd",IF(ISNUMBER(SEARCH("nvidia",Sheet2!J396))=TRUE,"nvidia","")))</f>
        <v>amd</v>
      </c>
      <c r="K397" t="str">
        <f>VLOOKUP(Sheet2!K396,Sheet5!$M$3:$N$11,2,FALSE)</f>
        <v>linux</v>
      </c>
      <c r="L397" t="str">
        <f>VLOOKUP(Sheet2!L396,Sheet5!$O$3:$Q$182,3,FALSE)</f>
        <v>sedang</v>
      </c>
      <c r="M397" t="str">
        <f>VLOOKUP(Sheet2!M396,Sheet5!$R$3:$T$1305,3,FALSE)</f>
        <v>sedang</v>
      </c>
    </row>
    <row r="398" spans="2:13" x14ac:dyDescent="0.3">
      <c r="B398" t="str">
        <f>IF(OR(ISNUMBER(SEARCH("ultrabook",Sheet2!D397))=TRUE,ISNUMBER(SEARCH("macbook",Sheet2!D397))=TRUE,ISNUMBER(SEARCH("chrome",Sheet2!D397))=TRUE,ISNUMBER(SEARCH("convertible",Sheet2!D397))=TRUE),"ultrabook",IF(OR(ISNUMBER(SEARCH("workstation",Sheet2!D397))=TRUE,ISNUMBER(SEARCH("gaming",Sheet2!D397))=TRUE),"high specification",IF(OR(ISNUMBER(SEARCH("notebook",Sheet2!D397))=TRUE,ISNUMBER(SEARCH("netbook",Sheet2!D397))=TRUE),"notebook","")))</f>
        <v>ultrabook</v>
      </c>
      <c r="C398" t="str">
        <f>IF(AND(Sheet4!$B$1307&gt;=Sheet4!B398,Sheet4!B398&gt;Sheet4!$B$1308),"lebar",IF(AND(Sheet4!$B$1308&gt;=Sheet4!B398,Sheet4!B398&gt;Sheet4!$B$1309),"medium",IF(AND(Sheet4!$B$1309&gt;=Sheet4!B398,Sheet4!B398&gt;=Sheet4!$B$1310),"kecil","-")))</f>
        <v>lebar</v>
      </c>
      <c r="D398" t="str">
        <f>VLOOKUP(Sheet4!C398,Sheet5!$C$3:$D$17,2,FALSE)</f>
        <v>kecil</v>
      </c>
      <c r="E398" t="str">
        <f>VLOOKUP(Sheet4!D398,Sheet5!$E$3:$F$36,2)</f>
        <v>tinggi</v>
      </c>
      <c r="F398" t="str">
        <f>Sheet4!E398</f>
        <v>amd</v>
      </c>
      <c r="G398" t="str">
        <f>VLOOKUP(Sheet2!H397,Sheet5!$G$4:$H$12,2)</f>
        <v>sedang</v>
      </c>
      <c r="H398" t="str">
        <f>VLOOKUP(Sheet2!I397,Sheet5!$I$3:$L$41,4,FALSE)</f>
        <v>sedang</v>
      </c>
      <c r="I398" t="str">
        <f>VLOOKUP(Sheet2!I397,Sheet5!$I$3:$K$41,3,FALSE)</f>
        <v>ssd</v>
      </c>
      <c r="J398" t="str">
        <f>IF(ISNUMBER(SEARCH("intel",Sheet2!J397))=TRUE,"intel",IF(ISNUMBER(SEARCH("amd",Sheet2!J397))=TRUE,"amd",IF(ISNUMBER(SEARCH("nvidia",Sheet2!J397))=TRUE,"nvidia","")))</f>
        <v>amd</v>
      </c>
      <c r="K398" t="str">
        <f>VLOOKUP(Sheet2!K397,Sheet5!$M$3:$N$11,2,FALSE)</f>
        <v>windows</v>
      </c>
      <c r="L398" t="str">
        <f>VLOOKUP(Sheet2!L397,Sheet5!$O$3:$Q$182,3,FALSE)</f>
        <v>sedang</v>
      </c>
      <c r="M398" t="str">
        <f>VLOOKUP(Sheet2!M397,Sheet5!$R$3:$T$1305,3,FALSE)</f>
        <v>murah</v>
      </c>
    </row>
    <row r="399" spans="2:13" x14ac:dyDescent="0.3">
      <c r="B399" t="str">
        <f>IF(OR(ISNUMBER(SEARCH("ultrabook",Sheet2!D398))=TRUE,ISNUMBER(SEARCH("macbook",Sheet2!D398))=TRUE,ISNUMBER(SEARCH("chrome",Sheet2!D398))=TRUE,ISNUMBER(SEARCH("convertible",Sheet2!D398))=TRUE),"ultrabook",IF(OR(ISNUMBER(SEARCH("workstation",Sheet2!D398))=TRUE,ISNUMBER(SEARCH("gaming",Sheet2!D398))=TRUE),"high specification",IF(OR(ISNUMBER(SEARCH("notebook",Sheet2!D398))=TRUE,ISNUMBER(SEARCH("netbook",Sheet2!D398))=TRUE),"notebook","")))</f>
        <v>notebook</v>
      </c>
      <c r="C399" t="str">
        <f>IF(AND(Sheet4!$B$1307&gt;=Sheet4!B399,Sheet4!B399&gt;Sheet4!$B$1308),"lebar",IF(AND(Sheet4!$B$1308&gt;=Sheet4!B399,Sheet4!B399&gt;Sheet4!$B$1309),"medium",IF(AND(Sheet4!$B$1309&gt;=Sheet4!B399,Sheet4!B399&gt;=Sheet4!$B$1310),"kecil","-")))</f>
        <v>lebar</v>
      </c>
      <c r="D399" t="str">
        <f>VLOOKUP(Sheet4!C399,Sheet5!$C$3:$D$17,2,FALSE)</f>
        <v>kecil</v>
      </c>
      <c r="E399" t="str">
        <f>VLOOKUP(Sheet4!D399,Sheet5!$E$3:$F$36,2)</f>
        <v>sedang</v>
      </c>
      <c r="F399" t="str">
        <f>Sheet4!E399</f>
        <v>intel</v>
      </c>
      <c r="G399" t="str">
        <f>VLOOKUP(Sheet2!H398,Sheet5!$G$4:$H$12,2)</f>
        <v>tinggi</v>
      </c>
      <c r="H399" t="str">
        <f>VLOOKUP(Sheet2!I398,Sheet5!$I$3:$L$41,4,FALSE)</f>
        <v>sedang</v>
      </c>
      <c r="I399" t="str">
        <f>VLOOKUP(Sheet2!I398,Sheet5!$I$3:$K$41,3,FALSE)</f>
        <v>ssd</v>
      </c>
      <c r="J399" t="str">
        <f>IF(ISNUMBER(SEARCH("intel",Sheet2!J398))=TRUE,"intel",IF(ISNUMBER(SEARCH("amd",Sheet2!J398))=TRUE,"amd",IF(ISNUMBER(SEARCH("nvidia",Sheet2!J398))=TRUE,"nvidia","")))</f>
        <v>amd</v>
      </c>
      <c r="K399" t="str">
        <f>VLOOKUP(Sheet2!K398,Sheet5!$M$3:$N$11,2,FALSE)</f>
        <v>windows</v>
      </c>
      <c r="L399" t="str">
        <f>VLOOKUP(Sheet2!L398,Sheet5!$O$3:$Q$182,3,FALSE)</f>
        <v>sedang</v>
      </c>
      <c r="M399" t="str">
        <f>VLOOKUP(Sheet2!M398,Sheet5!$R$3:$T$1305,3,FALSE)</f>
        <v>sedang</v>
      </c>
    </row>
    <row r="400" spans="2:13" x14ac:dyDescent="0.3">
      <c r="B400" t="str">
        <f>IF(OR(ISNUMBER(SEARCH("ultrabook",Sheet2!D399))=TRUE,ISNUMBER(SEARCH("macbook",Sheet2!D399))=TRUE,ISNUMBER(SEARCH("chrome",Sheet2!D399))=TRUE,ISNUMBER(SEARCH("convertible",Sheet2!D399))=TRUE),"ultrabook",IF(OR(ISNUMBER(SEARCH("workstation",Sheet2!D399))=TRUE,ISNUMBER(SEARCH("gaming",Sheet2!D399))=TRUE),"high specification",IF(OR(ISNUMBER(SEARCH("notebook",Sheet2!D399))=TRUE,ISNUMBER(SEARCH("netbook",Sheet2!D399))=TRUE),"notebook","")))</f>
        <v>notebook</v>
      </c>
      <c r="C400" t="str">
        <f>IF(AND(Sheet4!$B$1307&gt;=Sheet4!B400,Sheet4!B400&gt;Sheet4!$B$1308),"lebar",IF(AND(Sheet4!$B$1308&gt;=Sheet4!B400,Sheet4!B400&gt;Sheet4!$B$1309),"medium",IF(AND(Sheet4!$B$1309&gt;=Sheet4!B400,Sheet4!B400&gt;=Sheet4!$B$1310),"kecil","-")))</f>
        <v>medium</v>
      </c>
      <c r="D400" t="str">
        <f>VLOOKUP(Sheet4!C400,Sheet5!$C$3:$D$17,2,FALSE)</f>
        <v>kecil</v>
      </c>
      <c r="E400" t="str">
        <f>VLOOKUP(Sheet4!D400,Sheet5!$E$3:$F$36,2)</f>
        <v>sedang</v>
      </c>
      <c r="F400" t="str">
        <f>Sheet4!E400</f>
        <v>intel</v>
      </c>
      <c r="G400" t="str">
        <f>VLOOKUP(Sheet2!H399,Sheet5!$G$4:$H$12,2)</f>
        <v>tinggi</v>
      </c>
      <c r="H400" t="str">
        <f>VLOOKUP(Sheet2!I399,Sheet5!$I$3:$L$41,4,FALSE)</f>
        <v>sedang</v>
      </c>
      <c r="I400" t="str">
        <f>VLOOKUP(Sheet2!I399,Sheet5!$I$3:$K$41,3,FALSE)</f>
        <v>ssd</v>
      </c>
      <c r="J400" t="str">
        <f>IF(ISNUMBER(SEARCH("intel",Sheet2!J399))=TRUE,"intel",IF(ISNUMBER(SEARCH("amd",Sheet2!J399))=TRUE,"amd",IF(ISNUMBER(SEARCH("nvidia",Sheet2!J399))=TRUE,"nvidia","")))</f>
        <v>intel</v>
      </c>
      <c r="K400" t="str">
        <f>VLOOKUP(Sheet2!K399,Sheet5!$M$3:$N$11,2,FALSE)</f>
        <v>windows</v>
      </c>
      <c r="L400" t="str">
        <f>VLOOKUP(Sheet2!L399,Sheet5!$O$3:$Q$182,3,FALSE)</f>
        <v>sedang</v>
      </c>
      <c r="M400" t="str">
        <f>VLOOKUP(Sheet2!M399,Sheet5!$R$3:$T$1305,3,FALSE)</f>
        <v>sedang</v>
      </c>
    </row>
    <row r="401" spans="2:13" x14ac:dyDescent="0.3">
      <c r="B401" t="str">
        <f>IF(OR(ISNUMBER(SEARCH("ultrabook",Sheet2!D400))=TRUE,ISNUMBER(SEARCH("macbook",Sheet2!D400))=TRUE,ISNUMBER(SEARCH("chrome",Sheet2!D400))=TRUE,ISNUMBER(SEARCH("convertible",Sheet2!D400))=TRUE),"ultrabook",IF(OR(ISNUMBER(SEARCH("workstation",Sheet2!D400))=TRUE,ISNUMBER(SEARCH("gaming",Sheet2!D400))=TRUE),"high specification",IF(OR(ISNUMBER(SEARCH("notebook",Sheet2!D400))=TRUE,ISNUMBER(SEARCH("netbook",Sheet2!D400))=TRUE),"notebook","")))</f>
        <v>high specification</v>
      </c>
      <c r="C401" t="str">
        <f>IF(AND(Sheet4!$B$1307&gt;=Sheet4!B401,Sheet4!B401&gt;Sheet4!$B$1308),"lebar",IF(AND(Sheet4!$B$1308&gt;=Sheet4!B401,Sheet4!B401&gt;Sheet4!$B$1309),"medium",IF(AND(Sheet4!$B$1309&gt;=Sheet4!B401,Sheet4!B401&gt;=Sheet4!$B$1310),"kecil","-")))</f>
        <v>lebar</v>
      </c>
      <c r="D401" t="str">
        <f>VLOOKUP(Sheet4!C401,Sheet5!$C$3:$D$17,2,FALSE)</f>
        <v>lebar</v>
      </c>
      <c r="E401" t="str">
        <f>VLOOKUP(Sheet4!D401,Sheet5!$E$3:$F$36,2)</f>
        <v>sedang</v>
      </c>
      <c r="F401" t="str">
        <f>Sheet4!E401</f>
        <v>intel</v>
      </c>
      <c r="G401" t="str">
        <f>VLOOKUP(Sheet2!H400,Sheet5!$G$4:$H$12,2)</f>
        <v>tinggi</v>
      </c>
      <c r="H401" t="str">
        <f>VLOOKUP(Sheet2!I400,Sheet5!$I$3:$L$41,4,FALSE)</f>
        <v>sedang</v>
      </c>
      <c r="I401" t="str">
        <f>VLOOKUP(Sheet2!I400,Sheet5!$I$3:$K$41,3,FALSE)</f>
        <v>ssd</v>
      </c>
      <c r="J401" t="str">
        <f>IF(ISNUMBER(SEARCH("intel",Sheet2!J400))=TRUE,"intel",IF(ISNUMBER(SEARCH("amd",Sheet2!J400))=TRUE,"amd",IF(ISNUMBER(SEARCH("nvidia",Sheet2!J400))=TRUE,"nvidia","")))</f>
        <v>nvidia</v>
      </c>
      <c r="K401" t="str">
        <f>VLOOKUP(Sheet2!K400,Sheet5!$M$3:$N$11,2,FALSE)</f>
        <v>windows</v>
      </c>
      <c r="L401" t="str">
        <f>VLOOKUP(Sheet2!L400,Sheet5!$O$3:$Q$182,3,FALSE)</f>
        <v>sedang</v>
      </c>
      <c r="M401" t="str">
        <f>VLOOKUP(Sheet2!M400,Sheet5!$R$3:$T$1305,3,FALSE)</f>
        <v>mahal</v>
      </c>
    </row>
    <row r="402" spans="2:13" x14ac:dyDescent="0.3">
      <c r="B402" t="str">
        <f>IF(OR(ISNUMBER(SEARCH("ultrabook",Sheet2!D401))=TRUE,ISNUMBER(SEARCH("macbook",Sheet2!D401))=TRUE,ISNUMBER(SEARCH("chrome",Sheet2!D401))=TRUE,ISNUMBER(SEARCH("convertible",Sheet2!D401))=TRUE),"ultrabook",IF(OR(ISNUMBER(SEARCH("workstation",Sheet2!D401))=TRUE,ISNUMBER(SEARCH("gaming",Sheet2!D401))=TRUE),"high specification",IF(OR(ISNUMBER(SEARCH("notebook",Sheet2!D401))=TRUE,ISNUMBER(SEARCH("netbook",Sheet2!D401))=TRUE),"notebook","")))</f>
        <v>ultrabook</v>
      </c>
      <c r="C402" t="str">
        <f>IF(AND(Sheet4!$B$1307&gt;=Sheet4!B402,Sheet4!B402&gt;Sheet4!$B$1308),"lebar",IF(AND(Sheet4!$B$1308&gt;=Sheet4!B402,Sheet4!B402&gt;Sheet4!$B$1309),"medium",IF(AND(Sheet4!$B$1309&gt;=Sheet4!B402,Sheet4!B402&gt;=Sheet4!$B$1310),"kecil","-")))</f>
        <v>medium</v>
      </c>
      <c r="D402" t="str">
        <f>VLOOKUP(Sheet4!C402,Sheet5!$C$3:$D$17,2,FALSE)</f>
        <v>sedang</v>
      </c>
      <c r="E402" t="str">
        <f>VLOOKUP(Sheet4!D402,Sheet5!$E$3:$F$36,2)</f>
        <v>sedang</v>
      </c>
      <c r="F402" t="str">
        <f>Sheet4!E402</f>
        <v>intel</v>
      </c>
      <c r="G402" t="str">
        <f>VLOOKUP(Sheet2!H401,Sheet5!$G$4:$H$12,2)</f>
        <v>sedang</v>
      </c>
      <c r="H402" t="str">
        <f>VLOOKUP(Sheet2!I401,Sheet5!$I$3:$L$41,4,FALSE)</f>
        <v>tinggi</v>
      </c>
      <c r="I402" t="str">
        <f>VLOOKUP(Sheet2!I401,Sheet5!$I$3:$K$41,3,FALSE)</f>
        <v>ssd</v>
      </c>
      <c r="J402" t="str">
        <f>IF(ISNUMBER(SEARCH("intel",Sheet2!J401))=TRUE,"intel",IF(ISNUMBER(SEARCH("amd",Sheet2!J401))=TRUE,"amd",IF(ISNUMBER(SEARCH("nvidia",Sheet2!J401))=TRUE,"nvidia","")))</f>
        <v>intel</v>
      </c>
      <c r="K402" t="str">
        <f>VLOOKUP(Sheet2!K401,Sheet5!$M$3:$N$11,2,FALSE)</f>
        <v>windows</v>
      </c>
      <c r="L402" t="str">
        <f>VLOOKUP(Sheet2!L401,Sheet5!$O$3:$Q$182,3,FALSE)</f>
        <v>ringan</v>
      </c>
      <c r="M402" t="str">
        <f>VLOOKUP(Sheet2!M401,Sheet5!$R$3:$T$1305,3,FALSE)</f>
        <v>mahal</v>
      </c>
    </row>
    <row r="403" spans="2:13" x14ac:dyDescent="0.3">
      <c r="B403" t="str">
        <f>IF(OR(ISNUMBER(SEARCH("ultrabook",Sheet2!D402))=TRUE,ISNUMBER(SEARCH("macbook",Sheet2!D402))=TRUE,ISNUMBER(SEARCH("chrome",Sheet2!D402))=TRUE,ISNUMBER(SEARCH("convertible",Sheet2!D402))=TRUE),"ultrabook",IF(OR(ISNUMBER(SEARCH("workstation",Sheet2!D402))=TRUE,ISNUMBER(SEARCH("gaming",Sheet2!D402))=TRUE),"high specification",IF(OR(ISNUMBER(SEARCH("notebook",Sheet2!D402))=TRUE,ISNUMBER(SEARCH("netbook",Sheet2!D402))=TRUE),"notebook","")))</f>
        <v>notebook</v>
      </c>
      <c r="C403" t="str">
        <f>IF(AND(Sheet4!$B$1307&gt;=Sheet4!B403,Sheet4!B403&gt;Sheet4!$B$1308),"lebar",IF(AND(Sheet4!$B$1308&gt;=Sheet4!B403,Sheet4!B403&gt;Sheet4!$B$1309),"medium",IF(AND(Sheet4!$B$1309&gt;=Sheet4!B403,Sheet4!B403&gt;=Sheet4!$B$1310),"kecil","-")))</f>
        <v>lebar</v>
      </c>
      <c r="D403" t="str">
        <f>VLOOKUP(Sheet4!C403,Sheet5!$C$3:$D$17,2,FALSE)</f>
        <v>kecil</v>
      </c>
      <c r="E403" t="str">
        <f>VLOOKUP(Sheet4!D403,Sheet5!$E$3:$F$36,2)</f>
        <v>rendah</v>
      </c>
      <c r="F403" t="str">
        <f>Sheet4!E403</f>
        <v>intel</v>
      </c>
      <c r="G403" t="str">
        <f>VLOOKUP(Sheet2!H402,Sheet5!$G$4:$H$12,2)</f>
        <v>sedang</v>
      </c>
      <c r="H403" t="str">
        <f>VLOOKUP(Sheet2!I402,Sheet5!$I$3:$L$41,4,FALSE)</f>
        <v>tinggi</v>
      </c>
      <c r="I403" t="str">
        <f>VLOOKUP(Sheet2!I402,Sheet5!$I$3:$K$41,3,FALSE)</f>
        <v>hdd</v>
      </c>
      <c r="J403" t="str">
        <f>IF(ISNUMBER(SEARCH("intel",Sheet2!J402))=TRUE,"intel",IF(ISNUMBER(SEARCH("amd",Sheet2!J402))=TRUE,"amd",IF(ISNUMBER(SEARCH("nvidia",Sheet2!J402))=TRUE,"nvidia","")))</f>
        <v>intel</v>
      </c>
      <c r="K403" t="str">
        <f>VLOOKUP(Sheet2!K402,Sheet5!$M$3:$N$11,2,FALSE)</f>
        <v>windows</v>
      </c>
      <c r="L403" t="str">
        <f>VLOOKUP(Sheet2!L402,Sheet5!$O$3:$Q$182,3,FALSE)</f>
        <v>sedang</v>
      </c>
      <c r="M403" t="str">
        <f>VLOOKUP(Sheet2!M402,Sheet5!$R$3:$T$1305,3,FALSE)</f>
        <v>murah</v>
      </c>
    </row>
    <row r="404" spans="2:13" x14ac:dyDescent="0.3">
      <c r="B404" t="str">
        <f>IF(OR(ISNUMBER(SEARCH("ultrabook",Sheet2!D403))=TRUE,ISNUMBER(SEARCH("macbook",Sheet2!D403))=TRUE,ISNUMBER(SEARCH("chrome",Sheet2!D403))=TRUE,ISNUMBER(SEARCH("convertible",Sheet2!D403))=TRUE),"ultrabook",IF(OR(ISNUMBER(SEARCH("workstation",Sheet2!D403))=TRUE,ISNUMBER(SEARCH("gaming",Sheet2!D403))=TRUE),"high specification",IF(OR(ISNUMBER(SEARCH("notebook",Sheet2!D403))=TRUE,ISNUMBER(SEARCH("netbook",Sheet2!D403))=TRUE),"notebook","")))</f>
        <v>high specification</v>
      </c>
      <c r="C404" t="str">
        <f>IF(AND(Sheet4!$B$1307&gt;=Sheet4!B404,Sheet4!B404&gt;Sheet4!$B$1308),"lebar",IF(AND(Sheet4!$B$1308&gt;=Sheet4!B404,Sheet4!B404&gt;Sheet4!$B$1309),"medium",IF(AND(Sheet4!$B$1309&gt;=Sheet4!B404,Sheet4!B404&gt;=Sheet4!$B$1310),"kecil","-")))</f>
        <v>lebar</v>
      </c>
      <c r="D404" t="str">
        <f>VLOOKUP(Sheet4!C404,Sheet5!$C$3:$D$17,2,FALSE)</f>
        <v>kecil</v>
      </c>
      <c r="E404" t="str">
        <f>VLOOKUP(Sheet4!D404,Sheet5!$E$3:$F$36,2)</f>
        <v>sedang</v>
      </c>
      <c r="F404" t="str">
        <f>Sheet4!E404</f>
        <v>intel</v>
      </c>
      <c r="G404" t="str">
        <f>VLOOKUP(Sheet2!H403,Sheet5!$G$4:$H$12,2)</f>
        <v>sedang</v>
      </c>
      <c r="H404" t="str">
        <f>VLOOKUP(Sheet2!I403,Sheet5!$I$3:$L$41,4,FALSE)</f>
        <v>tinggi</v>
      </c>
      <c r="I404" t="str">
        <f>VLOOKUP(Sheet2!I403,Sheet5!$I$3:$K$41,3,FALSE)</f>
        <v>hdd</v>
      </c>
      <c r="J404" t="str">
        <f>IF(ISNUMBER(SEARCH("intel",Sheet2!J403))=TRUE,"intel",IF(ISNUMBER(SEARCH("amd",Sheet2!J403))=TRUE,"amd",IF(ISNUMBER(SEARCH("nvidia",Sheet2!J403))=TRUE,"nvidia","")))</f>
        <v>nvidia</v>
      </c>
      <c r="K404" t="str">
        <f>VLOOKUP(Sheet2!K403,Sheet5!$M$3:$N$11,2,FALSE)</f>
        <v>windows</v>
      </c>
      <c r="L404" t="str">
        <f>VLOOKUP(Sheet2!L403,Sheet5!$O$3:$Q$182,3,FALSE)</f>
        <v>berat</v>
      </c>
      <c r="M404" t="str">
        <f>VLOOKUP(Sheet2!M403,Sheet5!$R$3:$T$1305,3,FALSE)</f>
        <v>mahal</v>
      </c>
    </row>
    <row r="405" spans="2:13" x14ac:dyDescent="0.3">
      <c r="B405" t="str">
        <f>IF(OR(ISNUMBER(SEARCH("ultrabook",Sheet2!D404))=TRUE,ISNUMBER(SEARCH("macbook",Sheet2!D404))=TRUE,ISNUMBER(SEARCH("chrome",Sheet2!D404))=TRUE,ISNUMBER(SEARCH("convertible",Sheet2!D404))=TRUE),"ultrabook",IF(OR(ISNUMBER(SEARCH("workstation",Sheet2!D404))=TRUE,ISNUMBER(SEARCH("gaming",Sheet2!D404))=TRUE),"high specification",IF(OR(ISNUMBER(SEARCH("notebook",Sheet2!D404))=TRUE,ISNUMBER(SEARCH("netbook",Sheet2!D404))=TRUE),"notebook","")))</f>
        <v>notebook</v>
      </c>
      <c r="C405" t="str">
        <f>IF(AND(Sheet4!$B$1307&gt;=Sheet4!B405,Sheet4!B405&gt;Sheet4!$B$1308),"lebar",IF(AND(Sheet4!$B$1308&gt;=Sheet4!B405,Sheet4!B405&gt;Sheet4!$B$1309),"medium",IF(AND(Sheet4!$B$1309&gt;=Sheet4!B405,Sheet4!B405&gt;=Sheet4!$B$1310),"kecil","-")))</f>
        <v>lebar</v>
      </c>
      <c r="D405" t="str">
        <f>VLOOKUP(Sheet4!C405,Sheet5!$C$3:$D$17,2,FALSE)</f>
        <v>kecil</v>
      </c>
      <c r="E405" t="str">
        <f>VLOOKUP(Sheet4!D405,Sheet5!$E$3:$F$36,2)</f>
        <v>rendah</v>
      </c>
      <c r="F405" t="str">
        <f>Sheet4!E405</f>
        <v>intel</v>
      </c>
      <c r="G405" t="str">
        <f>VLOOKUP(Sheet2!H404,Sheet5!$G$4:$H$12,2)</f>
        <v>tinggi</v>
      </c>
      <c r="H405" t="str">
        <f>VLOOKUP(Sheet2!I404,Sheet5!$I$3:$L$41,4,FALSE)</f>
        <v>tinggi</v>
      </c>
      <c r="I405" t="str">
        <f>VLOOKUP(Sheet2!I404,Sheet5!$I$3:$K$41,3,FALSE)</f>
        <v>hdd</v>
      </c>
      <c r="J405" t="str">
        <f>IF(ISNUMBER(SEARCH("intel",Sheet2!J404))=TRUE,"intel",IF(ISNUMBER(SEARCH("amd",Sheet2!J404))=TRUE,"amd",IF(ISNUMBER(SEARCH("nvidia",Sheet2!J404))=TRUE,"nvidia","")))</f>
        <v>amd</v>
      </c>
      <c r="K405" t="str">
        <f>VLOOKUP(Sheet2!K404,Sheet5!$M$3:$N$11,2,FALSE)</f>
        <v>windows</v>
      </c>
      <c r="L405" t="str">
        <f>VLOOKUP(Sheet2!L404,Sheet5!$O$3:$Q$182,3,FALSE)</f>
        <v>sedang</v>
      </c>
      <c r="M405" t="str">
        <f>VLOOKUP(Sheet2!M404,Sheet5!$R$3:$T$1305,3,FALSE)</f>
        <v>sedang</v>
      </c>
    </row>
    <row r="406" spans="2:13" x14ac:dyDescent="0.3">
      <c r="B406" t="str">
        <f>IF(OR(ISNUMBER(SEARCH("ultrabook",Sheet2!D405))=TRUE,ISNUMBER(SEARCH("macbook",Sheet2!D405))=TRUE,ISNUMBER(SEARCH("chrome",Sheet2!D405))=TRUE,ISNUMBER(SEARCH("convertible",Sheet2!D405))=TRUE),"ultrabook",IF(OR(ISNUMBER(SEARCH("workstation",Sheet2!D405))=TRUE,ISNUMBER(SEARCH("gaming",Sheet2!D405))=TRUE),"high specification",IF(OR(ISNUMBER(SEARCH("notebook",Sheet2!D405))=TRUE,ISNUMBER(SEARCH("netbook",Sheet2!D405))=TRUE),"notebook","")))</f>
        <v>notebook</v>
      </c>
      <c r="C406" t="str">
        <f>IF(AND(Sheet4!$B$1307&gt;=Sheet4!B406,Sheet4!B406&gt;Sheet4!$B$1308),"lebar",IF(AND(Sheet4!$B$1308&gt;=Sheet4!B406,Sheet4!B406&gt;Sheet4!$B$1309),"medium",IF(AND(Sheet4!$B$1309&gt;=Sheet4!B406,Sheet4!B406&gt;=Sheet4!$B$1310),"kecil","-")))</f>
        <v>lebar</v>
      </c>
      <c r="D406" t="str">
        <f>VLOOKUP(Sheet4!C406,Sheet5!$C$3:$D$17,2,FALSE)</f>
        <v>kecil</v>
      </c>
      <c r="E406" t="str">
        <f>VLOOKUP(Sheet4!D406,Sheet5!$E$3:$F$36,2)</f>
        <v>sedang</v>
      </c>
      <c r="F406" t="str">
        <f>Sheet4!E406</f>
        <v>intel</v>
      </c>
      <c r="G406" t="str">
        <f>VLOOKUP(Sheet2!H405,Sheet5!$G$4:$H$12,2)</f>
        <v>tinggi</v>
      </c>
      <c r="H406" t="str">
        <f>VLOOKUP(Sheet2!I405,Sheet5!$I$3:$L$41,4,FALSE)</f>
        <v>sedang</v>
      </c>
      <c r="I406" t="str">
        <f>VLOOKUP(Sheet2!I405,Sheet5!$I$3:$K$41,3,FALSE)</f>
        <v>ssd</v>
      </c>
      <c r="J406" t="str">
        <f>IF(ISNUMBER(SEARCH("intel",Sheet2!J405))=TRUE,"intel",IF(ISNUMBER(SEARCH("amd",Sheet2!J405))=TRUE,"amd",IF(ISNUMBER(SEARCH("nvidia",Sheet2!J405))=TRUE,"nvidia","")))</f>
        <v>nvidia</v>
      </c>
      <c r="K406" t="str">
        <f>VLOOKUP(Sheet2!K405,Sheet5!$M$3:$N$11,2,FALSE)</f>
        <v>linux</v>
      </c>
      <c r="L406" t="str">
        <f>VLOOKUP(Sheet2!L405,Sheet5!$O$3:$Q$182,3,FALSE)</f>
        <v>berat</v>
      </c>
      <c r="M406" t="str">
        <f>VLOOKUP(Sheet2!M405,Sheet5!$R$3:$T$1305,3,FALSE)</f>
        <v>sedang</v>
      </c>
    </row>
    <row r="407" spans="2:13" x14ac:dyDescent="0.3">
      <c r="B407" t="str">
        <f>IF(OR(ISNUMBER(SEARCH("ultrabook",Sheet2!D406))=TRUE,ISNUMBER(SEARCH("macbook",Sheet2!D406))=TRUE,ISNUMBER(SEARCH("chrome",Sheet2!D406))=TRUE,ISNUMBER(SEARCH("convertible",Sheet2!D406))=TRUE),"ultrabook",IF(OR(ISNUMBER(SEARCH("workstation",Sheet2!D406))=TRUE,ISNUMBER(SEARCH("gaming",Sheet2!D406))=TRUE),"high specification",IF(OR(ISNUMBER(SEARCH("notebook",Sheet2!D406))=TRUE,ISNUMBER(SEARCH("netbook",Sheet2!D406))=TRUE),"notebook","")))</f>
        <v>high specification</v>
      </c>
      <c r="C407" t="str">
        <f>IF(AND(Sheet4!$B$1307&gt;=Sheet4!B407,Sheet4!B407&gt;Sheet4!$B$1308),"lebar",IF(AND(Sheet4!$B$1308&gt;=Sheet4!B407,Sheet4!B407&gt;Sheet4!$B$1309),"medium",IF(AND(Sheet4!$B$1309&gt;=Sheet4!B407,Sheet4!B407&gt;=Sheet4!$B$1310),"kecil","-")))</f>
        <v>lebar</v>
      </c>
      <c r="D407" t="str">
        <f>VLOOKUP(Sheet4!C407,Sheet5!$C$3:$D$17,2,FALSE)</f>
        <v>kecil</v>
      </c>
      <c r="E407" t="str">
        <f>VLOOKUP(Sheet4!D407,Sheet5!$E$3:$F$36,2)</f>
        <v>sedang</v>
      </c>
      <c r="F407" t="str">
        <f>Sheet4!E407</f>
        <v>intel</v>
      </c>
      <c r="G407" t="str">
        <f>VLOOKUP(Sheet2!H406,Sheet5!$G$4:$H$12,2)</f>
        <v>sedang</v>
      </c>
      <c r="H407" t="str">
        <f>VLOOKUP(Sheet2!I406,Sheet5!$I$3:$L$41,4,FALSE)</f>
        <v>tinggi</v>
      </c>
      <c r="I407" t="str">
        <f>VLOOKUP(Sheet2!I406,Sheet5!$I$3:$K$41,3,FALSE)</f>
        <v>hdd</v>
      </c>
      <c r="J407" t="str">
        <f>IF(ISNUMBER(SEARCH("intel",Sheet2!J406))=TRUE,"intel",IF(ISNUMBER(SEARCH("amd",Sheet2!J406))=TRUE,"amd",IF(ISNUMBER(SEARCH("nvidia",Sheet2!J406))=TRUE,"nvidia","")))</f>
        <v>nvidia</v>
      </c>
      <c r="K407" t="str">
        <f>VLOOKUP(Sheet2!K406,Sheet5!$M$3:$N$11,2,FALSE)</f>
        <v>windows</v>
      </c>
      <c r="L407" t="str">
        <f>VLOOKUP(Sheet2!L406,Sheet5!$O$3:$Q$182,3,FALSE)</f>
        <v>berat</v>
      </c>
      <c r="M407" t="str">
        <f>VLOOKUP(Sheet2!M406,Sheet5!$R$3:$T$1305,3,FALSE)</f>
        <v>mahal</v>
      </c>
    </row>
    <row r="408" spans="2:13" x14ac:dyDescent="0.3">
      <c r="B408" t="str">
        <f>IF(OR(ISNUMBER(SEARCH("ultrabook",Sheet2!D407))=TRUE,ISNUMBER(SEARCH("macbook",Sheet2!D407))=TRUE,ISNUMBER(SEARCH("chrome",Sheet2!D407))=TRUE,ISNUMBER(SEARCH("convertible",Sheet2!D407))=TRUE),"ultrabook",IF(OR(ISNUMBER(SEARCH("workstation",Sheet2!D407))=TRUE,ISNUMBER(SEARCH("gaming",Sheet2!D407))=TRUE),"high specification",IF(OR(ISNUMBER(SEARCH("notebook",Sheet2!D407))=TRUE,ISNUMBER(SEARCH("netbook",Sheet2!D407))=TRUE),"notebook","")))</f>
        <v>ultrabook</v>
      </c>
      <c r="C408" t="str">
        <f>IF(AND(Sheet4!$B$1307&gt;=Sheet4!B408,Sheet4!B408&gt;Sheet4!$B$1308),"lebar",IF(AND(Sheet4!$B$1308&gt;=Sheet4!B408,Sheet4!B408&gt;Sheet4!$B$1309),"medium",IF(AND(Sheet4!$B$1309&gt;=Sheet4!B408,Sheet4!B408&gt;=Sheet4!$B$1310),"kecil","-")))</f>
        <v>medium</v>
      </c>
      <c r="D408" t="str">
        <f>VLOOKUP(Sheet4!C408,Sheet5!$C$3:$D$17,2,FALSE)</f>
        <v>kecil</v>
      </c>
      <c r="E408" t="str">
        <f>VLOOKUP(Sheet4!D408,Sheet5!$E$3:$F$36,2)</f>
        <v>sedang</v>
      </c>
      <c r="F408" t="str">
        <f>Sheet4!E408</f>
        <v>intel</v>
      </c>
      <c r="G408" t="str">
        <f>VLOOKUP(Sheet2!H407,Sheet5!$G$4:$H$12,2)</f>
        <v>tinggi</v>
      </c>
      <c r="H408" t="str">
        <f>VLOOKUP(Sheet2!I407,Sheet5!$I$3:$L$41,4,FALSE)</f>
        <v>sedang</v>
      </c>
      <c r="I408" t="str">
        <f>VLOOKUP(Sheet2!I407,Sheet5!$I$3:$K$41,3,FALSE)</f>
        <v>ssd</v>
      </c>
      <c r="J408" t="str">
        <f>IF(ISNUMBER(SEARCH("intel",Sheet2!J407))=TRUE,"intel",IF(ISNUMBER(SEARCH("amd",Sheet2!J407))=TRUE,"amd",IF(ISNUMBER(SEARCH("nvidia",Sheet2!J407))=TRUE,"nvidia","")))</f>
        <v>intel</v>
      </c>
      <c r="K408" t="str">
        <f>VLOOKUP(Sheet2!K407,Sheet5!$M$3:$N$11,2,FALSE)</f>
        <v>windows</v>
      </c>
      <c r="L408" t="str">
        <f>VLOOKUP(Sheet2!L407,Sheet5!$O$3:$Q$182,3,FALSE)</f>
        <v>ringan</v>
      </c>
      <c r="M408" t="str">
        <f>VLOOKUP(Sheet2!M407,Sheet5!$R$3:$T$1305,3,FALSE)</f>
        <v>mahal</v>
      </c>
    </row>
    <row r="409" spans="2:13" x14ac:dyDescent="0.3">
      <c r="B409" t="str">
        <f>IF(OR(ISNUMBER(SEARCH("ultrabook",Sheet2!D408))=TRUE,ISNUMBER(SEARCH("macbook",Sheet2!D408))=TRUE,ISNUMBER(SEARCH("chrome",Sheet2!D408))=TRUE,ISNUMBER(SEARCH("convertible",Sheet2!D408))=TRUE),"ultrabook",IF(OR(ISNUMBER(SEARCH("workstation",Sheet2!D408))=TRUE,ISNUMBER(SEARCH("gaming",Sheet2!D408))=TRUE),"high specification",IF(OR(ISNUMBER(SEARCH("notebook",Sheet2!D408))=TRUE,ISNUMBER(SEARCH("netbook",Sheet2!D408))=TRUE),"notebook","")))</f>
        <v>ultrabook</v>
      </c>
      <c r="C409" t="str">
        <f>IF(AND(Sheet4!$B$1307&gt;=Sheet4!B409,Sheet4!B409&gt;Sheet4!$B$1308),"lebar",IF(AND(Sheet4!$B$1308&gt;=Sheet4!B409,Sheet4!B409&gt;Sheet4!$B$1309),"medium",IF(AND(Sheet4!$B$1309&gt;=Sheet4!B409,Sheet4!B409&gt;=Sheet4!$B$1310),"kecil","-")))</f>
        <v>medium</v>
      </c>
      <c r="D409" t="str">
        <f>VLOOKUP(Sheet4!C409,Sheet5!$C$3:$D$17,2,FALSE)</f>
        <v>kecil</v>
      </c>
      <c r="E409" t="str">
        <f>VLOOKUP(Sheet4!D409,Sheet5!$E$3:$F$36,2)</f>
        <v>sedang</v>
      </c>
      <c r="F409" t="str">
        <f>Sheet4!E409</f>
        <v>intel</v>
      </c>
      <c r="G409" t="str">
        <f>VLOOKUP(Sheet2!H408,Sheet5!$G$4:$H$12,2)</f>
        <v>sedang</v>
      </c>
      <c r="H409" t="str">
        <f>VLOOKUP(Sheet2!I408,Sheet5!$I$3:$L$41,4,FALSE)</f>
        <v>sedang</v>
      </c>
      <c r="I409" t="str">
        <f>VLOOKUP(Sheet2!I408,Sheet5!$I$3:$K$41,3,FALSE)</f>
        <v>ssd</v>
      </c>
      <c r="J409" t="str">
        <f>IF(ISNUMBER(SEARCH("intel",Sheet2!J408))=TRUE,"intel",IF(ISNUMBER(SEARCH("amd",Sheet2!J408))=TRUE,"amd",IF(ISNUMBER(SEARCH("nvidia",Sheet2!J408))=TRUE,"nvidia","")))</f>
        <v>intel</v>
      </c>
      <c r="K409" t="str">
        <f>VLOOKUP(Sheet2!K408,Sheet5!$M$3:$N$11,2,FALSE)</f>
        <v>windows</v>
      </c>
      <c r="L409" t="str">
        <f>VLOOKUP(Sheet2!L408,Sheet5!$O$3:$Q$182,3,FALSE)</f>
        <v>ringan</v>
      </c>
      <c r="M409" t="str">
        <f>VLOOKUP(Sheet2!M408,Sheet5!$R$3:$T$1305,3,FALSE)</f>
        <v>mahal</v>
      </c>
    </row>
    <row r="410" spans="2:13" x14ac:dyDescent="0.3">
      <c r="B410" t="str">
        <f>IF(OR(ISNUMBER(SEARCH("ultrabook",Sheet2!D409))=TRUE,ISNUMBER(SEARCH("macbook",Sheet2!D409))=TRUE,ISNUMBER(SEARCH("chrome",Sheet2!D409))=TRUE,ISNUMBER(SEARCH("convertible",Sheet2!D409))=TRUE),"ultrabook",IF(OR(ISNUMBER(SEARCH("workstation",Sheet2!D409))=TRUE,ISNUMBER(SEARCH("gaming",Sheet2!D409))=TRUE),"high specification",IF(OR(ISNUMBER(SEARCH("notebook",Sheet2!D409))=TRUE,ISNUMBER(SEARCH("netbook",Sheet2!D409))=TRUE),"notebook","")))</f>
        <v>ultrabook</v>
      </c>
      <c r="C410" t="str">
        <f>IF(AND(Sheet4!$B$1307&gt;=Sheet4!B410,Sheet4!B410&gt;Sheet4!$B$1308),"lebar",IF(AND(Sheet4!$B$1308&gt;=Sheet4!B410,Sheet4!B410&gt;Sheet4!$B$1309),"medium",IF(AND(Sheet4!$B$1309&gt;=Sheet4!B410,Sheet4!B410&gt;=Sheet4!$B$1310),"kecil","-")))</f>
        <v>medium</v>
      </c>
      <c r="D410" t="str">
        <f>VLOOKUP(Sheet4!C410,Sheet5!$C$3:$D$17,2,FALSE)</f>
        <v>kecil</v>
      </c>
      <c r="E410" t="str">
        <f>VLOOKUP(Sheet4!D410,Sheet5!$E$3:$F$36,2)</f>
        <v>sedang</v>
      </c>
      <c r="F410" t="str">
        <f>Sheet4!E410</f>
        <v>intel</v>
      </c>
      <c r="G410" t="str">
        <f>VLOOKUP(Sheet2!H409,Sheet5!$G$4:$H$12,2)</f>
        <v>tinggi</v>
      </c>
      <c r="H410" t="str">
        <f>VLOOKUP(Sheet2!I409,Sheet5!$I$3:$L$41,4,FALSE)</f>
        <v>sedang</v>
      </c>
      <c r="I410" t="str">
        <f>VLOOKUP(Sheet2!I409,Sheet5!$I$3:$K$41,3,FALSE)</f>
        <v>ssd</v>
      </c>
      <c r="J410" t="str">
        <f>IF(ISNUMBER(SEARCH("intel",Sheet2!J409))=TRUE,"intel",IF(ISNUMBER(SEARCH("amd",Sheet2!J409))=TRUE,"amd",IF(ISNUMBER(SEARCH("nvidia",Sheet2!J409))=TRUE,"nvidia","")))</f>
        <v>intel</v>
      </c>
      <c r="K410" t="str">
        <f>VLOOKUP(Sheet2!K409,Sheet5!$M$3:$N$11,2,FALSE)</f>
        <v>windows</v>
      </c>
      <c r="L410" t="str">
        <f>VLOOKUP(Sheet2!L409,Sheet5!$O$3:$Q$182,3,FALSE)</f>
        <v>ringan</v>
      </c>
      <c r="M410" t="str">
        <f>VLOOKUP(Sheet2!M409,Sheet5!$R$3:$T$1305,3,FALSE)</f>
        <v>mahal</v>
      </c>
    </row>
    <row r="411" spans="2:13" x14ac:dyDescent="0.3">
      <c r="B411" t="str">
        <f>IF(OR(ISNUMBER(SEARCH("ultrabook",Sheet2!D410))=TRUE,ISNUMBER(SEARCH("macbook",Sheet2!D410))=TRUE,ISNUMBER(SEARCH("chrome",Sheet2!D410))=TRUE,ISNUMBER(SEARCH("convertible",Sheet2!D410))=TRUE),"ultrabook",IF(OR(ISNUMBER(SEARCH("workstation",Sheet2!D410))=TRUE,ISNUMBER(SEARCH("gaming",Sheet2!D410))=TRUE),"high specification",IF(OR(ISNUMBER(SEARCH("notebook",Sheet2!D410))=TRUE,ISNUMBER(SEARCH("netbook",Sheet2!D410))=TRUE),"notebook","")))</f>
        <v>notebook</v>
      </c>
      <c r="C411" t="str">
        <f>IF(AND(Sheet4!$B$1307&gt;=Sheet4!B411,Sheet4!B411&gt;Sheet4!$B$1308),"lebar",IF(AND(Sheet4!$B$1308&gt;=Sheet4!B411,Sheet4!B411&gt;Sheet4!$B$1309),"medium",IF(AND(Sheet4!$B$1309&gt;=Sheet4!B411,Sheet4!B411&gt;=Sheet4!$B$1310),"kecil","-")))</f>
        <v>lebar</v>
      </c>
      <c r="D411" t="str">
        <f>VLOOKUP(Sheet4!C411,Sheet5!$C$3:$D$17,2,FALSE)</f>
        <v>kecil</v>
      </c>
      <c r="E411" t="str">
        <f>VLOOKUP(Sheet4!D411,Sheet5!$E$3:$F$36,2)</f>
        <v>tinggi</v>
      </c>
      <c r="F411" t="str">
        <f>Sheet4!E411</f>
        <v>intel</v>
      </c>
      <c r="G411" t="str">
        <f>VLOOKUP(Sheet2!H410,Sheet5!$G$4:$H$12,2)</f>
        <v>sedang</v>
      </c>
      <c r="H411" t="str">
        <f>VLOOKUP(Sheet2!I410,Sheet5!$I$3:$L$41,4,FALSE)</f>
        <v>sedang</v>
      </c>
      <c r="I411" t="str">
        <f>VLOOKUP(Sheet2!I410,Sheet5!$I$3:$K$41,3,FALSE)</f>
        <v>hdd</v>
      </c>
      <c r="J411" t="str">
        <f>IF(ISNUMBER(SEARCH("intel",Sheet2!J410))=TRUE,"intel",IF(ISNUMBER(SEARCH("amd",Sheet2!J410))=TRUE,"amd",IF(ISNUMBER(SEARCH("nvidia",Sheet2!J410))=TRUE,"nvidia","")))</f>
        <v>intel</v>
      </c>
      <c r="K411" t="str">
        <f>VLOOKUP(Sheet2!K410,Sheet5!$M$3:$N$11,2,FALSE)</f>
        <v>windows</v>
      </c>
      <c r="L411" t="str">
        <f>VLOOKUP(Sheet2!L410,Sheet5!$O$3:$Q$182,3,FALSE)</f>
        <v>sedang</v>
      </c>
      <c r="M411" t="str">
        <f>VLOOKUP(Sheet2!M410,Sheet5!$R$3:$T$1305,3,FALSE)</f>
        <v>murah</v>
      </c>
    </row>
    <row r="412" spans="2:13" x14ac:dyDescent="0.3">
      <c r="B412" t="str">
        <f>IF(OR(ISNUMBER(SEARCH("ultrabook",Sheet2!D411))=TRUE,ISNUMBER(SEARCH("macbook",Sheet2!D411))=TRUE,ISNUMBER(SEARCH("chrome",Sheet2!D411))=TRUE,ISNUMBER(SEARCH("convertible",Sheet2!D411))=TRUE),"ultrabook",IF(OR(ISNUMBER(SEARCH("workstation",Sheet2!D411))=TRUE,ISNUMBER(SEARCH("gaming",Sheet2!D411))=TRUE),"high specification",IF(OR(ISNUMBER(SEARCH("notebook",Sheet2!D411))=TRUE,ISNUMBER(SEARCH("netbook",Sheet2!D411))=TRUE),"notebook","")))</f>
        <v>notebook</v>
      </c>
      <c r="C412" t="str">
        <f>IF(AND(Sheet4!$B$1307&gt;=Sheet4!B412,Sheet4!B412&gt;Sheet4!$B$1308),"lebar",IF(AND(Sheet4!$B$1308&gt;=Sheet4!B412,Sheet4!B412&gt;Sheet4!$B$1309),"medium",IF(AND(Sheet4!$B$1309&gt;=Sheet4!B412,Sheet4!B412&gt;=Sheet4!$B$1310),"kecil","-")))</f>
        <v>kecil</v>
      </c>
      <c r="D412" t="str">
        <f>VLOOKUP(Sheet4!C412,Sheet5!$C$3:$D$17,2,FALSE)</f>
        <v>kecil</v>
      </c>
      <c r="E412" t="str">
        <f>VLOOKUP(Sheet4!D412,Sheet5!$E$3:$F$36,2)</f>
        <v>rendah</v>
      </c>
      <c r="F412" t="str">
        <f>Sheet4!E412</f>
        <v>intel</v>
      </c>
      <c r="G412" t="str">
        <f>VLOOKUP(Sheet2!H411,Sheet5!$G$4:$H$12,2)</f>
        <v>sedang</v>
      </c>
      <c r="H412" t="str">
        <f>VLOOKUP(Sheet2!I411,Sheet5!$I$3:$L$41,4,FALSE)</f>
        <v>rendah</v>
      </c>
      <c r="I412" t="str">
        <f>VLOOKUP(Sheet2!I411,Sheet5!$I$3:$K$41,3,FALSE)</f>
        <v>flash</v>
      </c>
      <c r="J412" t="str">
        <f>IF(ISNUMBER(SEARCH("intel",Sheet2!J411))=TRUE,"intel",IF(ISNUMBER(SEARCH("amd",Sheet2!J411))=TRUE,"amd",IF(ISNUMBER(SEARCH("nvidia",Sheet2!J411))=TRUE,"nvidia","")))</f>
        <v>intel</v>
      </c>
      <c r="K412" t="str">
        <f>VLOOKUP(Sheet2!K411,Sheet5!$M$3:$N$11,2,FALSE)</f>
        <v>windows</v>
      </c>
      <c r="L412" t="str">
        <f>VLOOKUP(Sheet2!L411,Sheet5!$O$3:$Q$182,3,FALSE)</f>
        <v>ringan</v>
      </c>
      <c r="M412" t="str">
        <f>VLOOKUP(Sheet2!M411,Sheet5!$R$3:$T$1305,3,FALSE)</f>
        <v>murah</v>
      </c>
    </row>
    <row r="413" spans="2:13" x14ac:dyDescent="0.3">
      <c r="B413" t="str">
        <f>IF(OR(ISNUMBER(SEARCH("ultrabook",Sheet2!D412))=TRUE,ISNUMBER(SEARCH("macbook",Sheet2!D412))=TRUE,ISNUMBER(SEARCH("chrome",Sheet2!D412))=TRUE,ISNUMBER(SEARCH("convertible",Sheet2!D412))=TRUE),"ultrabook",IF(OR(ISNUMBER(SEARCH("workstation",Sheet2!D412))=TRUE,ISNUMBER(SEARCH("gaming",Sheet2!D412))=TRUE),"high specification",IF(OR(ISNUMBER(SEARCH("notebook",Sheet2!D412))=TRUE,ISNUMBER(SEARCH("netbook",Sheet2!D412))=TRUE),"notebook","")))</f>
        <v>high specification</v>
      </c>
      <c r="C413" t="str">
        <f>IF(AND(Sheet4!$B$1307&gt;=Sheet4!B413,Sheet4!B413&gt;Sheet4!$B$1308),"lebar",IF(AND(Sheet4!$B$1308&gt;=Sheet4!B413,Sheet4!B413&gt;Sheet4!$B$1309),"medium",IF(AND(Sheet4!$B$1309&gt;=Sheet4!B413,Sheet4!B413&gt;=Sheet4!$B$1310),"kecil","-")))</f>
        <v>lebar</v>
      </c>
      <c r="D413" t="str">
        <f>VLOOKUP(Sheet4!C413,Sheet5!$C$3:$D$17,2,FALSE)</f>
        <v>kecil</v>
      </c>
      <c r="E413" t="str">
        <f>VLOOKUP(Sheet4!D413,Sheet5!$E$3:$F$36,2)</f>
        <v>sedang</v>
      </c>
      <c r="F413" t="str">
        <f>Sheet4!E413</f>
        <v>intel</v>
      </c>
      <c r="G413" t="str">
        <f>VLOOKUP(Sheet2!H412,Sheet5!$G$4:$H$12,2)</f>
        <v>tinggi</v>
      </c>
      <c r="H413" t="str">
        <f>VLOOKUP(Sheet2!I412,Sheet5!$I$3:$L$41,4,FALSE)</f>
        <v>sedang</v>
      </c>
      <c r="I413" t="str">
        <f>VLOOKUP(Sheet2!I412,Sheet5!$I$3:$K$41,3,FALSE)</f>
        <v>ssd</v>
      </c>
      <c r="J413" t="str">
        <f>IF(ISNUMBER(SEARCH("intel",Sheet2!J412))=TRUE,"intel",IF(ISNUMBER(SEARCH("amd",Sheet2!J412))=TRUE,"amd",IF(ISNUMBER(SEARCH("nvidia",Sheet2!J412))=TRUE,"nvidia","")))</f>
        <v>nvidia</v>
      </c>
      <c r="K413" t="str">
        <f>VLOOKUP(Sheet2!K412,Sheet5!$M$3:$N$11,2,FALSE)</f>
        <v>windows</v>
      </c>
      <c r="L413" t="str">
        <f>VLOOKUP(Sheet2!L412,Sheet5!$O$3:$Q$182,3,FALSE)</f>
        <v>berat</v>
      </c>
      <c r="M413" t="str">
        <f>VLOOKUP(Sheet2!M412,Sheet5!$R$3:$T$1305,3,FALSE)</f>
        <v>mahal</v>
      </c>
    </row>
    <row r="414" spans="2:13" x14ac:dyDescent="0.3">
      <c r="B414" t="str">
        <f>IF(OR(ISNUMBER(SEARCH("ultrabook",Sheet2!D413))=TRUE,ISNUMBER(SEARCH("macbook",Sheet2!D413))=TRUE,ISNUMBER(SEARCH("chrome",Sheet2!D413))=TRUE,ISNUMBER(SEARCH("convertible",Sheet2!D413))=TRUE),"ultrabook",IF(OR(ISNUMBER(SEARCH("workstation",Sheet2!D413))=TRUE,ISNUMBER(SEARCH("gaming",Sheet2!D413))=TRUE),"high specification",IF(OR(ISNUMBER(SEARCH("notebook",Sheet2!D413))=TRUE,ISNUMBER(SEARCH("netbook",Sheet2!D413))=TRUE),"notebook","")))</f>
        <v>ultrabook</v>
      </c>
      <c r="C414" t="str">
        <f>IF(AND(Sheet4!$B$1307&gt;=Sheet4!B414,Sheet4!B414&gt;Sheet4!$B$1308),"lebar",IF(AND(Sheet4!$B$1308&gt;=Sheet4!B414,Sheet4!B414&gt;Sheet4!$B$1309),"medium",IF(AND(Sheet4!$B$1309&gt;=Sheet4!B414,Sheet4!B414&gt;=Sheet4!$B$1310),"kecil","-")))</f>
        <v>medium</v>
      </c>
      <c r="D414" t="str">
        <f>VLOOKUP(Sheet4!C414,Sheet5!$C$3:$D$17,2,FALSE)</f>
        <v>sedang</v>
      </c>
      <c r="E414" t="str">
        <f>VLOOKUP(Sheet4!D414,Sheet5!$E$3:$F$36,2)</f>
        <v>sedang</v>
      </c>
      <c r="F414" t="str">
        <f>Sheet4!E414</f>
        <v>intel</v>
      </c>
      <c r="G414" t="str">
        <f>VLOOKUP(Sheet2!H413,Sheet5!$G$4:$H$12,2)</f>
        <v>tinggi</v>
      </c>
      <c r="H414" t="str">
        <f>VLOOKUP(Sheet2!I413,Sheet5!$I$3:$L$41,4,FALSE)</f>
        <v>sedang</v>
      </c>
      <c r="I414" t="str">
        <f>VLOOKUP(Sheet2!I413,Sheet5!$I$3:$K$41,3,FALSE)</f>
        <v>ssd</v>
      </c>
      <c r="J414" t="str">
        <f>IF(ISNUMBER(SEARCH("intel",Sheet2!J413))=TRUE,"intel",IF(ISNUMBER(SEARCH("amd",Sheet2!J413))=TRUE,"amd",IF(ISNUMBER(SEARCH("nvidia",Sheet2!J413))=TRUE,"nvidia","")))</f>
        <v>nvidia</v>
      </c>
      <c r="K414" t="str">
        <f>VLOOKUP(Sheet2!K413,Sheet5!$M$3:$N$11,2,FALSE)</f>
        <v>windows</v>
      </c>
      <c r="L414" t="str">
        <f>VLOOKUP(Sheet2!L413,Sheet5!$O$3:$Q$182,3,FALSE)</f>
        <v>sedang</v>
      </c>
      <c r="M414" t="str">
        <f>VLOOKUP(Sheet2!M413,Sheet5!$R$3:$T$1305,3,FALSE)</f>
        <v>mahal</v>
      </c>
    </row>
    <row r="415" spans="2:13" x14ac:dyDescent="0.3">
      <c r="B415" t="str">
        <f>IF(OR(ISNUMBER(SEARCH("ultrabook",Sheet2!D414))=TRUE,ISNUMBER(SEARCH("macbook",Sheet2!D414))=TRUE,ISNUMBER(SEARCH("chrome",Sheet2!D414))=TRUE,ISNUMBER(SEARCH("convertible",Sheet2!D414))=TRUE),"ultrabook",IF(OR(ISNUMBER(SEARCH("workstation",Sheet2!D414))=TRUE,ISNUMBER(SEARCH("gaming",Sheet2!D414))=TRUE),"high specification",IF(OR(ISNUMBER(SEARCH("notebook",Sheet2!D414))=TRUE,ISNUMBER(SEARCH("netbook",Sheet2!D414))=TRUE),"notebook","")))</f>
        <v>notebook</v>
      </c>
      <c r="C415" t="str">
        <f>IF(AND(Sheet4!$B$1307&gt;=Sheet4!B415,Sheet4!B415&gt;Sheet4!$B$1308),"lebar",IF(AND(Sheet4!$B$1308&gt;=Sheet4!B415,Sheet4!B415&gt;Sheet4!$B$1309),"medium",IF(AND(Sheet4!$B$1309&gt;=Sheet4!B415,Sheet4!B415&gt;=Sheet4!$B$1310),"kecil","-")))</f>
        <v>lebar</v>
      </c>
      <c r="D415" t="str">
        <f>VLOOKUP(Sheet4!C415,Sheet5!$C$3:$D$17,2,FALSE)</f>
        <v>kecil</v>
      </c>
      <c r="E415" t="str">
        <f>VLOOKUP(Sheet4!D415,Sheet5!$E$3:$F$36,2)</f>
        <v>tinggi</v>
      </c>
      <c r="F415" t="str">
        <f>Sheet4!E415</f>
        <v>intel</v>
      </c>
      <c r="G415" t="str">
        <f>VLOOKUP(Sheet2!H414,Sheet5!$G$4:$H$12,2)</f>
        <v>sedang</v>
      </c>
      <c r="H415" t="str">
        <f>VLOOKUP(Sheet2!I414,Sheet5!$I$3:$L$41,4,FALSE)</f>
        <v>tinggi</v>
      </c>
      <c r="I415" t="str">
        <f>VLOOKUP(Sheet2!I414,Sheet5!$I$3:$K$41,3,FALSE)</f>
        <v>hdd</v>
      </c>
      <c r="J415" t="str">
        <f>IF(ISNUMBER(SEARCH("intel",Sheet2!J414))=TRUE,"intel",IF(ISNUMBER(SEARCH("amd",Sheet2!J414))=TRUE,"amd",IF(ISNUMBER(SEARCH("nvidia",Sheet2!J414))=TRUE,"nvidia","")))</f>
        <v>amd</v>
      </c>
      <c r="K415" t="str">
        <f>VLOOKUP(Sheet2!K414,Sheet5!$M$3:$N$11,2,FALSE)</f>
        <v>windows</v>
      </c>
      <c r="L415" t="str">
        <f>VLOOKUP(Sheet2!L414,Sheet5!$O$3:$Q$182,3,FALSE)</f>
        <v>sedang</v>
      </c>
      <c r="M415" t="str">
        <f>VLOOKUP(Sheet2!M414,Sheet5!$R$3:$T$1305,3,FALSE)</f>
        <v>murah</v>
      </c>
    </row>
    <row r="416" spans="2:13" x14ac:dyDescent="0.3">
      <c r="B416" t="str">
        <f>IF(OR(ISNUMBER(SEARCH("ultrabook",Sheet2!D415))=TRUE,ISNUMBER(SEARCH("macbook",Sheet2!D415))=TRUE,ISNUMBER(SEARCH("chrome",Sheet2!D415))=TRUE,ISNUMBER(SEARCH("convertible",Sheet2!D415))=TRUE),"ultrabook",IF(OR(ISNUMBER(SEARCH("workstation",Sheet2!D415))=TRUE,ISNUMBER(SEARCH("gaming",Sheet2!D415))=TRUE),"high specification",IF(OR(ISNUMBER(SEARCH("notebook",Sheet2!D415))=TRUE,ISNUMBER(SEARCH("netbook",Sheet2!D415))=TRUE),"notebook","")))</f>
        <v>ultrabook</v>
      </c>
      <c r="C416" t="str">
        <f>IF(AND(Sheet4!$B$1307&gt;=Sheet4!B416,Sheet4!B416&gt;Sheet4!$B$1308),"lebar",IF(AND(Sheet4!$B$1308&gt;=Sheet4!B416,Sheet4!B416&gt;Sheet4!$B$1309),"medium",IF(AND(Sheet4!$B$1309&gt;=Sheet4!B416,Sheet4!B416&gt;=Sheet4!$B$1310),"kecil","-")))</f>
        <v>medium</v>
      </c>
      <c r="D416" t="str">
        <f>VLOOKUP(Sheet4!C416,Sheet5!$C$3:$D$17,2,FALSE)</f>
        <v>kecil</v>
      </c>
      <c r="E416" t="str">
        <f>VLOOKUP(Sheet4!D416,Sheet5!$E$3:$F$36,2)</f>
        <v>sedang</v>
      </c>
      <c r="F416" t="str">
        <f>Sheet4!E416</f>
        <v>intel</v>
      </c>
      <c r="G416" t="str">
        <f>VLOOKUP(Sheet2!H415,Sheet5!$G$4:$H$12,2)</f>
        <v>tinggi</v>
      </c>
      <c r="H416" t="str">
        <f>VLOOKUP(Sheet2!I415,Sheet5!$I$3:$L$41,4,FALSE)</f>
        <v>sedang</v>
      </c>
      <c r="I416" t="str">
        <f>VLOOKUP(Sheet2!I415,Sheet5!$I$3:$K$41,3,FALSE)</f>
        <v>ssd</v>
      </c>
      <c r="J416" t="str">
        <f>IF(ISNUMBER(SEARCH("intel",Sheet2!J415))=TRUE,"intel",IF(ISNUMBER(SEARCH("amd",Sheet2!J415))=TRUE,"amd",IF(ISNUMBER(SEARCH("nvidia",Sheet2!J415))=TRUE,"nvidia","")))</f>
        <v>intel</v>
      </c>
      <c r="K416" t="str">
        <f>VLOOKUP(Sheet2!K415,Sheet5!$M$3:$N$11,2,FALSE)</f>
        <v>windows</v>
      </c>
      <c r="L416" t="str">
        <f>VLOOKUP(Sheet2!L415,Sheet5!$O$3:$Q$182,3,FALSE)</f>
        <v>ringan</v>
      </c>
      <c r="M416" t="str">
        <f>VLOOKUP(Sheet2!M415,Sheet5!$R$3:$T$1305,3,FALSE)</f>
        <v>sedang</v>
      </c>
    </row>
    <row r="417" spans="2:13" x14ac:dyDescent="0.3">
      <c r="B417" t="str">
        <f>IF(OR(ISNUMBER(SEARCH("ultrabook",Sheet2!D416))=TRUE,ISNUMBER(SEARCH("macbook",Sheet2!D416))=TRUE,ISNUMBER(SEARCH("chrome",Sheet2!D416))=TRUE,ISNUMBER(SEARCH("convertible",Sheet2!D416))=TRUE),"ultrabook",IF(OR(ISNUMBER(SEARCH("workstation",Sheet2!D416))=TRUE,ISNUMBER(SEARCH("gaming",Sheet2!D416))=TRUE),"high specification",IF(OR(ISNUMBER(SEARCH("notebook",Sheet2!D416))=TRUE,ISNUMBER(SEARCH("netbook",Sheet2!D416))=TRUE),"notebook","")))</f>
        <v>ultrabook</v>
      </c>
      <c r="C417" t="str">
        <f>IF(AND(Sheet4!$B$1307&gt;=Sheet4!B417,Sheet4!B417&gt;Sheet4!$B$1308),"lebar",IF(AND(Sheet4!$B$1308&gt;=Sheet4!B417,Sheet4!B417&gt;Sheet4!$B$1309),"medium",IF(AND(Sheet4!$B$1309&gt;=Sheet4!B417,Sheet4!B417&gt;=Sheet4!$B$1310),"kecil","-")))</f>
        <v>medium</v>
      </c>
      <c r="D417" t="str">
        <f>VLOOKUP(Sheet4!C417,Sheet5!$C$3:$D$17,2,FALSE)</f>
        <v>kecil</v>
      </c>
      <c r="E417" t="str">
        <f>VLOOKUP(Sheet4!D417,Sheet5!$E$3:$F$36,2)</f>
        <v>sedang</v>
      </c>
      <c r="F417" t="str">
        <f>Sheet4!E417</f>
        <v>intel</v>
      </c>
      <c r="G417" t="str">
        <f>VLOOKUP(Sheet2!H416,Sheet5!$G$4:$H$12,2)</f>
        <v>tinggi</v>
      </c>
      <c r="H417" t="str">
        <f>VLOOKUP(Sheet2!I416,Sheet5!$I$3:$L$41,4,FALSE)</f>
        <v>sedang</v>
      </c>
      <c r="I417" t="str">
        <f>VLOOKUP(Sheet2!I416,Sheet5!$I$3:$K$41,3,FALSE)</f>
        <v>ssd</v>
      </c>
      <c r="J417" t="str">
        <f>IF(ISNUMBER(SEARCH("intel",Sheet2!J416))=TRUE,"intel",IF(ISNUMBER(SEARCH("amd",Sheet2!J416))=TRUE,"amd",IF(ISNUMBER(SEARCH("nvidia",Sheet2!J416))=TRUE,"nvidia","")))</f>
        <v>intel</v>
      </c>
      <c r="K417" t="str">
        <f>VLOOKUP(Sheet2!K416,Sheet5!$M$3:$N$11,2,FALSE)</f>
        <v>windows</v>
      </c>
      <c r="L417" t="str">
        <f>VLOOKUP(Sheet2!L416,Sheet5!$O$3:$Q$182,3,FALSE)</f>
        <v>ringan</v>
      </c>
      <c r="M417" t="str">
        <f>VLOOKUP(Sheet2!M416,Sheet5!$R$3:$T$1305,3,FALSE)</f>
        <v>sedang</v>
      </c>
    </row>
    <row r="418" spans="2:13" x14ac:dyDescent="0.3">
      <c r="B418" t="str">
        <f>IF(OR(ISNUMBER(SEARCH("ultrabook",Sheet2!D417))=TRUE,ISNUMBER(SEARCH("macbook",Sheet2!D417))=TRUE,ISNUMBER(SEARCH("chrome",Sheet2!D417))=TRUE,ISNUMBER(SEARCH("convertible",Sheet2!D417))=TRUE),"ultrabook",IF(OR(ISNUMBER(SEARCH("workstation",Sheet2!D417))=TRUE,ISNUMBER(SEARCH("gaming",Sheet2!D417))=TRUE),"high specification",IF(OR(ISNUMBER(SEARCH("notebook",Sheet2!D417))=TRUE,ISNUMBER(SEARCH("netbook",Sheet2!D417))=TRUE),"notebook","")))</f>
        <v>notebook</v>
      </c>
      <c r="C418" t="str">
        <f>IF(AND(Sheet4!$B$1307&gt;=Sheet4!B418,Sheet4!B418&gt;Sheet4!$B$1308),"lebar",IF(AND(Sheet4!$B$1308&gt;=Sheet4!B418,Sheet4!B418&gt;Sheet4!$B$1309),"medium",IF(AND(Sheet4!$B$1309&gt;=Sheet4!B418,Sheet4!B418&gt;=Sheet4!$B$1310),"kecil","-")))</f>
        <v>lebar</v>
      </c>
      <c r="D418" t="str">
        <f>VLOOKUP(Sheet4!C418,Sheet5!$C$3:$D$17,2,FALSE)</f>
        <v>kecil</v>
      </c>
      <c r="E418" t="str">
        <f>VLOOKUP(Sheet4!D418,Sheet5!$E$3:$F$36,2)</f>
        <v>sedang</v>
      </c>
      <c r="F418" t="str">
        <f>Sheet4!E418</f>
        <v>intel</v>
      </c>
      <c r="G418" t="str">
        <f>VLOOKUP(Sheet2!H417,Sheet5!$G$4:$H$12,2)</f>
        <v>sedang</v>
      </c>
      <c r="H418" t="str">
        <f>VLOOKUP(Sheet2!I417,Sheet5!$I$3:$L$41,4,FALSE)</f>
        <v>sedang</v>
      </c>
      <c r="I418" t="str">
        <f>VLOOKUP(Sheet2!I417,Sheet5!$I$3:$K$41,3,FALSE)</f>
        <v>ssd</v>
      </c>
      <c r="J418" t="str">
        <f>IF(ISNUMBER(SEARCH("intel",Sheet2!J417))=TRUE,"intel",IF(ISNUMBER(SEARCH("amd",Sheet2!J417))=TRUE,"amd",IF(ISNUMBER(SEARCH("nvidia",Sheet2!J417))=TRUE,"nvidia","")))</f>
        <v>amd</v>
      </c>
      <c r="K418" t="str">
        <f>VLOOKUP(Sheet2!K417,Sheet5!$M$3:$N$11,2,FALSE)</f>
        <v>linux</v>
      </c>
      <c r="L418" t="str">
        <f>VLOOKUP(Sheet2!L417,Sheet5!$O$3:$Q$182,3,FALSE)</f>
        <v>sedang</v>
      </c>
      <c r="M418" t="str">
        <f>VLOOKUP(Sheet2!M417,Sheet5!$R$3:$T$1305,3,FALSE)</f>
        <v>murah</v>
      </c>
    </row>
    <row r="419" spans="2:13" x14ac:dyDescent="0.3">
      <c r="B419" t="str">
        <f>IF(OR(ISNUMBER(SEARCH("ultrabook",Sheet2!D418))=TRUE,ISNUMBER(SEARCH("macbook",Sheet2!D418))=TRUE,ISNUMBER(SEARCH("chrome",Sheet2!D418))=TRUE,ISNUMBER(SEARCH("convertible",Sheet2!D418))=TRUE),"ultrabook",IF(OR(ISNUMBER(SEARCH("workstation",Sheet2!D418))=TRUE,ISNUMBER(SEARCH("gaming",Sheet2!D418))=TRUE),"high specification",IF(OR(ISNUMBER(SEARCH("notebook",Sheet2!D418))=TRUE,ISNUMBER(SEARCH("netbook",Sheet2!D418))=TRUE),"notebook","")))</f>
        <v>notebook</v>
      </c>
      <c r="C419" t="str">
        <f>IF(AND(Sheet4!$B$1307&gt;=Sheet4!B419,Sheet4!B419&gt;Sheet4!$B$1308),"lebar",IF(AND(Sheet4!$B$1308&gt;=Sheet4!B419,Sheet4!B419&gt;Sheet4!$B$1309),"medium",IF(AND(Sheet4!$B$1309&gt;=Sheet4!B419,Sheet4!B419&gt;=Sheet4!$B$1310),"kecil","-")))</f>
        <v>medium</v>
      </c>
      <c r="D419" t="str">
        <f>VLOOKUP(Sheet4!C419,Sheet5!$C$3:$D$17,2,FALSE)</f>
        <v>kecil</v>
      </c>
      <c r="E419" t="str">
        <f>VLOOKUP(Sheet4!D419,Sheet5!$E$3:$F$36,2)</f>
        <v>tinggi</v>
      </c>
      <c r="F419" t="str">
        <f>Sheet4!E419</f>
        <v>intel</v>
      </c>
      <c r="G419" t="str">
        <f>VLOOKUP(Sheet2!H418,Sheet5!$G$4:$H$12,2)</f>
        <v>sedang</v>
      </c>
      <c r="H419" t="str">
        <f>VLOOKUP(Sheet2!I418,Sheet5!$I$3:$L$41,4,FALSE)</f>
        <v>rendah</v>
      </c>
      <c r="I419" t="str">
        <f>VLOOKUP(Sheet2!I418,Sheet5!$I$3:$K$41,3,FALSE)</f>
        <v>ssd</v>
      </c>
      <c r="J419" t="str">
        <f>IF(ISNUMBER(SEARCH("intel",Sheet2!J418))=TRUE,"intel",IF(ISNUMBER(SEARCH("amd",Sheet2!J418))=TRUE,"amd",IF(ISNUMBER(SEARCH("nvidia",Sheet2!J418))=TRUE,"nvidia","")))</f>
        <v>intel</v>
      </c>
      <c r="K419" t="str">
        <f>VLOOKUP(Sheet2!K418,Sheet5!$M$3:$N$11,2,FALSE)</f>
        <v>windows</v>
      </c>
      <c r="L419" t="str">
        <f>VLOOKUP(Sheet2!L418,Sheet5!$O$3:$Q$182,3,FALSE)</f>
        <v>sedang</v>
      </c>
      <c r="M419" t="str">
        <f>VLOOKUP(Sheet2!M418,Sheet5!$R$3:$T$1305,3,FALSE)</f>
        <v>murah</v>
      </c>
    </row>
    <row r="420" spans="2:13" x14ac:dyDescent="0.3">
      <c r="B420" t="str">
        <f>IF(OR(ISNUMBER(SEARCH("ultrabook",Sheet2!D419))=TRUE,ISNUMBER(SEARCH("macbook",Sheet2!D419))=TRUE,ISNUMBER(SEARCH("chrome",Sheet2!D419))=TRUE,ISNUMBER(SEARCH("convertible",Sheet2!D419))=TRUE),"ultrabook",IF(OR(ISNUMBER(SEARCH("workstation",Sheet2!D419))=TRUE,ISNUMBER(SEARCH("gaming",Sheet2!D419))=TRUE),"high specification",IF(OR(ISNUMBER(SEARCH("notebook",Sheet2!D419))=TRUE,ISNUMBER(SEARCH("netbook",Sheet2!D419))=TRUE),"notebook","")))</f>
        <v>ultrabook</v>
      </c>
      <c r="C420" t="str">
        <f>IF(AND(Sheet4!$B$1307&gt;=Sheet4!B420,Sheet4!B420&gt;Sheet4!$B$1308),"lebar",IF(AND(Sheet4!$B$1308&gt;=Sheet4!B420,Sheet4!B420&gt;Sheet4!$B$1309),"medium",IF(AND(Sheet4!$B$1309&gt;=Sheet4!B420,Sheet4!B420&gt;=Sheet4!$B$1310),"kecil","-")))</f>
        <v>medium</v>
      </c>
      <c r="D420" t="str">
        <f>VLOOKUP(Sheet4!C420,Sheet5!$C$3:$D$17,2,FALSE)</f>
        <v>kecil</v>
      </c>
      <c r="E420" t="str">
        <f>VLOOKUP(Sheet4!D420,Sheet5!$E$3:$F$36,2)</f>
        <v>sedang</v>
      </c>
      <c r="F420" t="str">
        <f>Sheet4!E420</f>
        <v>intel</v>
      </c>
      <c r="G420" t="str">
        <f>VLOOKUP(Sheet2!H419,Sheet5!$G$4:$H$12,2)</f>
        <v>tinggi</v>
      </c>
      <c r="H420" t="str">
        <f>VLOOKUP(Sheet2!I419,Sheet5!$I$3:$L$41,4,FALSE)</f>
        <v>sedang</v>
      </c>
      <c r="I420" t="str">
        <f>VLOOKUP(Sheet2!I419,Sheet5!$I$3:$K$41,3,FALSE)</f>
        <v>ssd</v>
      </c>
      <c r="J420" t="str">
        <f>IF(ISNUMBER(SEARCH("intel",Sheet2!J419))=TRUE,"intel",IF(ISNUMBER(SEARCH("amd",Sheet2!J419))=TRUE,"amd",IF(ISNUMBER(SEARCH("nvidia",Sheet2!J419))=TRUE,"nvidia","")))</f>
        <v>intel</v>
      </c>
      <c r="K420" t="str">
        <f>VLOOKUP(Sheet2!K419,Sheet5!$M$3:$N$11,2,FALSE)</f>
        <v>windows</v>
      </c>
      <c r="L420" t="str">
        <f>VLOOKUP(Sheet2!L419,Sheet5!$O$3:$Q$182,3,FALSE)</f>
        <v>ringan</v>
      </c>
      <c r="M420" t="str">
        <f>VLOOKUP(Sheet2!M419,Sheet5!$R$3:$T$1305,3,FALSE)</f>
        <v>mahal</v>
      </c>
    </row>
    <row r="421" spans="2:13" x14ac:dyDescent="0.3">
      <c r="B421" t="str">
        <f>IF(OR(ISNUMBER(SEARCH("ultrabook",Sheet2!D420))=TRUE,ISNUMBER(SEARCH("macbook",Sheet2!D420))=TRUE,ISNUMBER(SEARCH("chrome",Sheet2!D420))=TRUE,ISNUMBER(SEARCH("convertible",Sheet2!D420))=TRUE),"ultrabook",IF(OR(ISNUMBER(SEARCH("workstation",Sheet2!D420))=TRUE,ISNUMBER(SEARCH("gaming",Sheet2!D420))=TRUE),"high specification",IF(OR(ISNUMBER(SEARCH("notebook",Sheet2!D420))=TRUE,ISNUMBER(SEARCH("netbook",Sheet2!D420))=TRUE),"notebook","")))</f>
        <v>notebook</v>
      </c>
      <c r="C421" t="str">
        <f>IF(AND(Sheet4!$B$1307&gt;=Sheet4!B421,Sheet4!B421&gt;Sheet4!$B$1308),"lebar",IF(AND(Sheet4!$B$1308&gt;=Sheet4!B421,Sheet4!B421&gt;Sheet4!$B$1309),"medium",IF(AND(Sheet4!$B$1309&gt;=Sheet4!B421,Sheet4!B421&gt;=Sheet4!$B$1310),"kecil","-")))</f>
        <v>lebar</v>
      </c>
      <c r="D421" t="str">
        <f>VLOOKUP(Sheet4!C421,Sheet5!$C$3:$D$17,2,FALSE)</f>
        <v>kecil</v>
      </c>
      <c r="E421" t="str">
        <f>VLOOKUP(Sheet4!D421,Sheet5!$E$3:$F$36,2)</f>
        <v>sedang</v>
      </c>
      <c r="F421" t="str">
        <f>Sheet4!E421</f>
        <v>intel</v>
      </c>
      <c r="G421" t="str">
        <f>VLOOKUP(Sheet2!H420,Sheet5!$G$4:$H$12,2)</f>
        <v>tinggi</v>
      </c>
      <c r="H421" t="str">
        <f>VLOOKUP(Sheet2!I420,Sheet5!$I$3:$L$41,4,FALSE)</f>
        <v>tinggi</v>
      </c>
      <c r="I421" t="str">
        <f>VLOOKUP(Sheet2!I420,Sheet5!$I$3:$K$41,3,FALSE)</f>
        <v>hdd</v>
      </c>
      <c r="J421" t="str">
        <f>IF(ISNUMBER(SEARCH("intel",Sheet2!J420))=TRUE,"intel",IF(ISNUMBER(SEARCH("amd",Sheet2!J420))=TRUE,"amd",IF(ISNUMBER(SEARCH("nvidia",Sheet2!J420))=TRUE,"nvidia","")))</f>
        <v>intel</v>
      </c>
      <c r="K421" t="str">
        <f>VLOOKUP(Sheet2!K420,Sheet5!$M$3:$N$11,2,FALSE)</f>
        <v>windows</v>
      </c>
      <c r="L421" t="str">
        <f>VLOOKUP(Sheet2!L420,Sheet5!$O$3:$Q$182,3,FALSE)</f>
        <v>sedang</v>
      </c>
      <c r="M421" t="str">
        <f>VLOOKUP(Sheet2!M420,Sheet5!$R$3:$T$1305,3,FALSE)</f>
        <v>murah</v>
      </c>
    </row>
    <row r="422" spans="2:13" x14ac:dyDescent="0.3">
      <c r="B422" t="str">
        <f>IF(OR(ISNUMBER(SEARCH("ultrabook",Sheet2!D421))=TRUE,ISNUMBER(SEARCH("macbook",Sheet2!D421))=TRUE,ISNUMBER(SEARCH("chrome",Sheet2!D421))=TRUE,ISNUMBER(SEARCH("convertible",Sheet2!D421))=TRUE),"ultrabook",IF(OR(ISNUMBER(SEARCH("workstation",Sheet2!D421))=TRUE,ISNUMBER(SEARCH("gaming",Sheet2!D421))=TRUE),"high specification",IF(OR(ISNUMBER(SEARCH("notebook",Sheet2!D421))=TRUE,ISNUMBER(SEARCH("netbook",Sheet2!D421))=TRUE),"notebook","")))</f>
        <v>ultrabook</v>
      </c>
      <c r="C422" t="str">
        <f>IF(AND(Sheet4!$B$1307&gt;=Sheet4!B422,Sheet4!B422&gt;Sheet4!$B$1308),"lebar",IF(AND(Sheet4!$B$1308&gt;=Sheet4!B422,Sheet4!B422&gt;Sheet4!$B$1309),"medium",IF(AND(Sheet4!$B$1309&gt;=Sheet4!B422,Sheet4!B422&gt;=Sheet4!$B$1310),"kecil","-")))</f>
        <v>medium</v>
      </c>
      <c r="D422" t="str">
        <f>VLOOKUP(Sheet4!C422,Sheet5!$C$3:$D$17,2,FALSE)</f>
        <v>kecil</v>
      </c>
      <c r="E422" t="str">
        <f>VLOOKUP(Sheet4!D422,Sheet5!$E$3:$F$36,2)</f>
        <v>sedang</v>
      </c>
      <c r="F422" t="str">
        <f>Sheet4!E422</f>
        <v>intel</v>
      </c>
      <c r="G422" t="str">
        <f>VLOOKUP(Sheet2!H421,Sheet5!$G$4:$H$12,2)</f>
        <v>tinggi</v>
      </c>
      <c r="H422" t="str">
        <f>VLOOKUP(Sheet2!I421,Sheet5!$I$3:$L$41,4,FALSE)</f>
        <v>sedang</v>
      </c>
      <c r="I422" t="str">
        <f>VLOOKUP(Sheet2!I421,Sheet5!$I$3:$K$41,3,FALSE)</f>
        <v>ssd</v>
      </c>
      <c r="J422" t="str">
        <f>IF(ISNUMBER(SEARCH("intel",Sheet2!J421))=TRUE,"intel",IF(ISNUMBER(SEARCH("amd",Sheet2!J421))=TRUE,"amd",IF(ISNUMBER(SEARCH("nvidia",Sheet2!J421))=TRUE,"nvidia","")))</f>
        <v>amd</v>
      </c>
      <c r="K422" t="str">
        <f>VLOOKUP(Sheet2!K421,Sheet5!$M$3:$N$11,2,FALSE)</f>
        <v>windows</v>
      </c>
      <c r="L422" t="str">
        <f>VLOOKUP(Sheet2!L421,Sheet5!$O$3:$Q$182,3,FALSE)</f>
        <v>sedang</v>
      </c>
      <c r="M422" t="str">
        <f>VLOOKUP(Sheet2!M421,Sheet5!$R$3:$T$1305,3,FALSE)</f>
        <v>sedang</v>
      </c>
    </row>
    <row r="423" spans="2:13" x14ac:dyDescent="0.3">
      <c r="B423" t="str">
        <f>IF(OR(ISNUMBER(SEARCH("ultrabook",Sheet2!D422))=TRUE,ISNUMBER(SEARCH("macbook",Sheet2!D422))=TRUE,ISNUMBER(SEARCH("chrome",Sheet2!D422))=TRUE,ISNUMBER(SEARCH("convertible",Sheet2!D422))=TRUE),"ultrabook",IF(OR(ISNUMBER(SEARCH("workstation",Sheet2!D422))=TRUE,ISNUMBER(SEARCH("gaming",Sheet2!D422))=TRUE),"high specification",IF(OR(ISNUMBER(SEARCH("notebook",Sheet2!D422))=TRUE,ISNUMBER(SEARCH("netbook",Sheet2!D422))=TRUE),"notebook","")))</f>
        <v>ultrabook</v>
      </c>
      <c r="C423" t="str">
        <f>IF(AND(Sheet4!$B$1307&gt;=Sheet4!B423,Sheet4!B423&gt;Sheet4!$B$1308),"lebar",IF(AND(Sheet4!$B$1308&gt;=Sheet4!B423,Sheet4!B423&gt;Sheet4!$B$1309),"medium",IF(AND(Sheet4!$B$1309&gt;=Sheet4!B423,Sheet4!B423&gt;=Sheet4!$B$1310),"kecil","-")))</f>
        <v>lebar</v>
      </c>
      <c r="D423" t="str">
        <f>VLOOKUP(Sheet4!C423,Sheet5!$C$3:$D$17,2,FALSE)</f>
        <v>lebar</v>
      </c>
      <c r="E423" t="str">
        <f>VLOOKUP(Sheet4!D423,Sheet5!$E$3:$F$36,2)</f>
        <v>sedang</v>
      </c>
      <c r="F423" t="str">
        <f>Sheet4!E423</f>
        <v>intel</v>
      </c>
      <c r="G423" t="str">
        <f>VLOOKUP(Sheet2!H422,Sheet5!$G$4:$H$12,2)</f>
        <v>sedang</v>
      </c>
      <c r="H423" t="str">
        <f>VLOOKUP(Sheet2!I422,Sheet5!$I$3:$L$41,4,FALSE)</f>
        <v>sedang</v>
      </c>
      <c r="I423" t="str">
        <f>VLOOKUP(Sheet2!I422,Sheet5!$I$3:$K$41,3,FALSE)</f>
        <v>ssd</v>
      </c>
      <c r="J423" t="str">
        <f>IF(ISNUMBER(SEARCH("intel",Sheet2!J422))=TRUE,"intel",IF(ISNUMBER(SEARCH("amd",Sheet2!J422))=TRUE,"amd",IF(ISNUMBER(SEARCH("nvidia",Sheet2!J422))=TRUE,"nvidia","")))</f>
        <v>nvidia</v>
      </c>
      <c r="K423" t="str">
        <f>VLOOKUP(Sheet2!K422,Sheet5!$M$3:$N$11,2,FALSE)</f>
        <v>windows</v>
      </c>
      <c r="L423" t="str">
        <f>VLOOKUP(Sheet2!L422,Sheet5!$O$3:$Q$182,3,FALSE)</f>
        <v>sedang</v>
      </c>
      <c r="M423" t="str">
        <f>VLOOKUP(Sheet2!M422,Sheet5!$R$3:$T$1305,3,FALSE)</f>
        <v>mahal</v>
      </c>
    </row>
    <row r="424" spans="2:13" x14ac:dyDescent="0.3">
      <c r="B424" t="str">
        <f>IF(OR(ISNUMBER(SEARCH("ultrabook",Sheet2!D423))=TRUE,ISNUMBER(SEARCH("macbook",Sheet2!D423))=TRUE,ISNUMBER(SEARCH("chrome",Sheet2!D423))=TRUE,ISNUMBER(SEARCH("convertible",Sheet2!D423))=TRUE),"ultrabook",IF(OR(ISNUMBER(SEARCH("workstation",Sheet2!D423))=TRUE,ISNUMBER(SEARCH("gaming",Sheet2!D423))=TRUE),"high specification",IF(OR(ISNUMBER(SEARCH("notebook",Sheet2!D423))=TRUE,ISNUMBER(SEARCH("netbook",Sheet2!D423))=TRUE),"notebook","")))</f>
        <v>notebook</v>
      </c>
      <c r="C424" t="str">
        <f>IF(AND(Sheet4!$B$1307&gt;=Sheet4!B424,Sheet4!B424&gt;Sheet4!$B$1308),"lebar",IF(AND(Sheet4!$B$1308&gt;=Sheet4!B424,Sheet4!B424&gt;Sheet4!$B$1309),"medium",IF(AND(Sheet4!$B$1309&gt;=Sheet4!B424,Sheet4!B424&gt;=Sheet4!$B$1310),"kecil","-")))</f>
        <v>kecil</v>
      </c>
      <c r="D424" t="str">
        <f>VLOOKUP(Sheet4!C424,Sheet5!$C$3:$D$17,2,FALSE)</f>
        <v>lebar</v>
      </c>
      <c r="E424" t="str">
        <f>VLOOKUP(Sheet4!D424,Sheet5!$E$3:$F$36,2)</f>
        <v>rendah</v>
      </c>
      <c r="F424" t="str">
        <f>Sheet4!E424</f>
        <v>intel</v>
      </c>
      <c r="G424" t="str">
        <f>VLOOKUP(Sheet2!H423,Sheet5!$G$4:$H$12,2)</f>
        <v>tinggi</v>
      </c>
      <c r="H424" t="str">
        <f>VLOOKUP(Sheet2!I423,Sheet5!$I$3:$L$41,4,FALSE)</f>
        <v>rendah</v>
      </c>
      <c r="I424" t="str">
        <f>VLOOKUP(Sheet2!I423,Sheet5!$I$3:$K$41,3,FALSE)</f>
        <v>flash</v>
      </c>
      <c r="J424" t="str">
        <f>IF(ISNUMBER(SEARCH("intel",Sheet2!J423))=TRUE,"intel",IF(ISNUMBER(SEARCH("amd",Sheet2!J423))=TRUE,"amd",IF(ISNUMBER(SEARCH("nvidia",Sheet2!J423))=TRUE,"nvidia","")))</f>
        <v>intel</v>
      </c>
      <c r="K424" t="str">
        <f>VLOOKUP(Sheet2!K423,Sheet5!$M$3:$N$11,2,FALSE)</f>
        <v>windows</v>
      </c>
      <c r="L424" t="str">
        <f>VLOOKUP(Sheet2!L423,Sheet5!$O$3:$Q$182,3,FALSE)</f>
        <v>ringan</v>
      </c>
      <c r="M424" t="str">
        <f>VLOOKUP(Sheet2!M423,Sheet5!$R$3:$T$1305,3,FALSE)</f>
        <v>murah</v>
      </c>
    </row>
    <row r="425" spans="2:13" x14ac:dyDescent="0.3">
      <c r="B425" t="str">
        <f>IF(OR(ISNUMBER(SEARCH("ultrabook",Sheet2!D424))=TRUE,ISNUMBER(SEARCH("macbook",Sheet2!D424))=TRUE,ISNUMBER(SEARCH("chrome",Sheet2!D424))=TRUE,ISNUMBER(SEARCH("convertible",Sheet2!D424))=TRUE),"ultrabook",IF(OR(ISNUMBER(SEARCH("workstation",Sheet2!D424))=TRUE,ISNUMBER(SEARCH("gaming",Sheet2!D424))=TRUE),"high specification",IF(OR(ISNUMBER(SEARCH("notebook",Sheet2!D424))=TRUE,ISNUMBER(SEARCH("netbook",Sheet2!D424))=TRUE),"notebook","")))</f>
        <v>notebook</v>
      </c>
      <c r="C425" t="str">
        <f>IF(AND(Sheet4!$B$1307&gt;=Sheet4!B425,Sheet4!B425&gt;Sheet4!$B$1308),"lebar",IF(AND(Sheet4!$B$1308&gt;=Sheet4!B425,Sheet4!B425&gt;Sheet4!$B$1309),"medium",IF(AND(Sheet4!$B$1309&gt;=Sheet4!B425,Sheet4!B425&gt;=Sheet4!$B$1310),"kecil","-")))</f>
        <v>lebar</v>
      </c>
      <c r="D425" t="str">
        <f>VLOOKUP(Sheet4!C425,Sheet5!$C$3:$D$17,2,FALSE)</f>
        <v>kecil</v>
      </c>
      <c r="E425" t="str">
        <f>VLOOKUP(Sheet4!D425,Sheet5!$E$3:$F$36,2)</f>
        <v>sedang</v>
      </c>
      <c r="F425" t="str">
        <f>Sheet4!E425</f>
        <v>intel</v>
      </c>
      <c r="G425" t="str">
        <f>VLOOKUP(Sheet2!H424,Sheet5!$G$4:$H$12,2)</f>
        <v>tinggi</v>
      </c>
      <c r="H425" t="str">
        <f>VLOOKUP(Sheet2!I424,Sheet5!$I$3:$L$41,4,FALSE)</f>
        <v>sedang</v>
      </c>
      <c r="I425" t="str">
        <f>VLOOKUP(Sheet2!I424,Sheet5!$I$3:$K$41,3,FALSE)</f>
        <v>ssd</v>
      </c>
      <c r="J425" t="str">
        <f>IF(ISNUMBER(SEARCH("intel",Sheet2!J424))=TRUE,"intel",IF(ISNUMBER(SEARCH("amd",Sheet2!J424))=TRUE,"amd",IF(ISNUMBER(SEARCH("nvidia",Sheet2!J424))=TRUE,"nvidia","")))</f>
        <v>intel</v>
      </c>
      <c r="K425" t="str">
        <f>VLOOKUP(Sheet2!K424,Sheet5!$M$3:$N$11,2,FALSE)</f>
        <v>windows</v>
      </c>
      <c r="L425" t="str">
        <f>VLOOKUP(Sheet2!L424,Sheet5!$O$3:$Q$182,3,FALSE)</f>
        <v>sedang</v>
      </c>
      <c r="M425" t="str">
        <f>VLOOKUP(Sheet2!M424,Sheet5!$R$3:$T$1305,3,FALSE)</f>
        <v>mahal</v>
      </c>
    </row>
    <row r="426" spans="2:13" x14ac:dyDescent="0.3">
      <c r="B426" t="str">
        <f>IF(OR(ISNUMBER(SEARCH("ultrabook",Sheet2!D425))=TRUE,ISNUMBER(SEARCH("macbook",Sheet2!D425))=TRUE,ISNUMBER(SEARCH("chrome",Sheet2!D425))=TRUE,ISNUMBER(SEARCH("convertible",Sheet2!D425))=TRUE),"ultrabook",IF(OR(ISNUMBER(SEARCH("workstation",Sheet2!D425))=TRUE,ISNUMBER(SEARCH("gaming",Sheet2!D425))=TRUE),"high specification",IF(OR(ISNUMBER(SEARCH("notebook",Sheet2!D425))=TRUE,ISNUMBER(SEARCH("netbook",Sheet2!D425))=TRUE),"notebook","")))</f>
        <v>notebook</v>
      </c>
      <c r="C426" t="str">
        <f>IF(AND(Sheet4!$B$1307&gt;=Sheet4!B426,Sheet4!B426&gt;Sheet4!$B$1308),"lebar",IF(AND(Sheet4!$B$1308&gt;=Sheet4!B426,Sheet4!B426&gt;Sheet4!$B$1309),"medium",IF(AND(Sheet4!$B$1309&gt;=Sheet4!B426,Sheet4!B426&gt;=Sheet4!$B$1310),"kecil","-")))</f>
        <v>lebar</v>
      </c>
      <c r="D426" t="str">
        <f>VLOOKUP(Sheet4!C426,Sheet5!$C$3:$D$17,2,FALSE)</f>
        <v>kecil</v>
      </c>
      <c r="E426" t="str">
        <f>VLOOKUP(Sheet4!D426,Sheet5!$E$3:$F$36,2)</f>
        <v>sedang</v>
      </c>
      <c r="F426" t="str">
        <f>Sheet4!E426</f>
        <v>intel</v>
      </c>
      <c r="G426" t="str">
        <f>VLOOKUP(Sheet2!H425,Sheet5!$G$4:$H$12,2)</f>
        <v>tinggi</v>
      </c>
      <c r="H426" t="str">
        <f>VLOOKUP(Sheet2!I425,Sheet5!$I$3:$L$41,4,FALSE)</f>
        <v>tinggi</v>
      </c>
      <c r="I426" t="str">
        <f>VLOOKUP(Sheet2!I425,Sheet5!$I$3:$K$41,3,FALSE)</f>
        <v>hdd</v>
      </c>
      <c r="J426" t="str">
        <f>IF(ISNUMBER(SEARCH("intel",Sheet2!J425))=TRUE,"intel",IF(ISNUMBER(SEARCH("amd",Sheet2!J425))=TRUE,"amd",IF(ISNUMBER(SEARCH("nvidia",Sheet2!J425))=TRUE,"nvidia","")))</f>
        <v>nvidia</v>
      </c>
      <c r="K426" t="str">
        <f>VLOOKUP(Sheet2!K425,Sheet5!$M$3:$N$11,2,FALSE)</f>
        <v>linux</v>
      </c>
      <c r="L426" t="str">
        <f>VLOOKUP(Sheet2!L425,Sheet5!$O$3:$Q$182,3,FALSE)</f>
        <v>sedang</v>
      </c>
      <c r="M426" t="str">
        <f>VLOOKUP(Sheet2!M425,Sheet5!$R$3:$T$1305,3,FALSE)</f>
        <v>murah</v>
      </c>
    </row>
    <row r="427" spans="2:13" x14ac:dyDescent="0.3">
      <c r="B427" t="str">
        <f>IF(OR(ISNUMBER(SEARCH("ultrabook",Sheet2!D426))=TRUE,ISNUMBER(SEARCH("macbook",Sheet2!D426))=TRUE,ISNUMBER(SEARCH("chrome",Sheet2!D426))=TRUE,ISNUMBER(SEARCH("convertible",Sheet2!D426))=TRUE),"ultrabook",IF(OR(ISNUMBER(SEARCH("workstation",Sheet2!D426))=TRUE,ISNUMBER(SEARCH("gaming",Sheet2!D426))=TRUE),"high specification",IF(OR(ISNUMBER(SEARCH("notebook",Sheet2!D426))=TRUE,ISNUMBER(SEARCH("netbook",Sheet2!D426))=TRUE),"notebook","")))</f>
        <v>high specification</v>
      </c>
      <c r="C427" t="str">
        <f>IF(AND(Sheet4!$B$1307&gt;=Sheet4!B427,Sheet4!B427&gt;Sheet4!$B$1308),"lebar",IF(AND(Sheet4!$B$1308&gt;=Sheet4!B427,Sheet4!B427&gt;Sheet4!$B$1309),"medium",IF(AND(Sheet4!$B$1309&gt;=Sheet4!B427,Sheet4!B427&gt;=Sheet4!$B$1310),"kecil","-")))</f>
        <v>lebar</v>
      </c>
      <c r="D427" t="str">
        <f>VLOOKUP(Sheet4!C427,Sheet5!$C$3:$D$17,2,FALSE)</f>
        <v>sedang</v>
      </c>
      <c r="E427" t="str">
        <f>VLOOKUP(Sheet4!D427,Sheet5!$E$3:$F$36,2)</f>
        <v>sedang</v>
      </c>
      <c r="F427" t="str">
        <f>Sheet4!E427</f>
        <v>intel</v>
      </c>
      <c r="G427" t="str">
        <f>VLOOKUP(Sheet2!H426,Sheet5!$G$4:$H$12,2)</f>
        <v>sedang</v>
      </c>
      <c r="H427" t="str">
        <f>VLOOKUP(Sheet2!I426,Sheet5!$I$3:$L$41,4,FALSE)</f>
        <v>tinggi</v>
      </c>
      <c r="I427" t="str">
        <f>VLOOKUP(Sheet2!I426,Sheet5!$I$3:$K$41,3,FALSE)</f>
        <v>hdd</v>
      </c>
      <c r="J427" t="str">
        <f>IF(ISNUMBER(SEARCH("intel",Sheet2!J426))=TRUE,"intel",IF(ISNUMBER(SEARCH("amd",Sheet2!J426))=TRUE,"amd",IF(ISNUMBER(SEARCH("nvidia",Sheet2!J426))=TRUE,"nvidia","")))</f>
        <v>nvidia</v>
      </c>
      <c r="K427" t="str">
        <f>VLOOKUP(Sheet2!K426,Sheet5!$M$3:$N$11,2,FALSE)</f>
        <v>windows</v>
      </c>
      <c r="L427" t="str">
        <f>VLOOKUP(Sheet2!L426,Sheet5!$O$3:$Q$182,3,FALSE)</f>
        <v>berat</v>
      </c>
      <c r="M427" t="str">
        <f>VLOOKUP(Sheet2!M426,Sheet5!$R$3:$T$1305,3,FALSE)</f>
        <v>mahal</v>
      </c>
    </row>
    <row r="428" spans="2:13" x14ac:dyDescent="0.3">
      <c r="B428" t="str">
        <f>IF(OR(ISNUMBER(SEARCH("ultrabook",Sheet2!D427))=TRUE,ISNUMBER(SEARCH("macbook",Sheet2!D427))=TRUE,ISNUMBER(SEARCH("chrome",Sheet2!D427))=TRUE,ISNUMBER(SEARCH("convertible",Sheet2!D427))=TRUE),"ultrabook",IF(OR(ISNUMBER(SEARCH("workstation",Sheet2!D427))=TRUE,ISNUMBER(SEARCH("gaming",Sheet2!D427))=TRUE),"high specification",IF(OR(ISNUMBER(SEARCH("notebook",Sheet2!D427))=TRUE,ISNUMBER(SEARCH("netbook",Sheet2!D427))=TRUE),"notebook","")))</f>
        <v>high specification</v>
      </c>
      <c r="C428" t="str">
        <f>IF(AND(Sheet4!$B$1307&gt;=Sheet4!B428,Sheet4!B428&gt;Sheet4!$B$1308),"lebar",IF(AND(Sheet4!$B$1308&gt;=Sheet4!B428,Sheet4!B428&gt;Sheet4!$B$1309),"medium",IF(AND(Sheet4!$B$1309&gt;=Sheet4!B428,Sheet4!B428&gt;=Sheet4!$B$1310),"kecil","-")))</f>
        <v>lebar</v>
      </c>
      <c r="D428" t="str">
        <f>VLOOKUP(Sheet4!C428,Sheet5!$C$3:$D$17,2,FALSE)</f>
        <v>kecil</v>
      </c>
      <c r="E428" t="str">
        <f>VLOOKUP(Sheet4!D428,Sheet5!$E$3:$F$36,2)</f>
        <v>sedang</v>
      </c>
      <c r="F428" t="str">
        <f>Sheet4!E428</f>
        <v>intel</v>
      </c>
      <c r="G428" t="str">
        <f>VLOOKUP(Sheet2!H427,Sheet5!$G$4:$H$12,2)</f>
        <v>tinggi</v>
      </c>
      <c r="H428" t="str">
        <f>VLOOKUP(Sheet2!I427,Sheet5!$I$3:$L$41,4,FALSE)</f>
        <v>tinggi</v>
      </c>
      <c r="I428" t="str">
        <f>VLOOKUP(Sheet2!I427,Sheet5!$I$3:$K$41,3,FALSE)</f>
        <v>hdd</v>
      </c>
      <c r="J428" t="str">
        <f>IF(ISNUMBER(SEARCH("intel",Sheet2!J427))=TRUE,"intel",IF(ISNUMBER(SEARCH("amd",Sheet2!J427))=TRUE,"amd",IF(ISNUMBER(SEARCH("nvidia",Sheet2!J427))=TRUE,"nvidia","")))</f>
        <v>nvidia</v>
      </c>
      <c r="K428" t="str">
        <f>VLOOKUP(Sheet2!K427,Sheet5!$M$3:$N$11,2,FALSE)</f>
        <v>windows</v>
      </c>
      <c r="L428" t="str">
        <f>VLOOKUP(Sheet2!L427,Sheet5!$O$3:$Q$182,3,FALSE)</f>
        <v>berat</v>
      </c>
      <c r="M428" t="str">
        <f>VLOOKUP(Sheet2!M427,Sheet5!$R$3:$T$1305,3,FALSE)</f>
        <v>sedang</v>
      </c>
    </row>
    <row r="429" spans="2:13" x14ac:dyDescent="0.3">
      <c r="B429" t="str">
        <f>IF(OR(ISNUMBER(SEARCH("ultrabook",Sheet2!D428))=TRUE,ISNUMBER(SEARCH("macbook",Sheet2!D428))=TRUE,ISNUMBER(SEARCH("chrome",Sheet2!D428))=TRUE,ISNUMBER(SEARCH("convertible",Sheet2!D428))=TRUE),"ultrabook",IF(OR(ISNUMBER(SEARCH("workstation",Sheet2!D428))=TRUE,ISNUMBER(SEARCH("gaming",Sheet2!D428))=TRUE),"high specification",IF(OR(ISNUMBER(SEARCH("notebook",Sheet2!D428))=TRUE,ISNUMBER(SEARCH("netbook",Sheet2!D428))=TRUE),"notebook","")))</f>
        <v>notebook</v>
      </c>
      <c r="C429" t="str">
        <f>IF(AND(Sheet4!$B$1307&gt;=Sheet4!B429,Sheet4!B429&gt;Sheet4!$B$1308),"lebar",IF(AND(Sheet4!$B$1308&gt;=Sheet4!B429,Sheet4!B429&gt;Sheet4!$B$1309),"medium",IF(AND(Sheet4!$B$1309&gt;=Sheet4!B429,Sheet4!B429&gt;=Sheet4!$B$1310),"kecil","-")))</f>
        <v>lebar</v>
      </c>
      <c r="D429" t="str">
        <f>VLOOKUP(Sheet4!C429,Sheet5!$C$3:$D$17,2,FALSE)</f>
        <v>kecil</v>
      </c>
      <c r="E429" t="str">
        <f>VLOOKUP(Sheet4!D429,Sheet5!$E$3:$F$36,2)</f>
        <v>sedang</v>
      </c>
      <c r="F429" t="str">
        <f>Sheet4!E429</f>
        <v>intel</v>
      </c>
      <c r="G429" t="str">
        <f>VLOOKUP(Sheet2!H428,Sheet5!$G$4:$H$12,2)</f>
        <v>tinggi</v>
      </c>
      <c r="H429" t="str">
        <f>VLOOKUP(Sheet2!I428,Sheet5!$I$3:$L$41,4,FALSE)</f>
        <v>tinggi</v>
      </c>
      <c r="I429" t="str">
        <f>VLOOKUP(Sheet2!I428,Sheet5!$I$3:$K$41,3,FALSE)</f>
        <v>hdd</v>
      </c>
      <c r="J429" t="str">
        <f>IF(ISNUMBER(SEARCH("intel",Sheet2!J428))=TRUE,"intel",IF(ISNUMBER(SEARCH("amd",Sheet2!J428))=TRUE,"amd",IF(ISNUMBER(SEARCH("nvidia",Sheet2!J428))=TRUE,"nvidia","")))</f>
        <v>amd</v>
      </c>
      <c r="K429" t="str">
        <f>VLOOKUP(Sheet2!K428,Sheet5!$M$3:$N$11,2,FALSE)</f>
        <v>windows</v>
      </c>
      <c r="L429" t="str">
        <f>VLOOKUP(Sheet2!L428,Sheet5!$O$3:$Q$182,3,FALSE)</f>
        <v>sedang</v>
      </c>
      <c r="M429" t="str">
        <f>VLOOKUP(Sheet2!M428,Sheet5!$R$3:$T$1305,3,FALSE)</f>
        <v>sedang</v>
      </c>
    </row>
    <row r="430" spans="2:13" x14ac:dyDescent="0.3">
      <c r="B430" t="str">
        <f>IF(OR(ISNUMBER(SEARCH("ultrabook",Sheet2!D429))=TRUE,ISNUMBER(SEARCH("macbook",Sheet2!D429))=TRUE,ISNUMBER(SEARCH("chrome",Sheet2!D429))=TRUE,ISNUMBER(SEARCH("convertible",Sheet2!D429))=TRUE),"ultrabook",IF(OR(ISNUMBER(SEARCH("workstation",Sheet2!D429))=TRUE,ISNUMBER(SEARCH("gaming",Sheet2!D429))=TRUE),"high specification",IF(OR(ISNUMBER(SEARCH("notebook",Sheet2!D429))=TRUE,ISNUMBER(SEARCH("netbook",Sheet2!D429))=TRUE),"notebook","")))</f>
        <v>ultrabook</v>
      </c>
      <c r="C430" t="str">
        <f>IF(AND(Sheet4!$B$1307&gt;=Sheet4!B430,Sheet4!B430&gt;Sheet4!$B$1308),"lebar",IF(AND(Sheet4!$B$1308&gt;=Sheet4!B430,Sheet4!B430&gt;Sheet4!$B$1309),"medium",IF(AND(Sheet4!$B$1309&gt;=Sheet4!B430,Sheet4!B430&gt;=Sheet4!$B$1310),"kecil","-")))</f>
        <v>medium</v>
      </c>
      <c r="D430" t="str">
        <f>VLOOKUP(Sheet4!C430,Sheet5!$C$3:$D$17,2,FALSE)</f>
        <v>kecil</v>
      </c>
      <c r="E430" t="str">
        <f>VLOOKUP(Sheet4!D430,Sheet5!$E$3:$F$36,2)</f>
        <v>sedang</v>
      </c>
      <c r="F430" t="str">
        <f>Sheet4!E430</f>
        <v>intel</v>
      </c>
      <c r="G430" t="str">
        <f>VLOOKUP(Sheet2!H429,Sheet5!$G$4:$H$12,2)</f>
        <v>tinggi</v>
      </c>
      <c r="H430" t="str">
        <f>VLOOKUP(Sheet2!I429,Sheet5!$I$3:$L$41,4,FALSE)</f>
        <v>sedang</v>
      </c>
      <c r="I430" t="str">
        <f>VLOOKUP(Sheet2!I429,Sheet5!$I$3:$K$41,3,FALSE)</f>
        <v>ssd</v>
      </c>
      <c r="J430" t="str">
        <f>IF(ISNUMBER(SEARCH("intel",Sheet2!J429))=TRUE,"intel",IF(ISNUMBER(SEARCH("amd",Sheet2!J429))=TRUE,"amd",IF(ISNUMBER(SEARCH("nvidia",Sheet2!J429))=TRUE,"nvidia","")))</f>
        <v>intel</v>
      </c>
      <c r="K430" t="str">
        <f>VLOOKUP(Sheet2!K429,Sheet5!$M$3:$N$11,2,FALSE)</f>
        <v>linux</v>
      </c>
      <c r="L430" t="str">
        <f>VLOOKUP(Sheet2!L429,Sheet5!$O$3:$Q$182,3,FALSE)</f>
        <v>ringan</v>
      </c>
      <c r="M430" t="str">
        <f>VLOOKUP(Sheet2!M429,Sheet5!$R$3:$T$1305,3,FALSE)</f>
        <v>sedang</v>
      </c>
    </row>
    <row r="431" spans="2:13" x14ac:dyDescent="0.3">
      <c r="B431" t="str">
        <f>IF(OR(ISNUMBER(SEARCH("ultrabook",Sheet2!D430))=TRUE,ISNUMBER(SEARCH("macbook",Sheet2!D430))=TRUE,ISNUMBER(SEARCH("chrome",Sheet2!D430))=TRUE,ISNUMBER(SEARCH("convertible",Sheet2!D430))=TRUE),"ultrabook",IF(OR(ISNUMBER(SEARCH("workstation",Sheet2!D430))=TRUE,ISNUMBER(SEARCH("gaming",Sheet2!D430))=TRUE),"high specification",IF(OR(ISNUMBER(SEARCH("notebook",Sheet2!D430))=TRUE,ISNUMBER(SEARCH("netbook",Sheet2!D430))=TRUE),"notebook","")))</f>
        <v>high specification</v>
      </c>
      <c r="C431" t="str">
        <f>IF(AND(Sheet4!$B$1307&gt;=Sheet4!B431,Sheet4!B431&gt;Sheet4!$B$1308),"lebar",IF(AND(Sheet4!$B$1308&gt;=Sheet4!B431,Sheet4!B431&gt;Sheet4!$B$1309),"medium",IF(AND(Sheet4!$B$1309&gt;=Sheet4!B431,Sheet4!B431&gt;=Sheet4!$B$1310),"kecil","-")))</f>
        <v>lebar</v>
      </c>
      <c r="D431" t="str">
        <f>VLOOKUP(Sheet4!C431,Sheet5!$C$3:$D$17,2,FALSE)</f>
        <v>kecil</v>
      </c>
      <c r="E431" t="str">
        <f>VLOOKUP(Sheet4!D431,Sheet5!$E$3:$F$36,2)</f>
        <v>sedang</v>
      </c>
      <c r="F431" t="str">
        <f>Sheet4!E431</f>
        <v>intel</v>
      </c>
      <c r="G431" t="str">
        <f>VLOOKUP(Sheet2!H430,Sheet5!$G$4:$H$12,2)</f>
        <v>sedang</v>
      </c>
      <c r="H431" t="str">
        <f>VLOOKUP(Sheet2!I430,Sheet5!$I$3:$L$41,4,FALSE)</f>
        <v>tinggi</v>
      </c>
      <c r="I431" t="str">
        <f>VLOOKUP(Sheet2!I430,Sheet5!$I$3:$K$41,3,FALSE)</f>
        <v>hdd</v>
      </c>
      <c r="J431" t="str">
        <f>IF(ISNUMBER(SEARCH("intel",Sheet2!J430))=TRUE,"intel",IF(ISNUMBER(SEARCH("amd",Sheet2!J430))=TRUE,"amd",IF(ISNUMBER(SEARCH("nvidia",Sheet2!J430))=TRUE,"nvidia","")))</f>
        <v>nvidia</v>
      </c>
      <c r="K431" t="str">
        <f>VLOOKUP(Sheet2!K430,Sheet5!$M$3:$N$11,2,FALSE)</f>
        <v>windows</v>
      </c>
      <c r="L431" t="str">
        <f>VLOOKUP(Sheet2!L430,Sheet5!$O$3:$Q$182,3,FALSE)</f>
        <v>berat</v>
      </c>
      <c r="M431" t="str">
        <f>VLOOKUP(Sheet2!M430,Sheet5!$R$3:$T$1305,3,FALSE)</f>
        <v>mahal</v>
      </c>
    </row>
    <row r="432" spans="2:13" x14ac:dyDescent="0.3">
      <c r="B432" t="str">
        <f>IF(OR(ISNUMBER(SEARCH("ultrabook",Sheet2!D431))=TRUE,ISNUMBER(SEARCH("macbook",Sheet2!D431))=TRUE,ISNUMBER(SEARCH("chrome",Sheet2!D431))=TRUE,ISNUMBER(SEARCH("convertible",Sheet2!D431))=TRUE),"ultrabook",IF(OR(ISNUMBER(SEARCH("workstation",Sheet2!D431))=TRUE,ISNUMBER(SEARCH("gaming",Sheet2!D431))=TRUE),"high specification",IF(OR(ISNUMBER(SEARCH("notebook",Sheet2!D431))=TRUE,ISNUMBER(SEARCH("netbook",Sheet2!D431))=TRUE),"notebook","")))</f>
        <v>ultrabook</v>
      </c>
      <c r="C432" t="str">
        <f>IF(AND(Sheet4!$B$1307&gt;=Sheet4!B432,Sheet4!B432&gt;Sheet4!$B$1308),"lebar",IF(AND(Sheet4!$B$1308&gt;=Sheet4!B432,Sheet4!B432&gt;Sheet4!$B$1309),"medium",IF(AND(Sheet4!$B$1309&gt;=Sheet4!B432,Sheet4!B432&gt;=Sheet4!$B$1310),"kecil","-")))</f>
        <v>kecil</v>
      </c>
      <c r="D432" t="str">
        <f>VLOOKUP(Sheet4!C432,Sheet5!$C$3:$D$17,2,FALSE)</f>
        <v>kecil</v>
      </c>
      <c r="E432" t="str">
        <f>VLOOKUP(Sheet4!D432,Sheet5!$E$3:$F$36,2)</f>
        <v>rendah</v>
      </c>
      <c r="F432" t="str">
        <f>Sheet4!E432</f>
        <v>intel</v>
      </c>
      <c r="G432" t="str">
        <f>VLOOKUP(Sheet2!H431,Sheet5!$G$4:$H$12,2)</f>
        <v>sedang</v>
      </c>
      <c r="H432" t="str">
        <f>VLOOKUP(Sheet2!I431,Sheet5!$I$3:$L$41,4,FALSE)</f>
        <v>rendah</v>
      </c>
      <c r="I432" t="str">
        <f>VLOOKUP(Sheet2!I431,Sheet5!$I$3:$K$41,3,FALSE)</f>
        <v>ssd</v>
      </c>
      <c r="J432" t="str">
        <f>IF(ISNUMBER(SEARCH("intel",Sheet2!J431))=TRUE,"intel",IF(ISNUMBER(SEARCH("amd",Sheet2!J431))=TRUE,"amd",IF(ISNUMBER(SEARCH("nvidia",Sheet2!J431))=TRUE,"nvidia","")))</f>
        <v>intel</v>
      </c>
      <c r="K432" t="str">
        <f>VLOOKUP(Sheet2!K431,Sheet5!$M$3:$N$11,2,FALSE)</f>
        <v>windows</v>
      </c>
      <c r="L432" t="str">
        <f>VLOOKUP(Sheet2!L431,Sheet5!$O$3:$Q$182,3,FALSE)</f>
        <v>ringan</v>
      </c>
      <c r="M432" t="str">
        <f>VLOOKUP(Sheet2!M431,Sheet5!$R$3:$T$1305,3,FALSE)</f>
        <v>murah</v>
      </c>
    </row>
    <row r="433" spans="2:13" x14ac:dyDescent="0.3">
      <c r="B433" t="str">
        <f>IF(OR(ISNUMBER(SEARCH("ultrabook",Sheet2!D432))=TRUE,ISNUMBER(SEARCH("macbook",Sheet2!D432))=TRUE,ISNUMBER(SEARCH("chrome",Sheet2!D432))=TRUE,ISNUMBER(SEARCH("convertible",Sheet2!D432))=TRUE),"ultrabook",IF(OR(ISNUMBER(SEARCH("workstation",Sheet2!D432))=TRUE,ISNUMBER(SEARCH("gaming",Sheet2!D432))=TRUE),"high specification",IF(OR(ISNUMBER(SEARCH("notebook",Sheet2!D432))=TRUE,ISNUMBER(SEARCH("netbook",Sheet2!D432))=TRUE),"notebook","")))</f>
        <v>notebook</v>
      </c>
      <c r="C433" t="str">
        <f>IF(AND(Sheet4!$B$1307&gt;=Sheet4!B433,Sheet4!B433&gt;Sheet4!$B$1308),"lebar",IF(AND(Sheet4!$B$1308&gt;=Sheet4!B433,Sheet4!B433&gt;Sheet4!$B$1309),"medium",IF(AND(Sheet4!$B$1309&gt;=Sheet4!B433,Sheet4!B433&gt;=Sheet4!$B$1310),"kecil","-")))</f>
        <v>kecil</v>
      </c>
      <c r="D433" t="str">
        <f>VLOOKUP(Sheet4!C433,Sheet5!$C$3:$D$17,2,FALSE)</f>
        <v>kecil</v>
      </c>
      <c r="E433" t="str">
        <f>VLOOKUP(Sheet4!D433,Sheet5!$E$3:$F$36,2)</f>
        <v>rendah</v>
      </c>
      <c r="F433" t="str">
        <f>Sheet4!E433</f>
        <v>intel</v>
      </c>
      <c r="G433" t="str">
        <f>VLOOKUP(Sheet2!H432,Sheet5!$G$4:$H$12,2)</f>
        <v>sedang</v>
      </c>
      <c r="H433" t="str">
        <f>VLOOKUP(Sheet2!I432,Sheet5!$I$3:$L$41,4,FALSE)</f>
        <v>rendah</v>
      </c>
      <c r="I433" t="str">
        <f>VLOOKUP(Sheet2!I432,Sheet5!$I$3:$K$41,3,FALSE)</f>
        <v>flash</v>
      </c>
      <c r="J433" t="str">
        <f>IF(ISNUMBER(SEARCH("intel",Sheet2!J432))=TRUE,"intel",IF(ISNUMBER(SEARCH("amd",Sheet2!J432))=TRUE,"amd",IF(ISNUMBER(SEARCH("nvidia",Sheet2!J432))=TRUE,"nvidia","")))</f>
        <v>intel</v>
      </c>
      <c r="K433" t="str">
        <f>VLOOKUP(Sheet2!K432,Sheet5!$M$3:$N$11,2,FALSE)</f>
        <v>lainnya</v>
      </c>
      <c r="L433" t="str">
        <f>VLOOKUP(Sheet2!L432,Sheet5!$O$3:$Q$182,3,FALSE)</f>
        <v>ringan</v>
      </c>
      <c r="M433" t="str">
        <f>VLOOKUP(Sheet2!M432,Sheet5!$R$3:$T$1305,3,FALSE)</f>
        <v>murah</v>
      </c>
    </row>
    <row r="434" spans="2:13" x14ac:dyDescent="0.3">
      <c r="B434" t="str">
        <f>IF(OR(ISNUMBER(SEARCH("ultrabook",Sheet2!D433))=TRUE,ISNUMBER(SEARCH("macbook",Sheet2!D433))=TRUE,ISNUMBER(SEARCH("chrome",Sheet2!D433))=TRUE,ISNUMBER(SEARCH("convertible",Sheet2!D433))=TRUE),"ultrabook",IF(OR(ISNUMBER(SEARCH("workstation",Sheet2!D433))=TRUE,ISNUMBER(SEARCH("gaming",Sheet2!D433))=TRUE),"high specification",IF(OR(ISNUMBER(SEARCH("notebook",Sheet2!D433))=TRUE,ISNUMBER(SEARCH("netbook",Sheet2!D433))=TRUE),"notebook","")))</f>
        <v>notebook</v>
      </c>
      <c r="C434" t="str">
        <f>IF(AND(Sheet4!$B$1307&gt;=Sheet4!B434,Sheet4!B434&gt;Sheet4!$B$1308),"lebar",IF(AND(Sheet4!$B$1308&gt;=Sheet4!B434,Sheet4!B434&gt;Sheet4!$B$1309),"medium",IF(AND(Sheet4!$B$1309&gt;=Sheet4!B434,Sheet4!B434&gt;=Sheet4!$B$1310),"kecil","-")))</f>
        <v>medium</v>
      </c>
      <c r="D434" t="str">
        <f>VLOOKUP(Sheet4!C434,Sheet5!$C$3:$D$17,2,FALSE)</f>
        <v>kecil</v>
      </c>
      <c r="E434" t="str">
        <f>VLOOKUP(Sheet4!D434,Sheet5!$E$3:$F$36,2)</f>
        <v>sedang</v>
      </c>
      <c r="F434" t="str">
        <f>Sheet4!E434</f>
        <v>intel</v>
      </c>
      <c r="G434" t="str">
        <f>VLOOKUP(Sheet2!H433,Sheet5!$G$4:$H$12,2)</f>
        <v>tinggi</v>
      </c>
      <c r="H434" t="str">
        <f>VLOOKUP(Sheet2!I433,Sheet5!$I$3:$L$41,4,FALSE)</f>
        <v>sedang</v>
      </c>
      <c r="I434" t="str">
        <f>VLOOKUP(Sheet2!I433,Sheet5!$I$3:$K$41,3,FALSE)</f>
        <v>ssd</v>
      </c>
      <c r="J434" t="str">
        <f>IF(ISNUMBER(SEARCH("intel",Sheet2!J433))=TRUE,"intel",IF(ISNUMBER(SEARCH("amd",Sheet2!J433))=TRUE,"amd",IF(ISNUMBER(SEARCH("nvidia",Sheet2!J433))=TRUE,"nvidia","")))</f>
        <v>intel</v>
      </c>
      <c r="K434" t="str">
        <f>VLOOKUP(Sheet2!K433,Sheet5!$M$3:$N$11,2,FALSE)</f>
        <v>windows</v>
      </c>
      <c r="L434" t="str">
        <f>VLOOKUP(Sheet2!L433,Sheet5!$O$3:$Q$182,3,FALSE)</f>
        <v>ringan</v>
      </c>
      <c r="M434" t="str">
        <f>VLOOKUP(Sheet2!M433,Sheet5!$R$3:$T$1305,3,FALSE)</f>
        <v>sedang</v>
      </c>
    </row>
    <row r="435" spans="2:13" x14ac:dyDescent="0.3">
      <c r="B435" t="str">
        <f>IF(OR(ISNUMBER(SEARCH("ultrabook",Sheet2!D434))=TRUE,ISNUMBER(SEARCH("macbook",Sheet2!D434))=TRUE,ISNUMBER(SEARCH("chrome",Sheet2!D434))=TRUE,ISNUMBER(SEARCH("convertible",Sheet2!D434))=TRUE),"ultrabook",IF(OR(ISNUMBER(SEARCH("workstation",Sheet2!D434))=TRUE,ISNUMBER(SEARCH("gaming",Sheet2!D434))=TRUE),"high specification",IF(OR(ISNUMBER(SEARCH("notebook",Sheet2!D434))=TRUE,ISNUMBER(SEARCH("netbook",Sheet2!D434))=TRUE),"notebook","")))</f>
        <v>notebook</v>
      </c>
      <c r="C435" t="str">
        <f>IF(AND(Sheet4!$B$1307&gt;=Sheet4!B435,Sheet4!B435&gt;Sheet4!$B$1308),"lebar",IF(AND(Sheet4!$B$1308&gt;=Sheet4!B435,Sheet4!B435&gt;Sheet4!$B$1309),"medium",IF(AND(Sheet4!$B$1309&gt;=Sheet4!B435,Sheet4!B435&gt;=Sheet4!$B$1310),"kecil","-")))</f>
        <v>medium</v>
      </c>
      <c r="D435" t="str">
        <f>VLOOKUP(Sheet4!C435,Sheet5!$C$3:$D$17,2,FALSE)</f>
        <v>kecil</v>
      </c>
      <c r="E435" t="str">
        <f>VLOOKUP(Sheet4!D435,Sheet5!$E$3:$F$36,2)</f>
        <v>sedang</v>
      </c>
      <c r="F435" t="str">
        <f>Sheet4!E435</f>
        <v>intel</v>
      </c>
      <c r="G435" t="str">
        <f>VLOOKUP(Sheet2!H434,Sheet5!$G$4:$H$12,2)</f>
        <v>sedang</v>
      </c>
      <c r="H435" t="str">
        <f>VLOOKUP(Sheet2!I434,Sheet5!$I$3:$L$41,4,FALSE)</f>
        <v>rendah</v>
      </c>
      <c r="I435" t="str">
        <f>VLOOKUP(Sheet2!I434,Sheet5!$I$3:$K$41,3,FALSE)</f>
        <v>ssd</v>
      </c>
      <c r="J435" t="str">
        <f>IF(ISNUMBER(SEARCH("intel",Sheet2!J434))=TRUE,"intel",IF(ISNUMBER(SEARCH("amd",Sheet2!J434))=TRUE,"amd",IF(ISNUMBER(SEARCH("nvidia",Sheet2!J434))=TRUE,"nvidia","")))</f>
        <v>intel</v>
      </c>
      <c r="K435" t="str">
        <f>VLOOKUP(Sheet2!K434,Sheet5!$M$3:$N$11,2,FALSE)</f>
        <v>windows</v>
      </c>
      <c r="L435" t="str">
        <f>VLOOKUP(Sheet2!L434,Sheet5!$O$3:$Q$182,3,FALSE)</f>
        <v>sedang</v>
      </c>
      <c r="M435" t="str">
        <f>VLOOKUP(Sheet2!M434,Sheet5!$R$3:$T$1305,3,FALSE)</f>
        <v>murah</v>
      </c>
    </row>
    <row r="436" spans="2:13" x14ac:dyDescent="0.3">
      <c r="B436" t="str">
        <f>IF(OR(ISNUMBER(SEARCH("ultrabook",Sheet2!D435))=TRUE,ISNUMBER(SEARCH("macbook",Sheet2!D435))=TRUE,ISNUMBER(SEARCH("chrome",Sheet2!D435))=TRUE,ISNUMBER(SEARCH("convertible",Sheet2!D435))=TRUE),"ultrabook",IF(OR(ISNUMBER(SEARCH("workstation",Sheet2!D435))=TRUE,ISNUMBER(SEARCH("gaming",Sheet2!D435))=TRUE),"high specification",IF(OR(ISNUMBER(SEARCH("notebook",Sheet2!D435))=TRUE,ISNUMBER(SEARCH("netbook",Sheet2!D435))=TRUE),"notebook","")))</f>
        <v>high specification</v>
      </c>
      <c r="C436" t="str">
        <f>IF(AND(Sheet4!$B$1307&gt;=Sheet4!B436,Sheet4!B436&gt;Sheet4!$B$1308),"lebar",IF(AND(Sheet4!$B$1308&gt;=Sheet4!B436,Sheet4!B436&gt;Sheet4!$B$1309),"medium",IF(AND(Sheet4!$B$1309&gt;=Sheet4!B436,Sheet4!B436&gt;=Sheet4!$B$1310),"kecil","-")))</f>
        <v>lebar</v>
      </c>
      <c r="D436" t="str">
        <f>VLOOKUP(Sheet4!C436,Sheet5!$C$3:$D$17,2,FALSE)</f>
        <v>lebar</v>
      </c>
      <c r="E436" t="str">
        <f>VLOOKUP(Sheet4!D436,Sheet5!$E$3:$F$36,2)</f>
        <v>sedang</v>
      </c>
      <c r="F436" t="str">
        <f>Sheet4!E436</f>
        <v>intel</v>
      </c>
      <c r="G436" t="str">
        <f>VLOOKUP(Sheet2!H435,Sheet5!$G$4:$H$12,2)</f>
        <v>sedang</v>
      </c>
      <c r="H436" t="str">
        <f>VLOOKUP(Sheet2!I435,Sheet5!$I$3:$L$41,4,FALSE)</f>
        <v>sedang</v>
      </c>
      <c r="I436" t="str">
        <f>VLOOKUP(Sheet2!I435,Sheet5!$I$3:$K$41,3,FALSE)</f>
        <v>ssd</v>
      </c>
      <c r="J436" t="str">
        <f>IF(ISNUMBER(SEARCH("intel",Sheet2!J435))=TRUE,"intel",IF(ISNUMBER(SEARCH("amd",Sheet2!J435))=TRUE,"amd",IF(ISNUMBER(SEARCH("nvidia",Sheet2!J435))=TRUE,"nvidia","")))</f>
        <v>nvidia</v>
      </c>
      <c r="K436" t="str">
        <f>VLOOKUP(Sheet2!K435,Sheet5!$M$3:$N$11,2,FALSE)</f>
        <v>windows</v>
      </c>
      <c r="L436" t="str">
        <f>VLOOKUP(Sheet2!L435,Sheet5!$O$3:$Q$182,3,FALSE)</f>
        <v>sedang</v>
      </c>
      <c r="M436" t="str">
        <f>VLOOKUP(Sheet2!M435,Sheet5!$R$3:$T$1305,3,FALSE)</f>
        <v>mahal</v>
      </c>
    </row>
    <row r="437" spans="2:13" x14ac:dyDescent="0.3">
      <c r="B437" t="str">
        <f>IF(OR(ISNUMBER(SEARCH("ultrabook",Sheet2!D436))=TRUE,ISNUMBER(SEARCH("macbook",Sheet2!D436))=TRUE,ISNUMBER(SEARCH("chrome",Sheet2!D436))=TRUE,ISNUMBER(SEARCH("convertible",Sheet2!D436))=TRUE),"ultrabook",IF(OR(ISNUMBER(SEARCH("workstation",Sheet2!D436))=TRUE,ISNUMBER(SEARCH("gaming",Sheet2!D436))=TRUE),"high specification",IF(OR(ISNUMBER(SEARCH("notebook",Sheet2!D436))=TRUE,ISNUMBER(SEARCH("netbook",Sheet2!D436))=TRUE),"notebook","")))</f>
        <v>notebook</v>
      </c>
      <c r="C437" t="str">
        <f>IF(AND(Sheet4!$B$1307&gt;=Sheet4!B437,Sheet4!B437&gt;Sheet4!$B$1308),"lebar",IF(AND(Sheet4!$B$1308&gt;=Sheet4!B437,Sheet4!B437&gt;Sheet4!$B$1309),"medium",IF(AND(Sheet4!$B$1309&gt;=Sheet4!B437,Sheet4!B437&gt;=Sheet4!$B$1310),"kecil","-")))</f>
        <v>lebar</v>
      </c>
      <c r="D437" t="str">
        <f>VLOOKUP(Sheet4!C437,Sheet5!$C$3:$D$17,2,FALSE)</f>
        <v>kecil</v>
      </c>
      <c r="E437" t="str">
        <f>VLOOKUP(Sheet4!D437,Sheet5!$E$3:$F$36,2)</f>
        <v>sedang</v>
      </c>
      <c r="F437" t="str">
        <f>Sheet4!E437</f>
        <v>intel</v>
      </c>
      <c r="G437" t="str">
        <f>VLOOKUP(Sheet2!H436,Sheet5!$G$4:$H$12,2)</f>
        <v>sedang</v>
      </c>
      <c r="H437" t="str">
        <f>VLOOKUP(Sheet2!I436,Sheet5!$I$3:$L$41,4,FALSE)</f>
        <v>sedang</v>
      </c>
      <c r="I437" t="str">
        <f>VLOOKUP(Sheet2!I436,Sheet5!$I$3:$K$41,3,FALSE)</f>
        <v>ssd</v>
      </c>
      <c r="J437" t="str">
        <f>IF(ISNUMBER(SEARCH("intel",Sheet2!J436))=TRUE,"intel",IF(ISNUMBER(SEARCH("amd",Sheet2!J436))=TRUE,"amd",IF(ISNUMBER(SEARCH("nvidia",Sheet2!J436))=TRUE,"nvidia","")))</f>
        <v>nvidia</v>
      </c>
      <c r="K437" t="str">
        <f>VLOOKUP(Sheet2!K436,Sheet5!$M$3:$N$11,2,FALSE)</f>
        <v>windows</v>
      </c>
      <c r="L437" t="str">
        <f>VLOOKUP(Sheet2!L436,Sheet5!$O$3:$Q$182,3,FALSE)</f>
        <v>berat</v>
      </c>
      <c r="M437" t="str">
        <f>VLOOKUP(Sheet2!M436,Sheet5!$R$3:$T$1305,3,FALSE)</f>
        <v>mahal</v>
      </c>
    </row>
    <row r="438" spans="2:13" x14ac:dyDescent="0.3">
      <c r="B438" t="str">
        <f>IF(OR(ISNUMBER(SEARCH("ultrabook",Sheet2!D437))=TRUE,ISNUMBER(SEARCH("macbook",Sheet2!D437))=TRUE,ISNUMBER(SEARCH("chrome",Sheet2!D437))=TRUE,ISNUMBER(SEARCH("convertible",Sheet2!D437))=TRUE),"ultrabook",IF(OR(ISNUMBER(SEARCH("workstation",Sheet2!D437))=TRUE,ISNUMBER(SEARCH("gaming",Sheet2!D437))=TRUE),"high specification",IF(OR(ISNUMBER(SEARCH("notebook",Sheet2!D437))=TRUE,ISNUMBER(SEARCH("netbook",Sheet2!D437))=TRUE),"notebook","")))</f>
        <v>high specification</v>
      </c>
      <c r="C438" t="str">
        <f>IF(AND(Sheet4!$B$1307&gt;=Sheet4!B438,Sheet4!B438&gt;Sheet4!$B$1308),"lebar",IF(AND(Sheet4!$B$1308&gt;=Sheet4!B438,Sheet4!B438&gt;Sheet4!$B$1309),"medium",IF(AND(Sheet4!$B$1309&gt;=Sheet4!B438,Sheet4!B438&gt;=Sheet4!$B$1310),"kecil","-")))</f>
        <v>lebar</v>
      </c>
      <c r="D438" t="str">
        <f>VLOOKUP(Sheet4!C438,Sheet5!$C$3:$D$17,2,FALSE)</f>
        <v>kecil</v>
      </c>
      <c r="E438" t="str">
        <f>VLOOKUP(Sheet4!D438,Sheet5!$E$3:$F$36,2)</f>
        <v>sedang</v>
      </c>
      <c r="F438" t="str">
        <f>Sheet4!E438</f>
        <v>amd</v>
      </c>
      <c r="G438" t="str">
        <f>VLOOKUP(Sheet2!H437,Sheet5!$G$4:$H$12,2)</f>
        <v>tinggi</v>
      </c>
      <c r="H438" t="str">
        <f>VLOOKUP(Sheet2!I437,Sheet5!$I$3:$L$41,4,FALSE)</f>
        <v>tinggi</v>
      </c>
      <c r="I438" t="str">
        <f>VLOOKUP(Sheet2!I437,Sheet5!$I$3:$K$41,3,FALSE)</f>
        <v>hdd</v>
      </c>
      <c r="J438" t="str">
        <f>IF(ISNUMBER(SEARCH("intel",Sheet2!J437))=TRUE,"intel",IF(ISNUMBER(SEARCH("amd",Sheet2!J437))=TRUE,"amd",IF(ISNUMBER(SEARCH("nvidia",Sheet2!J437))=TRUE,"nvidia","")))</f>
        <v>amd</v>
      </c>
      <c r="K438" t="str">
        <f>VLOOKUP(Sheet2!K437,Sheet5!$M$3:$N$11,2,FALSE)</f>
        <v>windows</v>
      </c>
      <c r="L438" t="str">
        <f>VLOOKUP(Sheet2!L437,Sheet5!$O$3:$Q$182,3,FALSE)</f>
        <v>berat</v>
      </c>
      <c r="M438" t="str">
        <f>VLOOKUP(Sheet2!M437,Sheet5!$R$3:$T$1305,3,FALSE)</f>
        <v>mahal</v>
      </c>
    </row>
    <row r="439" spans="2:13" x14ac:dyDescent="0.3">
      <c r="B439" t="str">
        <f>IF(OR(ISNUMBER(SEARCH("ultrabook",Sheet2!D438))=TRUE,ISNUMBER(SEARCH("macbook",Sheet2!D438))=TRUE,ISNUMBER(SEARCH("chrome",Sheet2!D438))=TRUE,ISNUMBER(SEARCH("convertible",Sheet2!D438))=TRUE),"ultrabook",IF(OR(ISNUMBER(SEARCH("workstation",Sheet2!D438))=TRUE,ISNUMBER(SEARCH("gaming",Sheet2!D438))=TRUE),"high specification",IF(OR(ISNUMBER(SEARCH("notebook",Sheet2!D438))=TRUE,ISNUMBER(SEARCH("netbook",Sheet2!D438))=TRUE),"notebook","")))</f>
        <v>notebook</v>
      </c>
      <c r="C439" t="str">
        <f>IF(AND(Sheet4!$B$1307&gt;=Sheet4!B439,Sheet4!B439&gt;Sheet4!$B$1308),"lebar",IF(AND(Sheet4!$B$1308&gt;=Sheet4!B439,Sheet4!B439&gt;Sheet4!$B$1309),"medium",IF(AND(Sheet4!$B$1309&gt;=Sheet4!B439,Sheet4!B439&gt;=Sheet4!$B$1310),"kecil","-")))</f>
        <v>lebar</v>
      </c>
      <c r="D439" t="str">
        <f>VLOOKUP(Sheet4!C439,Sheet5!$C$3:$D$17,2,FALSE)</f>
        <v>kecil</v>
      </c>
      <c r="E439" t="str">
        <f>VLOOKUP(Sheet4!D439,Sheet5!$E$3:$F$36,2)</f>
        <v>rendah</v>
      </c>
      <c r="F439" t="str">
        <f>Sheet4!E439</f>
        <v>intel</v>
      </c>
      <c r="G439" t="str">
        <f>VLOOKUP(Sheet2!H438,Sheet5!$G$4:$H$12,2)</f>
        <v>sedang</v>
      </c>
      <c r="H439" t="str">
        <f>VLOOKUP(Sheet2!I438,Sheet5!$I$3:$L$41,4,FALSE)</f>
        <v>sedang</v>
      </c>
      <c r="I439" t="str">
        <f>VLOOKUP(Sheet2!I438,Sheet5!$I$3:$K$41,3,FALSE)</f>
        <v>hdd</v>
      </c>
      <c r="J439" t="str">
        <f>IF(ISNUMBER(SEARCH("intel",Sheet2!J438))=TRUE,"intel",IF(ISNUMBER(SEARCH("amd",Sheet2!J438))=TRUE,"amd",IF(ISNUMBER(SEARCH("nvidia",Sheet2!J438))=TRUE,"nvidia","")))</f>
        <v>intel</v>
      </c>
      <c r="K439" t="str">
        <f>VLOOKUP(Sheet2!K438,Sheet5!$M$3:$N$11,2,FALSE)</f>
        <v>windows</v>
      </c>
      <c r="L439" t="str">
        <f>VLOOKUP(Sheet2!L438,Sheet5!$O$3:$Q$182,3,FALSE)</f>
        <v>sedang</v>
      </c>
      <c r="M439" t="str">
        <f>VLOOKUP(Sheet2!M438,Sheet5!$R$3:$T$1305,3,FALSE)</f>
        <v>murah</v>
      </c>
    </row>
    <row r="440" spans="2:13" x14ac:dyDescent="0.3">
      <c r="B440" t="str">
        <f>IF(OR(ISNUMBER(SEARCH("ultrabook",Sheet2!D439))=TRUE,ISNUMBER(SEARCH("macbook",Sheet2!D439))=TRUE,ISNUMBER(SEARCH("chrome",Sheet2!D439))=TRUE,ISNUMBER(SEARCH("convertible",Sheet2!D439))=TRUE),"ultrabook",IF(OR(ISNUMBER(SEARCH("workstation",Sheet2!D439))=TRUE,ISNUMBER(SEARCH("gaming",Sheet2!D439))=TRUE),"high specification",IF(OR(ISNUMBER(SEARCH("notebook",Sheet2!D439))=TRUE,ISNUMBER(SEARCH("netbook",Sheet2!D439))=TRUE),"notebook","")))</f>
        <v>ultrabook</v>
      </c>
      <c r="C440" t="str">
        <f>IF(AND(Sheet4!$B$1307&gt;=Sheet4!B440,Sheet4!B440&gt;Sheet4!$B$1308),"lebar",IF(AND(Sheet4!$B$1308&gt;=Sheet4!B440,Sheet4!B440&gt;Sheet4!$B$1309),"medium",IF(AND(Sheet4!$B$1309&gt;=Sheet4!B440,Sheet4!B440&gt;=Sheet4!$B$1310),"kecil","-")))</f>
        <v>kecil</v>
      </c>
      <c r="D440" t="str">
        <f>VLOOKUP(Sheet4!C440,Sheet5!$C$3:$D$17,2,FALSE)</f>
        <v>sedang</v>
      </c>
      <c r="E440" t="str">
        <f>VLOOKUP(Sheet4!D440,Sheet5!$E$3:$F$36,2)</f>
        <v>rendah</v>
      </c>
      <c r="F440" t="str">
        <f>Sheet4!E440</f>
        <v>intel</v>
      </c>
      <c r="G440" t="str">
        <f>VLOOKUP(Sheet2!H439,Sheet5!$G$4:$H$12,2)</f>
        <v>sedang</v>
      </c>
      <c r="H440" t="str">
        <f>VLOOKUP(Sheet2!I439,Sheet5!$I$3:$L$41,4,FALSE)</f>
        <v>sedang</v>
      </c>
      <c r="I440" t="str">
        <f>VLOOKUP(Sheet2!I439,Sheet5!$I$3:$K$41,3,FALSE)</f>
        <v>ssd</v>
      </c>
      <c r="J440" t="str">
        <f>IF(ISNUMBER(SEARCH("intel",Sheet2!J439))=TRUE,"intel",IF(ISNUMBER(SEARCH("amd",Sheet2!J439))=TRUE,"amd",IF(ISNUMBER(SEARCH("nvidia",Sheet2!J439))=TRUE,"nvidia","")))</f>
        <v>intel</v>
      </c>
      <c r="K440" t="str">
        <f>VLOOKUP(Sheet2!K439,Sheet5!$M$3:$N$11,2,FALSE)</f>
        <v>lainnya</v>
      </c>
      <c r="L440" t="str">
        <f>VLOOKUP(Sheet2!L439,Sheet5!$O$3:$Q$182,3,FALSE)</f>
        <v>ringan</v>
      </c>
      <c r="M440" t="str">
        <f>VLOOKUP(Sheet2!M439,Sheet5!$R$3:$T$1305,3,FALSE)</f>
        <v>mahal</v>
      </c>
    </row>
    <row r="441" spans="2:13" x14ac:dyDescent="0.3">
      <c r="B441" t="str">
        <f>IF(OR(ISNUMBER(SEARCH("ultrabook",Sheet2!D440))=TRUE,ISNUMBER(SEARCH("macbook",Sheet2!D440))=TRUE,ISNUMBER(SEARCH("chrome",Sheet2!D440))=TRUE,ISNUMBER(SEARCH("convertible",Sheet2!D440))=TRUE),"ultrabook",IF(OR(ISNUMBER(SEARCH("workstation",Sheet2!D440))=TRUE,ISNUMBER(SEARCH("gaming",Sheet2!D440))=TRUE),"high specification",IF(OR(ISNUMBER(SEARCH("notebook",Sheet2!D440))=TRUE,ISNUMBER(SEARCH("netbook",Sheet2!D440))=TRUE),"notebook","")))</f>
        <v>ultrabook</v>
      </c>
      <c r="C441" t="str">
        <f>IF(AND(Sheet4!$B$1307&gt;=Sheet4!B441,Sheet4!B441&gt;Sheet4!$B$1308),"lebar",IF(AND(Sheet4!$B$1308&gt;=Sheet4!B441,Sheet4!B441&gt;Sheet4!$B$1309),"medium",IF(AND(Sheet4!$B$1309&gt;=Sheet4!B441,Sheet4!B441&gt;=Sheet4!$B$1310),"kecil","-")))</f>
        <v>medium</v>
      </c>
      <c r="D441" t="str">
        <f>VLOOKUP(Sheet4!C441,Sheet5!$C$3:$D$17,2,FALSE)</f>
        <v>sedang</v>
      </c>
      <c r="E441" t="str">
        <f>VLOOKUP(Sheet4!D441,Sheet5!$E$3:$F$36,2)</f>
        <v>sedang</v>
      </c>
      <c r="F441" t="str">
        <f>Sheet4!E441</f>
        <v>intel</v>
      </c>
      <c r="G441" t="str">
        <f>VLOOKUP(Sheet2!H440,Sheet5!$G$4:$H$12,2)</f>
        <v>sedang</v>
      </c>
      <c r="H441" t="str">
        <f>VLOOKUP(Sheet2!I440,Sheet5!$I$3:$L$41,4,FALSE)</f>
        <v>sedang</v>
      </c>
      <c r="I441" t="str">
        <f>VLOOKUP(Sheet2!I440,Sheet5!$I$3:$K$41,3,FALSE)</f>
        <v>ssd</v>
      </c>
      <c r="J441" t="str">
        <f>IF(ISNUMBER(SEARCH("intel",Sheet2!J440))=TRUE,"intel",IF(ISNUMBER(SEARCH("amd",Sheet2!J440))=TRUE,"amd",IF(ISNUMBER(SEARCH("nvidia",Sheet2!J440))=TRUE,"nvidia","")))</f>
        <v>intel</v>
      </c>
      <c r="K441" t="str">
        <f>VLOOKUP(Sheet2!K440,Sheet5!$M$3:$N$11,2,FALSE)</f>
        <v>windows</v>
      </c>
      <c r="L441" t="str">
        <f>VLOOKUP(Sheet2!L440,Sheet5!$O$3:$Q$182,3,FALSE)</f>
        <v>ringan</v>
      </c>
      <c r="M441" t="str">
        <f>VLOOKUP(Sheet2!M440,Sheet5!$R$3:$T$1305,3,FALSE)</f>
        <v>mahal</v>
      </c>
    </row>
    <row r="442" spans="2:13" x14ac:dyDescent="0.3">
      <c r="B442" t="str">
        <f>IF(OR(ISNUMBER(SEARCH("ultrabook",Sheet2!D441))=TRUE,ISNUMBER(SEARCH("macbook",Sheet2!D441))=TRUE,ISNUMBER(SEARCH("chrome",Sheet2!D441))=TRUE,ISNUMBER(SEARCH("convertible",Sheet2!D441))=TRUE),"ultrabook",IF(OR(ISNUMBER(SEARCH("workstation",Sheet2!D441))=TRUE,ISNUMBER(SEARCH("gaming",Sheet2!D441))=TRUE),"high specification",IF(OR(ISNUMBER(SEARCH("notebook",Sheet2!D441))=TRUE,ISNUMBER(SEARCH("netbook",Sheet2!D441))=TRUE),"notebook","")))</f>
        <v>notebook</v>
      </c>
      <c r="C442" t="str">
        <f>IF(AND(Sheet4!$B$1307&gt;=Sheet4!B442,Sheet4!B442&gt;Sheet4!$B$1308),"lebar",IF(AND(Sheet4!$B$1308&gt;=Sheet4!B442,Sheet4!B442&gt;Sheet4!$B$1309),"medium",IF(AND(Sheet4!$B$1309&gt;=Sheet4!B442,Sheet4!B442&gt;=Sheet4!$B$1310),"kecil","-")))</f>
        <v>lebar</v>
      </c>
      <c r="D442" t="str">
        <f>VLOOKUP(Sheet4!C442,Sheet5!$C$3:$D$17,2,FALSE)</f>
        <v>kecil</v>
      </c>
      <c r="E442" t="str">
        <f>VLOOKUP(Sheet4!D442,Sheet5!$E$3:$F$36,2)</f>
        <v>sedang</v>
      </c>
      <c r="F442" t="str">
        <f>Sheet4!E442</f>
        <v>intel</v>
      </c>
      <c r="G442" t="str">
        <f>VLOOKUP(Sheet2!H441,Sheet5!$G$4:$H$12,2)</f>
        <v>sedang</v>
      </c>
      <c r="H442" t="str">
        <f>VLOOKUP(Sheet2!I441,Sheet5!$I$3:$L$41,4,FALSE)</f>
        <v>sedang</v>
      </c>
      <c r="I442" t="str">
        <f>VLOOKUP(Sheet2!I441,Sheet5!$I$3:$K$41,3,FALSE)</f>
        <v>ssd</v>
      </c>
      <c r="J442" t="str">
        <f>IF(ISNUMBER(SEARCH("intel",Sheet2!J441))=TRUE,"intel",IF(ISNUMBER(SEARCH("amd",Sheet2!J441))=TRUE,"amd",IF(ISNUMBER(SEARCH("nvidia",Sheet2!J441))=TRUE,"nvidia","")))</f>
        <v>intel</v>
      </c>
      <c r="K442" t="str">
        <f>VLOOKUP(Sheet2!K441,Sheet5!$M$3:$N$11,2,FALSE)</f>
        <v>linux</v>
      </c>
      <c r="L442" t="str">
        <f>VLOOKUP(Sheet2!L441,Sheet5!$O$3:$Q$182,3,FALSE)</f>
        <v>sedang</v>
      </c>
      <c r="M442" t="str">
        <f>VLOOKUP(Sheet2!M441,Sheet5!$R$3:$T$1305,3,FALSE)</f>
        <v>murah</v>
      </c>
    </row>
    <row r="443" spans="2:13" x14ac:dyDescent="0.3">
      <c r="B443" t="str">
        <f>IF(OR(ISNUMBER(SEARCH("ultrabook",Sheet2!D442))=TRUE,ISNUMBER(SEARCH("macbook",Sheet2!D442))=TRUE,ISNUMBER(SEARCH("chrome",Sheet2!D442))=TRUE,ISNUMBER(SEARCH("convertible",Sheet2!D442))=TRUE),"ultrabook",IF(OR(ISNUMBER(SEARCH("workstation",Sheet2!D442))=TRUE,ISNUMBER(SEARCH("gaming",Sheet2!D442))=TRUE),"high specification",IF(OR(ISNUMBER(SEARCH("notebook",Sheet2!D442))=TRUE,ISNUMBER(SEARCH("netbook",Sheet2!D442))=TRUE),"notebook","")))</f>
        <v>notebook</v>
      </c>
      <c r="C443" t="str">
        <f>IF(AND(Sheet4!$B$1307&gt;=Sheet4!B443,Sheet4!B443&gt;Sheet4!$B$1308),"lebar",IF(AND(Sheet4!$B$1308&gt;=Sheet4!B443,Sheet4!B443&gt;Sheet4!$B$1309),"medium",IF(AND(Sheet4!$B$1309&gt;=Sheet4!B443,Sheet4!B443&gt;=Sheet4!$B$1310),"kecil","-")))</f>
        <v>lebar</v>
      </c>
      <c r="D443" t="str">
        <f>VLOOKUP(Sheet4!C443,Sheet5!$C$3:$D$17,2,FALSE)</f>
        <v>kecil</v>
      </c>
      <c r="E443" t="str">
        <f>VLOOKUP(Sheet4!D443,Sheet5!$E$3:$F$36,2)</f>
        <v>sedang</v>
      </c>
      <c r="F443" t="str">
        <f>Sheet4!E443</f>
        <v>amd</v>
      </c>
      <c r="G443" t="str">
        <f>VLOOKUP(Sheet2!H442,Sheet5!$G$4:$H$12,2)</f>
        <v>tinggi</v>
      </c>
      <c r="H443" t="str">
        <f>VLOOKUP(Sheet2!I442,Sheet5!$I$3:$L$41,4,FALSE)</f>
        <v>tinggi</v>
      </c>
      <c r="I443" t="str">
        <f>VLOOKUP(Sheet2!I442,Sheet5!$I$3:$K$41,3,FALSE)</f>
        <v>hdd</v>
      </c>
      <c r="J443" t="str">
        <f>IF(ISNUMBER(SEARCH("intel",Sheet2!J442))=TRUE,"intel",IF(ISNUMBER(SEARCH("amd",Sheet2!J442))=TRUE,"amd",IF(ISNUMBER(SEARCH("nvidia",Sheet2!J442))=TRUE,"nvidia","")))</f>
        <v>amd</v>
      </c>
      <c r="K443" t="str">
        <f>VLOOKUP(Sheet2!K442,Sheet5!$M$3:$N$11,2,FALSE)</f>
        <v>windows</v>
      </c>
      <c r="L443" t="str">
        <f>VLOOKUP(Sheet2!L442,Sheet5!$O$3:$Q$182,3,FALSE)</f>
        <v>berat</v>
      </c>
      <c r="M443" t="str">
        <f>VLOOKUP(Sheet2!M442,Sheet5!$R$3:$T$1305,3,FALSE)</f>
        <v>murah</v>
      </c>
    </row>
    <row r="444" spans="2:13" x14ac:dyDescent="0.3">
      <c r="B444" t="str">
        <f>IF(OR(ISNUMBER(SEARCH("ultrabook",Sheet2!D443))=TRUE,ISNUMBER(SEARCH("macbook",Sheet2!D443))=TRUE,ISNUMBER(SEARCH("chrome",Sheet2!D443))=TRUE,ISNUMBER(SEARCH("convertible",Sheet2!D443))=TRUE),"ultrabook",IF(OR(ISNUMBER(SEARCH("workstation",Sheet2!D443))=TRUE,ISNUMBER(SEARCH("gaming",Sheet2!D443))=TRUE),"high specification",IF(OR(ISNUMBER(SEARCH("notebook",Sheet2!D443))=TRUE,ISNUMBER(SEARCH("netbook",Sheet2!D443))=TRUE),"notebook","")))</f>
        <v>notebook</v>
      </c>
      <c r="C444" t="str">
        <f>IF(AND(Sheet4!$B$1307&gt;=Sheet4!B444,Sheet4!B444&gt;Sheet4!$B$1308),"lebar",IF(AND(Sheet4!$B$1308&gt;=Sheet4!B444,Sheet4!B444&gt;Sheet4!$B$1309),"medium",IF(AND(Sheet4!$B$1309&gt;=Sheet4!B444,Sheet4!B444&gt;=Sheet4!$B$1310),"kecil","-")))</f>
        <v>lebar</v>
      </c>
      <c r="D444" t="str">
        <f>VLOOKUP(Sheet4!C444,Sheet5!$C$3:$D$17,2,FALSE)</f>
        <v>kecil</v>
      </c>
      <c r="E444" t="str">
        <f>VLOOKUP(Sheet4!D444,Sheet5!$E$3:$F$36,2)</f>
        <v>rendah</v>
      </c>
      <c r="F444" t="str">
        <f>Sheet4!E444</f>
        <v>intel</v>
      </c>
      <c r="G444" t="str">
        <f>VLOOKUP(Sheet2!H443,Sheet5!$G$4:$H$12,2)</f>
        <v>sedang</v>
      </c>
      <c r="H444" t="str">
        <f>VLOOKUP(Sheet2!I443,Sheet5!$I$3:$L$41,4,FALSE)</f>
        <v>sedang</v>
      </c>
      <c r="I444" t="str">
        <f>VLOOKUP(Sheet2!I443,Sheet5!$I$3:$K$41,3,FALSE)</f>
        <v>ssd</v>
      </c>
      <c r="J444" t="str">
        <f>IF(ISNUMBER(SEARCH("intel",Sheet2!J443))=TRUE,"intel",IF(ISNUMBER(SEARCH("amd",Sheet2!J443))=TRUE,"amd",IF(ISNUMBER(SEARCH("nvidia",Sheet2!J443))=TRUE,"nvidia","")))</f>
        <v>amd</v>
      </c>
      <c r="K444" t="str">
        <f>VLOOKUP(Sheet2!K443,Sheet5!$M$3:$N$11,2,FALSE)</f>
        <v>windows</v>
      </c>
      <c r="L444" t="str">
        <f>VLOOKUP(Sheet2!L443,Sheet5!$O$3:$Q$182,3,FALSE)</f>
        <v>sedang</v>
      </c>
      <c r="M444" t="str">
        <f>VLOOKUP(Sheet2!M443,Sheet5!$R$3:$T$1305,3,FALSE)</f>
        <v>sedang</v>
      </c>
    </row>
    <row r="445" spans="2:13" x14ac:dyDescent="0.3">
      <c r="B445" t="str">
        <f>IF(OR(ISNUMBER(SEARCH("ultrabook",Sheet2!D444))=TRUE,ISNUMBER(SEARCH("macbook",Sheet2!D444))=TRUE,ISNUMBER(SEARCH("chrome",Sheet2!D444))=TRUE,ISNUMBER(SEARCH("convertible",Sheet2!D444))=TRUE),"ultrabook",IF(OR(ISNUMBER(SEARCH("workstation",Sheet2!D444))=TRUE,ISNUMBER(SEARCH("gaming",Sheet2!D444))=TRUE),"high specification",IF(OR(ISNUMBER(SEARCH("notebook",Sheet2!D444))=TRUE,ISNUMBER(SEARCH("netbook",Sheet2!D444))=TRUE),"notebook","")))</f>
        <v>ultrabook</v>
      </c>
      <c r="C445" t="str">
        <f>IF(AND(Sheet4!$B$1307&gt;=Sheet4!B445,Sheet4!B445&gt;Sheet4!$B$1308),"lebar",IF(AND(Sheet4!$B$1308&gt;=Sheet4!B445,Sheet4!B445&gt;Sheet4!$B$1309),"medium",IF(AND(Sheet4!$B$1309&gt;=Sheet4!B445,Sheet4!B445&gt;=Sheet4!$B$1310),"kecil","-")))</f>
        <v>kecil</v>
      </c>
      <c r="D445" t="str">
        <f>VLOOKUP(Sheet4!C445,Sheet5!$C$3:$D$17,2,FALSE)</f>
        <v>kecil</v>
      </c>
      <c r="E445" t="str">
        <f>VLOOKUP(Sheet4!D445,Sheet5!$E$3:$F$36,2)</f>
        <v>sedang</v>
      </c>
      <c r="F445" t="str">
        <f>Sheet4!E445</f>
        <v>intel</v>
      </c>
      <c r="G445" t="str">
        <f>VLOOKUP(Sheet2!H444,Sheet5!$G$4:$H$12,2)</f>
        <v>tinggi</v>
      </c>
      <c r="H445" t="str">
        <f>VLOOKUP(Sheet2!I444,Sheet5!$I$3:$L$41,4,FALSE)</f>
        <v>sedang</v>
      </c>
      <c r="I445" t="str">
        <f>VLOOKUP(Sheet2!I444,Sheet5!$I$3:$K$41,3,FALSE)</f>
        <v>ssd</v>
      </c>
      <c r="J445" t="str">
        <f>IF(ISNUMBER(SEARCH("intel",Sheet2!J444))=TRUE,"intel",IF(ISNUMBER(SEARCH("amd",Sheet2!J444))=TRUE,"amd",IF(ISNUMBER(SEARCH("nvidia",Sheet2!J444))=TRUE,"nvidia","")))</f>
        <v>intel</v>
      </c>
      <c r="K445" t="str">
        <f>VLOOKUP(Sheet2!K444,Sheet5!$M$3:$N$11,2,FALSE)</f>
        <v>windows</v>
      </c>
      <c r="L445" t="str">
        <f>VLOOKUP(Sheet2!L444,Sheet5!$O$3:$Q$182,3,FALSE)</f>
        <v>ringan</v>
      </c>
      <c r="M445" t="str">
        <f>VLOOKUP(Sheet2!M444,Sheet5!$R$3:$T$1305,3,FALSE)</f>
        <v>mahal</v>
      </c>
    </row>
    <row r="446" spans="2:13" x14ac:dyDescent="0.3">
      <c r="B446" t="str">
        <f>IF(OR(ISNUMBER(SEARCH("ultrabook",Sheet2!D445))=TRUE,ISNUMBER(SEARCH("macbook",Sheet2!D445))=TRUE,ISNUMBER(SEARCH("chrome",Sheet2!D445))=TRUE,ISNUMBER(SEARCH("convertible",Sheet2!D445))=TRUE),"ultrabook",IF(OR(ISNUMBER(SEARCH("workstation",Sheet2!D445))=TRUE,ISNUMBER(SEARCH("gaming",Sheet2!D445))=TRUE),"high specification",IF(OR(ISNUMBER(SEARCH("notebook",Sheet2!D445))=TRUE,ISNUMBER(SEARCH("netbook",Sheet2!D445))=TRUE),"notebook","")))</f>
        <v>notebook</v>
      </c>
      <c r="C446" t="str">
        <f>IF(AND(Sheet4!$B$1307&gt;=Sheet4!B446,Sheet4!B446&gt;Sheet4!$B$1308),"lebar",IF(AND(Sheet4!$B$1308&gt;=Sheet4!B446,Sheet4!B446&gt;Sheet4!$B$1309),"medium",IF(AND(Sheet4!$B$1309&gt;=Sheet4!B446,Sheet4!B446&gt;=Sheet4!$B$1310),"kecil","-")))</f>
        <v>lebar</v>
      </c>
      <c r="D446" t="str">
        <f>VLOOKUP(Sheet4!C446,Sheet5!$C$3:$D$17,2,FALSE)</f>
        <v>kecil</v>
      </c>
      <c r="E446" t="str">
        <f>VLOOKUP(Sheet4!D446,Sheet5!$E$3:$F$36,2)</f>
        <v>rendah</v>
      </c>
      <c r="F446" t="str">
        <f>Sheet4!E446</f>
        <v>intel</v>
      </c>
      <c r="G446" t="str">
        <f>VLOOKUP(Sheet2!H445,Sheet5!$G$4:$H$12,2)</f>
        <v>sedang</v>
      </c>
      <c r="H446" t="str">
        <f>VLOOKUP(Sheet2!I445,Sheet5!$I$3:$L$41,4,FALSE)</f>
        <v>rendah</v>
      </c>
      <c r="I446" t="str">
        <f>VLOOKUP(Sheet2!I445,Sheet5!$I$3:$K$41,3,FALSE)</f>
        <v>ssd</v>
      </c>
      <c r="J446" t="str">
        <f>IF(ISNUMBER(SEARCH("intel",Sheet2!J445))=TRUE,"intel",IF(ISNUMBER(SEARCH("amd",Sheet2!J445))=TRUE,"amd",IF(ISNUMBER(SEARCH("nvidia",Sheet2!J445))=TRUE,"nvidia","")))</f>
        <v>intel</v>
      </c>
      <c r="K446" t="str">
        <f>VLOOKUP(Sheet2!K445,Sheet5!$M$3:$N$11,2,FALSE)</f>
        <v>windows</v>
      </c>
      <c r="L446" t="str">
        <f>VLOOKUP(Sheet2!L445,Sheet5!$O$3:$Q$182,3,FALSE)</f>
        <v>sedang</v>
      </c>
      <c r="M446" t="str">
        <f>VLOOKUP(Sheet2!M445,Sheet5!$R$3:$T$1305,3,FALSE)</f>
        <v>murah</v>
      </c>
    </row>
    <row r="447" spans="2:13" x14ac:dyDescent="0.3">
      <c r="B447" t="str">
        <f>IF(OR(ISNUMBER(SEARCH("ultrabook",Sheet2!D446))=TRUE,ISNUMBER(SEARCH("macbook",Sheet2!D446))=TRUE,ISNUMBER(SEARCH("chrome",Sheet2!D446))=TRUE,ISNUMBER(SEARCH("convertible",Sheet2!D446))=TRUE),"ultrabook",IF(OR(ISNUMBER(SEARCH("workstation",Sheet2!D446))=TRUE,ISNUMBER(SEARCH("gaming",Sheet2!D446))=TRUE),"high specification",IF(OR(ISNUMBER(SEARCH("notebook",Sheet2!D446))=TRUE,ISNUMBER(SEARCH("netbook",Sheet2!D446))=TRUE),"notebook","")))</f>
        <v>high specification</v>
      </c>
      <c r="C447" t="str">
        <f>IF(AND(Sheet4!$B$1307&gt;=Sheet4!B447,Sheet4!B447&gt;Sheet4!$B$1308),"lebar",IF(AND(Sheet4!$B$1308&gt;=Sheet4!B447,Sheet4!B447&gt;Sheet4!$B$1309),"medium",IF(AND(Sheet4!$B$1309&gt;=Sheet4!B447,Sheet4!B447&gt;=Sheet4!$B$1310),"kecil","-")))</f>
        <v>lebar</v>
      </c>
      <c r="D447" t="str">
        <f>VLOOKUP(Sheet4!C447,Sheet5!$C$3:$D$17,2,FALSE)</f>
        <v>kecil</v>
      </c>
      <c r="E447" t="str">
        <f>VLOOKUP(Sheet4!D447,Sheet5!$E$3:$F$36,2)</f>
        <v>sedang</v>
      </c>
      <c r="F447" t="str">
        <f>Sheet4!E447</f>
        <v>intel</v>
      </c>
      <c r="G447" t="str">
        <f>VLOOKUP(Sheet2!H446,Sheet5!$G$4:$H$12,2)</f>
        <v>tinggi</v>
      </c>
      <c r="H447" t="str">
        <f>VLOOKUP(Sheet2!I446,Sheet5!$I$3:$L$41,4,FALSE)</f>
        <v>tinggi</v>
      </c>
      <c r="I447" t="str">
        <f>VLOOKUP(Sheet2!I446,Sheet5!$I$3:$K$41,3,FALSE)</f>
        <v>hdd</v>
      </c>
      <c r="J447" t="str">
        <f>IF(ISNUMBER(SEARCH("intel",Sheet2!J446))=TRUE,"intel",IF(ISNUMBER(SEARCH("amd",Sheet2!J446))=TRUE,"amd",IF(ISNUMBER(SEARCH("nvidia",Sheet2!J446))=TRUE,"nvidia","")))</f>
        <v>nvidia</v>
      </c>
      <c r="K447" t="str">
        <f>VLOOKUP(Sheet2!K446,Sheet5!$M$3:$N$11,2,FALSE)</f>
        <v>windows</v>
      </c>
      <c r="L447" t="str">
        <f>VLOOKUP(Sheet2!L446,Sheet5!$O$3:$Q$182,3,FALSE)</f>
        <v>sedang</v>
      </c>
      <c r="M447" t="str">
        <f>VLOOKUP(Sheet2!M446,Sheet5!$R$3:$T$1305,3,FALSE)</f>
        <v>sedang</v>
      </c>
    </row>
    <row r="448" spans="2:13" x14ac:dyDescent="0.3">
      <c r="B448" t="str">
        <f>IF(OR(ISNUMBER(SEARCH("ultrabook",Sheet2!D447))=TRUE,ISNUMBER(SEARCH("macbook",Sheet2!D447))=TRUE,ISNUMBER(SEARCH("chrome",Sheet2!D447))=TRUE,ISNUMBER(SEARCH("convertible",Sheet2!D447))=TRUE),"ultrabook",IF(OR(ISNUMBER(SEARCH("workstation",Sheet2!D447))=TRUE,ISNUMBER(SEARCH("gaming",Sheet2!D447))=TRUE),"high specification",IF(OR(ISNUMBER(SEARCH("notebook",Sheet2!D447))=TRUE,ISNUMBER(SEARCH("netbook",Sheet2!D447))=TRUE),"notebook","")))</f>
        <v>notebook</v>
      </c>
      <c r="C448" t="str">
        <f>IF(AND(Sheet4!$B$1307&gt;=Sheet4!B448,Sheet4!B448&gt;Sheet4!$B$1308),"lebar",IF(AND(Sheet4!$B$1308&gt;=Sheet4!B448,Sheet4!B448&gt;Sheet4!$B$1309),"medium",IF(AND(Sheet4!$B$1309&gt;=Sheet4!B448,Sheet4!B448&gt;=Sheet4!$B$1310),"kecil","-")))</f>
        <v>medium</v>
      </c>
      <c r="D448" t="str">
        <f>VLOOKUP(Sheet4!C448,Sheet5!$C$3:$D$17,2,FALSE)</f>
        <v>kecil</v>
      </c>
      <c r="E448" t="str">
        <f>VLOOKUP(Sheet4!D448,Sheet5!$E$3:$F$36,2)</f>
        <v>sedang</v>
      </c>
      <c r="F448" t="str">
        <f>Sheet4!E448</f>
        <v>intel</v>
      </c>
      <c r="G448" t="str">
        <f>VLOOKUP(Sheet2!H447,Sheet5!$G$4:$H$12,2)</f>
        <v>tinggi</v>
      </c>
      <c r="H448" t="str">
        <f>VLOOKUP(Sheet2!I447,Sheet5!$I$3:$L$41,4,FALSE)</f>
        <v>sedang</v>
      </c>
      <c r="I448" t="str">
        <f>VLOOKUP(Sheet2!I447,Sheet5!$I$3:$K$41,3,FALSE)</f>
        <v>ssd</v>
      </c>
      <c r="J448" t="str">
        <f>IF(ISNUMBER(SEARCH("intel",Sheet2!J447))=TRUE,"intel",IF(ISNUMBER(SEARCH("amd",Sheet2!J447))=TRUE,"amd",IF(ISNUMBER(SEARCH("nvidia",Sheet2!J447))=TRUE,"nvidia","")))</f>
        <v>nvidia</v>
      </c>
      <c r="K448" t="str">
        <f>VLOOKUP(Sheet2!K447,Sheet5!$M$3:$N$11,2,FALSE)</f>
        <v>windows</v>
      </c>
      <c r="L448" t="str">
        <f>VLOOKUP(Sheet2!L447,Sheet5!$O$3:$Q$182,3,FALSE)</f>
        <v>ringan</v>
      </c>
      <c r="M448" t="str">
        <f>VLOOKUP(Sheet2!M447,Sheet5!$R$3:$T$1305,3,FALSE)</f>
        <v>sedang</v>
      </c>
    </row>
    <row r="449" spans="2:13" x14ac:dyDescent="0.3">
      <c r="B449" t="str">
        <f>IF(OR(ISNUMBER(SEARCH("ultrabook",Sheet2!D448))=TRUE,ISNUMBER(SEARCH("macbook",Sheet2!D448))=TRUE,ISNUMBER(SEARCH("chrome",Sheet2!D448))=TRUE,ISNUMBER(SEARCH("convertible",Sheet2!D448))=TRUE),"ultrabook",IF(OR(ISNUMBER(SEARCH("workstation",Sheet2!D448))=TRUE,ISNUMBER(SEARCH("gaming",Sheet2!D448))=TRUE),"high specification",IF(OR(ISNUMBER(SEARCH("notebook",Sheet2!D448))=TRUE,ISNUMBER(SEARCH("netbook",Sheet2!D448))=TRUE),"notebook","")))</f>
        <v>notebook</v>
      </c>
      <c r="C449" t="str">
        <f>IF(AND(Sheet4!$B$1307&gt;=Sheet4!B449,Sheet4!B449&gt;Sheet4!$B$1308),"lebar",IF(AND(Sheet4!$B$1308&gt;=Sheet4!B449,Sheet4!B449&gt;Sheet4!$B$1309),"medium",IF(AND(Sheet4!$B$1309&gt;=Sheet4!B449,Sheet4!B449&gt;=Sheet4!$B$1310),"kecil","-")))</f>
        <v>lebar</v>
      </c>
      <c r="D449" t="str">
        <f>VLOOKUP(Sheet4!C449,Sheet5!$C$3:$D$17,2,FALSE)</f>
        <v>kecil</v>
      </c>
      <c r="E449" t="str">
        <f>VLOOKUP(Sheet4!D449,Sheet5!$E$3:$F$36,2)</f>
        <v>sedang</v>
      </c>
      <c r="F449" t="str">
        <f>Sheet4!E449</f>
        <v>intel</v>
      </c>
      <c r="G449" t="str">
        <f>VLOOKUP(Sheet2!H448,Sheet5!$G$4:$H$12,2)</f>
        <v>sedang</v>
      </c>
      <c r="H449" t="str">
        <f>VLOOKUP(Sheet2!I448,Sheet5!$I$3:$L$41,4,FALSE)</f>
        <v>sedang</v>
      </c>
      <c r="I449" t="str">
        <f>VLOOKUP(Sheet2!I448,Sheet5!$I$3:$K$41,3,FALSE)</f>
        <v>hdd</v>
      </c>
      <c r="J449" t="str">
        <f>IF(ISNUMBER(SEARCH("intel",Sheet2!J448))=TRUE,"intel",IF(ISNUMBER(SEARCH("amd",Sheet2!J448))=TRUE,"amd",IF(ISNUMBER(SEARCH("nvidia",Sheet2!J448))=TRUE,"nvidia","")))</f>
        <v>intel</v>
      </c>
      <c r="K449" t="str">
        <f>VLOOKUP(Sheet2!K448,Sheet5!$M$3:$N$11,2,FALSE)</f>
        <v>linux</v>
      </c>
      <c r="L449" t="str">
        <f>VLOOKUP(Sheet2!L448,Sheet5!$O$3:$Q$182,3,FALSE)</f>
        <v>sedang</v>
      </c>
      <c r="M449" t="str">
        <f>VLOOKUP(Sheet2!M448,Sheet5!$R$3:$T$1305,3,FALSE)</f>
        <v>murah</v>
      </c>
    </row>
    <row r="450" spans="2:13" x14ac:dyDescent="0.3">
      <c r="B450" t="str">
        <f>IF(OR(ISNUMBER(SEARCH("ultrabook",Sheet2!D449))=TRUE,ISNUMBER(SEARCH("macbook",Sheet2!D449))=TRUE,ISNUMBER(SEARCH("chrome",Sheet2!D449))=TRUE,ISNUMBER(SEARCH("convertible",Sheet2!D449))=TRUE),"ultrabook",IF(OR(ISNUMBER(SEARCH("workstation",Sheet2!D449))=TRUE,ISNUMBER(SEARCH("gaming",Sheet2!D449))=TRUE),"high specification",IF(OR(ISNUMBER(SEARCH("notebook",Sheet2!D449))=TRUE,ISNUMBER(SEARCH("netbook",Sheet2!D449))=TRUE),"notebook","")))</f>
        <v>high specification</v>
      </c>
      <c r="C450" t="str">
        <f>IF(AND(Sheet4!$B$1307&gt;=Sheet4!B450,Sheet4!B450&gt;Sheet4!$B$1308),"lebar",IF(AND(Sheet4!$B$1308&gt;=Sheet4!B450,Sheet4!B450&gt;Sheet4!$B$1309),"medium",IF(AND(Sheet4!$B$1309&gt;=Sheet4!B450,Sheet4!B450&gt;=Sheet4!$B$1310),"kecil","-")))</f>
        <v>lebar</v>
      </c>
      <c r="D450" t="str">
        <f>VLOOKUP(Sheet4!C450,Sheet5!$C$3:$D$17,2,FALSE)</f>
        <v>kecil</v>
      </c>
      <c r="E450" t="str">
        <f>VLOOKUP(Sheet4!D450,Sheet5!$E$3:$F$36,2)</f>
        <v>tinggi</v>
      </c>
      <c r="F450" t="str">
        <f>Sheet4!E450</f>
        <v>intel</v>
      </c>
      <c r="G450" t="str">
        <f>VLOOKUP(Sheet2!H449,Sheet5!$G$4:$H$12,2)</f>
        <v>tinggi</v>
      </c>
      <c r="H450" t="str">
        <f>VLOOKUP(Sheet2!I449,Sheet5!$I$3:$L$41,4,FALSE)</f>
        <v>tinggi</v>
      </c>
      <c r="I450" t="str">
        <f>VLOOKUP(Sheet2!I449,Sheet5!$I$3:$K$41,3,FALSE)</f>
        <v>hdd</v>
      </c>
      <c r="J450" t="str">
        <f>IF(ISNUMBER(SEARCH("intel",Sheet2!J449))=TRUE,"intel",IF(ISNUMBER(SEARCH("amd",Sheet2!J449))=TRUE,"amd",IF(ISNUMBER(SEARCH("nvidia",Sheet2!J449))=TRUE,"nvidia","")))</f>
        <v>nvidia</v>
      </c>
      <c r="K450" t="str">
        <f>VLOOKUP(Sheet2!K449,Sheet5!$M$3:$N$11,2,FALSE)</f>
        <v>windows</v>
      </c>
      <c r="L450" t="str">
        <f>VLOOKUP(Sheet2!L449,Sheet5!$O$3:$Q$182,3,FALSE)</f>
        <v>sedang</v>
      </c>
      <c r="M450" t="str">
        <f>VLOOKUP(Sheet2!M449,Sheet5!$R$3:$T$1305,3,FALSE)</f>
        <v>mahal</v>
      </c>
    </row>
    <row r="451" spans="2:13" x14ac:dyDescent="0.3">
      <c r="B451" t="str">
        <f>IF(OR(ISNUMBER(SEARCH("ultrabook",Sheet2!D450))=TRUE,ISNUMBER(SEARCH("macbook",Sheet2!D450))=TRUE,ISNUMBER(SEARCH("chrome",Sheet2!D450))=TRUE,ISNUMBER(SEARCH("convertible",Sheet2!D450))=TRUE),"ultrabook",IF(OR(ISNUMBER(SEARCH("workstation",Sheet2!D450))=TRUE,ISNUMBER(SEARCH("gaming",Sheet2!D450))=TRUE),"high specification",IF(OR(ISNUMBER(SEARCH("notebook",Sheet2!D450))=TRUE,ISNUMBER(SEARCH("netbook",Sheet2!D450))=TRUE),"notebook","")))</f>
        <v>high specification</v>
      </c>
      <c r="C451" t="str">
        <f>IF(AND(Sheet4!$B$1307&gt;=Sheet4!B451,Sheet4!B451&gt;Sheet4!$B$1308),"lebar",IF(AND(Sheet4!$B$1308&gt;=Sheet4!B451,Sheet4!B451&gt;Sheet4!$B$1309),"medium",IF(AND(Sheet4!$B$1309&gt;=Sheet4!B451,Sheet4!B451&gt;=Sheet4!$B$1310),"kecil","-")))</f>
        <v>lebar</v>
      </c>
      <c r="D451" t="str">
        <f>VLOOKUP(Sheet4!C451,Sheet5!$C$3:$D$17,2,FALSE)</f>
        <v>kecil</v>
      </c>
      <c r="E451" t="str">
        <f>VLOOKUP(Sheet4!D451,Sheet5!$E$3:$F$36,2)</f>
        <v>sedang</v>
      </c>
      <c r="F451" t="str">
        <f>Sheet4!E451</f>
        <v>intel</v>
      </c>
      <c r="G451" t="str">
        <f>VLOOKUP(Sheet2!H450,Sheet5!$G$4:$H$12,2)</f>
        <v>tinggi</v>
      </c>
      <c r="H451" t="str">
        <f>VLOOKUP(Sheet2!I450,Sheet5!$I$3:$L$41,4,FALSE)</f>
        <v>sedang</v>
      </c>
      <c r="I451" t="str">
        <f>VLOOKUP(Sheet2!I450,Sheet5!$I$3:$K$41,3,FALSE)</f>
        <v>ssd</v>
      </c>
      <c r="J451" t="str">
        <f>IF(ISNUMBER(SEARCH("intel",Sheet2!J450))=TRUE,"intel",IF(ISNUMBER(SEARCH("amd",Sheet2!J450))=TRUE,"amd",IF(ISNUMBER(SEARCH("nvidia",Sheet2!J450))=TRUE,"nvidia","")))</f>
        <v>nvidia</v>
      </c>
      <c r="K451" t="str">
        <f>VLOOKUP(Sheet2!K450,Sheet5!$M$3:$N$11,2,FALSE)</f>
        <v>windows</v>
      </c>
      <c r="L451" t="str">
        <f>VLOOKUP(Sheet2!L450,Sheet5!$O$3:$Q$182,3,FALSE)</f>
        <v>sedang</v>
      </c>
      <c r="M451" t="str">
        <f>VLOOKUP(Sheet2!M450,Sheet5!$R$3:$T$1305,3,FALSE)</f>
        <v>sedang</v>
      </c>
    </row>
    <row r="452" spans="2:13" x14ac:dyDescent="0.3">
      <c r="B452" t="str">
        <f>IF(OR(ISNUMBER(SEARCH("ultrabook",Sheet2!D451))=TRUE,ISNUMBER(SEARCH("macbook",Sheet2!D451))=TRUE,ISNUMBER(SEARCH("chrome",Sheet2!D451))=TRUE,ISNUMBER(SEARCH("convertible",Sheet2!D451))=TRUE),"ultrabook",IF(OR(ISNUMBER(SEARCH("workstation",Sheet2!D451))=TRUE,ISNUMBER(SEARCH("gaming",Sheet2!D451))=TRUE),"high specification",IF(OR(ISNUMBER(SEARCH("notebook",Sheet2!D451))=TRUE,ISNUMBER(SEARCH("netbook",Sheet2!D451))=TRUE),"notebook","")))</f>
        <v>ultrabook</v>
      </c>
      <c r="C452" t="str">
        <f>IF(AND(Sheet4!$B$1307&gt;=Sheet4!B452,Sheet4!B452&gt;Sheet4!$B$1308),"lebar",IF(AND(Sheet4!$B$1308&gt;=Sheet4!B452,Sheet4!B452&gt;Sheet4!$B$1309),"medium",IF(AND(Sheet4!$B$1309&gt;=Sheet4!B452,Sheet4!B452&gt;=Sheet4!$B$1310),"kecil","-")))</f>
        <v>medium</v>
      </c>
      <c r="D452" t="str">
        <f>VLOOKUP(Sheet4!C452,Sheet5!$C$3:$D$17,2,FALSE)</f>
        <v>kecil</v>
      </c>
      <c r="E452" t="str">
        <f>VLOOKUP(Sheet4!D452,Sheet5!$E$3:$F$36,2)</f>
        <v>sedang</v>
      </c>
      <c r="F452" t="str">
        <f>Sheet4!E452</f>
        <v>intel</v>
      </c>
      <c r="G452" t="str">
        <f>VLOOKUP(Sheet2!H451,Sheet5!$G$4:$H$12,2)</f>
        <v>sedang</v>
      </c>
      <c r="H452" t="str">
        <f>VLOOKUP(Sheet2!I451,Sheet5!$I$3:$L$41,4,FALSE)</f>
        <v>sedang</v>
      </c>
      <c r="I452" t="str">
        <f>VLOOKUP(Sheet2!I451,Sheet5!$I$3:$K$41,3,FALSE)</f>
        <v>ssd</v>
      </c>
      <c r="J452" t="str">
        <f>IF(ISNUMBER(SEARCH("intel",Sheet2!J451))=TRUE,"intel",IF(ISNUMBER(SEARCH("amd",Sheet2!J451))=TRUE,"amd",IF(ISNUMBER(SEARCH("nvidia",Sheet2!J451))=TRUE,"nvidia","")))</f>
        <v>intel</v>
      </c>
      <c r="K452" t="str">
        <f>VLOOKUP(Sheet2!K451,Sheet5!$M$3:$N$11,2,FALSE)</f>
        <v>windows</v>
      </c>
      <c r="L452" t="str">
        <f>VLOOKUP(Sheet2!L451,Sheet5!$O$3:$Q$182,3,FALSE)</f>
        <v>ringan</v>
      </c>
      <c r="M452" t="str">
        <f>VLOOKUP(Sheet2!M451,Sheet5!$R$3:$T$1305,3,FALSE)</f>
        <v>mahal</v>
      </c>
    </row>
    <row r="453" spans="2:13" x14ac:dyDescent="0.3">
      <c r="B453" t="str">
        <f>IF(OR(ISNUMBER(SEARCH("ultrabook",Sheet2!D452))=TRUE,ISNUMBER(SEARCH("macbook",Sheet2!D452))=TRUE,ISNUMBER(SEARCH("chrome",Sheet2!D452))=TRUE,ISNUMBER(SEARCH("convertible",Sheet2!D452))=TRUE),"ultrabook",IF(OR(ISNUMBER(SEARCH("workstation",Sheet2!D452))=TRUE,ISNUMBER(SEARCH("gaming",Sheet2!D452))=TRUE),"high specification",IF(OR(ISNUMBER(SEARCH("notebook",Sheet2!D452))=TRUE,ISNUMBER(SEARCH("netbook",Sheet2!D452))=TRUE),"notebook","")))</f>
        <v>notebook</v>
      </c>
      <c r="C453" t="str">
        <f>IF(AND(Sheet4!$B$1307&gt;=Sheet4!B453,Sheet4!B453&gt;Sheet4!$B$1308),"lebar",IF(AND(Sheet4!$B$1308&gt;=Sheet4!B453,Sheet4!B453&gt;Sheet4!$B$1309),"medium",IF(AND(Sheet4!$B$1309&gt;=Sheet4!B453,Sheet4!B453&gt;=Sheet4!$B$1310),"kecil","-")))</f>
        <v>lebar</v>
      </c>
      <c r="D453" t="str">
        <f>VLOOKUP(Sheet4!C453,Sheet5!$C$3:$D$17,2,FALSE)</f>
        <v>kecil</v>
      </c>
      <c r="E453" t="str">
        <f>VLOOKUP(Sheet4!D453,Sheet5!$E$3:$F$36,2)</f>
        <v>sedang</v>
      </c>
      <c r="F453" t="str">
        <f>Sheet4!E453</f>
        <v>intel</v>
      </c>
      <c r="G453" t="str">
        <f>VLOOKUP(Sheet2!H452,Sheet5!$G$4:$H$12,2)</f>
        <v>tinggi</v>
      </c>
      <c r="H453" t="str">
        <f>VLOOKUP(Sheet2!I452,Sheet5!$I$3:$L$41,4,FALSE)</f>
        <v>rendah</v>
      </c>
      <c r="I453" t="str">
        <f>VLOOKUP(Sheet2!I452,Sheet5!$I$3:$K$41,3,FALSE)</f>
        <v>ssd</v>
      </c>
      <c r="J453" t="str">
        <f>IF(ISNUMBER(SEARCH("intel",Sheet2!J452))=TRUE,"intel",IF(ISNUMBER(SEARCH("amd",Sheet2!J452))=TRUE,"amd",IF(ISNUMBER(SEARCH("nvidia",Sheet2!J452))=TRUE,"nvidia","")))</f>
        <v>intel</v>
      </c>
      <c r="K453" t="str">
        <f>VLOOKUP(Sheet2!K452,Sheet5!$M$3:$N$11,2,FALSE)</f>
        <v>windows</v>
      </c>
      <c r="L453" t="str">
        <f>VLOOKUP(Sheet2!L452,Sheet5!$O$3:$Q$182,3,FALSE)</f>
        <v>sedang</v>
      </c>
      <c r="M453" t="str">
        <f>VLOOKUP(Sheet2!M452,Sheet5!$R$3:$T$1305,3,FALSE)</f>
        <v>murah</v>
      </c>
    </row>
    <row r="454" spans="2:13" x14ac:dyDescent="0.3">
      <c r="B454" t="str">
        <f>IF(OR(ISNUMBER(SEARCH("ultrabook",Sheet2!D453))=TRUE,ISNUMBER(SEARCH("macbook",Sheet2!D453))=TRUE,ISNUMBER(SEARCH("chrome",Sheet2!D453))=TRUE,ISNUMBER(SEARCH("convertible",Sheet2!D453))=TRUE),"ultrabook",IF(OR(ISNUMBER(SEARCH("workstation",Sheet2!D453))=TRUE,ISNUMBER(SEARCH("gaming",Sheet2!D453))=TRUE),"high specification",IF(OR(ISNUMBER(SEARCH("notebook",Sheet2!D453))=TRUE,ISNUMBER(SEARCH("netbook",Sheet2!D453))=TRUE),"notebook","")))</f>
        <v>high specification</v>
      </c>
      <c r="C454" t="str">
        <f>IF(AND(Sheet4!$B$1307&gt;=Sheet4!B454,Sheet4!B454&gt;Sheet4!$B$1308),"lebar",IF(AND(Sheet4!$B$1308&gt;=Sheet4!B454,Sheet4!B454&gt;Sheet4!$B$1309),"medium",IF(AND(Sheet4!$B$1309&gt;=Sheet4!B454,Sheet4!B454&gt;=Sheet4!$B$1310),"kecil","-")))</f>
        <v>lebar</v>
      </c>
      <c r="D454" t="str">
        <f>VLOOKUP(Sheet4!C454,Sheet5!$C$3:$D$17,2,FALSE)</f>
        <v>kecil</v>
      </c>
      <c r="E454" t="str">
        <f>VLOOKUP(Sheet4!D454,Sheet5!$E$3:$F$36,2)</f>
        <v>sedang</v>
      </c>
      <c r="F454" t="str">
        <f>Sheet4!E454</f>
        <v>intel</v>
      </c>
      <c r="G454" t="str">
        <f>VLOOKUP(Sheet2!H453,Sheet5!$G$4:$H$12,2)</f>
        <v>sedang</v>
      </c>
      <c r="H454" t="str">
        <f>VLOOKUP(Sheet2!I453,Sheet5!$I$3:$L$41,4,FALSE)</f>
        <v>sedang</v>
      </c>
      <c r="I454" t="str">
        <f>VLOOKUP(Sheet2!I453,Sheet5!$I$3:$K$41,3,FALSE)</f>
        <v>ssd</v>
      </c>
      <c r="J454" t="str">
        <f>IF(ISNUMBER(SEARCH("intel",Sheet2!J453))=TRUE,"intel",IF(ISNUMBER(SEARCH("amd",Sheet2!J453))=TRUE,"amd",IF(ISNUMBER(SEARCH("nvidia",Sheet2!J453))=TRUE,"nvidia","")))</f>
        <v>nvidia</v>
      </c>
      <c r="K454" t="str">
        <f>VLOOKUP(Sheet2!K453,Sheet5!$M$3:$N$11,2,FALSE)</f>
        <v>windows</v>
      </c>
      <c r="L454" t="str">
        <f>VLOOKUP(Sheet2!L453,Sheet5!$O$3:$Q$182,3,FALSE)</f>
        <v>sedang</v>
      </c>
      <c r="M454" t="str">
        <f>VLOOKUP(Sheet2!M453,Sheet5!$R$3:$T$1305,3,FALSE)</f>
        <v>mahal</v>
      </c>
    </row>
    <row r="455" spans="2:13" x14ac:dyDescent="0.3">
      <c r="B455" t="str">
        <f>IF(OR(ISNUMBER(SEARCH("ultrabook",Sheet2!D454))=TRUE,ISNUMBER(SEARCH("macbook",Sheet2!D454))=TRUE,ISNUMBER(SEARCH("chrome",Sheet2!D454))=TRUE,ISNUMBER(SEARCH("convertible",Sheet2!D454))=TRUE),"ultrabook",IF(OR(ISNUMBER(SEARCH("workstation",Sheet2!D454))=TRUE,ISNUMBER(SEARCH("gaming",Sheet2!D454))=TRUE),"high specification",IF(OR(ISNUMBER(SEARCH("notebook",Sheet2!D454))=TRUE,ISNUMBER(SEARCH("netbook",Sheet2!D454))=TRUE),"notebook","")))</f>
        <v>high specification</v>
      </c>
      <c r="C455" t="str">
        <f>IF(AND(Sheet4!$B$1307&gt;=Sheet4!B455,Sheet4!B455&gt;Sheet4!$B$1308),"lebar",IF(AND(Sheet4!$B$1308&gt;=Sheet4!B455,Sheet4!B455&gt;Sheet4!$B$1309),"medium",IF(AND(Sheet4!$B$1309&gt;=Sheet4!B455,Sheet4!B455&gt;=Sheet4!$B$1310),"kecil","-")))</f>
        <v>lebar</v>
      </c>
      <c r="D455" t="str">
        <f>VLOOKUP(Sheet4!C455,Sheet5!$C$3:$D$17,2,FALSE)</f>
        <v>kecil</v>
      </c>
      <c r="E455" t="str">
        <f>VLOOKUP(Sheet4!D455,Sheet5!$E$3:$F$36,2)</f>
        <v>sedang</v>
      </c>
      <c r="F455" t="str">
        <f>Sheet4!E455</f>
        <v>intel</v>
      </c>
      <c r="G455" t="str">
        <f>VLOOKUP(Sheet2!H454,Sheet5!$G$4:$H$12,2)</f>
        <v>tinggi</v>
      </c>
      <c r="H455" t="str">
        <f>VLOOKUP(Sheet2!I454,Sheet5!$I$3:$L$41,4,FALSE)</f>
        <v>sedang</v>
      </c>
      <c r="I455" t="str">
        <f>VLOOKUP(Sheet2!I454,Sheet5!$I$3:$K$41,3,FALSE)</f>
        <v>ssd</v>
      </c>
      <c r="J455" t="str">
        <f>IF(ISNUMBER(SEARCH("intel",Sheet2!J454))=TRUE,"intel",IF(ISNUMBER(SEARCH("amd",Sheet2!J454))=TRUE,"amd",IF(ISNUMBER(SEARCH("nvidia",Sheet2!J454))=TRUE,"nvidia","")))</f>
        <v>intel</v>
      </c>
      <c r="K455" t="str">
        <f>VLOOKUP(Sheet2!K454,Sheet5!$M$3:$N$11,2,FALSE)</f>
        <v>windows</v>
      </c>
      <c r="L455" t="str">
        <f>VLOOKUP(Sheet2!L454,Sheet5!$O$3:$Q$182,3,FALSE)</f>
        <v>sedang</v>
      </c>
      <c r="M455" t="str">
        <f>VLOOKUP(Sheet2!M454,Sheet5!$R$3:$T$1305,3,FALSE)</f>
        <v>mahal</v>
      </c>
    </row>
    <row r="456" spans="2:13" x14ac:dyDescent="0.3">
      <c r="B456" t="str">
        <f>IF(OR(ISNUMBER(SEARCH("ultrabook",Sheet2!D455))=TRUE,ISNUMBER(SEARCH("macbook",Sheet2!D455))=TRUE,ISNUMBER(SEARCH("chrome",Sheet2!D455))=TRUE,ISNUMBER(SEARCH("convertible",Sheet2!D455))=TRUE),"ultrabook",IF(OR(ISNUMBER(SEARCH("workstation",Sheet2!D455))=TRUE,ISNUMBER(SEARCH("gaming",Sheet2!D455))=TRUE),"high specification",IF(OR(ISNUMBER(SEARCH("notebook",Sheet2!D455))=TRUE,ISNUMBER(SEARCH("netbook",Sheet2!D455))=TRUE),"notebook","")))</f>
        <v>notebook</v>
      </c>
      <c r="C456" t="str">
        <f>IF(AND(Sheet4!$B$1307&gt;=Sheet4!B456,Sheet4!B456&gt;Sheet4!$B$1308),"lebar",IF(AND(Sheet4!$B$1308&gt;=Sheet4!B456,Sheet4!B456&gt;Sheet4!$B$1309),"medium",IF(AND(Sheet4!$B$1309&gt;=Sheet4!B456,Sheet4!B456&gt;=Sheet4!$B$1310),"kecil","-")))</f>
        <v>medium</v>
      </c>
      <c r="D456" t="str">
        <f>VLOOKUP(Sheet4!C456,Sheet5!$C$3:$D$17,2,FALSE)</f>
        <v>kecil</v>
      </c>
      <c r="E456" t="str">
        <f>VLOOKUP(Sheet4!D456,Sheet5!$E$3:$F$36,2)</f>
        <v>sedang</v>
      </c>
      <c r="F456" t="str">
        <f>Sheet4!E456</f>
        <v>intel</v>
      </c>
      <c r="G456" t="str">
        <f>VLOOKUP(Sheet2!H455,Sheet5!$G$4:$H$12,2)</f>
        <v>tinggi</v>
      </c>
      <c r="H456" t="str">
        <f>VLOOKUP(Sheet2!I455,Sheet5!$I$3:$L$41,4,FALSE)</f>
        <v>sedang</v>
      </c>
      <c r="I456" t="str">
        <f>VLOOKUP(Sheet2!I455,Sheet5!$I$3:$K$41,3,FALSE)</f>
        <v>ssd</v>
      </c>
      <c r="J456" t="str">
        <f>IF(ISNUMBER(SEARCH("intel",Sheet2!J455))=TRUE,"intel",IF(ISNUMBER(SEARCH("amd",Sheet2!J455))=TRUE,"amd",IF(ISNUMBER(SEARCH("nvidia",Sheet2!J455))=TRUE,"nvidia","")))</f>
        <v>intel</v>
      </c>
      <c r="K456" t="str">
        <f>VLOOKUP(Sheet2!K455,Sheet5!$M$3:$N$11,2,FALSE)</f>
        <v>windows</v>
      </c>
      <c r="L456" t="str">
        <f>VLOOKUP(Sheet2!L455,Sheet5!$O$3:$Q$182,3,FALSE)</f>
        <v>sedang</v>
      </c>
      <c r="M456" t="str">
        <f>VLOOKUP(Sheet2!M455,Sheet5!$R$3:$T$1305,3,FALSE)</f>
        <v>mahal</v>
      </c>
    </row>
    <row r="457" spans="2:13" x14ac:dyDescent="0.3">
      <c r="B457" t="str">
        <f>IF(OR(ISNUMBER(SEARCH("ultrabook",Sheet2!D456))=TRUE,ISNUMBER(SEARCH("macbook",Sheet2!D456))=TRUE,ISNUMBER(SEARCH("chrome",Sheet2!D456))=TRUE,ISNUMBER(SEARCH("convertible",Sheet2!D456))=TRUE),"ultrabook",IF(OR(ISNUMBER(SEARCH("workstation",Sheet2!D456))=TRUE,ISNUMBER(SEARCH("gaming",Sheet2!D456))=TRUE),"high specification",IF(OR(ISNUMBER(SEARCH("notebook",Sheet2!D456))=TRUE,ISNUMBER(SEARCH("netbook",Sheet2!D456))=TRUE),"notebook","")))</f>
        <v>notebook</v>
      </c>
      <c r="C457" t="str">
        <f>IF(AND(Sheet4!$B$1307&gt;=Sheet4!B457,Sheet4!B457&gt;Sheet4!$B$1308),"lebar",IF(AND(Sheet4!$B$1308&gt;=Sheet4!B457,Sheet4!B457&gt;Sheet4!$B$1309),"medium",IF(AND(Sheet4!$B$1309&gt;=Sheet4!B457,Sheet4!B457&gt;=Sheet4!$B$1310),"kecil","-")))</f>
        <v>lebar</v>
      </c>
      <c r="D457" t="str">
        <f>VLOOKUP(Sheet4!C457,Sheet5!$C$3:$D$17,2,FALSE)</f>
        <v>kecil</v>
      </c>
      <c r="E457" t="str">
        <f>VLOOKUP(Sheet4!D457,Sheet5!$E$3:$F$36,2)</f>
        <v>sedang</v>
      </c>
      <c r="F457" t="str">
        <f>Sheet4!E457</f>
        <v>intel</v>
      </c>
      <c r="G457" t="str">
        <f>VLOOKUP(Sheet2!H456,Sheet5!$G$4:$H$12,2)</f>
        <v>tinggi</v>
      </c>
      <c r="H457" t="str">
        <f>VLOOKUP(Sheet2!I456,Sheet5!$I$3:$L$41,4,FALSE)</f>
        <v>tinggi</v>
      </c>
      <c r="I457" t="str">
        <f>VLOOKUP(Sheet2!I456,Sheet5!$I$3:$K$41,3,FALSE)</f>
        <v>hdd</v>
      </c>
      <c r="J457" t="str">
        <f>IF(ISNUMBER(SEARCH("intel",Sheet2!J456))=TRUE,"intel",IF(ISNUMBER(SEARCH("amd",Sheet2!J456))=TRUE,"amd",IF(ISNUMBER(SEARCH("nvidia",Sheet2!J456))=TRUE,"nvidia","")))</f>
        <v>amd</v>
      </c>
      <c r="K457" t="str">
        <f>VLOOKUP(Sheet2!K456,Sheet5!$M$3:$N$11,2,FALSE)</f>
        <v>windows</v>
      </c>
      <c r="L457" t="str">
        <f>VLOOKUP(Sheet2!L456,Sheet5!$O$3:$Q$182,3,FALSE)</f>
        <v>sedang</v>
      </c>
      <c r="M457" t="str">
        <f>VLOOKUP(Sheet2!M456,Sheet5!$R$3:$T$1305,3,FALSE)</f>
        <v>sedang</v>
      </c>
    </row>
    <row r="458" spans="2:13" x14ac:dyDescent="0.3">
      <c r="B458" t="str">
        <f>IF(OR(ISNUMBER(SEARCH("ultrabook",Sheet2!D457))=TRUE,ISNUMBER(SEARCH("macbook",Sheet2!D457))=TRUE,ISNUMBER(SEARCH("chrome",Sheet2!D457))=TRUE,ISNUMBER(SEARCH("convertible",Sheet2!D457))=TRUE),"ultrabook",IF(OR(ISNUMBER(SEARCH("workstation",Sheet2!D457))=TRUE,ISNUMBER(SEARCH("gaming",Sheet2!D457))=TRUE),"high specification",IF(OR(ISNUMBER(SEARCH("notebook",Sheet2!D457))=TRUE,ISNUMBER(SEARCH("netbook",Sheet2!D457))=TRUE),"notebook","")))</f>
        <v>ultrabook</v>
      </c>
      <c r="C458" t="str">
        <f>IF(AND(Sheet4!$B$1307&gt;=Sheet4!B458,Sheet4!B458&gt;Sheet4!$B$1308),"lebar",IF(AND(Sheet4!$B$1308&gt;=Sheet4!B458,Sheet4!B458&gt;Sheet4!$B$1309),"medium",IF(AND(Sheet4!$B$1309&gt;=Sheet4!B458,Sheet4!B458&gt;=Sheet4!$B$1310),"kecil","-")))</f>
        <v>kecil</v>
      </c>
      <c r="D458" t="e">
        <f>VLOOKUP(Sheet4!C458,Sheet5!$C$3:$D$17,2,FALSE)</f>
        <v>#N/A</v>
      </c>
      <c r="E458" t="str">
        <f>VLOOKUP(Sheet4!D458,Sheet5!$E$3:$F$36,2)</f>
        <v>rendah</v>
      </c>
      <c r="F458" t="str">
        <f>Sheet4!E458</f>
        <v>intel</v>
      </c>
      <c r="G458" t="str">
        <f>VLOOKUP(Sheet2!H457,Sheet5!$G$4:$H$12,2)</f>
        <v>sedang</v>
      </c>
      <c r="H458" t="str">
        <f>VLOOKUP(Sheet2!I457,Sheet5!$I$3:$L$41,4,FALSE)</f>
        <v>sedang</v>
      </c>
      <c r="I458" t="str">
        <f>VLOOKUP(Sheet2!I457,Sheet5!$I$3:$K$41,3,FALSE)</f>
        <v>hdd</v>
      </c>
      <c r="J458" t="str">
        <f>IF(ISNUMBER(SEARCH("intel",Sheet2!J457))=TRUE,"intel",IF(ISNUMBER(SEARCH("amd",Sheet2!J457))=TRUE,"amd",IF(ISNUMBER(SEARCH("nvidia",Sheet2!J457))=TRUE,"nvidia","")))</f>
        <v>intel</v>
      </c>
      <c r="K458" t="str">
        <f>VLOOKUP(Sheet2!K457,Sheet5!$M$3:$N$11,2,FALSE)</f>
        <v>windows</v>
      </c>
      <c r="L458" t="str">
        <f>VLOOKUP(Sheet2!L457,Sheet5!$O$3:$Q$182,3,FALSE)</f>
        <v>ringan</v>
      </c>
      <c r="M458" t="str">
        <f>VLOOKUP(Sheet2!M457,Sheet5!$R$3:$T$1305,3,FALSE)</f>
        <v>murah</v>
      </c>
    </row>
    <row r="459" spans="2:13" x14ac:dyDescent="0.3">
      <c r="B459" t="str">
        <f>IF(OR(ISNUMBER(SEARCH("ultrabook",Sheet2!D458))=TRUE,ISNUMBER(SEARCH("macbook",Sheet2!D458))=TRUE,ISNUMBER(SEARCH("chrome",Sheet2!D458))=TRUE,ISNUMBER(SEARCH("convertible",Sheet2!D458))=TRUE),"ultrabook",IF(OR(ISNUMBER(SEARCH("workstation",Sheet2!D458))=TRUE,ISNUMBER(SEARCH("gaming",Sheet2!D458))=TRUE),"high specification",IF(OR(ISNUMBER(SEARCH("notebook",Sheet2!D458))=TRUE,ISNUMBER(SEARCH("netbook",Sheet2!D458))=TRUE),"notebook","")))</f>
        <v>notebook</v>
      </c>
      <c r="C459" t="str">
        <f>IF(AND(Sheet4!$B$1307&gt;=Sheet4!B459,Sheet4!B459&gt;Sheet4!$B$1308),"lebar",IF(AND(Sheet4!$B$1308&gt;=Sheet4!B459,Sheet4!B459&gt;Sheet4!$B$1309),"medium",IF(AND(Sheet4!$B$1309&gt;=Sheet4!B459,Sheet4!B459&gt;=Sheet4!$B$1310),"kecil","-")))</f>
        <v>lebar</v>
      </c>
      <c r="D459" t="str">
        <f>VLOOKUP(Sheet4!C459,Sheet5!$C$3:$D$17,2,FALSE)</f>
        <v>kecil</v>
      </c>
      <c r="E459" t="str">
        <f>VLOOKUP(Sheet4!D459,Sheet5!$E$3:$F$36,2)</f>
        <v>sedang</v>
      </c>
      <c r="F459" t="str">
        <f>Sheet4!E459</f>
        <v>intel</v>
      </c>
      <c r="G459" t="str">
        <f>VLOOKUP(Sheet2!H458,Sheet5!$G$4:$H$12,2)</f>
        <v>tinggi</v>
      </c>
      <c r="H459" t="str">
        <f>VLOOKUP(Sheet2!I458,Sheet5!$I$3:$L$41,4,FALSE)</f>
        <v>tinggi</v>
      </c>
      <c r="I459" t="str">
        <f>VLOOKUP(Sheet2!I458,Sheet5!$I$3:$K$41,3,FALSE)</f>
        <v>hdd</v>
      </c>
      <c r="J459" t="str">
        <f>IF(ISNUMBER(SEARCH("intel",Sheet2!J458))=TRUE,"intel",IF(ISNUMBER(SEARCH("amd",Sheet2!J458))=TRUE,"amd",IF(ISNUMBER(SEARCH("nvidia",Sheet2!J458))=TRUE,"nvidia","")))</f>
        <v>nvidia</v>
      </c>
      <c r="K459" t="str">
        <f>VLOOKUP(Sheet2!K458,Sheet5!$M$3:$N$11,2,FALSE)</f>
        <v>windows</v>
      </c>
      <c r="L459" t="str">
        <f>VLOOKUP(Sheet2!L458,Sheet5!$O$3:$Q$182,3,FALSE)</f>
        <v>berat</v>
      </c>
      <c r="M459" t="str">
        <f>VLOOKUP(Sheet2!M458,Sheet5!$R$3:$T$1305,3,FALSE)</f>
        <v>mahal</v>
      </c>
    </row>
    <row r="460" spans="2:13" x14ac:dyDescent="0.3">
      <c r="B460" t="str">
        <f>IF(OR(ISNUMBER(SEARCH("ultrabook",Sheet2!D459))=TRUE,ISNUMBER(SEARCH("macbook",Sheet2!D459))=TRUE,ISNUMBER(SEARCH("chrome",Sheet2!D459))=TRUE,ISNUMBER(SEARCH("convertible",Sheet2!D459))=TRUE),"ultrabook",IF(OR(ISNUMBER(SEARCH("workstation",Sheet2!D459))=TRUE,ISNUMBER(SEARCH("gaming",Sheet2!D459))=TRUE),"high specification",IF(OR(ISNUMBER(SEARCH("notebook",Sheet2!D459))=TRUE,ISNUMBER(SEARCH("netbook",Sheet2!D459))=TRUE),"notebook","")))</f>
        <v>ultrabook</v>
      </c>
      <c r="C460" t="str">
        <f>IF(AND(Sheet4!$B$1307&gt;=Sheet4!B460,Sheet4!B460&gt;Sheet4!$B$1308),"lebar",IF(AND(Sheet4!$B$1308&gt;=Sheet4!B460,Sheet4!B460&gt;Sheet4!$B$1309),"medium",IF(AND(Sheet4!$B$1309&gt;=Sheet4!B460,Sheet4!B460&gt;=Sheet4!$B$1310),"kecil","-")))</f>
        <v>medium</v>
      </c>
      <c r="D460" t="str">
        <f>VLOOKUP(Sheet4!C460,Sheet5!$C$3:$D$17,2,FALSE)</f>
        <v>kecil</v>
      </c>
      <c r="E460" t="str">
        <f>VLOOKUP(Sheet4!D460,Sheet5!$E$3:$F$36,2)</f>
        <v>sedang</v>
      </c>
      <c r="F460" t="str">
        <f>Sheet4!E460</f>
        <v>intel</v>
      </c>
      <c r="G460" t="str">
        <f>VLOOKUP(Sheet2!H459,Sheet5!$G$4:$H$12,2)</f>
        <v>sedang</v>
      </c>
      <c r="H460" t="str">
        <f>VLOOKUP(Sheet2!I459,Sheet5!$I$3:$L$41,4,FALSE)</f>
        <v>rendah</v>
      </c>
      <c r="I460" t="str">
        <f>VLOOKUP(Sheet2!I459,Sheet5!$I$3:$K$41,3,FALSE)</f>
        <v>ssd</v>
      </c>
      <c r="J460" t="str">
        <f>IF(ISNUMBER(SEARCH("intel",Sheet2!J459))=TRUE,"intel",IF(ISNUMBER(SEARCH("amd",Sheet2!J459))=TRUE,"amd",IF(ISNUMBER(SEARCH("nvidia",Sheet2!J459))=TRUE,"nvidia","")))</f>
        <v>intel</v>
      </c>
      <c r="K460" t="str">
        <f>VLOOKUP(Sheet2!K459,Sheet5!$M$3:$N$11,2,FALSE)</f>
        <v>windows</v>
      </c>
      <c r="L460" t="str">
        <f>VLOOKUP(Sheet2!L459,Sheet5!$O$3:$Q$182,3,FALSE)</f>
        <v>berat</v>
      </c>
      <c r="M460" t="str">
        <f>VLOOKUP(Sheet2!M459,Sheet5!$R$3:$T$1305,3,FALSE)</f>
        <v>sedang</v>
      </c>
    </row>
    <row r="461" spans="2:13" x14ac:dyDescent="0.3">
      <c r="B461" t="str">
        <f>IF(OR(ISNUMBER(SEARCH("ultrabook",Sheet2!D460))=TRUE,ISNUMBER(SEARCH("macbook",Sheet2!D460))=TRUE,ISNUMBER(SEARCH("chrome",Sheet2!D460))=TRUE,ISNUMBER(SEARCH("convertible",Sheet2!D460))=TRUE),"ultrabook",IF(OR(ISNUMBER(SEARCH("workstation",Sheet2!D460))=TRUE,ISNUMBER(SEARCH("gaming",Sheet2!D460))=TRUE),"high specification",IF(OR(ISNUMBER(SEARCH("notebook",Sheet2!D460))=TRUE,ISNUMBER(SEARCH("netbook",Sheet2!D460))=TRUE),"notebook","")))</f>
        <v>ultrabook</v>
      </c>
      <c r="C461" t="str">
        <f>IF(AND(Sheet4!$B$1307&gt;=Sheet4!B461,Sheet4!B461&gt;Sheet4!$B$1308),"lebar",IF(AND(Sheet4!$B$1308&gt;=Sheet4!B461,Sheet4!B461&gt;Sheet4!$B$1309),"medium",IF(AND(Sheet4!$B$1309&gt;=Sheet4!B461,Sheet4!B461&gt;=Sheet4!$B$1310),"kecil","-")))</f>
        <v>medium</v>
      </c>
      <c r="D461" t="str">
        <f>VLOOKUP(Sheet4!C461,Sheet5!$C$3:$D$17,2,FALSE)</f>
        <v>kecil</v>
      </c>
      <c r="E461" t="str">
        <f>VLOOKUP(Sheet4!D461,Sheet5!$E$3:$F$36,2)</f>
        <v>sedang</v>
      </c>
      <c r="F461" t="str">
        <f>Sheet4!E461</f>
        <v>intel</v>
      </c>
      <c r="G461" t="str">
        <f>VLOOKUP(Sheet2!H460,Sheet5!$G$4:$H$12,2)</f>
        <v>tinggi</v>
      </c>
      <c r="H461" t="str">
        <f>VLOOKUP(Sheet2!I460,Sheet5!$I$3:$L$41,4,FALSE)</f>
        <v>sedang</v>
      </c>
      <c r="I461" t="str">
        <f>VLOOKUP(Sheet2!I460,Sheet5!$I$3:$K$41,3,FALSE)</f>
        <v>ssd</v>
      </c>
      <c r="J461" t="str">
        <f>IF(ISNUMBER(SEARCH("intel",Sheet2!J460))=TRUE,"intel",IF(ISNUMBER(SEARCH("amd",Sheet2!J460))=TRUE,"amd",IF(ISNUMBER(SEARCH("nvidia",Sheet2!J460))=TRUE,"nvidia","")))</f>
        <v>intel</v>
      </c>
      <c r="K461" t="str">
        <f>VLOOKUP(Sheet2!K460,Sheet5!$M$3:$N$11,2,FALSE)</f>
        <v>windows</v>
      </c>
      <c r="L461" t="str">
        <f>VLOOKUP(Sheet2!L460,Sheet5!$O$3:$Q$182,3,FALSE)</f>
        <v>ringan</v>
      </c>
      <c r="M461" t="str">
        <f>VLOOKUP(Sheet2!M460,Sheet5!$R$3:$T$1305,3,FALSE)</f>
        <v>mahal</v>
      </c>
    </row>
    <row r="462" spans="2:13" x14ac:dyDescent="0.3">
      <c r="B462" t="str">
        <f>IF(OR(ISNUMBER(SEARCH("ultrabook",Sheet2!D461))=TRUE,ISNUMBER(SEARCH("macbook",Sheet2!D461))=TRUE,ISNUMBER(SEARCH("chrome",Sheet2!D461))=TRUE,ISNUMBER(SEARCH("convertible",Sheet2!D461))=TRUE),"ultrabook",IF(OR(ISNUMBER(SEARCH("workstation",Sheet2!D461))=TRUE,ISNUMBER(SEARCH("gaming",Sheet2!D461))=TRUE),"high specification",IF(OR(ISNUMBER(SEARCH("notebook",Sheet2!D461))=TRUE,ISNUMBER(SEARCH("netbook",Sheet2!D461))=TRUE),"notebook","")))</f>
        <v>notebook</v>
      </c>
      <c r="C462" t="str">
        <f>IF(AND(Sheet4!$B$1307&gt;=Sheet4!B462,Sheet4!B462&gt;Sheet4!$B$1308),"lebar",IF(AND(Sheet4!$B$1308&gt;=Sheet4!B462,Sheet4!B462&gt;Sheet4!$B$1309),"medium",IF(AND(Sheet4!$B$1309&gt;=Sheet4!B462,Sheet4!B462&gt;=Sheet4!$B$1310),"kecil","-")))</f>
        <v>lebar</v>
      </c>
      <c r="D462" t="str">
        <f>VLOOKUP(Sheet4!C462,Sheet5!$C$3:$D$17,2,FALSE)</f>
        <v>kecil</v>
      </c>
      <c r="E462" t="str">
        <f>VLOOKUP(Sheet4!D462,Sheet5!$E$3:$F$36,2)</f>
        <v>tinggi</v>
      </c>
      <c r="F462" t="str">
        <f>Sheet4!E462</f>
        <v>intel</v>
      </c>
      <c r="G462" t="str">
        <f>VLOOKUP(Sheet2!H461,Sheet5!$G$4:$H$12,2)</f>
        <v>tinggi</v>
      </c>
      <c r="H462" t="str">
        <f>VLOOKUP(Sheet2!I461,Sheet5!$I$3:$L$41,4,FALSE)</f>
        <v>sedang</v>
      </c>
      <c r="I462" t="str">
        <f>VLOOKUP(Sheet2!I461,Sheet5!$I$3:$K$41,3,FALSE)</f>
        <v>ssd</v>
      </c>
      <c r="J462" t="str">
        <f>IF(ISNUMBER(SEARCH("intel",Sheet2!J461))=TRUE,"intel",IF(ISNUMBER(SEARCH("amd",Sheet2!J461))=TRUE,"amd",IF(ISNUMBER(SEARCH("nvidia",Sheet2!J461))=TRUE,"nvidia","")))</f>
        <v>intel</v>
      </c>
      <c r="K462" t="str">
        <f>VLOOKUP(Sheet2!K461,Sheet5!$M$3:$N$11,2,FALSE)</f>
        <v>windows</v>
      </c>
      <c r="L462" t="str">
        <f>VLOOKUP(Sheet2!L461,Sheet5!$O$3:$Q$182,3,FALSE)</f>
        <v>berat</v>
      </c>
      <c r="M462" t="str">
        <f>VLOOKUP(Sheet2!M461,Sheet5!$R$3:$T$1305,3,FALSE)</f>
        <v>murah</v>
      </c>
    </row>
    <row r="463" spans="2:13" x14ac:dyDescent="0.3">
      <c r="B463" t="str">
        <f>IF(OR(ISNUMBER(SEARCH("ultrabook",Sheet2!D462))=TRUE,ISNUMBER(SEARCH("macbook",Sheet2!D462))=TRUE,ISNUMBER(SEARCH("chrome",Sheet2!D462))=TRUE,ISNUMBER(SEARCH("convertible",Sheet2!D462))=TRUE),"ultrabook",IF(OR(ISNUMBER(SEARCH("workstation",Sheet2!D462))=TRUE,ISNUMBER(SEARCH("gaming",Sheet2!D462))=TRUE),"high specification",IF(OR(ISNUMBER(SEARCH("notebook",Sheet2!D462))=TRUE,ISNUMBER(SEARCH("netbook",Sheet2!D462))=TRUE),"notebook","")))</f>
        <v>notebook</v>
      </c>
      <c r="C463" t="str">
        <f>IF(AND(Sheet4!$B$1307&gt;=Sheet4!B463,Sheet4!B463&gt;Sheet4!$B$1308),"lebar",IF(AND(Sheet4!$B$1308&gt;=Sheet4!B463,Sheet4!B463&gt;Sheet4!$B$1309),"medium",IF(AND(Sheet4!$B$1309&gt;=Sheet4!B463,Sheet4!B463&gt;=Sheet4!$B$1310),"kecil","-")))</f>
        <v>lebar</v>
      </c>
      <c r="D463" t="str">
        <f>VLOOKUP(Sheet4!C463,Sheet5!$C$3:$D$17,2,FALSE)</f>
        <v>kecil</v>
      </c>
      <c r="E463" t="str">
        <f>VLOOKUP(Sheet4!D463,Sheet5!$E$3:$F$36,2)</f>
        <v>tinggi</v>
      </c>
      <c r="F463" t="str">
        <f>Sheet4!E463</f>
        <v>intel</v>
      </c>
      <c r="G463" t="str">
        <f>VLOOKUP(Sheet2!H462,Sheet5!$G$4:$H$12,2)</f>
        <v>sedang</v>
      </c>
      <c r="H463" t="str">
        <f>VLOOKUP(Sheet2!I462,Sheet5!$I$3:$L$41,4,FALSE)</f>
        <v>tinggi</v>
      </c>
      <c r="I463" t="str">
        <f>VLOOKUP(Sheet2!I462,Sheet5!$I$3:$K$41,3,FALSE)</f>
        <v>hdd</v>
      </c>
      <c r="J463" t="str">
        <f>IF(ISNUMBER(SEARCH("intel",Sheet2!J462))=TRUE,"intel",IF(ISNUMBER(SEARCH("amd",Sheet2!J462))=TRUE,"amd",IF(ISNUMBER(SEARCH("nvidia",Sheet2!J462))=TRUE,"nvidia","")))</f>
        <v>nvidia</v>
      </c>
      <c r="K463" t="str">
        <f>VLOOKUP(Sheet2!K462,Sheet5!$M$3:$N$11,2,FALSE)</f>
        <v>windows</v>
      </c>
      <c r="L463" t="str">
        <f>VLOOKUP(Sheet2!L462,Sheet5!$O$3:$Q$182,3,FALSE)</f>
        <v>sedang</v>
      </c>
      <c r="M463" t="str">
        <f>VLOOKUP(Sheet2!M462,Sheet5!$R$3:$T$1305,3,FALSE)</f>
        <v>murah</v>
      </c>
    </row>
    <row r="464" spans="2:13" x14ac:dyDescent="0.3">
      <c r="B464" t="str">
        <f>IF(OR(ISNUMBER(SEARCH("ultrabook",Sheet2!D463))=TRUE,ISNUMBER(SEARCH("macbook",Sheet2!D463))=TRUE,ISNUMBER(SEARCH("chrome",Sheet2!D463))=TRUE,ISNUMBER(SEARCH("convertible",Sheet2!D463))=TRUE),"ultrabook",IF(OR(ISNUMBER(SEARCH("workstation",Sheet2!D463))=TRUE,ISNUMBER(SEARCH("gaming",Sheet2!D463))=TRUE),"high specification",IF(OR(ISNUMBER(SEARCH("notebook",Sheet2!D463))=TRUE,ISNUMBER(SEARCH("netbook",Sheet2!D463))=TRUE),"notebook","")))</f>
        <v>notebook</v>
      </c>
      <c r="C464" t="str">
        <f>IF(AND(Sheet4!$B$1307&gt;=Sheet4!B464,Sheet4!B464&gt;Sheet4!$B$1308),"lebar",IF(AND(Sheet4!$B$1308&gt;=Sheet4!B464,Sheet4!B464&gt;Sheet4!$B$1309),"medium",IF(AND(Sheet4!$B$1309&gt;=Sheet4!B464,Sheet4!B464&gt;=Sheet4!$B$1310),"kecil","-")))</f>
        <v>kecil</v>
      </c>
      <c r="D464" t="str">
        <f>VLOOKUP(Sheet4!C464,Sheet5!$C$3:$D$17,2,FALSE)</f>
        <v>kecil</v>
      </c>
      <c r="E464" t="str">
        <f>VLOOKUP(Sheet4!D464,Sheet5!$E$3:$F$36,2)</f>
        <v>rendah</v>
      </c>
      <c r="F464" t="str">
        <f>Sheet4!E464</f>
        <v>intel</v>
      </c>
      <c r="G464" t="str">
        <f>VLOOKUP(Sheet2!H463,Sheet5!$G$4:$H$12,2)</f>
        <v>sedang</v>
      </c>
      <c r="H464" t="str">
        <f>VLOOKUP(Sheet2!I463,Sheet5!$I$3:$L$41,4,FALSE)</f>
        <v>rendah</v>
      </c>
      <c r="I464" t="str">
        <f>VLOOKUP(Sheet2!I463,Sheet5!$I$3:$K$41,3,FALSE)</f>
        <v>ssd</v>
      </c>
      <c r="J464" t="str">
        <f>IF(ISNUMBER(SEARCH("intel",Sheet2!J463))=TRUE,"intel",IF(ISNUMBER(SEARCH("amd",Sheet2!J463))=TRUE,"amd",IF(ISNUMBER(SEARCH("nvidia",Sheet2!J463))=TRUE,"nvidia","")))</f>
        <v>intel</v>
      </c>
      <c r="K464" t="str">
        <f>VLOOKUP(Sheet2!K463,Sheet5!$M$3:$N$11,2,FALSE)</f>
        <v>windows</v>
      </c>
      <c r="L464" t="str">
        <f>VLOOKUP(Sheet2!L463,Sheet5!$O$3:$Q$182,3,FALSE)</f>
        <v>ringan</v>
      </c>
      <c r="M464" t="str">
        <f>VLOOKUP(Sheet2!M463,Sheet5!$R$3:$T$1305,3,FALSE)</f>
        <v>murah</v>
      </c>
    </row>
    <row r="465" spans="2:13" x14ac:dyDescent="0.3">
      <c r="B465" t="str">
        <f>IF(OR(ISNUMBER(SEARCH("ultrabook",Sheet2!D464))=TRUE,ISNUMBER(SEARCH("macbook",Sheet2!D464))=TRUE,ISNUMBER(SEARCH("chrome",Sheet2!D464))=TRUE,ISNUMBER(SEARCH("convertible",Sheet2!D464))=TRUE),"ultrabook",IF(OR(ISNUMBER(SEARCH("workstation",Sheet2!D464))=TRUE,ISNUMBER(SEARCH("gaming",Sheet2!D464))=TRUE),"high specification",IF(OR(ISNUMBER(SEARCH("notebook",Sheet2!D464))=TRUE,ISNUMBER(SEARCH("netbook",Sheet2!D464))=TRUE),"notebook","")))</f>
        <v>notebook</v>
      </c>
      <c r="C465" t="str">
        <f>IF(AND(Sheet4!$B$1307&gt;=Sheet4!B465,Sheet4!B465&gt;Sheet4!$B$1308),"lebar",IF(AND(Sheet4!$B$1308&gt;=Sheet4!B465,Sheet4!B465&gt;Sheet4!$B$1309),"medium",IF(AND(Sheet4!$B$1309&gt;=Sheet4!B465,Sheet4!B465&gt;=Sheet4!$B$1310),"kecil","-")))</f>
        <v>lebar</v>
      </c>
      <c r="D465" t="str">
        <f>VLOOKUP(Sheet4!C465,Sheet5!$C$3:$D$17,2,FALSE)</f>
        <v>kecil</v>
      </c>
      <c r="E465" t="str">
        <f>VLOOKUP(Sheet4!D465,Sheet5!$E$3:$F$36,2)</f>
        <v>sedang</v>
      </c>
      <c r="F465" t="str">
        <f>Sheet4!E465</f>
        <v>intel</v>
      </c>
      <c r="G465" t="str">
        <f>VLOOKUP(Sheet2!H464,Sheet5!$G$4:$H$12,2)</f>
        <v>tinggi</v>
      </c>
      <c r="H465" t="str">
        <f>VLOOKUP(Sheet2!I464,Sheet5!$I$3:$L$41,4,FALSE)</f>
        <v>tinggi</v>
      </c>
      <c r="I465" t="str">
        <f>VLOOKUP(Sheet2!I464,Sheet5!$I$3:$K$41,3,FALSE)</f>
        <v>hdd</v>
      </c>
      <c r="J465" t="str">
        <f>IF(ISNUMBER(SEARCH("intel",Sheet2!J464))=TRUE,"intel",IF(ISNUMBER(SEARCH("amd",Sheet2!J464))=TRUE,"amd",IF(ISNUMBER(SEARCH("nvidia",Sheet2!J464))=TRUE,"nvidia","")))</f>
        <v>intel</v>
      </c>
      <c r="K465" t="str">
        <f>VLOOKUP(Sheet2!K464,Sheet5!$M$3:$N$11,2,FALSE)</f>
        <v>windows</v>
      </c>
      <c r="L465" t="str">
        <f>VLOOKUP(Sheet2!L464,Sheet5!$O$3:$Q$182,3,FALSE)</f>
        <v>sedang</v>
      </c>
      <c r="M465" t="str">
        <f>VLOOKUP(Sheet2!M464,Sheet5!$R$3:$T$1305,3,FALSE)</f>
        <v>sedang</v>
      </c>
    </row>
    <row r="466" spans="2:13" x14ac:dyDescent="0.3">
      <c r="B466" t="str">
        <f>IF(OR(ISNUMBER(SEARCH("ultrabook",Sheet2!D465))=TRUE,ISNUMBER(SEARCH("macbook",Sheet2!D465))=TRUE,ISNUMBER(SEARCH("chrome",Sheet2!D465))=TRUE,ISNUMBER(SEARCH("convertible",Sheet2!D465))=TRUE),"ultrabook",IF(OR(ISNUMBER(SEARCH("workstation",Sheet2!D465))=TRUE,ISNUMBER(SEARCH("gaming",Sheet2!D465))=TRUE),"high specification",IF(OR(ISNUMBER(SEARCH("notebook",Sheet2!D465))=TRUE,ISNUMBER(SEARCH("netbook",Sheet2!D465))=TRUE),"notebook","")))</f>
        <v>notebook</v>
      </c>
      <c r="C466" t="str">
        <f>IF(AND(Sheet4!$B$1307&gt;=Sheet4!B466,Sheet4!B466&gt;Sheet4!$B$1308),"lebar",IF(AND(Sheet4!$B$1308&gt;=Sheet4!B466,Sheet4!B466&gt;Sheet4!$B$1309),"medium",IF(AND(Sheet4!$B$1309&gt;=Sheet4!B466,Sheet4!B466&gt;=Sheet4!$B$1310),"kecil","-")))</f>
        <v>medium</v>
      </c>
      <c r="D466" t="str">
        <f>VLOOKUP(Sheet4!C466,Sheet5!$C$3:$D$17,2,FALSE)</f>
        <v>kecil</v>
      </c>
      <c r="E466" t="str">
        <f>VLOOKUP(Sheet4!D466,Sheet5!$E$3:$F$36,2)</f>
        <v>sedang</v>
      </c>
      <c r="F466" t="str">
        <f>Sheet4!E466</f>
        <v>intel</v>
      </c>
      <c r="G466" t="str">
        <f>VLOOKUP(Sheet2!H465,Sheet5!$G$4:$H$12,2)</f>
        <v>tinggi</v>
      </c>
      <c r="H466" t="str">
        <f>VLOOKUP(Sheet2!I465,Sheet5!$I$3:$L$41,4,FALSE)</f>
        <v>sedang</v>
      </c>
      <c r="I466" t="str">
        <f>VLOOKUP(Sheet2!I465,Sheet5!$I$3:$K$41,3,FALSE)</f>
        <v>ssd</v>
      </c>
      <c r="J466" t="str">
        <f>IF(ISNUMBER(SEARCH("intel",Sheet2!J465))=TRUE,"intel",IF(ISNUMBER(SEARCH("amd",Sheet2!J465))=TRUE,"amd",IF(ISNUMBER(SEARCH("nvidia",Sheet2!J465))=TRUE,"nvidia","")))</f>
        <v>amd</v>
      </c>
      <c r="K466" t="str">
        <f>VLOOKUP(Sheet2!K465,Sheet5!$M$3:$N$11,2,FALSE)</f>
        <v>lainnya</v>
      </c>
      <c r="L466" t="str">
        <f>VLOOKUP(Sheet2!L465,Sheet5!$O$3:$Q$182,3,FALSE)</f>
        <v>ringan</v>
      </c>
      <c r="M466" t="str">
        <f>VLOOKUP(Sheet2!M465,Sheet5!$R$3:$T$1305,3,FALSE)</f>
        <v>sedang</v>
      </c>
    </row>
    <row r="467" spans="2:13" x14ac:dyDescent="0.3">
      <c r="B467" t="str">
        <f>IF(OR(ISNUMBER(SEARCH("ultrabook",Sheet2!D466))=TRUE,ISNUMBER(SEARCH("macbook",Sheet2!D466))=TRUE,ISNUMBER(SEARCH("chrome",Sheet2!D466))=TRUE,ISNUMBER(SEARCH("convertible",Sheet2!D466))=TRUE),"ultrabook",IF(OR(ISNUMBER(SEARCH("workstation",Sheet2!D466))=TRUE,ISNUMBER(SEARCH("gaming",Sheet2!D466))=TRUE),"high specification",IF(OR(ISNUMBER(SEARCH("notebook",Sheet2!D466))=TRUE,ISNUMBER(SEARCH("netbook",Sheet2!D466))=TRUE),"notebook","")))</f>
        <v>notebook</v>
      </c>
      <c r="C467" t="str">
        <f>IF(AND(Sheet4!$B$1307&gt;=Sheet4!B467,Sheet4!B467&gt;Sheet4!$B$1308),"lebar",IF(AND(Sheet4!$B$1308&gt;=Sheet4!B467,Sheet4!B467&gt;Sheet4!$B$1309),"medium",IF(AND(Sheet4!$B$1309&gt;=Sheet4!B467,Sheet4!B467&gt;=Sheet4!$B$1310),"kecil","-")))</f>
        <v>lebar</v>
      </c>
      <c r="D467" t="str">
        <f>VLOOKUP(Sheet4!C467,Sheet5!$C$3:$D$17,2,FALSE)</f>
        <v>kecil</v>
      </c>
      <c r="E467" t="str">
        <f>VLOOKUP(Sheet4!D467,Sheet5!$E$3:$F$36,2)</f>
        <v>sedang</v>
      </c>
      <c r="F467" t="str">
        <f>Sheet4!E467</f>
        <v>intel</v>
      </c>
      <c r="G467" t="str">
        <f>VLOOKUP(Sheet2!H466,Sheet5!$G$4:$H$12,2)</f>
        <v>tinggi</v>
      </c>
      <c r="H467" t="str">
        <f>VLOOKUP(Sheet2!I466,Sheet5!$I$3:$L$41,4,FALSE)</f>
        <v>sedang</v>
      </c>
      <c r="I467" t="str">
        <f>VLOOKUP(Sheet2!I466,Sheet5!$I$3:$K$41,3,FALSE)</f>
        <v>ssd</v>
      </c>
      <c r="J467" t="str">
        <f>IF(ISNUMBER(SEARCH("intel",Sheet2!J466))=TRUE,"intel",IF(ISNUMBER(SEARCH("amd",Sheet2!J466))=TRUE,"amd",IF(ISNUMBER(SEARCH("nvidia",Sheet2!J466))=TRUE,"nvidia","")))</f>
        <v>nvidia</v>
      </c>
      <c r="K467" t="str">
        <f>VLOOKUP(Sheet2!K466,Sheet5!$M$3:$N$11,2,FALSE)</f>
        <v>windows</v>
      </c>
      <c r="L467" t="str">
        <f>VLOOKUP(Sheet2!L466,Sheet5!$O$3:$Q$182,3,FALSE)</f>
        <v>berat</v>
      </c>
      <c r="M467" t="str">
        <f>VLOOKUP(Sheet2!M466,Sheet5!$R$3:$T$1305,3,FALSE)</f>
        <v>mahal</v>
      </c>
    </row>
    <row r="468" spans="2:13" x14ac:dyDescent="0.3">
      <c r="B468" t="str">
        <f>IF(OR(ISNUMBER(SEARCH("ultrabook",Sheet2!D467))=TRUE,ISNUMBER(SEARCH("macbook",Sheet2!D467))=TRUE,ISNUMBER(SEARCH("chrome",Sheet2!D467))=TRUE,ISNUMBER(SEARCH("convertible",Sheet2!D467))=TRUE),"ultrabook",IF(OR(ISNUMBER(SEARCH("workstation",Sheet2!D467))=TRUE,ISNUMBER(SEARCH("gaming",Sheet2!D467))=TRUE),"high specification",IF(OR(ISNUMBER(SEARCH("notebook",Sheet2!D467))=TRUE,ISNUMBER(SEARCH("netbook",Sheet2!D467))=TRUE),"notebook","")))</f>
        <v>notebook</v>
      </c>
      <c r="C468" t="str">
        <f>IF(AND(Sheet4!$B$1307&gt;=Sheet4!B468,Sheet4!B468&gt;Sheet4!$B$1308),"lebar",IF(AND(Sheet4!$B$1308&gt;=Sheet4!B468,Sheet4!B468&gt;Sheet4!$B$1309),"medium",IF(AND(Sheet4!$B$1309&gt;=Sheet4!B468,Sheet4!B468&gt;=Sheet4!$B$1310),"kecil","-")))</f>
        <v>lebar</v>
      </c>
      <c r="D468" t="str">
        <f>VLOOKUP(Sheet4!C468,Sheet5!$C$3:$D$17,2,FALSE)</f>
        <v>kecil</v>
      </c>
      <c r="E468" t="str">
        <f>VLOOKUP(Sheet4!D468,Sheet5!$E$3:$F$36,2)</f>
        <v>rendah</v>
      </c>
      <c r="F468" t="str">
        <f>Sheet4!E468</f>
        <v>intel</v>
      </c>
      <c r="G468" t="str">
        <f>VLOOKUP(Sheet2!H467,Sheet5!$G$4:$H$12,2)</f>
        <v>sedang</v>
      </c>
      <c r="H468" t="str">
        <f>VLOOKUP(Sheet2!I467,Sheet5!$I$3:$L$41,4,FALSE)</f>
        <v>sedang</v>
      </c>
      <c r="I468" t="str">
        <f>VLOOKUP(Sheet2!I467,Sheet5!$I$3:$K$41,3,FALSE)</f>
        <v>hdd</v>
      </c>
      <c r="J468" t="str">
        <f>IF(ISNUMBER(SEARCH("intel",Sheet2!J467))=TRUE,"intel",IF(ISNUMBER(SEARCH("amd",Sheet2!J467))=TRUE,"amd",IF(ISNUMBER(SEARCH("nvidia",Sheet2!J467))=TRUE,"nvidia","")))</f>
        <v>intel</v>
      </c>
      <c r="K468" t="str">
        <f>VLOOKUP(Sheet2!K467,Sheet5!$M$3:$N$11,2,FALSE)</f>
        <v>windows</v>
      </c>
      <c r="L468" t="str">
        <f>VLOOKUP(Sheet2!L467,Sheet5!$O$3:$Q$182,3,FALSE)</f>
        <v>sedang</v>
      </c>
      <c r="M468" t="str">
        <f>VLOOKUP(Sheet2!M467,Sheet5!$R$3:$T$1305,3,FALSE)</f>
        <v>murah</v>
      </c>
    </row>
    <row r="469" spans="2:13" x14ac:dyDescent="0.3">
      <c r="B469" t="str">
        <f>IF(OR(ISNUMBER(SEARCH("ultrabook",Sheet2!D468))=TRUE,ISNUMBER(SEARCH("macbook",Sheet2!D468))=TRUE,ISNUMBER(SEARCH("chrome",Sheet2!D468))=TRUE,ISNUMBER(SEARCH("convertible",Sheet2!D468))=TRUE),"ultrabook",IF(OR(ISNUMBER(SEARCH("workstation",Sheet2!D468))=TRUE,ISNUMBER(SEARCH("gaming",Sheet2!D468))=TRUE),"high specification",IF(OR(ISNUMBER(SEARCH("notebook",Sheet2!D468))=TRUE,ISNUMBER(SEARCH("netbook",Sheet2!D468))=TRUE),"notebook","")))</f>
        <v>notebook</v>
      </c>
      <c r="C469" t="str">
        <f>IF(AND(Sheet4!$B$1307&gt;=Sheet4!B469,Sheet4!B469&gt;Sheet4!$B$1308),"lebar",IF(AND(Sheet4!$B$1308&gt;=Sheet4!B469,Sheet4!B469&gt;Sheet4!$B$1309),"medium",IF(AND(Sheet4!$B$1309&gt;=Sheet4!B469,Sheet4!B469&gt;=Sheet4!$B$1310),"kecil","-")))</f>
        <v>lebar</v>
      </c>
      <c r="D469" t="str">
        <f>VLOOKUP(Sheet4!C469,Sheet5!$C$3:$D$17,2,FALSE)</f>
        <v>kecil</v>
      </c>
      <c r="E469" t="str">
        <f>VLOOKUP(Sheet4!D469,Sheet5!$E$3:$F$36,2)</f>
        <v>tinggi</v>
      </c>
      <c r="F469" t="str">
        <f>Sheet4!E469</f>
        <v>intel</v>
      </c>
      <c r="G469" t="str">
        <f>VLOOKUP(Sheet2!H468,Sheet5!$G$4:$H$12,2)</f>
        <v>sedang</v>
      </c>
      <c r="H469" t="str">
        <f>VLOOKUP(Sheet2!I468,Sheet5!$I$3:$L$41,4,FALSE)</f>
        <v>sedang</v>
      </c>
      <c r="I469" t="str">
        <f>VLOOKUP(Sheet2!I468,Sheet5!$I$3:$K$41,3,FALSE)</f>
        <v>hdd</v>
      </c>
      <c r="J469" t="str">
        <f>IF(ISNUMBER(SEARCH("intel",Sheet2!J468))=TRUE,"intel",IF(ISNUMBER(SEARCH("amd",Sheet2!J468))=TRUE,"amd",IF(ISNUMBER(SEARCH("nvidia",Sheet2!J468))=TRUE,"nvidia","")))</f>
        <v>nvidia</v>
      </c>
      <c r="K469" t="str">
        <f>VLOOKUP(Sheet2!K468,Sheet5!$M$3:$N$11,2,FALSE)</f>
        <v>windows</v>
      </c>
      <c r="L469" t="str">
        <f>VLOOKUP(Sheet2!L468,Sheet5!$O$3:$Q$182,3,FALSE)</f>
        <v>sedang</v>
      </c>
      <c r="M469" t="str">
        <f>VLOOKUP(Sheet2!M468,Sheet5!$R$3:$T$1305,3,FALSE)</f>
        <v>murah</v>
      </c>
    </row>
    <row r="470" spans="2:13" x14ac:dyDescent="0.3">
      <c r="B470" t="str">
        <f>IF(OR(ISNUMBER(SEARCH("ultrabook",Sheet2!D469))=TRUE,ISNUMBER(SEARCH("macbook",Sheet2!D469))=TRUE,ISNUMBER(SEARCH("chrome",Sheet2!D469))=TRUE,ISNUMBER(SEARCH("convertible",Sheet2!D469))=TRUE),"ultrabook",IF(OR(ISNUMBER(SEARCH("workstation",Sheet2!D469))=TRUE,ISNUMBER(SEARCH("gaming",Sheet2!D469))=TRUE),"high specification",IF(OR(ISNUMBER(SEARCH("notebook",Sheet2!D469))=TRUE,ISNUMBER(SEARCH("netbook",Sheet2!D469))=TRUE),"notebook","")))</f>
        <v>notebook</v>
      </c>
      <c r="C470" t="str">
        <f>IF(AND(Sheet4!$B$1307&gt;=Sheet4!B470,Sheet4!B470&gt;Sheet4!$B$1308),"lebar",IF(AND(Sheet4!$B$1308&gt;=Sheet4!B470,Sheet4!B470&gt;Sheet4!$B$1309),"medium",IF(AND(Sheet4!$B$1309&gt;=Sheet4!B470,Sheet4!B470&gt;=Sheet4!$B$1310),"kecil","-")))</f>
        <v>lebar</v>
      </c>
      <c r="D470" t="str">
        <f>VLOOKUP(Sheet4!C470,Sheet5!$C$3:$D$17,2,FALSE)</f>
        <v>kecil</v>
      </c>
      <c r="E470" t="str">
        <f>VLOOKUP(Sheet4!D470,Sheet5!$E$3:$F$36,2)</f>
        <v>rendah</v>
      </c>
      <c r="F470" t="str">
        <f>Sheet4!E470</f>
        <v>intel</v>
      </c>
      <c r="G470" t="str">
        <f>VLOOKUP(Sheet2!H469,Sheet5!$G$4:$H$12,2)</f>
        <v>tinggi</v>
      </c>
      <c r="H470" t="str">
        <f>VLOOKUP(Sheet2!I469,Sheet5!$I$3:$L$41,4,FALSE)</f>
        <v>tinggi</v>
      </c>
      <c r="I470" t="str">
        <f>VLOOKUP(Sheet2!I469,Sheet5!$I$3:$K$41,3,FALSE)</f>
        <v>hdd</v>
      </c>
      <c r="J470" t="str">
        <f>IF(ISNUMBER(SEARCH("intel",Sheet2!J469))=TRUE,"intel",IF(ISNUMBER(SEARCH("amd",Sheet2!J469))=TRUE,"amd",IF(ISNUMBER(SEARCH("nvidia",Sheet2!J469))=TRUE,"nvidia","")))</f>
        <v>amd</v>
      </c>
      <c r="K470" t="str">
        <f>VLOOKUP(Sheet2!K469,Sheet5!$M$3:$N$11,2,FALSE)</f>
        <v>windows</v>
      </c>
      <c r="L470" t="str">
        <f>VLOOKUP(Sheet2!L469,Sheet5!$O$3:$Q$182,3,FALSE)</f>
        <v>sedang</v>
      </c>
      <c r="M470" t="str">
        <f>VLOOKUP(Sheet2!M469,Sheet5!$R$3:$T$1305,3,FALSE)</f>
        <v>sedang</v>
      </c>
    </row>
    <row r="471" spans="2:13" x14ac:dyDescent="0.3">
      <c r="B471" t="str">
        <f>IF(OR(ISNUMBER(SEARCH("ultrabook",Sheet2!D470))=TRUE,ISNUMBER(SEARCH("macbook",Sheet2!D470))=TRUE,ISNUMBER(SEARCH("chrome",Sheet2!D470))=TRUE,ISNUMBER(SEARCH("convertible",Sheet2!D470))=TRUE),"ultrabook",IF(OR(ISNUMBER(SEARCH("workstation",Sheet2!D470))=TRUE,ISNUMBER(SEARCH("gaming",Sheet2!D470))=TRUE),"high specification",IF(OR(ISNUMBER(SEARCH("notebook",Sheet2!D470))=TRUE,ISNUMBER(SEARCH("netbook",Sheet2!D470))=TRUE),"notebook","")))</f>
        <v>high specification</v>
      </c>
      <c r="C471" t="str">
        <f>IF(AND(Sheet4!$B$1307&gt;=Sheet4!B471,Sheet4!B471&gt;Sheet4!$B$1308),"lebar",IF(AND(Sheet4!$B$1308&gt;=Sheet4!B471,Sheet4!B471&gt;Sheet4!$B$1309),"medium",IF(AND(Sheet4!$B$1309&gt;=Sheet4!B471,Sheet4!B471&gt;=Sheet4!$B$1310),"kecil","-")))</f>
        <v>lebar</v>
      </c>
      <c r="D471" t="str">
        <f>VLOOKUP(Sheet4!C471,Sheet5!$C$3:$D$17,2,FALSE)</f>
        <v>kecil</v>
      </c>
      <c r="E471" t="str">
        <f>VLOOKUP(Sheet4!D471,Sheet5!$E$3:$F$36,2)</f>
        <v>sedang</v>
      </c>
      <c r="F471" t="str">
        <f>Sheet4!E471</f>
        <v>intel</v>
      </c>
      <c r="G471" t="str">
        <f>VLOOKUP(Sheet2!H470,Sheet5!$G$4:$H$12,2)</f>
        <v>sedang</v>
      </c>
      <c r="H471" t="str">
        <f>VLOOKUP(Sheet2!I470,Sheet5!$I$3:$L$41,4,FALSE)</f>
        <v>tinggi</v>
      </c>
      <c r="I471" t="str">
        <f>VLOOKUP(Sheet2!I470,Sheet5!$I$3:$K$41,3,FALSE)</f>
        <v>hdd</v>
      </c>
      <c r="J471" t="str">
        <f>IF(ISNUMBER(SEARCH("intel",Sheet2!J470))=TRUE,"intel",IF(ISNUMBER(SEARCH("amd",Sheet2!J470))=TRUE,"amd",IF(ISNUMBER(SEARCH("nvidia",Sheet2!J470))=TRUE,"nvidia","")))</f>
        <v>nvidia</v>
      </c>
      <c r="K471" t="str">
        <f>VLOOKUP(Sheet2!K470,Sheet5!$M$3:$N$11,2,FALSE)</f>
        <v>windows</v>
      </c>
      <c r="L471" t="str">
        <f>VLOOKUP(Sheet2!L470,Sheet5!$O$3:$Q$182,3,FALSE)</f>
        <v>berat</v>
      </c>
      <c r="M471" t="str">
        <f>VLOOKUP(Sheet2!M470,Sheet5!$R$3:$T$1305,3,FALSE)</f>
        <v>mahal</v>
      </c>
    </row>
    <row r="472" spans="2:13" x14ac:dyDescent="0.3">
      <c r="B472" t="str">
        <f>IF(OR(ISNUMBER(SEARCH("ultrabook",Sheet2!D471))=TRUE,ISNUMBER(SEARCH("macbook",Sheet2!D471))=TRUE,ISNUMBER(SEARCH("chrome",Sheet2!D471))=TRUE,ISNUMBER(SEARCH("convertible",Sheet2!D471))=TRUE),"ultrabook",IF(OR(ISNUMBER(SEARCH("workstation",Sheet2!D471))=TRUE,ISNUMBER(SEARCH("gaming",Sheet2!D471))=TRUE),"high specification",IF(OR(ISNUMBER(SEARCH("notebook",Sheet2!D471))=TRUE,ISNUMBER(SEARCH("netbook",Sheet2!D471))=TRUE),"notebook","")))</f>
        <v>ultrabook</v>
      </c>
      <c r="C472" t="str">
        <f>IF(AND(Sheet4!$B$1307&gt;=Sheet4!B472,Sheet4!B472&gt;Sheet4!$B$1308),"lebar",IF(AND(Sheet4!$B$1308&gt;=Sheet4!B472,Sheet4!B472&gt;Sheet4!$B$1309),"medium",IF(AND(Sheet4!$B$1309&gt;=Sheet4!B472,Sheet4!B472&gt;=Sheet4!$B$1310),"kecil","-")))</f>
        <v>medium</v>
      </c>
      <c r="D472" t="str">
        <f>VLOOKUP(Sheet4!C472,Sheet5!$C$3:$D$17,2,FALSE)</f>
        <v>sedang</v>
      </c>
      <c r="E472" t="str">
        <f>VLOOKUP(Sheet4!D472,Sheet5!$E$3:$F$36,2)</f>
        <v>sedang</v>
      </c>
      <c r="F472" t="str">
        <f>Sheet4!E472</f>
        <v>intel</v>
      </c>
      <c r="G472" t="str">
        <f>VLOOKUP(Sheet2!H471,Sheet5!$G$4:$H$12,2)</f>
        <v>sedang</v>
      </c>
      <c r="H472" t="str">
        <f>VLOOKUP(Sheet2!I471,Sheet5!$I$3:$L$41,4,FALSE)</f>
        <v>sedang</v>
      </c>
      <c r="I472" t="str">
        <f>VLOOKUP(Sheet2!I471,Sheet5!$I$3:$K$41,3,FALSE)</f>
        <v>ssd</v>
      </c>
      <c r="J472" t="str">
        <f>IF(ISNUMBER(SEARCH("intel",Sheet2!J471))=TRUE,"intel",IF(ISNUMBER(SEARCH("amd",Sheet2!J471))=TRUE,"amd",IF(ISNUMBER(SEARCH("nvidia",Sheet2!J471))=TRUE,"nvidia","")))</f>
        <v>intel</v>
      </c>
      <c r="K472" t="str">
        <f>VLOOKUP(Sheet2!K471,Sheet5!$M$3:$N$11,2,FALSE)</f>
        <v>windows</v>
      </c>
      <c r="L472" t="str">
        <f>VLOOKUP(Sheet2!L471,Sheet5!$O$3:$Q$182,3,FALSE)</f>
        <v>ringan</v>
      </c>
      <c r="M472" t="str">
        <f>VLOOKUP(Sheet2!M471,Sheet5!$R$3:$T$1305,3,FALSE)</f>
        <v>mahal</v>
      </c>
    </row>
    <row r="473" spans="2:13" x14ac:dyDescent="0.3">
      <c r="B473" t="str">
        <f>IF(OR(ISNUMBER(SEARCH("ultrabook",Sheet2!D472))=TRUE,ISNUMBER(SEARCH("macbook",Sheet2!D472))=TRUE,ISNUMBER(SEARCH("chrome",Sheet2!D472))=TRUE,ISNUMBER(SEARCH("convertible",Sheet2!D472))=TRUE),"ultrabook",IF(OR(ISNUMBER(SEARCH("workstation",Sheet2!D472))=TRUE,ISNUMBER(SEARCH("gaming",Sheet2!D472))=TRUE),"high specification",IF(OR(ISNUMBER(SEARCH("notebook",Sheet2!D472))=TRUE,ISNUMBER(SEARCH("netbook",Sheet2!D472))=TRUE),"notebook","")))</f>
        <v>ultrabook</v>
      </c>
      <c r="C473" t="str">
        <f>IF(AND(Sheet4!$B$1307&gt;=Sheet4!B473,Sheet4!B473&gt;Sheet4!$B$1308),"lebar",IF(AND(Sheet4!$B$1308&gt;=Sheet4!B473,Sheet4!B473&gt;Sheet4!$B$1309),"medium",IF(AND(Sheet4!$B$1309&gt;=Sheet4!B473,Sheet4!B473&gt;=Sheet4!$B$1310),"kecil","-")))</f>
        <v>medium</v>
      </c>
      <c r="D473" t="str">
        <f>VLOOKUP(Sheet4!C473,Sheet5!$C$3:$D$17,2,FALSE)</f>
        <v>lebar</v>
      </c>
      <c r="E473" t="str">
        <f>VLOOKUP(Sheet4!D473,Sheet5!$E$3:$F$36,2)</f>
        <v>sedang</v>
      </c>
      <c r="F473" t="str">
        <f>Sheet4!E473</f>
        <v>intel</v>
      </c>
      <c r="G473" t="str">
        <f>VLOOKUP(Sheet2!H472,Sheet5!$G$4:$H$12,2)</f>
        <v>tinggi</v>
      </c>
      <c r="H473" t="str">
        <f>VLOOKUP(Sheet2!I472,Sheet5!$I$3:$L$41,4,FALSE)</f>
        <v>sedang</v>
      </c>
      <c r="I473" t="str">
        <f>VLOOKUP(Sheet2!I472,Sheet5!$I$3:$K$41,3,FALSE)</f>
        <v>ssd</v>
      </c>
      <c r="J473" t="str">
        <f>IF(ISNUMBER(SEARCH("intel",Sheet2!J472))=TRUE,"intel",IF(ISNUMBER(SEARCH("amd",Sheet2!J472))=TRUE,"amd",IF(ISNUMBER(SEARCH("nvidia",Sheet2!J472))=TRUE,"nvidia","")))</f>
        <v>intel</v>
      </c>
      <c r="K473" t="str">
        <f>VLOOKUP(Sheet2!K472,Sheet5!$M$3:$N$11,2,FALSE)</f>
        <v>windows</v>
      </c>
      <c r="L473" t="str">
        <f>VLOOKUP(Sheet2!L472,Sheet5!$O$3:$Q$182,3,FALSE)</f>
        <v>ringan</v>
      </c>
      <c r="M473" t="str">
        <f>VLOOKUP(Sheet2!M472,Sheet5!$R$3:$T$1305,3,FALSE)</f>
        <v>mahal</v>
      </c>
    </row>
    <row r="474" spans="2:13" x14ac:dyDescent="0.3">
      <c r="B474" t="str">
        <f>IF(OR(ISNUMBER(SEARCH("ultrabook",Sheet2!D473))=TRUE,ISNUMBER(SEARCH("macbook",Sheet2!D473))=TRUE,ISNUMBER(SEARCH("chrome",Sheet2!D473))=TRUE,ISNUMBER(SEARCH("convertible",Sheet2!D473))=TRUE),"ultrabook",IF(OR(ISNUMBER(SEARCH("workstation",Sheet2!D473))=TRUE,ISNUMBER(SEARCH("gaming",Sheet2!D473))=TRUE),"high specification",IF(OR(ISNUMBER(SEARCH("notebook",Sheet2!D473))=TRUE,ISNUMBER(SEARCH("netbook",Sheet2!D473))=TRUE),"notebook","")))</f>
        <v>notebook</v>
      </c>
      <c r="C474" t="str">
        <f>IF(AND(Sheet4!$B$1307&gt;=Sheet4!B474,Sheet4!B474&gt;Sheet4!$B$1308),"lebar",IF(AND(Sheet4!$B$1308&gt;=Sheet4!B474,Sheet4!B474&gt;Sheet4!$B$1309),"medium",IF(AND(Sheet4!$B$1309&gt;=Sheet4!B474,Sheet4!B474&gt;=Sheet4!$B$1310),"kecil","-")))</f>
        <v>lebar</v>
      </c>
      <c r="D474" t="str">
        <f>VLOOKUP(Sheet4!C474,Sheet5!$C$3:$D$17,2,FALSE)</f>
        <v>kecil</v>
      </c>
      <c r="E474" t="str">
        <f>VLOOKUP(Sheet4!D474,Sheet5!$E$3:$F$36,2)</f>
        <v>sedang</v>
      </c>
      <c r="F474" t="str">
        <f>Sheet4!E474</f>
        <v>intel</v>
      </c>
      <c r="G474" t="str">
        <f>VLOOKUP(Sheet2!H473,Sheet5!$G$4:$H$12,2)</f>
        <v>tinggi</v>
      </c>
      <c r="H474" t="str">
        <f>VLOOKUP(Sheet2!I473,Sheet5!$I$3:$L$41,4,FALSE)</f>
        <v>sedang</v>
      </c>
      <c r="I474" t="str">
        <f>VLOOKUP(Sheet2!I473,Sheet5!$I$3:$K$41,3,FALSE)</f>
        <v>hdd</v>
      </c>
      <c r="J474" t="str">
        <f>IF(ISNUMBER(SEARCH("intel",Sheet2!J473))=TRUE,"intel",IF(ISNUMBER(SEARCH("amd",Sheet2!J473))=TRUE,"amd",IF(ISNUMBER(SEARCH("nvidia",Sheet2!J473))=TRUE,"nvidia","")))</f>
        <v>amd</v>
      </c>
      <c r="K474" t="str">
        <f>VLOOKUP(Sheet2!K473,Sheet5!$M$3:$N$11,2,FALSE)</f>
        <v>windows</v>
      </c>
      <c r="L474" t="str">
        <f>VLOOKUP(Sheet2!L473,Sheet5!$O$3:$Q$182,3,FALSE)</f>
        <v>sedang</v>
      </c>
      <c r="M474" t="str">
        <f>VLOOKUP(Sheet2!M473,Sheet5!$R$3:$T$1305,3,FALSE)</f>
        <v>sedang</v>
      </c>
    </row>
    <row r="475" spans="2:13" x14ac:dyDescent="0.3">
      <c r="B475" t="str">
        <f>IF(OR(ISNUMBER(SEARCH("ultrabook",Sheet2!D474))=TRUE,ISNUMBER(SEARCH("macbook",Sheet2!D474))=TRUE,ISNUMBER(SEARCH("chrome",Sheet2!D474))=TRUE,ISNUMBER(SEARCH("convertible",Sheet2!D474))=TRUE),"ultrabook",IF(OR(ISNUMBER(SEARCH("workstation",Sheet2!D474))=TRUE,ISNUMBER(SEARCH("gaming",Sheet2!D474))=TRUE),"high specification",IF(OR(ISNUMBER(SEARCH("notebook",Sheet2!D474))=TRUE,ISNUMBER(SEARCH("netbook",Sheet2!D474))=TRUE),"notebook","")))</f>
        <v>ultrabook</v>
      </c>
      <c r="C475" t="str">
        <f>IF(AND(Sheet4!$B$1307&gt;=Sheet4!B475,Sheet4!B475&gt;Sheet4!$B$1308),"lebar",IF(AND(Sheet4!$B$1308&gt;=Sheet4!B475,Sheet4!B475&gt;Sheet4!$B$1309),"medium",IF(AND(Sheet4!$B$1309&gt;=Sheet4!B475,Sheet4!B475&gt;=Sheet4!$B$1310),"kecil","-")))</f>
        <v>kecil</v>
      </c>
      <c r="D475" t="str">
        <f>VLOOKUP(Sheet4!C475,Sheet5!$C$3:$D$17,2,FALSE)</f>
        <v>sedang</v>
      </c>
      <c r="E475" t="str">
        <f>VLOOKUP(Sheet4!D475,Sheet5!$E$3:$F$36,2)</f>
        <v>rendah</v>
      </c>
      <c r="F475" t="str">
        <f>Sheet4!E475</f>
        <v>intel</v>
      </c>
      <c r="G475" t="str">
        <f>VLOOKUP(Sheet2!H474,Sheet5!$G$4:$H$12,2)</f>
        <v>tinggi</v>
      </c>
      <c r="H475" t="str">
        <f>VLOOKUP(Sheet2!I474,Sheet5!$I$3:$L$41,4,FALSE)</f>
        <v>rendah</v>
      </c>
      <c r="I475" t="str">
        <f>VLOOKUP(Sheet2!I474,Sheet5!$I$3:$K$41,3,FALSE)</f>
        <v>ssd</v>
      </c>
      <c r="J475" t="str">
        <f>IF(ISNUMBER(SEARCH("intel",Sheet2!J474))=TRUE,"intel",IF(ISNUMBER(SEARCH("amd",Sheet2!J474))=TRUE,"amd",IF(ISNUMBER(SEARCH("nvidia",Sheet2!J474))=TRUE,"nvidia","")))</f>
        <v>intel</v>
      </c>
      <c r="K475" t="str">
        <f>VLOOKUP(Sheet2!K474,Sheet5!$M$3:$N$11,2,FALSE)</f>
        <v>lainnya</v>
      </c>
      <c r="L475" t="str">
        <f>VLOOKUP(Sheet2!L474,Sheet5!$O$3:$Q$182,3,FALSE)</f>
        <v>ringan</v>
      </c>
      <c r="M475" t="str">
        <f>VLOOKUP(Sheet2!M474,Sheet5!$R$3:$T$1305,3,FALSE)</f>
        <v>mahal</v>
      </c>
    </row>
    <row r="476" spans="2:13" x14ac:dyDescent="0.3">
      <c r="B476" t="str">
        <f>IF(OR(ISNUMBER(SEARCH("ultrabook",Sheet2!D475))=TRUE,ISNUMBER(SEARCH("macbook",Sheet2!D475))=TRUE,ISNUMBER(SEARCH("chrome",Sheet2!D475))=TRUE,ISNUMBER(SEARCH("convertible",Sheet2!D475))=TRUE),"ultrabook",IF(OR(ISNUMBER(SEARCH("workstation",Sheet2!D475))=TRUE,ISNUMBER(SEARCH("gaming",Sheet2!D475))=TRUE),"high specification",IF(OR(ISNUMBER(SEARCH("notebook",Sheet2!D475))=TRUE,ISNUMBER(SEARCH("netbook",Sheet2!D475))=TRUE),"notebook","")))</f>
        <v>ultrabook</v>
      </c>
      <c r="C476" t="str">
        <f>IF(AND(Sheet4!$B$1307&gt;=Sheet4!B476,Sheet4!B476&gt;Sheet4!$B$1308),"lebar",IF(AND(Sheet4!$B$1308&gt;=Sheet4!B476,Sheet4!B476&gt;Sheet4!$B$1309),"medium",IF(AND(Sheet4!$B$1309&gt;=Sheet4!B476,Sheet4!B476&gt;=Sheet4!$B$1310),"kecil","-")))</f>
        <v>medium</v>
      </c>
      <c r="D476" t="str">
        <f>VLOOKUP(Sheet4!C476,Sheet5!$C$3:$D$17,2,FALSE)</f>
        <v>kecil</v>
      </c>
      <c r="E476" t="str">
        <f>VLOOKUP(Sheet4!D476,Sheet5!$E$3:$F$36,2)</f>
        <v>rendah</v>
      </c>
      <c r="F476" t="str">
        <f>Sheet4!E476</f>
        <v>intel</v>
      </c>
      <c r="G476" t="str">
        <f>VLOOKUP(Sheet2!H475,Sheet5!$G$4:$H$12,2)</f>
        <v>tinggi</v>
      </c>
      <c r="H476" t="str">
        <f>VLOOKUP(Sheet2!I475,Sheet5!$I$3:$L$41,4,FALSE)</f>
        <v>sedang</v>
      </c>
      <c r="I476" t="str">
        <f>VLOOKUP(Sheet2!I475,Sheet5!$I$3:$K$41,3,FALSE)</f>
        <v>ssd</v>
      </c>
      <c r="J476" t="str">
        <f>IF(ISNUMBER(SEARCH("intel",Sheet2!J475))=TRUE,"intel",IF(ISNUMBER(SEARCH("amd",Sheet2!J475))=TRUE,"amd",IF(ISNUMBER(SEARCH("nvidia",Sheet2!J475))=TRUE,"nvidia","")))</f>
        <v>intel</v>
      </c>
      <c r="K476" t="str">
        <f>VLOOKUP(Sheet2!K475,Sheet5!$M$3:$N$11,2,FALSE)</f>
        <v>windows</v>
      </c>
      <c r="L476" t="str">
        <f>VLOOKUP(Sheet2!L475,Sheet5!$O$3:$Q$182,3,FALSE)</f>
        <v>ringan</v>
      </c>
      <c r="M476" t="str">
        <f>VLOOKUP(Sheet2!M475,Sheet5!$R$3:$T$1305,3,FALSE)</f>
        <v>mahal</v>
      </c>
    </row>
    <row r="477" spans="2:13" x14ac:dyDescent="0.3">
      <c r="B477" t="str">
        <f>IF(OR(ISNUMBER(SEARCH("ultrabook",Sheet2!D476))=TRUE,ISNUMBER(SEARCH("macbook",Sheet2!D476))=TRUE,ISNUMBER(SEARCH("chrome",Sheet2!D476))=TRUE,ISNUMBER(SEARCH("convertible",Sheet2!D476))=TRUE),"ultrabook",IF(OR(ISNUMBER(SEARCH("workstation",Sheet2!D476))=TRUE,ISNUMBER(SEARCH("gaming",Sheet2!D476))=TRUE),"high specification",IF(OR(ISNUMBER(SEARCH("notebook",Sheet2!D476))=TRUE,ISNUMBER(SEARCH("netbook",Sheet2!D476))=TRUE),"notebook","")))</f>
        <v>notebook</v>
      </c>
      <c r="C477" t="str">
        <f>IF(AND(Sheet4!$B$1307&gt;=Sheet4!B477,Sheet4!B477&gt;Sheet4!$B$1308),"lebar",IF(AND(Sheet4!$B$1308&gt;=Sheet4!B477,Sheet4!B477&gt;Sheet4!$B$1309),"medium",IF(AND(Sheet4!$B$1309&gt;=Sheet4!B477,Sheet4!B477&gt;=Sheet4!$B$1310),"kecil","-")))</f>
        <v>lebar</v>
      </c>
      <c r="D477" t="str">
        <f>VLOOKUP(Sheet4!C477,Sheet5!$C$3:$D$17,2,FALSE)</f>
        <v>lebar</v>
      </c>
      <c r="E477" t="str">
        <f>VLOOKUP(Sheet4!D477,Sheet5!$E$3:$F$36,2)</f>
        <v>sedang</v>
      </c>
      <c r="F477" t="str">
        <f>Sheet4!E477</f>
        <v>intel</v>
      </c>
      <c r="G477" t="str">
        <f>VLOOKUP(Sheet2!H476,Sheet5!$G$4:$H$12,2)</f>
        <v>sedang</v>
      </c>
      <c r="H477" t="str">
        <f>VLOOKUP(Sheet2!I476,Sheet5!$I$3:$L$41,4,FALSE)</f>
        <v>tinggi</v>
      </c>
      <c r="I477" t="str">
        <f>VLOOKUP(Sheet2!I476,Sheet5!$I$3:$K$41,3,FALSE)</f>
        <v>hdd</v>
      </c>
      <c r="J477" t="str">
        <f>IF(ISNUMBER(SEARCH("intel",Sheet2!J476))=TRUE,"intel",IF(ISNUMBER(SEARCH("amd",Sheet2!J476))=TRUE,"amd",IF(ISNUMBER(SEARCH("nvidia",Sheet2!J476))=TRUE,"nvidia","")))</f>
        <v>intel</v>
      </c>
      <c r="K477" t="str">
        <f>VLOOKUP(Sheet2!K476,Sheet5!$M$3:$N$11,2,FALSE)</f>
        <v>windows</v>
      </c>
      <c r="L477" t="str">
        <f>VLOOKUP(Sheet2!L476,Sheet5!$O$3:$Q$182,3,FALSE)</f>
        <v>sedang</v>
      </c>
      <c r="M477" t="str">
        <f>VLOOKUP(Sheet2!M476,Sheet5!$R$3:$T$1305,3,FALSE)</f>
        <v>mahal</v>
      </c>
    </row>
    <row r="478" spans="2:13" x14ac:dyDescent="0.3">
      <c r="B478" t="str">
        <f>IF(OR(ISNUMBER(SEARCH("ultrabook",Sheet2!D477))=TRUE,ISNUMBER(SEARCH("macbook",Sheet2!D477))=TRUE,ISNUMBER(SEARCH("chrome",Sheet2!D477))=TRUE,ISNUMBER(SEARCH("convertible",Sheet2!D477))=TRUE),"ultrabook",IF(OR(ISNUMBER(SEARCH("workstation",Sheet2!D477))=TRUE,ISNUMBER(SEARCH("gaming",Sheet2!D477))=TRUE),"high specification",IF(OR(ISNUMBER(SEARCH("notebook",Sheet2!D477))=TRUE,ISNUMBER(SEARCH("netbook",Sheet2!D477))=TRUE),"notebook","")))</f>
        <v>notebook</v>
      </c>
      <c r="C478" t="str">
        <f>IF(AND(Sheet4!$B$1307&gt;=Sheet4!B478,Sheet4!B478&gt;Sheet4!$B$1308),"lebar",IF(AND(Sheet4!$B$1308&gt;=Sheet4!B478,Sheet4!B478&gt;Sheet4!$B$1309),"medium",IF(AND(Sheet4!$B$1309&gt;=Sheet4!B478,Sheet4!B478&gt;=Sheet4!$B$1310),"kecil","-")))</f>
        <v>medium</v>
      </c>
      <c r="D478" t="str">
        <f>VLOOKUP(Sheet4!C478,Sheet5!$C$3:$D$17,2,FALSE)</f>
        <v>kecil</v>
      </c>
      <c r="E478" t="str">
        <f>VLOOKUP(Sheet4!D478,Sheet5!$E$3:$F$36,2)</f>
        <v>sedang</v>
      </c>
      <c r="F478" t="str">
        <f>Sheet4!E478</f>
        <v>intel</v>
      </c>
      <c r="G478" t="str">
        <f>VLOOKUP(Sheet2!H477,Sheet5!$G$4:$H$12,2)</f>
        <v>tinggi</v>
      </c>
      <c r="H478" t="str">
        <f>VLOOKUP(Sheet2!I477,Sheet5!$I$3:$L$41,4,FALSE)</f>
        <v>rendah</v>
      </c>
      <c r="I478" t="str">
        <f>VLOOKUP(Sheet2!I477,Sheet5!$I$3:$K$41,3,FALSE)</f>
        <v>ssd</v>
      </c>
      <c r="J478" t="str">
        <f>IF(ISNUMBER(SEARCH("intel",Sheet2!J477))=TRUE,"intel",IF(ISNUMBER(SEARCH("amd",Sheet2!J477))=TRUE,"amd",IF(ISNUMBER(SEARCH("nvidia",Sheet2!J477))=TRUE,"nvidia","")))</f>
        <v>intel</v>
      </c>
      <c r="K478" t="str">
        <f>VLOOKUP(Sheet2!K477,Sheet5!$M$3:$N$11,2,FALSE)</f>
        <v>windows</v>
      </c>
      <c r="L478" t="str">
        <f>VLOOKUP(Sheet2!L477,Sheet5!$O$3:$Q$182,3,FALSE)</f>
        <v>sedang</v>
      </c>
      <c r="M478" t="str">
        <f>VLOOKUP(Sheet2!M477,Sheet5!$R$3:$T$1305,3,FALSE)</f>
        <v>sedang</v>
      </c>
    </row>
    <row r="479" spans="2:13" x14ac:dyDescent="0.3">
      <c r="B479" t="str">
        <f>IF(OR(ISNUMBER(SEARCH("ultrabook",Sheet2!D478))=TRUE,ISNUMBER(SEARCH("macbook",Sheet2!D478))=TRUE,ISNUMBER(SEARCH("chrome",Sheet2!D478))=TRUE,ISNUMBER(SEARCH("convertible",Sheet2!D478))=TRUE),"ultrabook",IF(OR(ISNUMBER(SEARCH("workstation",Sheet2!D478))=TRUE,ISNUMBER(SEARCH("gaming",Sheet2!D478))=TRUE),"high specification",IF(OR(ISNUMBER(SEARCH("notebook",Sheet2!D478))=TRUE,ISNUMBER(SEARCH("netbook",Sheet2!D478))=TRUE),"notebook","")))</f>
        <v>high specification</v>
      </c>
      <c r="C479" t="str">
        <f>IF(AND(Sheet4!$B$1307&gt;=Sheet4!B479,Sheet4!B479&gt;Sheet4!$B$1308),"lebar",IF(AND(Sheet4!$B$1308&gt;=Sheet4!B479,Sheet4!B479&gt;Sheet4!$B$1309),"medium",IF(AND(Sheet4!$B$1309&gt;=Sheet4!B479,Sheet4!B479&gt;=Sheet4!$B$1310),"kecil","-")))</f>
        <v>lebar</v>
      </c>
      <c r="D479" t="str">
        <f>VLOOKUP(Sheet4!C479,Sheet5!$C$3:$D$17,2,FALSE)</f>
        <v>kecil</v>
      </c>
      <c r="E479" t="str">
        <f>VLOOKUP(Sheet4!D479,Sheet5!$E$3:$F$36,2)</f>
        <v>sedang</v>
      </c>
      <c r="F479" t="str">
        <f>Sheet4!E479</f>
        <v>intel</v>
      </c>
      <c r="G479" t="str">
        <f>VLOOKUP(Sheet2!H478,Sheet5!$G$4:$H$12,2)</f>
        <v>tinggi</v>
      </c>
      <c r="H479" t="str">
        <f>VLOOKUP(Sheet2!I478,Sheet5!$I$3:$L$41,4,FALSE)</f>
        <v>sedang</v>
      </c>
      <c r="I479" t="str">
        <f>VLOOKUP(Sheet2!I478,Sheet5!$I$3:$K$41,3,FALSE)</f>
        <v>ssd</v>
      </c>
      <c r="J479" t="str">
        <f>IF(ISNUMBER(SEARCH("intel",Sheet2!J478))=TRUE,"intel",IF(ISNUMBER(SEARCH("amd",Sheet2!J478))=TRUE,"amd",IF(ISNUMBER(SEARCH("nvidia",Sheet2!J478))=TRUE,"nvidia","")))</f>
        <v>nvidia</v>
      </c>
      <c r="K479" t="str">
        <f>VLOOKUP(Sheet2!K478,Sheet5!$M$3:$N$11,2,FALSE)</f>
        <v>windows</v>
      </c>
      <c r="L479" t="str">
        <f>VLOOKUP(Sheet2!L478,Sheet5!$O$3:$Q$182,3,FALSE)</f>
        <v>sedang</v>
      </c>
      <c r="M479" t="str">
        <f>VLOOKUP(Sheet2!M478,Sheet5!$R$3:$T$1305,3,FALSE)</f>
        <v>mahal</v>
      </c>
    </row>
    <row r="480" spans="2:13" x14ac:dyDescent="0.3">
      <c r="B480" t="str">
        <f>IF(OR(ISNUMBER(SEARCH("ultrabook",Sheet2!D479))=TRUE,ISNUMBER(SEARCH("macbook",Sheet2!D479))=TRUE,ISNUMBER(SEARCH("chrome",Sheet2!D479))=TRUE,ISNUMBER(SEARCH("convertible",Sheet2!D479))=TRUE),"ultrabook",IF(OR(ISNUMBER(SEARCH("workstation",Sheet2!D479))=TRUE,ISNUMBER(SEARCH("gaming",Sheet2!D479))=TRUE),"high specification",IF(OR(ISNUMBER(SEARCH("notebook",Sheet2!D479))=TRUE,ISNUMBER(SEARCH("netbook",Sheet2!D479))=TRUE),"notebook","")))</f>
        <v>notebook</v>
      </c>
      <c r="C480" t="str">
        <f>IF(AND(Sheet4!$B$1307&gt;=Sheet4!B480,Sheet4!B480&gt;Sheet4!$B$1308),"lebar",IF(AND(Sheet4!$B$1308&gt;=Sheet4!B480,Sheet4!B480&gt;Sheet4!$B$1309),"medium",IF(AND(Sheet4!$B$1309&gt;=Sheet4!B480,Sheet4!B480&gt;=Sheet4!$B$1310),"kecil","-")))</f>
        <v>medium</v>
      </c>
      <c r="D480" t="str">
        <f>VLOOKUP(Sheet4!C480,Sheet5!$C$3:$D$17,2,FALSE)</f>
        <v>kecil</v>
      </c>
      <c r="E480" t="str">
        <f>VLOOKUP(Sheet4!D480,Sheet5!$E$3:$F$36,2)</f>
        <v>sedang</v>
      </c>
      <c r="F480" t="str">
        <f>Sheet4!E480</f>
        <v>intel</v>
      </c>
      <c r="G480" t="str">
        <f>VLOOKUP(Sheet2!H479,Sheet5!$G$4:$H$12,2)</f>
        <v>tinggi</v>
      </c>
      <c r="H480" t="str">
        <f>VLOOKUP(Sheet2!I479,Sheet5!$I$3:$L$41,4,FALSE)</f>
        <v>sedang</v>
      </c>
      <c r="I480" t="str">
        <f>VLOOKUP(Sheet2!I479,Sheet5!$I$3:$K$41,3,FALSE)</f>
        <v>ssd</v>
      </c>
      <c r="J480" t="str">
        <f>IF(ISNUMBER(SEARCH("intel",Sheet2!J479))=TRUE,"intel",IF(ISNUMBER(SEARCH("amd",Sheet2!J479))=TRUE,"amd",IF(ISNUMBER(SEARCH("nvidia",Sheet2!J479))=TRUE,"nvidia","")))</f>
        <v>intel</v>
      </c>
      <c r="K480" t="str">
        <f>VLOOKUP(Sheet2!K479,Sheet5!$M$3:$N$11,2,FALSE)</f>
        <v>windows</v>
      </c>
      <c r="L480" t="str">
        <f>VLOOKUP(Sheet2!L479,Sheet5!$O$3:$Q$182,3,FALSE)</f>
        <v>sedang</v>
      </c>
      <c r="M480" t="str">
        <f>VLOOKUP(Sheet2!M479,Sheet5!$R$3:$T$1305,3,FALSE)</f>
        <v>mahal</v>
      </c>
    </row>
    <row r="481" spans="2:13" x14ac:dyDescent="0.3">
      <c r="B481" t="str">
        <f>IF(OR(ISNUMBER(SEARCH("ultrabook",Sheet2!D480))=TRUE,ISNUMBER(SEARCH("macbook",Sheet2!D480))=TRUE,ISNUMBER(SEARCH("chrome",Sheet2!D480))=TRUE,ISNUMBER(SEARCH("convertible",Sheet2!D480))=TRUE),"ultrabook",IF(OR(ISNUMBER(SEARCH("workstation",Sheet2!D480))=TRUE,ISNUMBER(SEARCH("gaming",Sheet2!D480))=TRUE),"high specification",IF(OR(ISNUMBER(SEARCH("notebook",Sheet2!D480))=TRUE,ISNUMBER(SEARCH("netbook",Sheet2!D480))=TRUE),"notebook","")))</f>
        <v>notebook</v>
      </c>
      <c r="C481" t="str">
        <f>IF(AND(Sheet4!$B$1307&gt;=Sheet4!B481,Sheet4!B481&gt;Sheet4!$B$1308),"lebar",IF(AND(Sheet4!$B$1308&gt;=Sheet4!B481,Sheet4!B481&gt;Sheet4!$B$1309),"medium",IF(AND(Sheet4!$B$1309&gt;=Sheet4!B481,Sheet4!B481&gt;=Sheet4!$B$1310),"kecil","-")))</f>
        <v>lebar</v>
      </c>
      <c r="D481" t="str">
        <f>VLOOKUP(Sheet4!C481,Sheet5!$C$3:$D$17,2,FALSE)</f>
        <v>kecil</v>
      </c>
      <c r="E481" t="str">
        <f>VLOOKUP(Sheet4!D481,Sheet5!$E$3:$F$36,2)</f>
        <v>rendah</v>
      </c>
      <c r="F481" t="str">
        <f>Sheet4!E481</f>
        <v>intel</v>
      </c>
      <c r="G481" t="str">
        <f>VLOOKUP(Sheet2!H480,Sheet5!$G$4:$H$12,2)</f>
        <v>tinggi</v>
      </c>
      <c r="H481" t="str">
        <f>VLOOKUP(Sheet2!I480,Sheet5!$I$3:$L$41,4,FALSE)</f>
        <v>tinggi</v>
      </c>
      <c r="I481" t="str">
        <f>VLOOKUP(Sheet2!I480,Sheet5!$I$3:$K$41,3,FALSE)</f>
        <v>hdd</v>
      </c>
      <c r="J481" t="str">
        <f>IF(ISNUMBER(SEARCH("intel",Sheet2!J480))=TRUE,"intel",IF(ISNUMBER(SEARCH("amd",Sheet2!J480))=TRUE,"amd",IF(ISNUMBER(SEARCH("nvidia",Sheet2!J480))=TRUE,"nvidia","")))</f>
        <v>amd</v>
      </c>
      <c r="K481" t="str">
        <f>VLOOKUP(Sheet2!K480,Sheet5!$M$3:$N$11,2,FALSE)</f>
        <v>windows</v>
      </c>
      <c r="L481" t="str">
        <f>VLOOKUP(Sheet2!L480,Sheet5!$O$3:$Q$182,3,FALSE)</f>
        <v>sedang</v>
      </c>
      <c r="M481" t="str">
        <f>VLOOKUP(Sheet2!M480,Sheet5!$R$3:$T$1305,3,FALSE)</f>
        <v>murah</v>
      </c>
    </row>
    <row r="482" spans="2:13" x14ac:dyDescent="0.3">
      <c r="B482" t="str">
        <f>IF(OR(ISNUMBER(SEARCH("ultrabook",Sheet2!D481))=TRUE,ISNUMBER(SEARCH("macbook",Sheet2!D481))=TRUE,ISNUMBER(SEARCH("chrome",Sheet2!D481))=TRUE,ISNUMBER(SEARCH("convertible",Sheet2!D481))=TRUE),"ultrabook",IF(OR(ISNUMBER(SEARCH("workstation",Sheet2!D481))=TRUE,ISNUMBER(SEARCH("gaming",Sheet2!D481))=TRUE),"high specification",IF(OR(ISNUMBER(SEARCH("notebook",Sheet2!D481))=TRUE,ISNUMBER(SEARCH("netbook",Sheet2!D481))=TRUE),"notebook","")))</f>
        <v>notebook</v>
      </c>
      <c r="C482" t="str">
        <f>IF(AND(Sheet4!$B$1307&gt;=Sheet4!B482,Sheet4!B482&gt;Sheet4!$B$1308),"lebar",IF(AND(Sheet4!$B$1308&gt;=Sheet4!B482,Sheet4!B482&gt;Sheet4!$B$1309),"medium",IF(AND(Sheet4!$B$1309&gt;=Sheet4!B482,Sheet4!B482&gt;=Sheet4!$B$1310),"kecil","-")))</f>
        <v>medium</v>
      </c>
      <c r="D482" t="str">
        <f>VLOOKUP(Sheet4!C482,Sheet5!$C$3:$D$17,2,FALSE)</f>
        <v>kecil</v>
      </c>
      <c r="E482" t="str">
        <f>VLOOKUP(Sheet4!D482,Sheet5!$E$3:$F$36,2)</f>
        <v>sedang</v>
      </c>
      <c r="F482" t="str">
        <f>Sheet4!E482</f>
        <v>intel</v>
      </c>
      <c r="G482" t="str">
        <f>VLOOKUP(Sheet2!H481,Sheet5!$G$4:$H$12,2)</f>
        <v>tinggi</v>
      </c>
      <c r="H482" t="str">
        <f>VLOOKUP(Sheet2!I481,Sheet5!$I$3:$L$41,4,FALSE)</f>
        <v>sedang</v>
      </c>
      <c r="I482" t="str">
        <f>VLOOKUP(Sheet2!I481,Sheet5!$I$3:$K$41,3,FALSE)</f>
        <v>ssd</v>
      </c>
      <c r="J482" t="str">
        <f>IF(ISNUMBER(SEARCH("intel",Sheet2!J481))=TRUE,"intel",IF(ISNUMBER(SEARCH("amd",Sheet2!J481))=TRUE,"amd",IF(ISNUMBER(SEARCH("nvidia",Sheet2!J481))=TRUE,"nvidia","")))</f>
        <v>intel</v>
      </c>
      <c r="K482" t="str">
        <f>VLOOKUP(Sheet2!K481,Sheet5!$M$3:$N$11,2,FALSE)</f>
        <v>windows</v>
      </c>
      <c r="L482" t="str">
        <f>VLOOKUP(Sheet2!L481,Sheet5!$O$3:$Q$182,3,FALSE)</f>
        <v>ringan</v>
      </c>
      <c r="M482" t="str">
        <f>VLOOKUP(Sheet2!M481,Sheet5!$R$3:$T$1305,3,FALSE)</f>
        <v>mahal</v>
      </c>
    </row>
    <row r="483" spans="2:13" x14ac:dyDescent="0.3">
      <c r="B483" t="str">
        <f>IF(OR(ISNUMBER(SEARCH("ultrabook",Sheet2!D482))=TRUE,ISNUMBER(SEARCH("macbook",Sheet2!D482))=TRUE,ISNUMBER(SEARCH("chrome",Sheet2!D482))=TRUE,ISNUMBER(SEARCH("convertible",Sheet2!D482))=TRUE),"ultrabook",IF(OR(ISNUMBER(SEARCH("workstation",Sheet2!D482))=TRUE,ISNUMBER(SEARCH("gaming",Sheet2!D482))=TRUE),"high specification",IF(OR(ISNUMBER(SEARCH("notebook",Sheet2!D482))=TRUE,ISNUMBER(SEARCH("netbook",Sheet2!D482))=TRUE),"notebook","")))</f>
        <v>notebook</v>
      </c>
      <c r="C483" t="str">
        <f>IF(AND(Sheet4!$B$1307&gt;=Sheet4!B483,Sheet4!B483&gt;Sheet4!$B$1308),"lebar",IF(AND(Sheet4!$B$1308&gt;=Sheet4!B483,Sheet4!B483&gt;Sheet4!$B$1309),"medium",IF(AND(Sheet4!$B$1309&gt;=Sheet4!B483,Sheet4!B483&gt;=Sheet4!$B$1310),"kecil","-")))</f>
        <v>lebar</v>
      </c>
      <c r="D483" t="str">
        <f>VLOOKUP(Sheet4!C483,Sheet5!$C$3:$D$17,2,FALSE)</f>
        <v>kecil</v>
      </c>
      <c r="E483" t="str">
        <f>VLOOKUP(Sheet4!D483,Sheet5!$E$3:$F$36,2)</f>
        <v>sedang</v>
      </c>
      <c r="F483" t="str">
        <f>Sheet4!E483</f>
        <v>intel</v>
      </c>
      <c r="G483" t="str">
        <f>VLOOKUP(Sheet2!H482,Sheet5!$G$4:$H$12,2)</f>
        <v>tinggi</v>
      </c>
      <c r="H483" t="str">
        <f>VLOOKUP(Sheet2!I482,Sheet5!$I$3:$L$41,4,FALSE)</f>
        <v>sedang</v>
      </c>
      <c r="I483" t="str">
        <f>VLOOKUP(Sheet2!I482,Sheet5!$I$3:$K$41,3,FALSE)</f>
        <v>ssd</v>
      </c>
      <c r="J483" t="str">
        <f>IF(ISNUMBER(SEARCH("intel",Sheet2!J482))=TRUE,"intel",IF(ISNUMBER(SEARCH("amd",Sheet2!J482))=TRUE,"amd",IF(ISNUMBER(SEARCH("nvidia",Sheet2!J482))=TRUE,"nvidia","")))</f>
        <v>nvidia</v>
      </c>
      <c r="K483" t="str">
        <f>VLOOKUP(Sheet2!K482,Sheet5!$M$3:$N$11,2,FALSE)</f>
        <v>windows</v>
      </c>
      <c r="L483" t="str">
        <f>VLOOKUP(Sheet2!L482,Sheet5!$O$3:$Q$182,3,FALSE)</f>
        <v>sedang</v>
      </c>
      <c r="M483" t="str">
        <f>VLOOKUP(Sheet2!M482,Sheet5!$R$3:$T$1305,3,FALSE)</f>
        <v>sedang</v>
      </c>
    </row>
    <row r="484" spans="2:13" x14ac:dyDescent="0.3">
      <c r="B484" t="str">
        <f>IF(OR(ISNUMBER(SEARCH("ultrabook",Sheet2!D483))=TRUE,ISNUMBER(SEARCH("macbook",Sheet2!D483))=TRUE,ISNUMBER(SEARCH("chrome",Sheet2!D483))=TRUE,ISNUMBER(SEARCH("convertible",Sheet2!D483))=TRUE),"ultrabook",IF(OR(ISNUMBER(SEARCH("workstation",Sheet2!D483))=TRUE,ISNUMBER(SEARCH("gaming",Sheet2!D483))=TRUE),"high specification",IF(OR(ISNUMBER(SEARCH("notebook",Sheet2!D483))=TRUE,ISNUMBER(SEARCH("netbook",Sheet2!D483))=TRUE),"notebook","")))</f>
        <v>notebook</v>
      </c>
      <c r="C484" t="str">
        <f>IF(AND(Sheet4!$B$1307&gt;=Sheet4!B484,Sheet4!B484&gt;Sheet4!$B$1308),"lebar",IF(AND(Sheet4!$B$1308&gt;=Sheet4!B484,Sheet4!B484&gt;Sheet4!$B$1309),"medium",IF(AND(Sheet4!$B$1309&gt;=Sheet4!B484,Sheet4!B484&gt;=Sheet4!$B$1310),"kecil","-")))</f>
        <v>lebar</v>
      </c>
      <c r="D484" t="str">
        <f>VLOOKUP(Sheet4!C484,Sheet5!$C$3:$D$17,2,FALSE)</f>
        <v>kecil</v>
      </c>
      <c r="E484" t="str">
        <f>VLOOKUP(Sheet4!D484,Sheet5!$E$3:$F$36,2)</f>
        <v>sedang</v>
      </c>
      <c r="F484" t="str">
        <f>Sheet4!E484</f>
        <v>intel</v>
      </c>
      <c r="G484" t="str">
        <f>VLOOKUP(Sheet2!H483,Sheet5!$G$4:$H$12,2)</f>
        <v>sedang</v>
      </c>
      <c r="H484" t="str">
        <f>VLOOKUP(Sheet2!I483,Sheet5!$I$3:$L$41,4,FALSE)</f>
        <v>tinggi</v>
      </c>
      <c r="I484" t="str">
        <f>VLOOKUP(Sheet2!I483,Sheet5!$I$3:$K$41,3,FALSE)</f>
        <v>hdd</v>
      </c>
      <c r="J484" t="str">
        <f>IF(ISNUMBER(SEARCH("intel",Sheet2!J483))=TRUE,"intel",IF(ISNUMBER(SEARCH("amd",Sheet2!J483))=TRUE,"amd",IF(ISNUMBER(SEARCH("nvidia",Sheet2!J483))=TRUE,"nvidia","")))</f>
        <v>intel</v>
      </c>
      <c r="K484" t="str">
        <f>VLOOKUP(Sheet2!K483,Sheet5!$M$3:$N$11,2,FALSE)</f>
        <v>windows</v>
      </c>
      <c r="L484" t="str">
        <f>VLOOKUP(Sheet2!L483,Sheet5!$O$3:$Q$182,3,FALSE)</f>
        <v>sedang</v>
      </c>
      <c r="M484" t="str">
        <f>VLOOKUP(Sheet2!M483,Sheet5!$R$3:$T$1305,3,FALSE)</f>
        <v>murah</v>
      </c>
    </row>
    <row r="485" spans="2:13" x14ac:dyDescent="0.3">
      <c r="B485" t="str">
        <f>IF(OR(ISNUMBER(SEARCH("ultrabook",Sheet2!D484))=TRUE,ISNUMBER(SEARCH("macbook",Sheet2!D484))=TRUE,ISNUMBER(SEARCH("chrome",Sheet2!D484))=TRUE,ISNUMBER(SEARCH("convertible",Sheet2!D484))=TRUE),"ultrabook",IF(OR(ISNUMBER(SEARCH("workstation",Sheet2!D484))=TRUE,ISNUMBER(SEARCH("gaming",Sheet2!D484))=TRUE),"high specification",IF(OR(ISNUMBER(SEARCH("notebook",Sheet2!D484))=TRUE,ISNUMBER(SEARCH("netbook",Sheet2!D484))=TRUE),"notebook","")))</f>
        <v>notebook</v>
      </c>
      <c r="C485" t="str">
        <f>IF(AND(Sheet4!$B$1307&gt;=Sheet4!B485,Sheet4!B485&gt;Sheet4!$B$1308),"lebar",IF(AND(Sheet4!$B$1308&gt;=Sheet4!B485,Sheet4!B485&gt;Sheet4!$B$1309),"medium",IF(AND(Sheet4!$B$1309&gt;=Sheet4!B485,Sheet4!B485&gt;=Sheet4!$B$1310),"kecil","-")))</f>
        <v>medium</v>
      </c>
      <c r="D485" t="str">
        <f>VLOOKUP(Sheet4!C485,Sheet5!$C$3:$D$17,2,FALSE)</f>
        <v>kecil</v>
      </c>
      <c r="E485" t="str">
        <f>VLOOKUP(Sheet4!D485,Sheet5!$E$3:$F$36,2)</f>
        <v>rendah</v>
      </c>
      <c r="F485" t="str">
        <f>Sheet4!E485</f>
        <v>intel</v>
      </c>
      <c r="G485" t="str">
        <f>VLOOKUP(Sheet2!H484,Sheet5!$G$4:$H$12,2)</f>
        <v>sedang</v>
      </c>
      <c r="H485" t="str">
        <f>VLOOKUP(Sheet2!I484,Sheet5!$I$3:$L$41,4,FALSE)</f>
        <v>rendah</v>
      </c>
      <c r="I485" t="str">
        <f>VLOOKUP(Sheet2!I484,Sheet5!$I$3:$K$41,3,FALSE)</f>
        <v>ssd</v>
      </c>
      <c r="J485" t="str">
        <f>IF(ISNUMBER(SEARCH("intel",Sheet2!J484))=TRUE,"intel",IF(ISNUMBER(SEARCH("amd",Sheet2!J484))=TRUE,"amd",IF(ISNUMBER(SEARCH("nvidia",Sheet2!J484))=TRUE,"nvidia","")))</f>
        <v>intel</v>
      </c>
      <c r="K485" t="str">
        <f>VLOOKUP(Sheet2!K484,Sheet5!$M$3:$N$11,2,FALSE)</f>
        <v>windows</v>
      </c>
      <c r="L485" t="str">
        <f>VLOOKUP(Sheet2!L484,Sheet5!$O$3:$Q$182,3,FALSE)</f>
        <v>ringan</v>
      </c>
      <c r="M485" t="str">
        <f>VLOOKUP(Sheet2!M484,Sheet5!$R$3:$T$1305,3,FALSE)</f>
        <v>sedang</v>
      </c>
    </row>
    <row r="486" spans="2:13" x14ac:dyDescent="0.3">
      <c r="B486" t="str">
        <f>IF(OR(ISNUMBER(SEARCH("ultrabook",Sheet2!D485))=TRUE,ISNUMBER(SEARCH("macbook",Sheet2!D485))=TRUE,ISNUMBER(SEARCH("chrome",Sheet2!D485))=TRUE,ISNUMBER(SEARCH("convertible",Sheet2!D485))=TRUE),"ultrabook",IF(OR(ISNUMBER(SEARCH("workstation",Sheet2!D485))=TRUE,ISNUMBER(SEARCH("gaming",Sheet2!D485))=TRUE),"high specification",IF(OR(ISNUMBER(SEARCH("notebook",Sheet2!D485))=TRUE,ISNUMBER(SEARCH("netbook",Sheet2!D485))=TRUE),"notebook","")))</f>
        <v>notebook</v>
      </c>
      <c r="C486" t="str">
        <f>IF(AND(Sheet4!$B$1307&gt;=Sheet4!B486,Sheet4!B486&gt;Sheet4!$B$1308),"lebar",IF(AND(Sheet4!$B$1308&gt;=Sheet4!B486,Sheet4!B486&gt;Sheet4!$B$1309),"medium",IF(AND(Sheet4!$B$1309&gt;=Sheet4!B486,Sheet4!B486&gt;=Sheet4!$B$1310),"kecil","-")))</f>
        <v>lebar</v>
      </c>
      <c r="D486" t="str">
        <f>VLOOKUP(Sheet4!C486,Sheet5!$C$3:$D$17,2,FALSE)</f>
        <v>kecil</v>
      </c>
      <c r="E486" t="str">
        <f>VLOOKUP(Sheet4!D486,Sheet5!$E$3:$F$36,2)</f>
        <v>sedang</v>
      </c>
      <c r="F486" t="str">
        <f>Sheet4!E486</f>
        <v>intel</v>
      </c>
      <c r="G486" t="str">
        <f>VLOOKUP(Sheet2!H485,Sheet5!$G$4:$H$12,2)</f>
        <v>sedang</v>
      </c>
      <c r="H486" t="str">
        <f>VLOOKUP(Sheet2!I485,Sheet5!$I$3:$L$41,4,FALSE)</f>
        <v>rendah</v>
      </c>
      <c r="I486" t="str">
        <f>VLOOKUP(Sheet2!I485,Sheet5!$I$3:$K$41,3,FALSE)</f>
        <v>flash</v>
      </c>
      <c r="J486" t="str">
        <f>IF(ISNUMBER(SEARCH("intel",Sheet2!J485))=TRUE,"intel",IF(ISNUMBER(SEARCH("amd",Sheet2!J485))=TRUE,"amd",IF(ISNUMBER(SEARCH("nvidia",Sheet2!J485))=TRUE,"nvidia","")))</f>
        <v>intel</v>
      </c>
      <c r="K486" t="str">
        <f>VLOOKUP(Sheet2!K485,Sheet5!$M$3:$N$11,2,FALSE)</f>
        <v>windows</v>
      </c>
      <c r="L486" t="str">
        <f>VLOOKUP(Sheet2!L485,Sheet5!$O$3:$Q$182,3,FALSE)</f>
        <v>sedang</v>
      </c>
      <c r="M486" t="str">
        <f>VLOOKUP(Sheet2!M485,Sheet5!$R$3:$T$1305,3,FALSE)</f>
        <v>murah</v>
      </c>
    </row>
    <row r="487" spans="2:13" x14ac:dyDescent="0.3">
      <c r="B487" t="str">
        <f>IF(OR(ISNUMBER(SEARCH("ultrabook",Sheet2!D486))=TRUE,ISNUMBER(SEARCH("macbook",Sheet2!D486))=TRUE,ISNUMBER(SEARCH("chrome",Sheet2!D486))=TRUE,ISNUMBER(SEARCH("convertible",Sheet2!D486))=TRUE),"ultrabook",IF(OR(ISNUMBER(SEARCH("workstation",Sheet2!D486))=TRUE,ISNUMBER(SEARCH("gaming",Sheet2!D486))=TRUE),"high specification",IF(OR(ISNUMBER(SEARCH("notebook",Sheet2!D486))=TRUE,ISNUMBER(SEARCH("netbook",Sheet2!D486))=TRUE),"notebook","")))</f>
        <v>notebook</v>
      </c>
      <c r="C487" t="str">
        <f>IF(AND(Sheet4!$B$1307&gt;=Sheet4!B487,Sheet4!B487&gt;Sheet4!$B$1308),"lebar",IF(AND(Sheet4!$B$1308&gt;=Sheet4!B487,Sheet4!B487&gt;Sheet4!$B$1309),"medium",IF(AND(Sheet4!$B$1309&gt;=Sheet4!B487,Sheet4!B487&gt;=Sheet4!$B$1310),"kecil","-")))</f>
        <v>lebar</v>
      </c>
      <c r="D487" t="str">
        <f>VLOOKUP(Sheet4!C487,Sheet5!$C$3:$D$17,2,FALSE)</f>
        <v>kecil</v>
      </c>
      <c r="E487" t="str">
        <f>VLOOKUP(Sheet4!D487,Sheet5!$E$3:$F$36,2)</f>
        <v>sedang</v>
      </c>
      <c r="F487" t="str">
        <f>Sheet4!E487</f>
        <v>intel</v>
      </c>
      <c r="G487" t="str">
        <f>VLOOKUP(Sheet2!H486,Sheet5!$G$4:$H$12,2)</f>
        <v>sedang</v>
      </c>
      <c r="H487" t="str">
        <f>VLOOKUP(Sheet2!I486,Sheet5!$I$3:$L$41,4,FALSE)</f>
        <v>rendah</v>
      </c>
      <c r="I487" t="str">
        <f>VLOOKUP(Sheet2!I486,Sheet5!$I$3:$K$41,3,FALSE)</f>
        <v>ssd</v>
      </c>
      <c r="J487" t="str">
        <f>IF(ISNUMBER(SEARCH("intel",Sheet2!J486))=TRUE,"intel",IF(ISNUMBER(SEARCH("amd",Sheet2!J486))=TRUE,"amd",IF(ISNUMBER(SEARCH("nvidia",Sheet2!J486))=TRUE,"nvidia","")))</f>
        <v>intel</v>
      </c>
      <c r="K487" t="str">
        <f>VLOOKUP(Sheet2!K486,Sheet5!$M$3:$N$11,2,FALSE)</f>
        <v>windows</v>
      </c>
      <c r="L487" t="str">
        <f>VLOOKUP(Sheet2!L486,Sheet5!$O$3:$Q$182,3,FALSE)</f>
        <v>sedang</v>
      </c>
      <c r="M487" t="str">
        <f>VLOOKUP(Sheet2!M486,Sheet5!$R$3:$T$1305,3,FALSE)</f>
        <v>murah</v>
      </c>
    </row>
    <row r="488" spans="2:13" x14ac:dyDescent="0.3">
      <c r="B488" t="str">
        <f>IF(OR(ISNUMBER(SEARCH("ultrabook",Sheet2!D487))=TRUE,ISNUMBER(SEARCH("macbook",Sheet2!D487))=TRUE,ISNUMBER(SEARCH("chrome",Sheet2!D487))=TRUE,ISNUMBER(SEARCH("convertible",Sheet2!D487))=TRUE),"ultrabook",IF(OR(ISNUMBER(SEARCH("workstation",Sheet2!D487))=TRUE,ISNUMBER(SEARCH("gaming",Sheet2!D487))=TRUE),"high specification",IF(OR(ISNUMBER(SEARCH("notebook",Sheet2!D487))=TRUE,ISNUMBER(SEARCH("netbook",Sheet2!D487))=TRUE),"notebook","")))</f>
        <v>notebook</v>
      </c>
      <c r="C488" t="str">
        <f>IF(AND(Sheet4!$B$1307&gt;=Sheet4!B488,Sheet4!B488&gt;Sheet4!$B$1308),"lebar",IF(AND(Sheet4!$B$1308&gt;=Sheet4!B488,Sheet4!B488&gt;Sheet4!$B$1309),"medium",IF(AND(Sheet4!$B$1309&gt;=Sheet4!B488,Sheet4!B488&gt;=Sheet4!$B$1310),"kecil","-")))</f>
        <v>medium</v>
      </c>
      <c r="D488" t="str">
        <f>VLOOKUP(Sheet4!C488,Sheet5!$C$3:$D$17,2,FALSE)</f>
        <v>kecil</v>
      </c>
      <c r="E488" t="str">
        <f>VLOOKUP(Sheet4!D488,Sheet5!$E$3:$F$36,2)</f>
        <v>rendah</v>
      </c>
      <c r="F488" t="str">
        <f>Sheet4!E488</f>
        <v>intel</v>
      </c>
      <c r="G488" t="str">
        <f>VLOOKUP(Sheet2!H487,Sheet5!$G$4:$H$12,2)</f>
        <v>tinggi</v>
      </c>
      <c r="H488" t="str">
        <f>VLOOKUP(Sheet2!I487,Sheet5!$I$3:$L$41,4,FALSE)</f>
        <v>sedang</v>
      </c>
      <c r="I488" t="str">
        <f>VLOOKUP(Sheet2!I487,Sheet5!$I$3:$K$41,3,FALSE)</f>
        <v>ssd</v>
      </c>
      <c r="J488" t="str">
        <f>IF(ISNUMBER(SEARCH("intel",Sheet2!J487))=TRUE,"intel",IF(ISNUMBER(SEARCH("amd",Sheet2!J487))=TRUE,"amd",IF(ISNUMBER(SEARCH("nvidia",Sheet2!J487))=TRUE,"nvidia","")))</f>
        <v>intel</v>
      </c>
      <c r="K488" t="str">
        <f>VLOOKUP(Sheet2!K487,Sheet5!$M$3:$N$11,2,FALSE)</f>
        <v>windows</v>
      </c>
      <c r="L488" t="str">
        <f>VLOOKUP(Sheet2!L487,Sheet5!$O$3:$Q$182,3,FALSE)</f>
        <v>sedang</v>
      </c>
      <c r="M488" t="str">
        <f>VLOOKUP(Sheet2!M487,Sheet5!$R$3:$T$1305,3,FALSE)</f>
        <v>sedang</v>
      </c>
    </row>
    <row r="489" spans="2:13" x14ac:dyDescent="0.3">
      <c r="B489" t="str">
        <f>IF(OR(ISNUMBER(SEARCH("ultrabook",Sheet2!D488))=TRUE,ISNUMBER(SEARCH("macbook",Sheet2!D488))=TRUE,ISNUMBER(SEARCH("chrome",Sheet2!D488))=TRUE,ISNUMBER(SEARCH("convertible",Sheet2!D488))=TRUE),"ultrabook",IF(OR(ISNUMBER(SEARCH("workstation",Sheet2!D488))=TRUE,ISNUMBER(SEARCH("gaming",Sheet2!D488))=TRUE),"high specification",IF(OR(ISNUMBER(SEARCH("notebook",Sheet2!D488))=TRUE,ISNUMBER(SEARCH("netbook",Sheet2!D488))=TRUE),"notebook","")))</f>
        <v>high specification</v>
      </c>
      <c r="C489" t="str">
        <f>IF(AND(Sheet4!$B$1307&gt;=Sheet4!B489,Sheet4!B489&gt;Sheet4!$B$1308),"lebar",IF(AND(Sheet4!$B$1308&gt;=Sheet4!B489,Sheet4!B489&gt;Sheet4!$B$1309),"medium",IF(AND(Sheet4!$B$1309&gt;=Sheet4!B489,Sheet4!B489&gt;=Sheet4!$B$1310),"kecil","-")))</f>
        <v>lebar</v>
      </c>
      <c r="D489" t="str">
        <f>VLOOKUP(Sheet4!C489,Sheet5!$C$3:$D$17,2,FALSE)</f>
        <v>kecil</v>
      </c>
      <c r="E489" t="str">
        <f>VLOOKUP(Sheet4!D489,Sheet5!$E$3:$F$36,2)</f>
        <v>sedang</v>
      </c>
      <c r="F489" t="str">
        <f>Sheet4!E489</f>
        <v>intel</v>
      </c>
      <c r="G489" t="str">
        <f>VLOOKUP(Sheet2!H488,Sheet5!$G$4:$H$12,2)</f>
        <v>sedang</v>
      </c>
      <c r="H489" t="str">
        <f>VLOOKUP(Sheet2!I488,Sheet5!$I$3:$L$41,4,FALSE)</f>
        <v>sedang</v>
      </c>
      <c r="I489" t="str">
        <f>VLOOKUP(Sheet2!I488,Sheet5!$I$3:$K$41,3,FALSE)</f>
        <v>ssd</v>
      </c>
      <c r="J489" t="str">
        <f>IF(ISNUMBER(SEARCH("intel",Sheet2!J488))=TRUE,"intel",IF(ISNUMBER(SEARCH("amd",Sheet2!J488))=TRUE,"amd",IF(ISNUMBER(SEARCH("nvidia",Sheet2!J488))=TRUE,"nvidia","")))</f>
        <v>nvidia</v>
      </c>
      <c r="K489" t="str">
        <f>VLOOKUP(Sheet2!K488,Sheet5!$M$3:$N$11,2,FALSE)</f>
        <v>windows</v>
      </c>
      <c r="L489" t="str">
        <f>VLOOKUP(Sheet2!L488,Sheet5!$O$3:$Q$182,3,FALSE)</f>
        <v>sedang</v>
      </c>
      <c r="M489" t="str">
        <f>VLOOKUP(Sheet2!M488,Sheet5!$R$3:$T$1305,3,FALSE)</f>
        <v>mahal</v>
      </c>
    </row>
    <row r="490" spans="2:13" x14ac:dyDescent="0.3">
      <c r="B490" t="str">
        <f>IF(OR(ISNUMBER(SEARCH("ultrabook",Sheet2!D489))=TRUE,ISNUMBER(SEARCH("macbook",Sheet2!D489))=TRUE,ISNUMBER(SEARCH("chrome",Sheet2!D489))=TRUE,ISNUMBER(SEARCH("convertible",Sheet2!D489))=TRUE),"ultrabook",IF(OR(ISNUMBER(SEARCH("workstation",Sheet2!D489))=TRUE,ISNUMBER(SEARCH("gaming",Sheet2!D489))=TRUE),"high specification",IF(OR(ISNUMBER(SEARCH("notebook",Sheet2!D489))=TRUE,ISNUMBER(SEARCH("netbook",Sheet2!D489))=TRUE),"notebook","")))</f>
        <v>notebook</v>
      </c>
      <c r="C490" t="str">
        <f>IF(AND(Sheet4!$B$1307&gt;=Sheet4!B490,Sheet4!B490&gt;Sheet4!$B$1308),"lebar",IF(AND(Sheet4!$B$1308&gt;=Sheet4!B490,Sheet4!B490&gt;Sheet4!$B$1309),"medium",IF(AND(Sheet4!$B$1309&gt;=Sheet4!B490,Sheet4!B490&gt;=Sheet4!$B$1310),"kecil","-")))</f>
        <v>lebar</v>
      </c>
      <c r="D490" t="str">
        <f>VLOOKUP(Sheet4!C490,Sheet5!$C$3:$D$17,2,FALSE)</f>
        <v>kecil</v>
      </c>
      <c r="E490" t="str">
        <f>VLOOKUP(Sheet4!D490,Sheet5!$E$3:$F$36,2)</f>
        <v>sedang</v>
      </c>
      <c r="F490" t="str">
        <f>Sheet4!E490</f>
        <v>intel</v>
      </c>
      <c r="G490" t="str">
        <f>VLOOKUP(Sheet2!H489,Sheet5!$G$4:$H$12,2)</f>
        <v>sedang</v>
      </c>
      <c r="H490" t="str">
        <f>VLOOKUP(Sheet2!I489,Sheet5!$I$3:$L$41,4,FALSE)</f>
        <v>sedang</v>
      </c>
      <c r="I490" t="str">
        <f>VLOOKUP(Sheet2!I489,Sheet5!$I$3:$K$41,3,FALSE)</f>
        <v>ssd</v>
      </c>
      <c r="J490" t="str">
        <f>IF(ISNUMBER(SEARCH("intel",Sheet2!J489))=TRUE,"intel",IF(ISNUMBER(SEARCH("amd",Sheet2!J489))=TRUE,"amd",IF(ISNUMBER(SEARCH("nvidia",Sheet2!J489))=TRUE,"nvidia","")))</f>
        <v>nvidia</v>
      </c>
      <c r="K490" t="str">
        <f>VLOOKUP(Sheet2!K489,Sheet5!$M$3:$N$11,2,FALSE)</f>
        <v>windows</v>
      </c>
      <c r="L490" t="str">
        <f>VLOOKUP(Sheet2!L489,Sheet5!$O$3:$Q$182,3,FALSE)</f>
        <v>sedang</v>
      </c>
      <c r="M490" t="str">
        <f>VLOOKUP(Sheet2!M489,Sheet5!$R$3:$T$1305,3,FALSE)</f>
        <v>mahal</v>
      </c>
    </row>
    <row r="491" spans="2:13" x14ac:dyDescent="0.3">
      <c r="B491" t="str">
        <f>IF(OR(ISNUMBER(SEARCH("ultrabook",Sheet2!D490))=TRUE,ISNUMBER(SEARCH("macbook",Sheet2!D490))=TRUE,ISNUMBER(SEARCH("chrome",Sheet2!D490))=TRUE,ISNUMBER(SEARCH("convertible",Sheet2!D490))=TRUE),"ultrabook",IF(OR(ISNUMBER(SEARCH("workstation",Sheet2!D490))=TRUE,ISNUMBER(SEARCH("gaming",Sheet2!D490))=TRUE),"high specification",IF(OR(ISNUMBER(SEARCH("notebook",Sheet2!D490))=TRUE,ISNUMBER(SEARCH("netbook",Sheet2!D490))=TRUE),"notebook","")))</f>
        <v>ultrabook</v>
      </c>
      <c r="C491" t="str">
        <f>IF(AND(Sheet4!$B$1307&gt;=Sheet4!B491,Sheet4!B491&gt;Sheet4!$B$1308),"lebar",IF(AND(Sheet4!$B$1308&gt;=Sheet4!B491,Sheet4!B491&gt;Sheet4!$B$1309),"medium",IF(AND(Sheet4!$B$1309&gt;=Sheet4!B491,Sheet4!B491&gt;=Sheet4!$B$1310),"kecil","-")))</f>
        <v>kecil</v>
      </c>
      <c r="D491" t="str">
        <f>VLOOKUP(Sheet4!C491,Sheet5!$C$3:$D$17,2,FALSE)</f>
        <v>kecil</v>
      </c>
      <c r="E491" t="str">
        <f>VLOOKUP(Sheet4!D491,Sheet5!$E$3:$F$36,2)</f>
        <v>sedang</v>
      </c>
      <c r="F491" t="str">
        <f>Sheet4!E491</f>
        <v>intel</v>
      </c>
      <c r="G491" t="str">
        <f>VLOOKUP(Sheet2!H490,Sheet5!$G$4:$H$12,2)</f>
        <v>sedang</v>
      </c>
      <c r="H491" t="str">
        <f>VLOOKUP(Sheet2!I490,Sheet5!$I$3:$L$41,4,FALSE)</f>
        <v>sedang</v>
      </c>
      <c r="I491" t="str">
        <f>VLOOKUP(Sheet2!I490,Sheet5!$I$3:$K$41,3,FALSE)</f>
        <v>ssd</v>
      </c>
      <c r="J491" t="str">
        <f>IF(ISNUMBER(SEARCH("intel",Sheet2!J490))=TRUE,"intel",IF(ISNUMBER(SEARCH("amd",Sheet2!J490))=TRUE,"amd",IF(ISNUMBER(SEARCH("nvidia",Sheet2!J490))=TRUE,"nvidia","")))</f>
        <v>intel</v>
      </c>
      <c r="K491" t="str">
        <f>VLOOKUP(Sheet2!K490,Sheet5!$M$3:$N$11,2,FALSE)</f>
        <v>windows</v>
      </c>
      <c r="L491" t="str">
        <f>VLOOKUP(Sheet2!L490,Sheet5!$O$3:$Q$182,3,FALSE)</f>
        <v>ringan</v>
      </c>
      <c r="M491" t="str">
        <f>VLOOKUP(Sheet2!M490,Sheet5!$R$3:$T$1305,3,FALSE)</f>
        <v>mahal</v>
      </c>
    </row>
    <row r="492" spans="2:13" x14ac:dyDescent="0.3">
      <c r="B492" t="str">
        <f>IF(OR(ISNUMBER(SEARCH("ultrabook",Sheet2!D491))=TRUE,ISNUMBER(SEARCH("macbook",Sheet2!D491))=TRUE,ISNUMBER(SEARCH("chrome",Sheet2!D491))=TRUE,ISNUMBER(SEARCH("convertible",Sheet2!D491))=TRUE),"ultrabook",IF(OR(ISNUMBER(SEARCH("workstation",Sheet2!D491))=TRUE,ISNUMBER(SEARCH("gaming",Sheet2!D491))=TRUE),"high specification",IF(OR(ISNUMBER(SEARCH("notebook",Sheet2!D491))=TRUE,ISNUMBER(SEARCH("netbook",Sheet2!D491))=TRUE),"notebook","")))</f>
        <v>ultrabook</v>
      </c>
      <c r="C492" t="str">
        <f>IF(AND(Sheet4!$B$1307&gt;=Sheet4!B492,Sheet4!B492&gt;Sheet4!$B$1308),"lebar",IF(AND(Sheet4!$B$1308&gt;=Sheet4!B492,Sheet4!B492&gt;Sheet4!$B$1309),"medium",IF(AND(Sheet4!$B$1309&gt;=Sheet4!B492,Sheet4!B492&gt;=Sheet4!$B$1310),"kecil","-")))</f>
        <v>kecil</v>
      </c>
      <c r="D492" t="str">
        <f>VLOOKUP(Sheet4!C492,Sheet5!$C$3:$D$17,2,FALSE)</f>
        <v>kecil</v>
      </c>
      <c r="E492" t="str">
        <f>VLOOKUP(Sheet4!D492,Sheet5!$E$3:$F$36,2)</f>
        <v>sedang</v>
      </c>
      <c r="F492" t="str">
        <f>Sheet4!E492</f>
        <v>intel</v>
      </c>
      <c r="G492" t="str">
        <f>VLOOKUP(Sheet2!H491,Sheet5!$G$4:$H$12,2)</f>
        <v>sedang</v>
      </c>
      <c r="H492" t="str">
        <f>VLOOKUP(Sheet2!I491,Sheet5!$I$3:$L$41,4,FALSE)</f>
        <v>sedang</v>
      </c>
      <c r="I492" t="str">
        <f>VLOOKUP(Sheet2!I491,Sheet5!$I$3:$K$41,3,FALSE)</f>
        <v>ssd</v>
      </c>
      <c r="J492" t="str">
        <f>IF(ISNUMBER(SEARCH("intel",Sheet2!J491))=TRUE,"intel",IF(ISNUMBER(SEARCH("amd",Sheet2!J491))=TRUE,"amd",IF(ISNUMBER(SEARCH("nvidia",Sheet2!J491))=TRUE,"nvidia","")))</f>
        <v>intel</v>
      </c>
      <c r="K492" t="str">
        <f>VLOOKUP(Sheet2!K491,Sheet5!$M$3:$N$11,2,FALSE)</f>
        <v>windows</v>
      </c>
      <c r="L492" t="str">
        <f>VLOOKUP(Sheet2!L491,Sheet5!$O$3:$Q$182,3,FALSE)</f>
        <v>ringan</v>
      </c>
      <c r="M492" t="str">
        <f>VLOOKUP(Sheet2!M491,Sheet5!$R$3:$T$1305,3,FALSE)</f>
        <v>mahal</v>
      </c>
    </row>
    <row r="493" spans="2:13" x14ac:dyDescent="0.3">
      <c r="B493" t="str">
        <f>IF(OR(ISNUMBER(SEARCH("ultrabook",Sheet2!D492))=TRUE,ISNUMBER(SEARCH("macbook",Sheet2!D492))=TRUE,ISNUMBER(SEARCH("chrome",Sheet2!D492))=TRUE,ISNUMBER(SEARCH("convertible",Sheet2!D492))=TRUE),"ultrabook",IF(OR(ISNUMBER(SEARCH("workstation",Sheet2!D492))=TRUE,ISNUMBER(SEARCH("gaming",Sheet2!D492))=TRUE),"high specification",IF(OR(ISNUMBER(SEARCH("notebook",Sheet2!D492))=TRUE,ISNUMBER(SEARCH("netbook",Sheet2!D492))=TRUE),"notebook","")))</f>
        <v>notebook</v>
      </c>
      <c r="C493" t="str">
        <f>IF(AND(Sheet4!$B$1307&gt;=Sheet4!B493,Sheet4!B493&gt;Sheet4!$B$1308),"lebar",IF(AND(Sheet4!$B$1308&gt;=Sheet4!B493,Sheet4!B493&gt;Sheet4!$B$1309),"medium",IF(AND(Sheet4!$B$1309&gt;=Sheet4!B493,Sheet4!B493&gt;=Sheet4!$B$1310),"kecil","-")))</f>
        <v>lebar</v>
      </c>
      <c r="D493" t="str">
        <f>VLOOKUP(Sheet4!C493,Sheet5!$C$3:$D$17,2,FALSE)</f>
        <v>kecil</v>
      </c>
      <c r="E493" t="str">
        <f>VLOOKUP(Sheet4!D493,Sheet5!$E$3:$F$36,2)</f>
        <v>sedang</v>
      </c>
      <c r="F493" t="str">
        <f>Sheet4!E493</f>
        <v>intel</v>
      </c>
      <c r="G493" t="str">
        <f>VLOOKUP(Sheet2!H492,Sheet5!$G$4:$H$12,2)</f>
        <v>tinggi</v>
      </c>
      <c r="H493" t="str">
        <f>VLOOKUP(Sheet2!I492,Sheet5!$I$3:$L$41,4,FALSE)</f>
        <v>sedang</v>
      </c>
      <c r="I493" t="str">
        <f>VLOOKUP(Sheet2!I492,Sheet5!$I$3:$K$41,3,FALSE)</f>
        <v>ssd</v>
      </c>
      <c r="J493" t="str">
        <f>IF(ISNUMBER(SEARCH("intel",Sheet2!J492))=TRUE,"intel",IF(ISNUMBER(SEARCH("amd",Sheet2!J492))=TRUE,"amd",IF(ISNUMBER(SEARCH("nvidia",Sheet2!J492))=TRUE,"nvidia","")))</f>
        <v>nvidia</v>
      </c>
      <c r="K493" t="str">
        <f>VLOOKUP(Sheet2!K492,Sheet5!$M$3:$N$11,2,FALSE)</f>
        <v>windows</v>
      </c>
      <c r="L493" t="str">
        <f>VLOOKUP(Sheet2!L492,Sheet5!$O$3:$Q$182,3,FALSE)</f>
        <v>sedang</v>
      </c>
      <c r="M493" t="str">
        <f>VLOOKUP(Sheet2!M492,Sheet5!$R$3:$T$1305,3,FALSE)</f>
        <v>sedang</v>
      </c>
    </row>
    <row r="494" spans="2:13" x14ac:dyDescent="0.3">
      <c r="B494" t="str">
        <f>IF(OR(ISNUMBER(SEARCH("ultrabook",Sheet2!D493))=TRUE,ISNUMBER(SEARCH("macbook",Sheet2!D493))=TRUE,ISNUMBER(SEARCH("chrome",Sheet2!D493))=TRUE,ISNUMBER(SEARCH("convertible",Sheet2!D493))=TRUE),"ultrabook",IF(OR(ISNUMBER(SEARCH("workstation",Sheet2!D493))=TRUE,ISNUMBER(SEARCH("gaming",Sheet2!D493))=TRUE),"high specification",IF(OR(ISNUMBER(SEARCH("notebook",Sheet2!D493))=TRUE,ISNUMBER(SEARCH("netbook",Sheet2!D493))=TRUE),"notebook","")))</f>
        <v>ultrabook</v>
      </c>
      <c r="C494" t="str">
        <f>IF(AND(Sheet4!$B$1307&gt;=Sheet4!B494,Sheet4!B494&gt;Sheet4!$B$1308),"lebar",IF(AND(Sheet4!$B$1308&gt;=Sheet4!B494,Sheet4!B494&gt;Sheet4!$B$1309),"medium",IF(AND(Sheet4!$B$1309&gt;=Sheet4!B494,Sheet4!B494&gt;=Sheet4!$B$1310),"kecil","-")))</f>
        <v>medium</v>
      </c>
      <c r="D494" t="str">
        <f>VLOOKUP(Sheet4!C494,Sheet5!$C$3:$D$17,2,FALSE)</f>
        <v>kecil</v>
      </c>
      <c r="E494" t="str">
        <f>VLOOKUP(Sheet4!D494,Sheet5!$E$3:$F$36,2)</f>
        <v>sedang</v>
      </c>
      <c r="F494" t="str">
        <f>Sheet4!E494</f>
        <v>intel</v>
      </c>
      <c r="G494" t="str">
        <f>VLOOKUP(Sheet2!H493,Sheet5!$G$4:$H$12,2)</f>
        <v>tinggi</v>
      </c>
      <c r="H494" t="str">
        <f>VLOOKUP(Sheet2!I493,Sheet5!$I$3:$L$41,4,FALSE)</f>
        <v>sedang</v>
      </c>
      <c r="I494" t="str">
        <f>VLOOKUP(Sheet2!I493,Sheet5!$I$3:$K$41,3,FALSE)</f>
        <v>ssd</v>
      </c>
      <c r="J494" t="str">
        <f>IF(ISNUMBER(SEARCH("intel",Sheet2!J493))=TRUE,"intel",IF(ISNUMBER(SEARCH("amd",Sheet2!J493))=TRUE,"amd",IF(ISNUMBER(SEARCH("nvidia",Sheet2!J493))=TRUE,"nvidia","")))</f>
        <v>intel</v>
      </c>
      <c r="K494" t="str">
        <f>VLOOKUP(Sheet2!K493,Sheet5!$M$3:$N$11,2,FALSE)</f>
        <v>windows</v>
      </c>
      <c r="L494" t="str">
        <f>VLOOKUP(Sheet2!L493,Sheet5!$O$3:$Q$182,3,FALSE)</f>
        <v>ringan</v>
      </c>
      <c r="M494" t="str">
        <f>VLOOKUP(Sheet2!M493,Sheet5!$R$3:$T$1305,3,FALSE)</f>
        <v>mahal</v>
      </c>
    </row>
    <row r="495" spans="2:13" x14ac:dyDescent="0.3">
      <c r="B495" t="str">
        <f>IF(OR(ISNUMBER(SEARCH("ultrabook",Sheet2!D494))=TRUE,ISNUMBER(SEARCH("macbook",Sheet2!D494))=TRUE,ISNUMBER(SEARCH("chrome",Sheet2!D494))=TRUE,ISNUMBER(SEARCH("convertible",Sheet2!D494))=TRUE),"ultrabook",IF(OR(ISNUMBER(SEARCH("workstation",Sheet2!D494))=TRUE,ISNUMBER(SEARCH("gaming",Sheet2!D494))=TRUE),"high specification",IF(OR(ISNUMBER(SEARCH("notebook",Sheet2!D494))=TRUE,ISNUMBER(SEARCH("netbook",Sheet2!D494))=TRUE),"notebook","")))</f>
        <v>high specification</v>
      </c>
      <c r="C495" t="str">
        <f>IF(AND(Sheet4!$B$1307&gt;=Sheet4!B495,Sheet4!B495&gt;Sheet4!$B$1308),"lebar",IF(AND(Sheet4!$B$1308&gt;=Sheet4!B495,Sheet4!B495&gt;Sheet4!$B$1309),"medium",IF(AND(Sheet4!$B$1309&gt;=Sheet4!B495,Sheet4!B495&gt;=Sheet4!$B$1310),"kecil","-")))</f>
        <v>lebar</v>
      </c>
      <c r="D495" t="str">
        <f>VLOOKUP(Sheet4!C495,Sheet5!$C$3:$D$17,2,FALSE)</f>
        <v>kecil</v>
      </c>
      <c r="E495" t="str">
        <f>VLOOKUP(Sheet4!D495,Sheet5!$E$3:$F$36,2)</f>
        <v>sedang</v>
      </c>
      <c r="F495" t="str">
        <f>Sheet4!E495</f>
        <v>intel</v>
      </c>
      <c r="G495" t="str">
        <f>VLOOKUP(Sheet2!H494,Sheet5!$G$4:$H$12,2)</f>
        <v>tinggi</v>
      </c>
      <c r="H495" t="str">
        <f>VLOOKUP(Sheet2!I494,Sheet5!$I$3:$L$41,4,FALSE)</f>
        <v>tinggi</v>
      </c>
      <c r="I495" t="str">
        <f>VLOOKUP(Sheet2!I494,Sheet5!$I$3:$K$41,3,FALSE)</f>
        <v>hdd</v>
      </c>
      <c r="J495" t="str">
        <f>IF(ISNUMBER(SEARCH("intel",Sheet2!J494))=TRUE,"intel",IF(ISNUMBER(SEARCH("amd",Sheet2!J494))=TRUE,"amd",IF(ISNUMBER(SEARCH("nvidia",Sheet2!J494))=TRUE,"nvidia","")))</f>
        <v>nvidia</v>
      </c>
      <c r="K495" t="str">
        <f>VLOOKUP(Sheet2!K494,Sheet5!$M$3:$N$11,2,FALSE)</f>
        <v>windows</v>
      </c>
      <c r="L495" t="str">
        <f>VLOOKUP(Sheet2!L494,Sheet5!$O$3:$Q$182,3,FALSE)</f>
        <v>sedang</v>
      </c>
      <c r="M495" t="str">
        <f>VLOOKUP(Sheet2!M494,Sheet5!$R$3:$T$1305,3,FALSE)</f>
        <v>mahal</v>
      </c>
    </row>
    <row r="496" spans="2:13" x14ac:dyDescent="0.3">
      <c r="B496" t="str">
        <f>IF(OR(ISNUMBER(SEARCH("ultrabook",Sheet2!D495))=TRUE,ISNUMBER(SEARCH("macbook",Sheet2!D495))=TRUE,ISNUMBER(SEARCH("chrome",Sheet2!D495))=TRUE,ISNUMBER(SEARCH("convertible",Sheet2!D495))=TRUE),"ultrabook",IF(OR(ISNUMBER(SEARCH("workstation",Sheet2!D495))=TRUE,ISNUMBER(SEARCH("gaming",Sheet2!D495))=TRUE),"high specification",IF(OR(ISNUMBER(SEARCH("notebook",Sheet2!D495))=TRUE,ISNUMBER(SEARCH("netbook",Sheet2!D495))=TRUE),"notebook","")))</f>
        <v>notebook</v>
      </c>
      <c r="C496" t="str">
        <f>IF(AND(Sheet4!$B$1307&gt;=Sheet4!B496,Sheet4!B496&gt;Sheet4!$B$1308),"lebar",IF(AND(Sheet4!$B$1308&gt;=Sheet4!B496,Sheet4!B496&gt;Sheet4!$B$1309),"medium",IF(AND(Sheet4!$B$1309&gt;=Sheet4!B496,Sheet4!B496&gt;=Sheet4!$B$1310),"kecil","-")))</f>
        <v>lebar</v>
      </c>
      <c r="D496" t="str">
        <f>VLOOKUP(Sheet4!C496,Sheet5!$C$3:$D$17,2,FALSE)</f>
        <v>kecil</v>
      </c>
      <c r="E496" t="str">
        <f>VLOOKUP(Sheet4!D496,Sheet5!$E$3:$F$36,2)</f>
        <v>sedang</v>
      </c>
      <c r="F496" t="str">
        <f>Sheet4!E496</f>
        <v>amd</v>
      </c>
      <c r="G496" t="str">
        <f>VLOOKUP(Sheet2!H495,Sheet5!$G$4:$H$12,2)</f>
        <v>tinggi</v>
      </c>
      <c r="H496" t="str">
        <f>VLOOKUP(Sheet2!I495,Sheet5!$I$3:$L$41,4,FALSE)</f>
        <v>tinggi</v>
      </c>
      <c r="I496" t="str">
        <f>VLOOKUP(Sheet2!I495,Sheet5!$I$3:$K$41,3,FALSE)</f>
        <v>hdd</v>
      </c>
      <c r="J496" t="str">
        <f>IF(ISNUMBER(SEARCH("intel",Sheet2!J495))=TRUE,"intel",IF(ISNUMBER(SEARCH("amd",Sheet2!J495))=TRUE,"amd",IF(ISNUMBER(SEARCH("nvidia",Sheet2!J495))=TRUE,"nvidia","")))</f>
        <v>amd</v>
      </c>
      <c r="K496" t="str">
        <f>VLOOKUP(Sheet2!K495,Sheet5!$M$3:$N$11,2,FALSE)</f>
        <v>windows</v>
      </c>
      <c r="L496" t="str">
        <f>VLOOKUP(Sheet2!L495,Sheet5!$O$3:$Q$182,3,FALSE)</f>
        <v>sedang</v>
      </c>
      <c r="M496" t="str">
        <f>VLOOKUP(Sheet2!M495,Sheet5!$R$3:$T$1305,3,FALSE)</f>
        <v>murah</v>
      </c>
    </row>
    <row r="497" spans="2:13" x14ac:dyDescent="0.3">
      <c r="B497" t="str">
        <f>IF(OR(ISNUMBER(SEARCH("ultrabook",Sheet2!D496))=TRUE,ISNUMBER(SEARCH("macbook",Sheet2!D496))=TRUE,ISNUMBER(SEARCH("chrome",Sheet2!D496))=TRUE,ISNUMBER(SEARCH("convertible",Sheet2!D496))=TRUE),"ultrabook",IF(OR(ISNUMBER(SEARCH("workstation",Sheet2!D496))=TRUE,ISNUMBER(SEARCH("gaming",Sheet2!D496))=TRUE),"high specification",IF(OR(ISNUMBER(SEARCH("notebook",Sheet2!D496))=TRUE,ISNUMBER(SEARCH("netbook",Sheet2!D496))=TRUE),"notebook","")))</f>
        <v>high specification</v>
      </c>
      <c r="C497" t="str">
        <f>IF(AND(Sheet4!$B$1307&gt;=Sheet4!B497,Sheet4!B497&gt;Sheet4!$B$1308),"lebar",IF(AND(Sheet4!$B$1308&gt;=Sheet4!B497,Sheet4!B497&gt;Sheet4!$B$1309),"medium",IF(AND(Sheet4!$B$1309&gt;=Sheet4!B497,Sheet4!B497&gt;=Sheet4!$B$1310),"kecil","-")))</f>
        <v>lebar</v>
      </c>
      <c r="D497" t="str">
        <f>VLOOKUP(Sheet4!C497,Sheet5!$C$3:$D$17,2,FALSE)</f>
        <v>kecil</v>
      </c>
      <c r="E497" t="str">
        <f>VLOOKUP(Sheet4!D497,Sheet5!$E$3:$F$36,2)</f>
        <v>sedang</v>
      </c>
      <c r="F497" t="str">
        <f>Sheet4!E497</f>
        <v>intel</v>
      </c>
      <c r="G497" t="str">
        <f>VLOOKUP(Sheet2!H496,Sheet5!$G$4:$H$12,2)</f>
        <v>sedang</v>
      </c>
      <c r="H497" t="str">
        <f>VLOOKUP(Sheet2!I496,Sheet5!$I$3:$L$41,4,FALSE)</f>
        <v>tinggi</v>
      </c>
      <c r="I497" t="str">
        <f>VLOOKUP(Sheet2!I496,Sheet5!$I$3:$K$41,3,FALSE)</f>
        <v>hdd</v>
      </c>
      <c r="J497" t="str">
        <f>IF(ISNUMBER(SEARCH("intel",Sheet2!J496))=TRUE,"intel",IF(ISNUMBER(SEARCH("amd",Sheet2!J496))=TRUE,"amd",IF(ISNUMBER(SEARCH("nvidia",Sheet2!J496))=TRUE,"nvidia","")))</f>
        <v>nvidia</v>
      </c>
      <c r="K497" t="str">
        <f>VLOOKUP(Sheet2!K496,Sheet5!$M$3:$N$11,2,FALSE)</f>
        <v>windows</v>
      </c>
      <c r="L497" t="str">
        <f>VLOOKUP(Sheet2!L496,Sheet5!$O$3:$Q$182,3,FALSE)</f>
        <v>berat</v>
      </c>
      <c r="M497" t="str">
        <f>VLOOKUP(Sheet2!M496,Sheet5!$R$3:$T$1305,3,FALSE)</f>
        <v>mahal</v>
      </c>
    </row>
    <row r="498" spans="2:13" x14ac:dyDescent="0.3">
      <c r="B498" t="str">
        <f>IF(OR(ISNUMBER(SEARCH("ultrabook",Sheet2!D497))=TRUE,ISNUMBER(SEARCH("macbook",Sheet2!D497))=TRUE,ISNUMBER(SEARCH("chrome",Sheet2!D497))=TRUE,ISNUMBER(SEARCH("convertible",Sheet2!D497))=TRUE),"ultrabook",IF(OR(ISNUMBER(SEARCH("workstation",Sheet2!D497))=TRUE,ISNUMBER(SEARCH("gaming",Sheet2!D497))=TRUE),"high specification",IF(OR(ISNUMBER(SEARCH("notebook",Sheet2!D497))=TRUE,ISNUMBER(SEARCH("netbook",Sheet2!D497))=TRUE),"notebook","")))</f>
        <v>ultrabook</v>
      </c>
      <c r="C498" t="str">
        <f>IF(AND(Sheet4!$B$1307&gt;=Sheet4!B498,Sheet4!B498&gt;Sheet4!$B$1308),"lebar",IF(AND(Sheet4!$B$1308&gt;=Sheet4!B498,Sheet4!B498&gt;Sheet4!$B$1309),"medium",IF(AND(Sheet4!$B$1309&gt;=Sheet4!B498,Sheet4!B498&gt;=Sheet4!$B$1310),"kecil","-")))</f>
        <v>kecil</v>
      </c>
      <c r="D498" t="e">
        <f>VLOOKUP(Sheet4!C498,Sheet5!$C$3:$D$17,2,FALSE)</f>
        <v>#N/A</v>
      </c>
      <c r="E498" t="str">
        <f>VLOOKUP(Sheet4!D498,Sheet5!$E$3:$F$36,2)</f>
        <v>sedang</v>
      </c>
      <c r="F498" t="str">
        <f>Sheet4!E498</f>
        <v>intel</v>
      </c>
      <c r="G498" t="str">
        <f>VLOOKUP(Sheet2!H497,Sheet5!$G$4:$H$12,2)</f>
        <v>tinggi</v>
      </c>
      <c r="H498" t="str">
        <f>VLOOKUP(Sheet2!I497,Sheet5!$I$3:$L$41,4,FALSE)</f>
        <v>sedang</v>
      </c>
      <c r="I498" t="str">
        <f>VLOOKUP(Sheet2!I497,Sheet5!$I$3:$K$41,3,FALSE)</f>
        <v>ssd</v>
      </c>
      <c r="J498" t="str">
        <f>IF(ISNUMBER(SEARCH("intel",Sheet2!J497))=TRUE,"intel",IF(ISNUMBER(SEARCH("amd",Sheet2!J497))=TRUE,"amd",IF(ISNUMBER(SEARCH("nvidia",Sheet2!J497))=TRUE,"nvidia","")))</f>
        <v>intel</v>
      </c>
      <c r="K498" t="str">
        <f>VLOOKUP(Sheet2!K497,Sheet5!$M$3:$N$11,2,FALSE)</f>
        <v>windows</v>
      </c>
      <c r="L498" t="str">
        <f>VLOOKUP(Sheet2!L497,Sheet5!$O$3:$Q$182,3,FALSE)</f>
        <v>ringan</v>
      </c>
      <c r="M498" t="str">
        <f>VLOOKUP(Sheet2!M497,Sheet5!$R$3:$T$1305,3,FALSE)</f>
        <v>sedang</v>
      </c>
    </row>
    <row r="499" spans="2:13" x14ac:dyDescent="0.3">
      <c r="B499" t="str">
        <f>IF(OR(ISNUMBER(SEARCH("ultrabook",Sheet2!D498))=TRUE,ISNUMBER(SEARCH("macbook",Sheet2!D498))=TRUE,ISNUMBER(SEARCH("chrome",Sheet2!D498))=TRUE,ISNUMBER(SEARCH("convertible",Sheet2!D498))=TRUE),"ultrabook",IF(OR(ISNUMBER(SEARCH("workstation",Sheet2!D498))=TRUE,ISNUMBER(SEARCH("gaming",Sheet2!D498))=TRUE),"high specification",IF(OR(ISNUMBER(SEARCH("notebook",Sheet2!D498))=TRUE,ISNUMBER(SEARCH("netbook",Sheet2!D498))=TRUE),"notebook","")))</f>
        <v>notebook</v>
      </c>
      <c r="C499" t="str">
        <f>IF(AND(Sheet4!$B$1307&gt;=Sheet4!B499,Sheet4!B499&gt;Sheet4!$B$1308),"lebar",IF(AND(Sheet4!$B$1308&gt;=Sheet4!B499,Sheet4!B499&gt;Sheet4!$B$1309),"medium",IF(AND(Sheet4!$B$1309&gt;=Sheet4!B499,Sheet4!B499&gt;=Sheet4!$B$1310),"kecil","-")))</f>
        <v>lebar</v>
      </c>
      <c r="D499" t="str">
        <f>VLOOKUP(Sheet4!C499,Sheet5!$C$3:$D$17,2,FALSE)</f>
        <v>kecil</v>
      </c>
      <c r="E499" t="str">
        <f>VLOOKUP(Sheet4!D499,Sheet5!$E$3:$F$36,2)</f>
        <v>sedang</v>
      </c>
      <c r="F499" t="str">
        <f>Sheet4!E499</f>
        <v>intel</v>
      </c>
      <c r="G499" t="str">
        <f>VLOOKUP(Sheet2!H498,Sheet5!$G$4:$H$12,2)</f>
        <v>tinggi</v>
      </c>
      <c r="H499" t="str">
        <f>VLOOKUP(Sheet2!I498,Sheet5!$I$3:$L$41,4,FALSE)</f>
        <v>sedang</v>
      </c>
      <c r="I499" t="str">
        <f>VLOOKUP(Sheet2!I498,Sheet5!$I$3:$K$41,3,FALSE)</f>
        <v>ssd</v>
      </c>
      <c r="J499" t="str">
        <f>IF(ISNUMBER(SEARCH("intel",Sheet2!J498))=TRUE,"intel",IF(ISNUMBER(SEARCH("amd",Sheet2!J498))=TRUE,"amd",IF(ISNUMBER(SEARCH("nvidia",Sheet2!J498))=TRUE,"nvidia","")))</f>
        <v>intel</v>
      </c>
      <c r="K499" t="str">
        <f>VLOOKUP(Sheet2!K498,Sheet5!$M$3:$N$11,2,FALSE)</f>
        <v>windows</v>
      </c>
      <c r="L499" t="str">
        <f>VLOOKUP(Sheet2!L498,Sheet5!$O$3:$Q$182,3,FALSE)</f>
        <v>sedang</v>
      </c>
      <c r="M499" t="str">
        <f>VLOOKUP(Sheet2!M498,Sheet5!$R$3:$T$1305,3,FALSE)</f>
        <v>sedang</v>
      </c>
    </row>
    <row r="500" spans="2:13" x14ac:dyDescent="0.3">
      <c r="B500" t="str">
        <f>IF(OR(ISNUMBER(SEARCH("ultrabook",Sheet2!D499))=TRUE,ISNUMBER(SEARCH("macbook",Sheet2!D499))=TRUE,ISNUMBER(SEARCH("chrome",Sheet2!D499))=TRUE,ISNUMBER(SEARCH("convertible",Sheet2!D499))=TRUE),"ultrabook",IF(OR(ISNUMBER(SEARCH("workstation",Sheet2!D499))=TRUE,ISNUMBER(SEARCH("gaming",Sheet2!D499))=TRUE),"high specification",IF(OR(ISNUMBER(SEARCH("notebook",Sheet2!D499))=TRUE,ISNUMBER(SEARCH("netbook",Sheet2!D499))=TRUE),"notebook","")))</f>
        <v>notebook</v>
      </c>
      <c r="C500" t="str">
        <f>IF(AND(Sheet4!$B$1307&gt;=Sheet4!B500,Sheet4!B500&gt;Sheet4!$B$1308),"lebar",IF(AND(Sheet4!$B$1308&gt;=Sheet4!B500,Sheet4!B500&gt;Sheet4!$B$1309),"medium",IF(AND(Sheet4!$B$1309&gt;=Sheet4!B500,Sheet4!B500&gt;=Sheet4!$B$1310),"kecil","-")))</f>
        <v>medium</v>
      </c>
      <c r="D500" t="str">
        <f>VLOOKUP(Sheet4!C500,Sheet5!$C$3:$D$17,2,FALSE)</f>
        <v>kecil</v>
      </c>
      <c r="E500" t="str">
        <f>VLOOKUP(Sheet4!D500,Sheet5!$E$3:$F$36,2)</f>
        <v>sedang</v>
      </c>
      <c r="F500" t="str">
        <f>Sheet4!E500</f>
        <v>intel</v>
      </c>
      <c r="G500" t="str">
        <f>VLOOKUP(Sheet2!H499,Sheet5!$G$4:$H$12,2)</f>
        <v>tinggi</v>
      </c>
      <c r="H500" t="str">
        <f>VLOOKUP(Sheet2!I499,Sheet5!$I$3:$L$41,4,FALSE)</f>
        <v>tinggi</v>
      </c>
      <c r="I500" t="str">
        <f>VLOOKUP(Sheet2!I499,Sheet5!$I$3:$K$41,3,FALSE)</f>
        <v>ssd</v>
      </c>
      <c r="J500" t="str">
        <f>IF(ISNUMBER(SEARCH("intel",Sheet2!J499))=TRUE,"intel",IF(ISNUMBER(SEARCH("amd",Sheet2!J499))=TRUE,"amd",IF(ISNUMBER(SEARCH("nvidia",Sheet2!J499))=TRUE,"nvidia","")))</f>
        <v>intel</v>
      </c>
      <c r="K500" t="str">
        <f>VLOOKUP(Sheet2!K499,Sheet5!$M$3:$N$11,2,FALSE)</f>
        <v>windows</v>
      </c>
      <c r="L500" t="str">
        <f>VLOOKUP(Sheet2!L499,Sheet5!$O$3:$Q$182,3,FALSE)</f>
        <v>ringan</v>
      </c>
      <c r="M500" t="str">
        <f>VLOOKUP(Sheet2!M499,Sheet5!$R$3:$T$1305,3,FALSE)</f>
        <v>mahal</v>
      </c>
    </row>
    <row r="501" spans="2:13" x14ac:dyDescent="0.3">
      <c r="B501" t="str">
        <f>IF(OR(ISNUMBER(SEARCH("ultrabook",Sheet2!D500))=TRUE,ISNUMBER(SEARCH("macbook",Sheet2!D500))=TRUE,ISNUMBER(SEARCH("chrome",Sheet2!D500))=TRUE,ISNUMBER(SEARCH("convertible",Sheet2!D500))=TRUE),"ultrabook",IF(OR(ISNUMBER(SEARCH("workstation",Sheet2!D500))=TRUE,ISNUMBER(SEARCH("gaming",Sheet2!D500))=TRUE),"high specification",IF(OR(ISNUMBER(SEARCH("notebook",Sheet2!D500))=TRUE,ISNUMBER(SEARCH("netbook",Sheet2!D500))=TRUE),"notebook","")))</f>
        <v>notebook</v>
      </c>
      <c r="C501" t="str">
        <f>IF(AND(Sheet4!$B$1307&gt;=Sheet4!B501,Sheet4!B501&gt;Sheet4!$B$1308),"lebar",IF(AND(Sheet4!$B$1308&gt;=Sheet4!B501,Sheet4!B501&gt;Sheet4!$B$1309),"medium",IF(AND(Sheet4!$B$1309&gt;=Sheet4!B501,Sheet4!B501&gt;=Sheet4!$B$1310),"kecil","-")))</f>
        <v>medium</v>
      </c>
      <c r="D501" t="str">
        <f>VLOOKUP(Sheet4!C501,Sheet5!$C$3:$D$17,2,FALSE)</f>
        <v>kecil</v>
      </c>
      <c r="E501" t="str">
        <f>VLOOKUP(Sheet4!D501,Sheet5!$E$3:$F$36,2)</f>
        <v>sedang</v>
      </c>
      <c r="F501" t="str">
        <f>Sheet4!E501</f>
        <v>intel</v>
      </c>
      <c r="G501" t="str">
        <f>VLOOKUP(Sheet2!H500,Sheet5!$G$4:$H$12,2)</f>
        <v>tinggi</v>
      </c>
      <c r="H501" t="str">
        <f>VLOOKUP(Sheet2!I500,Sheet5!$I$3:$L$41,4,FALSE)</f>
        <v>sedang</v>
      </c>
      <c r="I501" t="str">
        <f>VLOOKUP(Sheet2!I500,Sheet5!$I$3:$K$41,3,FALSE)</f>
        <v>ssd</v>
      </c>
      <c r="J501" t="str">
        <f>IF(ISNUMBER(SEARCH("intel",Sheet2!J500))=TRUE,"intel",IF(ISNUMBER(SEARCH("amd",Sheet2!J500))=TRUE,"amd",IF(ISNUMBER(SEARCH("nvidia",Sheet2!J500))=TRUE,"nvidia","")))</f>
        <v>intel</v>
      </c>
      <c r="K501" t="str">
        <f>VLOOKUP(Sheet2!K500,Sheet5!$M$3:$N$11,2,FALSE)</f>
        <v>windows</v>
      </c>
      <c r="L501" t="str">
        <f>VLOOKUP(Sheet2!L500,Sheet5!$O$3:$Q$182,3,FALSE)</f>
        <v>ringan</v>
      </c>
      <c r="M501" t="str">
        <f>VLOOKUP(Sheet2!M500,Sheet5!$R$3:$T$1305,3,FALSE)</f>
        <v>sedang</v>
      </c>
    </row>
    <row r="502" spans="2:13" x14ac:dyDescent="0.3">
      <c r="B502" t="str">
        <f>IF(OR(ISNUMBER(SEARCH("ultrabook",Sheet2!D501))=TRUE,ISNUMBER(SEARCH("macbook",Sheet2!D501))=TRUE,ISNUMBER(SEARCH("chrome",Sheet2!D501))=TRUE,ISNUMBER(SEARCH("convertible",Sheet2!D501))=TRUE),"ultrabook",IF(OR(ISNUMBER(SEARCH("workstation",Sheet2!D501))=TRUE,ISNUMBER(SEARCH("gaming",Sheet2!D501))=TRUE),"high specification",IF(OR(ISNUMBER(SEARCH("notebook",Sheet2!D501))=TRUE,ISNUMBER(SEARCH("netbook",Sheet2!D501))=TRUE),"notebook","")))</f>
        <v>notebook</v>
      </c>
      <c r="C502" t="str">
        <f>IF(AND(Sheet4!$B$1307&gt;=Sheet4!B502,Sheet4!B502&gt;Sheet4!$B$1308),"lebar",IF(AND(Sheet4!$B$1308&gt;=Sheet4!B502,Sheet4!B502&gt;Sheet4!$B$1309),"medium",IF(AND(Sheet4!$B$1309&gt;=Sheet4!B502,Sheet4!B502&gt;=Sheet4!$B$1310),"kecil","-")))</f>
        <v>lebar</v>
      </c>
      <c r="D502" t="str">
        <f>VLOOKUP(Sheet4!C502,Sheet5!$C$3:$D$17,2,FALSE)</f>
        <v>kecil</v>
      </c>
      <c r="E502" t="str">
        <f>VLOOKUP(Sheet4!D502,Sheet5!$E$3:$F$36,2)</f>
        <v>sedang</v>
      </c>
      <c r="F502" t="str">
        <f>Sheet4!E502</f>
        <v>intel</v>
      </c>
      <c r="G502" t="str">
        <f>VLOOKUP(Sheet2!H501,Sheet5!$G$4:$H$12,2)</f>
        <v>tinggi</v>
      </c>
      <c r="H502" t="str">
        <f>VLOOKUP(Sheet2!I501,Sheet5!$I$3:$L$41,4,FALSE)</f>
        <v>sedang</v>
      </c>
      <c r="I502" t="str">
        <f>VLOOKUP(Sheet2!I501,Sheet5!$I$3:$K$41,3,FALSE)</f>
        <v>ssd</v>
      </c>
      <c r="J502" t="str">
        <f>IF(ISNUMBER(SEARCH("intel",Sheet2!J501))=TRUE,"intel",IF(ISNUMBER(SEARCH("amd",Sheet2!J501))=TRUE,"amd",IF(ISNUMBER(SEARCH("nvidia",Sheet2!J501))=TRUE,"nvidia","")))</f>
        <v>intel</v>
      </c>
      <c r="K502" t="str">
        <f>VLOOKUP(Sheet2!K501,Sheet5!$M$3:$N$11,2,FALSE)</f>
        <v>windows</v>
      </c>
      <c r="L502" t="str">
        <f>VLOOKUP(Sheet2!L501,Sheet5!$O$3:$Q$182,3,FALSE)</f>
        <v>sedang</v>
      </c>
      <c r="M502" t="str">
        <f>VLOOKUP(Sheet2!M501,Sheet5!$R$3:$T$1305,3,FALSE)</f>
        <v>sedang</v>
      </c>
    </row>
    <row r="503" spans="2:13" x14ac:dyDescent="0.3">
      <c r="B503" t="str">
        <f>IF(OR(ISNUMBER(SEARCH("ultrabook",Sheet2!D502))=TRUE,ISNUMBER(SEARCH("macbook",Sheet2!D502))=TRUE,ISNUMBER(SEARCH("chrome",Sheet2!D502))=TRUE,ISNUMBER(SEARCH("convertible",Sheet2!D502))=TRUE),"ultrabook",IF(OR(ISNUMBER(SEARCH("workstation",Sheet2!D502))=TRUE,ISNUMBER(SEARCH("gaming",Sheet2!D502))=TRUE),"high specification",IF(OR(ISNUMBER(SEARCH("notebook",Sheet2!D502))=TRUE,ISNUMBER(SEARCH("netbook",Sheet2!D502))=TRUE),"notebook","")))</f>
        <v>notebook</v>
      </c>
      <c r="C503" t="str">
        <f>IF(AND(Sheet4!$B$1307&gt;=Sheet4!B503,Sheet4!B503&gt;Sheet4!$B$1308),"lebar",IF(AND(Sheet4!$B$1308&gt;=Sheet4!B503,Sheet4!B503&gt;Sheet4!$B$1309),"medium",IF(AND(Sheet4!$B$1309&gt;=Sheet4!B503,Sheet4!B503&gt;=Sheet4!$B$1310),"kecil","-")))</f>
        <v>kecil</v>
      </c>
      <c r="D503" t="str">
        <f>VLOOKUP(Sheet4!C503,Sheet5!$C$3:$D$17,2,FALSE)</f>
        <v>kecil</v>
      </c>
      <c r="E503" t="str">
        <f>VLOOKUP(Sheet4!D503,Sheet5!$E$3:$F$36,2)</f>
        <v>rendah</v>
      </c>
      <c r="F503" t="str">
        <f>Sheet4!E503</f>
        <v>intel</v>
      </c>
      <c r="G503" t="str">
        <f>VLOOKUP(Sheet2!H502,Sheet5!$G$4:$H$12,2)</f>
        <v>sedang</v>
      </c>
      <c r="H503" t="str">
        <f>VLOOKUP(Sheet2!I502,Sheet5!$I$3:$L$41,4,FALSE)</f>
        <v>rendah</v>
      </c>
      <c r="I503" t="str">
        <f>VLOOKUP(Sheet2!I502,Sheet5!$I$3:$K$41,3,FALSE)</f>
        <v>flash</v>
      </c>
      <c r="J503" t="str">
        <f>IF(ISNUMBER(SEARCH("intel",Sheet2!J502))=TRUE,"intel",IF(ISNUMBER(SEARCH("amd",Sheet2!J502))=TRUE,"amd",IF(ISNUMBER(SEARCH("nvidia",Sheet2!J502))=TRUE,"nvidia","")))</f>
        <v>intel</v>
      </c>
      <c r="K503" t="str">
        <f>VLOOKUP(Sheet2!K502,Sheet5!$M$3:$N$11,2,FALSE)</f>
        <v>windows</v>
      </c>
      <c r="L503" t="str">
        <f>VLOOKUP(Sheet2!L502,Sheet5!$O$3:$Q$182,3,FALSE)</f>
        <v>ringan</v>
      </c>
      <c r="M503" t="str">
        <f>VLOOKUP(Sheet2!M502,Sheet5!$R$3:$T$1305,3,FALSE)</f>
        <v>murah</v>
      </c>
    </row>
    <row r="504" spans="2:13" x14ac:dyDescent="0.3">
      <c r="B504" t="str">
        <f>IF(OR(ISNUMBER(SEARCH("ultrabook",Sheet2!D503))=TRUE,ISNUMBER(SEARCH("macbook",Sheet2!D503))=TRUE,ISNUMBER(SEARCH("chrome",Sheet2!D503))=TRUE,ISNUMBER(SEARCH("convertible",Sheet2!D503))=TRUE),"ultrabook",IF(OR(ISNUMBER(SEARCH("workstation",Sheet2!D503))=TRUE,ISNUMBER(SEARCH("gaming",Sheet2!D503))=TRUE),"high specification",IF(OR(ISNUMBER(SEARCH("notebook",Sheet2!D503))=TRUE,ISNUMBER(SEARCH("netbook",Sheet2!D503))=TRUE),"notebook","")))</f>
        <v>notebook</v>
      </c>
      <c r="C504" t="str">
        <f>IF(AND(Sheet4!$B$1307&gt;=Sheet4!B504,Sheet4!B504&gt;Sheet4!$B$1308),"lebar",IF(AND(Sheet4!$B$1308&gt;=Sheet4!B504,Sheet4!B504&gt;Sheet4!$B$1309),"medium",IF(AND(Sheet4!$B$1309&gt;=Sheet4!B504,Sheet4!B504&gt;=Sheet4!$B$1310),"kecil","-")))</f>
        <v>lebar</v>
      </c>
      <c r="D504" t="str">
        <f>VLOOKUP(Sheet4!C504,Sheet5!$C$3:$D$17,2,FALSE)</f>
        <v>kecil</v>
      </c>
      <c r="E504" t="str">
        <f>VLOOKUP(Sheet4!D504,Sheet5!$E$3:$F$36,2)</f>
        <v>sedang</v>
      </c>
      <c r="F504" t="str">
        <f>Sheet4!E504</f>
        <v>intel</v>
      </c>
      <c r="G504" t="str">
        <f>VLOOKUP(Sheet2!H503,Sheet5!$G$4:$H$12,2)</f>
        <v>tinggi</v>
      </c>
      <c r="H504" t="str">
        <f>VLOOKUP(Sheet2!I503,Sheet5!$I$3:$L$41,4,FALSE)</f>
        <v>sedang</v>
      </c>
      <c r="I504" t="str">
        <f>VLOOKUP(Sheet2!I503,Sheet5!$I$3:$K$41,3,FALSE)</f>
        <v>ssd</v>
      </c>
      <c r="J504" t="str">
        <f>IF(ISNUMBER(SEARCH("intel",Sheet2!J503))=TRUE,"intel",IF(ISNUMBER(SEARCH("amd",Sheet2!J503))=TRUE,"amd",IF(ISNUMBER(SEARCH("nvidia",Sheet2!J503))=TRUE,"nvidia","")))</f>
        <v>amd</v>
      </c>
      <c r="K504" t="str">
        <f>VLOOKUP(Sheet2!K503,Sheet5!$M$3:$N$11,2,FALSE)</f>
        <v>windows</v>
      </c>
      <c r="L504" t="str">
        <f>VLOOKUP(Sheet2!L503,Sheet5!$O$3:$Q$182,3,FALSE)</f>
        <v>sedang</v>
      </c>
      <c r="M504" t="str">
        <f>VLOOKUP(Sheet2!M503,Sheet5!$R$3:$T$1305,3,FALSE)</f>
        <v>murah</v>
      </c>
    </row>
    <row r="505" spans="2:13" x14ac:dyDescent="0.3">
      <c r="B505" t="str">
        <f>IF(OR(ISNUMBER(SEARCH("ultrabook",Sheet2!D504))=TRUE,ISNUMBER(SEARCH("macbook",Sheet2!D504))=TRUE,ISNUMBER(SEARCH("chrome",Sheet2!D504))=TRUE,ISNUMBER(SEARCH("convertible",Sheet2!D504))=TRUE),"ultrabook",IF(OR(ISNUMBER(SEARCH("workstation",Sheet2!D504))=TRUE,ISNUMBER(SEARCH("gaming",Sheet2!D504))=TRUE),"high specification",IF(OR(ISNUMBER(SEARCH("notebook",Sheet2!D504))=TRUE,ISNUMBER(SEARCH("netbook",Sheet2!D504))=TRUE),"notebook","")))</f>
        <v>ultrabook</v>
      </c>
      <c r="C505" t="str">
        <f>IF(AND(Sheet4!$B$1307&gt;=Sheet4!B505,Sheet4!B505&gt;Sheet4!$B$1308),"lebar",IF(AND(Sheet4!$B$1308&gt;=Sheet4!B505,Sheet4!B505&gt;Sheet4!$B$1309),"medium",IF(AND(Sheet4!$B$1309&gt;=Sheet4!B505,Sheet4!B505&gt;=Sheet4!$B$1310),"kecil","-")))</f>
        <v>medium</v>
      </c>
      <c r="D505" t="str">
        <f>VLOOKUP(Sheet4!C505,Sheet5!$C$3:$D$17,2,FALSE)</f>
        <v>kecil</v>
      </c>
      <c r="E505" t="str">
        <f>VLOOKUP(Sheet4!D505,Sheet5!$E$3:$F$36,2)</f>
        <v>rendah</v>
      </c>
      <c r="F505" t="str">
        <f>Sheet4!E505</f>
        <v>intel</v>
      </c>
      <c r="G505" t="str">
        <f>VLOOKUP(Sheet2!H504,Sheet5!$G$4:$H$12,2)</f>
        <v>tinggi</v>
      </c>
      <c r="H505" t="str">
        <f>VLOOKUP(Sheet2!I504,Sheet5!$I$3:$L$41,4,FALSE)</f>
        <v>sedang</v>
      </c>
      <c r="I505" t="str">
        <f>VLOOKUP(Sheet2!I504,Sheet5!$I$3:$K$41,3,FALSE)</f>
        <v>ssd</v>
      </c>
      <c r="J505" t="str">
        <f>IF(ISNUMBER(SEARCH("intel",Sheet2!J504))=TRUE,"intel",IF(ISNUMBER(SEARCH("amd",Sheet2!J504))=TRUE,"amd",IF(ISNUMBER(SEARCH("nvidia",Sheet2!J504))=TRUE,"nvidia","")))</f>
        <v>intel</v>
      </c>
      <c r="K505" t="str">
        <f>VLOOKUP(Sheet2!K504,Sheet5!$M$3:$N$11,2,FALSE)</f>
        <v>windows</v>
      </c>
      <c r="L505" t="str">
        <f>VLOOKUP(Sheet2!L504,Sheet5!$O$3:$Q$182,3,FALSE)</f>
        <v>ringan</v>
      </c>
      <c r="M505" t="str">
        <f>VLOOKUP(Sheet2!M504,Sheet5!$R$3:$T$1305,3,FALSE)</f>
        <v>mahal</v>
      </c>
    </row>
    <row r="506" spans="2:13" x14ac:dyDescent="0.3">
      <c r="B506" t="str">
        <f>IF(OR(ISNUMBER(SEARCH("ultrabook",Sheet2!D505))=TRUE,ISNUMBER(SEARCH("macbook",Sheet2!D505))=TRUE,ISNUMBER(SEARCH("chrome",Sheet2!D505))=TRUE,ISNUMBER(SEARCH("convertible",Sheet2!D505))=TRUE),"ultrabook",IF(OR(ISNUMBER(SEARCH("workstation",Sheet2!D505))=TRUE,ISNUMBER(SEARCH("gaming",Sheet2!D505))=TRUE),"high specification",IF(OR(ISNUMBER(SEARCH("notebook",Sheet2!D505))=TRUE,ISNUMBER(SEARCH("netbook",Sheet2!D505))=TRUE),"notebook","")))</f>
        <v>notebook</v>
      </c>
      <c r="C506" t="str">
        <f>IF(AND(Sheet4!$B$1307&gt;=Sheet4!B506,Sheet4!B506&gt;Sheet4!$B$1308),"lebar",IF(AND(Sheet4!$B$1308&gt;=Sheet4!B506,Sheet4!B506&gt;Sheet4!$B$1309),"medium",IF(AND(Sheet4!$B$1309&gt;=Sheet4!B506,Sheet4!B506&gt;=Sheet4!$B$1310),"kecil","-")))</f>
        <v>medium</v>
      </c>
      <c r="D506" t="str">
        <f>VLOOKUP(Sheet4!C506,Sheet5!$C$3:$D$17,2,FALSE)</f>
        <v>kecil</v>
      </c>
      <c r="E506" t="str">
        <f>VLOOKUP(Sheet4!D506,Sheet5!$E$3:$F$36,2)</f>
        <v>rendah</v>
      </c>
      <c r="F506" t="str">
        <f>Sheet4!E506</f>
        <v>intel</v>
      </c>
      <c r="G506" t="str">
        <f>VLOOKUP(Sheet2!H505,Sheet5!$G$4:$H$12,2)</f>
        <v>sedang</v>
      </c>
      <c r="H506" t="str">
        <f>VLOOKUP(Sheet2!I505,Sheet5!$I$3:$L$41,4,FALSE)</f>
        <v>sedang</v>
      </c>
      <c r="I506" t="str">
        <f>VLOOKUP(Sheet2!I505,Sheet5!$I$3:$K$41,3,FALSE)</f>
        <v>hdd</v>
      </c>
      <c r="J506" t="str">
        <f>IF(ISNUMBER(SEARCH("intel",Sheet2!J505))=TRUE,"intel",IF(ISNUMBER(SEARCH("amd",Sheet2!J505))=TRUE,"amd",IF(ISNUMBER(SEARCH("nvidia",Sheet2!J505))=TRUE,"nvidia","")))</f>
        <v>intel</v>
      </c>
      <c r="K506" t="str">
        <f>VLOOKUP(Sheet2!K505,Sheet5!$M$3:$N$11,2,FALSE)</f>
        <v>windows</v>
      </c>
      <c r="L506" t="str">
        <f>VLOOKUP(Sheet2!L505,Sheet5!$O$3:$Q$182,3,FALSE)</f>
        <v>sedang</v>
      </c>
      <c r="M506" t="str">
        <f>VLOOKUP(Sheet2!M505,Sheet5!$R$3:$T$1305,3,FALSE)</f>
        <v>murah</v>
      </c>
    </row>
    <row r="507" spans="2:13" x14ac:dyDescent="0.3">
      <c r="B507" t="str">
        <f>IF(OR(ISNUMBER(SEARCH("ultrabook",Sheet2!D506))=TRUE,ISNUMBER(SEARCH("macbook",Sheet2!D506))=TRUE,ISNUMBER(SEARCH("chrome",Sheet2!D506))=TRUE,ISNUMBER(SEARCH("convertible",Sheet2!D506))=TRUE),"ultrabook",IF(OR(ISNUMBER(SEARCH("workstation",Sheet2!D506))=TRUE,ISNUMBER(SEARCH("gaming",Sheet2!D506))=TRUE),"high specification",IF(OR(ISNUMBER(SEARCH("notebook",Sheet2!D506))=TRUE,ISNUMBER(SEARCH("netbook",Sheet2!D506))=TRUE),"notebook","")))</f>
        <v>notebook</v>
      </c>
      <c r="C507" t="str">
        <f>IF(AND(Sheet4!$B$1307&gt;=Sheet4!B507,Sheet4!B507&gt;Sheet4!$B$1308),"lebar",IF(AND(Sheet4!$B$1308&gt;=Sheet4!B507,Sheet4!B507&gt;Sheet4!$B$1309),"medium",IF(AND(Sheet4!$B$1309&gt;=Sheet4!B507,Sheet4!B507&gt;=Sheet4!$B$1310),"kecil","-")))</f>
        <v>kecil</v>
      </c>
      <c r="D507" t="str">
        <f>VLOOKUP(Sheet4!C507,Sheet5!$C$3:$D$17,2,FALSE)</f>
        <v>kecil</v>
      </c>
      <c r="E507" t="str">
        <f>VLOOKUP(Sheet4!D507,Sheet5!$E$3:$F$36,2)</f>
        <v>rendah</v>
      </c>
      <c r="F507" t="str">
        <f>Sheet4!E507</f>
        <v>intel</v>
      </c>
      <c r="G507" t="str">
        <f>VLOOKUP(Sheet2!H506,Sheet5!$G$4:$H$12,2)</f>
        <v>sedang</v>
      </c>
      <c r="H507" t="str">
        <f>VLOOKUP(Sheet2!I506,Sheet5!$I$3:$L$41,4,FALSE)</f>
        <v>rendah</v>
      </c>
      <c r="I507" t="str">
        <f>VLOOKUP(Sheet2!I506,Sheet5!$I$3:$K$41,3,FALSE)</f>
        <v>ssd</v>
      </c>
      <c r="J507" t="str">
        <f>IF(ISNUMBER(SEARCH("intel",Sheet2!J506))=TRUE,"intel",IF(ISNUMBER(SEARCH("amd",Sheet2!J506))=TRUE,"amd",IF(ISNUMBER(SEARCH("nvidia",Sheet2!J506))=TRUE,"nvidia","")))</f>
        <v>intel</v>
      </c>
      <c r="K507" t="str">
        <f>VLOOKUP(Sheet2!K506,Sheet5!$M$3:$N$11,2,FALSE)</f>
        <v>lainnya</v>
      </c>
      <c r="L507" t="str">
        <f>VLOOKUP(Sheet2!L506,Sheet5!$O$3:$Q$182,3,FALSE)</f>
        <v>ringan</v>
      </c>
      <c r="M507" t="str">
        <f>VLOOKUP(Sheet2!M506,Sheet5!$R$3:$T$1305,3,FALSE)</f>
        <v>murah</v>
      </c>
    </row>
    <row r="508" spans="2:13" x14ac:dyDescent="0.3">
      <c r="B508" t="str">
        <f>IF(OR(ISNUMBER(SEARCH("ultrabook",Sheet2!D507))=TRUE,ISNUMBER(SEARCH("macbook",Sheet2!D507))=TRUE,ISNUMBER(SEARCH("chrome",Sheet2!D507))=TRUE,ISNUMBER(SEARCH("convertible",Sheet2!D507))=TRUE),"ultrabook",IF(OR(ISNUMBER(SEARCH("workstation",Sheet2!D507))=TRUE,ISNUMBER(SEARCH("gaming",Sheet2!D507))=TRUE),"high specification",IF(OR(ISNUMBER(SEARCH("notebook",Sheet2!D507))=TRUE,ISNUMBER(SEARCH("netbook",Sheet2!D507))=TRUE),"notebook","")))</f>
        <v>notebook</v>
      </c>
      <c r="C508" t="str">
        <f>IF(AND(Sheet4!$B$1307&gt;=Sheet4!B508,Sheet4!B508&gt;Sheet4!$B$1308),"lebar",IF(AND(Sheet4!$B$1308&gt;=Sheet4!B508,Sheet4!B508&gt;Sheet4!$B$1309),"medium",IF(AND(Sheet4!$B$1309&gt;=Sheet4!B508,Sheet4!B508&gt;=Sheet4!$B$1310),"kecil","-")))</f>
        <v>medium</v>
      </c>
      <c r="D508" t="str">
        <f>VLOOKUP(Sheet4!C508,Sheet5!$C$3:$D$17,2,FALSE)</f>
        <v>kecil</v>
      </c>
      <c r="E508" t="str">
        <f>VLOOKUP(Sheet4!D508,Sheet5!$E$3:$F$36,2)</f>
        <v>sedang</v>
      </c>
      <c r="F508" t="str">
        <f>Sheet4!E508</f>
        <v>intel</v>
      </c>
      <c r="G508" t="str">
        <f>VLOOKUP(Sheet2!H507,Sheet5!$G$4:$H$12,2)</f>
        <v>tinggi</v>
      </c>
      <c r="H508" t="str">
        <f>VLOOKUP(Sheet2!I507,Sheet5!$I$3:$L$41,4,FALSE)</f>
        <v>sedang</v>
      </c>
      <c r="I508" t="str">
        <f>VLOOKUP(Sheet2!I507,Sheet5!$I$3:$K$41,3,FALSE)</f>
        <v>ssd</v>
      </c>
      <c r="J508" t="str">
        <f>IF(ISNUMBER(SEARCH("intel",Sheet2!J507))=TRUE,"intel",IF(ISNUMBER(SEARCH("amd",Sheet2!J507))=TRUE,"amd",IF(ISNUMBER(SEARCH("nvidia",Sheet2!J507))=TRUE,"nvidia","")))</f>
        <v>intel</v>
      </c>
      <c r="K508" t="str">
        <f>VLOOKUP(Sheet2!K507,Sheet5!$M$3:$N$11,2,FALSE)</f>
        <v>windows</v>
      </c>
      <c r="L508" t="str">
        <f>VLOOKUP(Sheet2!L507,Sheet5!$O$3:$Q$182,3,FALSE)</f>
        <v>ringan</v>
      </c>
      <c r="M508" t="str">
        <f>VLOOKUP(Sheet2!M507,Sheet5!$R$3:$T$1305,3,FALSE)</f>
        <v>sedang</v>
      </c>
    </row>
    <row r="509" spans="2:13" x14ac:dyDescent="0.3">
      <c r="B509" t="str">
        <f>IF(OR(ISNUMBER(SEARCH("ultrabook",Sheet2!D508))=TRUE,ISNUMBER(SEARCH("macbook",Sheet2!D508))=TRUE,ISNUMBER(SEARCH("chrome",Sheet2!D508))=TRUE,ISNUMBER(SEARCH("convertible",Sheet2!D508))=TRUE),"ultrabook",IF(OR(ISNUMBER(SEARCH("workstation",Sheet2!D508))=TRUE,ISNUMBER(SEARCH("gaming",Sheet2!D508))=TRUE),"high specification",IF(OR(ISNUMBER(SEARCH("notebook",Sheet2!D508))=TRUE,ISNUMBER(SEARCH("netbook",Sheet2!D508))=TRUE),"notebook","")))</f>
        <v>notebook</v>
      </c>
      <c r="C509" t="str">
        <f>IF(AND(Sheet4!$B$1307&gt;=Sheet4!B509,Sheet4!B509&gt;Sheet4!$B$1308),"lebar",IF(AND(Sheet4!$B$1308&gt;=Sheet4!B509,Sheet4!B509&gt;Sheet4!$B$1309),"medium",IF(AND(Sheet4!$B$1309&gt;=Sheet4!B509,Sheet4!B509&gt;=Sheet4!$B$1310),"kecil","-")))</f>
        <v>lebar</v>
      </c>
      <c r="D509" t="str">
        <f>VLOOKUP(Sheet4!C509,Sheet5!$C$3:$D$17,2,FALSE)</f>
        <v>kecil</v>
      </c>
      <c r="E509" t="str">
        <f>VLOOKUP(Sheet4!D509,Sheet5!$E$3:$F$36,2)</f>
        <v>sedang</v>
      </c>
      <c r="F509" t="str">
        <f>Sheet4!E509</f>
        <v>intel</v>
      </c>
      <c r="G509" t="str">
        <f>VLOOKUP(Sheet2!H508,Sheet5!$G$4:$H$12,2)</f>
        <v>tinggi</v>
      </c>
      <c r="H509" t="str">
        <f>VLOOKUP(Sheet2!I508,Sheet5!$I$3:$L$41,4,FALSE)</f>
        <v>tinggi</v>
      </c>
      <c r="I509" t="str">
        <f>VLOOKUP(Sheet2!I508,Sheet5!$I$3:$K$41,3,FALSE)</f>
        <v>hdd</v>
      </c>
      <c r="J509" t="str">
        <f>IF(ISNUMBER(SEARCH("intel",Sheet2!J508))=TRUE,"intel",IF(ISNUMBER(SEARCH("amd",Sheet2!J508))=TRUE,"amd",IF(ISNUMBER(SEARCH("nvidia",Sheet2!J508))=TRUE,"nvidia","")))</f>
        <v>intel</v>
      </c>
      <c r="K509" t="str">
        <f>VLOOKUP(Sheet2!K508,Sheet5!$M$3:$N$11,2,FALSE)</f>
        <v>windows</v>
      </c>
      <c r="L509" t="str">
        <f>VLOOKUP(Sheet2!L508,Sheet5!$O$3:$Q$182,3,FALSE)</f>
        <v>sedang</v>
      </c>
      <c r="M509" t="str">
        <f>VLOOKUP(Sheet2!M508,Sheet5!$R$3:$T$1305,3,FALSE)</f>
        <v>sedang</v>
      </c>
    </row>
    <row r="510" spans="2:13" x14ac:dyDescent="0.3">
      <c r="B510" t="str">
        <f>IF(OR(ISNUMBER(SEARCH("ultrabook",Sheet2!D509))=TRUE,ISNUMBER(SEARCH("macbook",Sheet2!D509))=TRUE,ISNUMBER(SEARCH("chrome",Sheet2!D509))=TRUE,ISNUMBER(SEARCH("convertible",Sheet2!D509))=TRUE),"ultrabook",IF(OR(ISNUMBER(SEARCH("workstation",Sheet2!D509))=TRUE,ISNUMBER(SEARCH("gaming",Sheet2!D509))=TRUE),"high specification",IF(OR(ISNUMBER(SEARCH("notebook",Sheet2!D509))=TRUE,ISNUMBER(SEARCH("netbook",Sheet2!D509))=TRUE),"notebook","")))</f>
        <v>notebook</v>
      </c>
      <c r="C510" t="str">
        <f>IF(AND(Sheet4!$B$1307&gt;=Sheet4!B510,Sheet4!B510&gt;Sheet4!$B$1308),"lebar",IF(AND(Sheet4!$B$1308&gt;=Sheet4!B510,Sheet4!B510&gt;Sheet4!$B$1309),"medium",IF(AND(Sheet4!$B$1309&gt;=Sheet4!B510,Sheet4!B510&gt;=Sheet4!$B$1310),"kecil","-")))</f>
        <v>lebar</v>
      </c>
      <c r="D510" t="str">
        <f>VLOOKUP(Sheet4!C510,Sheet5!$C$3:$D$17,2,FALSE)</f>
        <v>kecil</v>
      </c>
      <c r="E510" t="str">
        <f>VLOOKUP(Sheet4!D510,Sheet5!$E$3:$F$36,2)</f>
        <v>rendah</v>
      </c>
      <c r="F510" t="str">
        <f>Sheet4!E510</f>
        <v>intel</v>
      </c>
      <c r="G510" t="str">
        <f>VLOOKUP(Sheet2!H509,Sheet5!$G$4:$H$12,2)</f>
        <v>sedang</v>
      </c>
      <c r="H510" t="str">
        <f>VLOOKUP(Sheet2!I509,Sheet5!$I$3:$L$41,4,FALSE)</f>
        <v>tinggi</v>
      </c>
      <c r="I510" t="str">
        <f>VLOOKUP(Sheet2!I509,Sheet5!$I$3:$K$41,3,FALSE)</f>
        <v>hdd</v>
      </c>
      <c r="J510" t="str">
        <f>IF(ISNUMBER(SEARCH("intel",Sheet2!J509))=TRUE,"intel",IF(ISNUMBER(SEARCH("amd",Sheet2!J509))=TRUE,"amd",IF(ISNUMBER(SEARCH("nvidia",Sheet2!J509))=TRUE,"nvidia","")))</f>
        <v>nvidia</v>
      </c>
      <c r="K510" t="str">
        <f>VLOOKUP(Sheet2!K509,Sheet5!$M$3:$N$11,2,FALSE)</f>
        <v>windows</v>
      </c>
      <c r="L510" t="str">
        <f>VLOOKUP(Sheet2!L509,Sheet5!$O$3:$Q$182,3,FALSE)</f>
        <v>sedang</v>
      </c>
      <c r="M510" t="str">
        <f>VLOOKUP(Sheet2!M509,Sheet5!$R$3:$T$1305,3,FALSE)</f>
        <v>murah</v>
      </c>
    </row>
    <row r="511" spans="2:13" x14ac:dyDescent="0.3">
      <c r="B511" t="str">
        <f>IF(OR(ISNUMBER(SEARCH("ultrabook",Sheet2!D510))=TRUE,ISNUMBER(SEARCH("macbook",Sheet2!D510))=TRUE,ISNUMBER(SEARCH("chrome",Sheet2!D510))=TRUE,ISNUMBER(SEARCH("convertible",Sheet2!D510))=TRUE),"ultrabook",IF(OR(ISNUMBER(SEARCH("workstation",Sheet2!D510))=TRUE,ISNUMBER(SEARCH("gaming",Sheet2!D510))=TRUE),"high specification",IF(OR(ISNUMBER(SEARCH("notebook",Sheet2!D510))=TRUE,ISNUMBER(SEARCH("netbook",Sheet2!D510))=TRUE),"notebook","")))</f>
        <v>ultrabook</v>
      </c>
      <c r="C511" t="str">
        <f>IF(AND(Sheet4!$B$1307&gt;=Sheet4!B511,Sheet4!B511&gt;Sheet4!$B$1308),"lebar",IF(AND(Sheet4!$B$1308&gt;=Sheet4!B511,Sheet4!B511&gt;Sheet4!$B$1309),"medium",IF(AND(Sheet4!$B$1309&gt;=Sheet4!B511,Sheet4!B511&gt;=Sheet4!$B$1310),"kecil","-")))</f>
        <v>medium</v>
      </c>
      <c r="D511" t="str">
        <f>VLOOKUP(Sheet4!C511,Sheet5!$C$3:$D$17,2,FALSE)</f>
        <v>kecil</v>
      </c>
      <c r="E511" t="str">
        <f>VLOOKUP(Sheet4!D511,Sheet5!$E$3:$F$36,2)</f>
        <v>sedang</v>
      </c>
      <c r="F511" t="str">
        <f>Sheet4!E511</f>
        <v>intel</v>
      </c>
      <c r="G511" t="str">
        <f>VLOOKUP(Sheet2!H510,Sheet5!$G$4:$H$12,2)</f>
        <v>tinggi</v>
      </c>
      <c r="H511" t="str">
        <f>VLOOKUP(Sheet2!I510,Sheet5!$I$3:$L$41,4,FALSE)</f>
        <v>sedang</v>
      </c>
      <c r="I511" t="str">
        <f>VLOOKUP(Sheet2!I510,Sheet5!$I$3:$K$41,3,FALSE)</f>
        <v>ssd</v>
      </c>
      <c r="J511" t="str">
        <f>IF(ISNUMBER(SEARCH("intel",Sheet2!J510))=TRUE,"intel",IF(ISNUMBER(SEARCH("amd",Sheet2!J510))=TRUE,"amd",IF(ISNUMBER(SEARCH("nvidia",Sheet2!J510))=TRUE,"nvidia","")))</f>
        <v>intel</v>
      </c>
      <c r="K511" t="str">
        <f>VLOOKUP(Sheet2!K510,Sheet5!$M$3:$N$11,2,FALSE)</f>
        <v>windows</v>
      </c>
      <c r="L511" t="str">
        <f>VLOOKUP(Sheet2!L510,Sheet5!$O$3:$Q$182,3,FALSE)</f>
        <v>ringan</v>
      </c>
      <c r="M511" t="str">
        <f>VLOOKUP(Sheet2!M510,Sheet5!$R$3:$T$1305,3,FALSE)</f>
        <v>mahal</v>
      </c>
    </row>
    <row r="512" spans="2:13" x14ac:dyDescent="0.3">
      <c r="B512" t="str">
        <f>IF(OR(ISNUMBER(SEARCH("ultrabook",Sheet2!D511))=TRUE,ISNUMBER(SEARCH("macbook",Sheet2!D511))=TRUE,ISNUMBER(SEARCH("chrome",Sheet2!D511))=TRUE,ISNUMBER(SEARCH("convertible",Sheet2!D511))=TRUE),"ultrabook",IF(OR(ISNUMBER(SEARCH("workstation",Sheet2!D511))=TRUE,ISNUMBER(SEARCH("gaming",Sheet2!D511))=TRUE),"high specification",IF(OR(ISNUMBER(SEARCH("notebook",Sheet2!D511))=TRUE,ISNUMBER(SEARCH("netbook",Sheet2!D511))=TRUE),"notebook","")))</f>
        <v>high specification</v>
      </c>
      <c r="C512" t="str">
        <f>IF(AND(Sheet4!$B$1307&gt;=Sheet4!B512,Sheet4!B512&gt;Sheet4!$B$1308),"lebar",IF(AND(Sheet4!$B$1308&gt;=Sheet4!B512,Sheet4!B512&gt;Sheet4!$B$1309),"medium",IF(AND(Sheet4!$B$1309&gt;=Sheet4!B512,Sheet4!B512&gt;=Sheet4!$B$1310),"kecil","-")))</f>
        <v>lebar</v>
      </c>
      <c r="D512" t="str">
        <f>VLOOKUP(Sheet4!C512,Sheet5!$C$3:$D$17,2,FALSE)</f>
        <v>kecil</v>
      </c>
      <c r="E512" t="str">
        <f>VLOOKUP(Sheet4!D512,Sheet5!$E$3:$F$36,2)</f>
        <v>sedang</v>
      </c>
      <c r="F512" t="str">
        <f>Sheet4!E512</f>
        <v>intel</v>
      </c>
      <c r="G512" t="str">
        <f>VLOOKUP(Sheet2!H511,Sheet5!$G$4:$H$12,2)</f>
        <v>tinggi</v>
      </c>
      <c r="H512" t="str">
        <f>VLOOKUP(Sheet2!I511,Sheet5!$I$3:$L$41,4,FALSE)</f>
        <v>tinggi</v>
      </c>
      <c r="I512" t="str">
        <f>VLOOKUP(Sheet2!I511,Sheet5!$I$3:$K$41,3,FALSE)</f>
        <v>hdd</v>
      </c>
      <c r="J512" t="str">
        <f>IF(ISNUMBER(SEARCH("intel",Sheet2!J511))=TRUE,"intel",IF(ISNUMBER(SEARCH("amd",Sheet2!J511))=TRUE,"amd",IF(ISNUMBER(SEARCH("nvidia",Sheet2!J511))=TRUE,"nvidia","")))</f>
        <v>nvidia</v>
      </c>
      <c r="K512" t="str">
        <f>VLOOKUP(Sheet2!K511,Sheet5!$M$3:$N$11,2,FALSE)</f>
        <v>lainnya</v>
      </c>
      <c r="L512" t="str">
        <f>VLOOKUP(Sheet2!L511,Sheet5!$O$3:$Q$182,3,FALSE)</f>
        <v>sedang</v>
      </c>
      <c r="M512" t="str">
        <f>VLOOKUP(Sheet2!M511,Sheet5!$R$3:$T$1305,3,FALSE)</f>
        <v>sedang</v>
      </c>
    </row>
    <row r="513" spans="2:13" x14ac:dyDescent="0.3">
      <c r="B513" t="str">
        <f>IF(OR(ISNUMBER(SEARCH("ultrabook",Sheet2!D512))=TRUE,ISNUMBER(SEARCH("macbook",Sheet2!D512))=TRUE,ISNUMBER(SEARCH("chrome",Sheet2!D512))=TRUE,ISNUMBER(SEARCH("convertible",Sheet2!D512))=TRUE),"ultrabook",IF(OR(ISNUMBER(SEARCH("workstation",Sheet2!D512))=TRUE,ISNUMBER(SEARCH("gaming",Sheet2!D512))=TRUE),"high specification",IF(OR(ISNUMBER(SEARCH("notebook",Sheet2!D512))=TRUE,ISNUMBER(SEARCH("netbook",Sheet2!D512))=TRUE),"notebook","")))</f>
        <v>ultrabook</v>
      </c>
      <c r="C513" t="str">
        <f>IF(AND(Sheet4!$B$1307&gt;=Sheet4!B513,Sheet4!B513&gt;Sheet4!$B$1308),"lebar",IF(AND(Sheet4!$B$1308&gt;=Sheet4!B513,Sheet4!B513&gt;Sheet4!$B$1309),"medium",IF(AND(Sheet4!$B$1309&gt;=Sheet4!B513,Sheet4!B513&gt;=Sheet4!$B$1310),"kecil","-")))</f>
        <v>medium</v>
      </c>
      <c r="D513" t="str">
        <f>VLOOKUP(Sheet4!C513,Sheet5!$C$3:$D$17,2,FALSE)</f>
        <v>kecil</v>
      </c>
      <c r="E513" t="str">
        <f>VLOOKUP(Sheet4!D513,Sheet5!$E$3:$F$36,2)</f>
        <v>sedang</v>
      </c>
      <c r="F513" t="str">
        <f>Sheet4!E513</f>
        <v>intel</v>
      </c>
      <c r="G513" t="str">
        <f>VLOOKUP(Sheet2!H512,Sheet5!$G$4:$H$12,2)</f>
        <v>tinggi</v>
      </c>
      <c r="H513" t="str">
        <f>VLOOKUP(Sheet2!I512,Sheet5!$I$3:$L$41,4,FALSE)</f>
        <v>rendah</v>
      </c>
      <c r="I513" t="str">
        <f>VLOOKUP(Sheet2!I512,Sheet5!$I$3:$K$41,3,FALSE)</f>
        <v>ssd</v>
      </c>
      <c r="J513" t="str">
        <f>IF(ISNUMBER(SEARCH("intel",Sheet2!J512))=TRUE,"intel",IF(ISNUMBER(SEARCH("amd",Sheet2!J512))=TRUE,"amd",IF(ISNUMBER(SEARCH("nvidia",Sheet2!J512))=TRUE,"nvidia","")))</f>
        <v>intel</v>
      </c>
      <c r="K513" t="str">
        <f>VLOOKUP(Sheet2!K512,Sheet5!$M$3:$N$11,2,FALSE)</f>
        <v>windows</v>
      </c>
      <c r="L513" t="str">
        <f>VLOOKUP(Sheet2!L512,Sheet5!$O$3:$Q$182,3,FALSE)</f>
        <v>ringan</v>
      </c>
      <c r="M513" t="str">
        <f>VLOOKUP(Sheet2!M512,Sheet5!$R$3:$T$1305,3,FALSE)</f>
        <v>sedang</v>
      </c>
    </row>
    <row r="514" spans="2:13" x14ac:dyDescent="0.3">
      <c r="B514" t="str">
        <f>IF(OR(ISNUMBER(SEARCH("ultrabook",Sheet2!D513))=TRUE,ISNUMBER(SEARCH("macbook",Sheet2!D513))=TRUE,ISNUMBER(SEARCH("chrome",Sheet2!D513))=TRUE,ISNUMBER(SEARCH("convertible",Sheet2!D513))=TRUE),"ultrabook",IF(OR(ISNUMBER(SEARCH("workstation",Sheet2!D513))=TRUE,ISNUMBER(SEARCH("gaming",Sheet2!D513))=TRUE),"high specification",IF(OR(ISNUMBER(SEARCH("notebook",Sheet2!D513))=TRUE,ISNUMBER(SEARCH("netbook",Sheet2!D513))=TRUE),"notebook","")))</f>
        <v>notebook</v>
      </c>
      <c r="C514" t="str">
        <f>IF(AND(Sheet4!$B$1307&gt;=Sheet4!B514,Sheet4!B514&gt;Sheet4!$B$1308),"lebar",IF(AND(Sheet4!$B$1308&gt;=Sheet4!B514,Sheet4!B514&gt;Sheet4!$B$1309),"medium",IF(AND(Sheet4!$B$1309&gt;=Sheet4!B514,Sheet4!B514&gt;=Sheet4!$B$1310),"kecil","-")))</f>
        <v>lebar</v>
      </c>
      <c r="D514" t="str">
        <f>VLOOKUP(Sheet4!C514,Sheet5!$C$3:$D$17,2,FALSE)</f>
        <v>kecil</v>
      </c>
      <c r="E514" t="str">
        <f>VLOOKUP(Sheet4!D514,Sheet5!$E$3:$F$36,2)</f>
        <v>sedang</v>
      </c>
      <c r="F514" t="str">
        <f>Sheet4!E514</f>
        <v>intel</v>
      </c>
      <c r="G514" t="str">
        <f>VLOOKUP(Sheet2!H513,Sheet5!$G$4:$H$12,2)</f>
        <v>sedang</v>
      </c>
      <c r="H514" t="str">
        <f>VLOOKUP(Sheet2!I513,Sheet5!$I$3:$L$41,4,FALSE)</f>
        <v>sedang</v>
      </c>
      <c r="I514" t="str">
        <f>VLOOKUP(Sheet2!I513,Sheet5!$I$3:$K$41,3,FALSE)</f>
        <v>hdd</v>
      </c>
      <c r="J514" t="str">
        <f>IF(ISNUMBER(SEARCH("intel",Sheet2!J513))=TRUE,"intel",IF(ISNUMBER(SEARCH("amd",Sheet2!J513))=TRUE,"amd",IF(ISNUMBER(SEARCH("nvidia",Sheet2!J513))=TRUE,"nvidia","")))</f>
        <v>nvidia</v>
      </c>
      <c r="K514" t="str">
        <f>VLOOKUP(Sheet2!K513,Sheet5!$M$3:$N$11,2,FALSE)</f>
        <v>windows</v>
      </c>
      <c r="L514" t="str">
        <f>VLOOKUP(Sheet2!L513,Sheet5!$O$3:$Q$182,3,FALSE)</f>
        <v>sedang</v>
      </c>
      <c r="M514" t="str">
        <f>VLOOKUP(Sheet2!M513,Sheet5!$R$3:$T$1305,3,FALSE)</f>
        <v>murah</v>
      </c>
    </row>
    <row r="515" spans="2:13" x14ac:dyDescent="0.3">
      <c r="B515" t="str">
        <f>IF(OR(ISNUMBER(SEARCH("ultrabook",Sheet2!D514))=TRUE,ISNUMBER(SEARCH("macbook",Sheet2!D514))=TRUE,ISNUMBER(SEARCH("chrome",Sheet2!D514))=TRUE,ISNUMBER(SEARCH("convertible",Sheet2!D514))=TRUE),"ultrabook",IF(OR(ISNUMBER(SEARCH("workstation",Sheet2!D514))=TRUE,ISNUMBER(SEARCH("gaming",Sheet2!D514))=TRUE),"high specification",IF(OR(ISNUMBER(SEARCH("notebook",Sheet2!D514))=TRUE,ISNUMBER(SEARCH("netbook",Sheet2!D514))=TRUE),"notebook","")))</f>
        <v>notebook</v>
      </c>
      <c r="C515" t="str">
        <f>IF(AND(Sheet4!$B$1307&gt;=Sheet4!B515,Sheet4!B515&gt;Sheet4!$B$1308),"lebar",IF(AND(Sheet4!$B$1308&gt;=Sheet4!B515,Sheet4!B515&gt;Sheet4!$B$1309),"medium",IF(AND(Sheet4!$B$1309&gt;=Sheet4!B515,Sheet4!B515&gt;=Sheet4!$B$1310),"kecil","-")))</f>
        <v>lebar</v>
      </c>
      <c r="D515" t="str">
        <f>VLOOKUP(Sheet4!C515,Sheet5!$C$3:$D$17,2,FALSE)</f>
        <v>kecil</v>
      </c>
      <c r="E515" t="str">
        <f>VLOOKUP(Sheet4!D515,Sheet5!$E$3:$F$36,2)</f>
        <v>sedang</v>
      </c>
      <c r="F515" t="str">
        <f>Sheet4!E515</f>
        <v>intel</v>
      </c>
      <c r="G515" t="str">
        <f>VLOOKUP(Sheet2!H514,Sheet5!$G$4:$H$12,2)</f>
        <v>tinggi</v>
      </c>
      <c r="H515" t="str">
        <f>VLOOKUP(Sheet2!I514,Sheet5!$I$3:$L$41,4,FALSE)</f>
        <v>tinggi</v>
      </c>
      <c r="I515" t="str">
        <f>VLOOKUP(Sheet2!I514,Sheet5!$I$3:$K$41,3,FALSE)</f>
        <v>hdd</v>
      </c>
      <c r="J515" t="str">
        <f>IF(ISNUMBER(SEARCH("intel",Sheet2!J514))=TRUE,"intel",IF(ISNUMBER(SEARCH("amd",Sheet2!J514))=TRUE,"amd",IF(ISNUMBER(SEARCH("nvidia",Sheet2!J514))=TRUE,"nvidia","")))</f>
        <v>intel</v>
      </c>
      <c r="K515" t="str">
        <f>VLOOKUP(Sheet2!K514,Sheet5!$M$3:$N$11,2,FALSE)</f>
        <v>windows</v>
      </c>
      <c r="L515" t="str">
        <f>VLOOKUP(Sheet2!L514,Sheet5!$O$3:$Q$182,3,FALSE)</f>
        <v>sedang</v>
      </c>
      <c r="M515" t="str">
        <f>VLOOKUP(Sheet2!M514,Sheet5!$R$3:$T$1305,3,FALSE)</f>
        <v>sedang</v>
      </c>
    </row>
    <row r="516" spans="2:13" x14ac:dyDescent="0.3">
      <c r="B516" t="str">
        <f>IF(OR(ISNUMBER(SEARCH("ultrabook",Sheet2!D515))=TRUE,ISNUMBER(SEARCH("macbook",Sheet2!D515))=TRUE,ISNUMBER(SEARCH("chrome",Sheet2!D515))=TRUE,ISNUMBER(SEARCH("convertible",Sheet2!D515))=TRUE),"ultrabook",IF(OR(ISNUMBER(SEARCH("workstation",Sheet2!D515))=TRUE,ISNUMBER(SEARCH("gaming",Sheet2!D515))=TRUE),"high specification",IF(OR(ISNUMBER(SEARCH("notebook",Sheet2!D515))=TRUE,ISNUMBER(SEARCH("netbook",Sheet2!D515))=TRUE),"notebook","")))</f>
        <v>notebook</v>
      </c>
      <c r="C516" t="str">
        <f>IF(AND(Sheet4!$B$1307&gt;=Sheet4!B516,Sheet4!B516&gt;Sheet4!$B$1308),"lebar",IF(AND(Sheet4!$B$1308&gt;=Sheet4!B516,Sheet4!B516&gt;Sheet4!$B$1309),"medium",IF(AND(Sheet4!$B$1309&gt;=Sheet4!B516,Sheet4!B516&gt;=Sheet4!$B$1310),"kecil","-")))</f>
        <v>lebar</v>
      </c>
      <c r="D516" t="str">
        <f>VLOOKUP(Sheet4!C516,Sheet5!$C$3:$D$17,2,FALSE)</f>
        <v>kecil</v>
      </c>
      <c r="E516" t="str">
        <f>VLOOKUP(Sheet4!D516,Sheet5!$E$3:$F$36,2)</f>
        <v>sedang</v>
      </c>
      <c r="F516" t="str">
        <f>Sheet4!E516</f>
        <v>intel</v>
      </c>
      <c r="G516" t="str">
        <f>VLOOKUP(Sheet2!H515,Sheet5!$G$4:$H$12,2)</f>
        <v>sedang</v>
      </c>
      <c r="H516" t="str">
        <f>VLOOKUP(Sheet2!I515,Sheet5!$I$3:$L$41,4,FALSE)</f>
        <v>tinggi</v>
      </c>
      <c r="I516" t="str">
        <f>VLOOKUP(Sheet2!I515,Sheet5!$I$3:$K$41,3,FALSE)</f>
        <v>hdd</v>
      </c>
      <c r="J516" t="str">
        <f>IF(ISNUMBER(SEARCH("intel",Sheet2!J515))=TRUE,"intel",IF(ISNUMBER(SEARCH("amd",Sheet2!J515))=TRUE,"amd",IF(ISNUMBER(SEARCH("nvidia",Sheet2!J515))=TRUE,"nvidia","")))</f>
        <v>amd</v>
      </c>
      <c r="K516" t="str">
        <f>VLOOKUP(Sheet2!K515,Sheet5!$M$3:$N$11,2,FALSE)</f>
        <v>windows</v>
      </c>
      <c r="L516" t="str">
        <f>VLOOKUP(Sheet2!L515,Sheet5!$O$3:$Q$182,3,FALSE)</f>
        <v>sedang</v>
      </c>
      <c r="M516" t="str">
        <f>VLOOKUP(Sheet2!M515,Sheet5!$R$3:$T$1305,3,FALSE)</f>
        <v>sedang</v>
      </c>
    </row>
    <row r="517" spans="2:13" x14ac:dyDescent="0.3">
      <c r="B517" t="str">
        <f>IF(OR(ISNUMBER(SEARCH("ultrabook",Sheet2!D516))=TRUE,ISNUMBER(SEARCH("macbook",Sheet2!D516))=TRUE,ISNUMBER(SEARCH("chrome",Sheet2!D516))=TRUE,ISNUMBER(SEARCH("convertible",Sheet2!D516))=TRUE),"ultrabook",IF(OR(ISNUMBER(SEARCH("workstation",Sheet2!D516))=TRUE,ISNUMBER(SEARCH("gaming",Sheet2!D516))=TRUE),"high specification",IF(OR(ISNUMBER(SEARCH("notebook",Sheet2!D516))=TRUE,ISNUMBER(SEARCH("netbook",Sheet2!D516))=TRUE),"notebook","")))</f>
        <v>notebook</v>
      </c>
      <c r="C517" t="str">
        <f>IF(AND(Sheet4!$B$1307&gt;=Sheet4!B517,Sheet4!B517&gt;Sheet4!$B$1308),"lebar",IF(AND(Sheet4!$B$1308&gt;=Sheet4!B517,Sheet4!B517&gt;Sheet4!$B$1309),"medium",IF(AND(Sheet4!$B$1309&gt;=Sheet4!B517,Sheet4!B517&gt;=Sheet4!$B$1310),"kecil","-")))</f>
        <v>lebar</v>
      </c>
      <c r="D517" t="str">
        <f>VLOOKUP(Sheet4!C517,Sheet5!$C$3:$D$17,2,FALSE)</f>
        <v>kecil</v>
      </c>
      <c r="E517" t="str">
        <f>VLOOKUP(Sheet4!D517,Sheet5!$E$3:$F$36,2)</f>
        <v>sedang</v>
      </c>
      <c r="F517" t="str">
        <f>Sheet4!E517</f>
        <v>intel</v>
      </c>
      <c r="G517" t="str">
        <f>VLOOKUP(Sheet2!H516,Sheet5!$G$4:$H$12,2)</f>
        <v>sedang</v>
      </c>
      <c r="H517" t="str">
        <f>VLOOKUP(Sheet2!I516,Sheet5!$I$3:$L$41,4,FALSE)</f>
        <v>sedang</v>
      </c>
      <c r="I517" t="str">
        <f>VLOOKUP(Sheet2!I516,Sheet5!$I$3:$K$41,3,FALSE)</f>
        <v>ssd</v>
      </c>
      <c r="J517" t="str">
        <f>IF(ISNUMBER(SEARCH("intel",Sheet2!J516))=TRUE,"intel",IF(ISNUMBER(SEARCH("amd",Sheet2!J516))=TRUE,"amd",IF(ISNUMBER(SEARCH("nvidia",Sheet2!J516))=TRUE,"nvidia","")))</f>
        <v>nvidia</v>
      </c>
      <c r="K517" t="str">
        <f>VLOOKUP(Sheet2!K516,Sheet5!$M$3:$N$11,2,FALSE)</f>
        <v>lainnya</v>
      </c>
      <c r="L517" t="str">
        <f>VLOOKUP(Sheet2!L516,Sheet5!$O$3:$Q$182,3,FALSE)</f>
        <v>sedang</v>
      </c>
      <c r="M517" t="str">
        <f>VLOOKUP(Sheet2!M516,Sheet5!$R$3:$T$1305,3,FALSE)</f>
        <v>mahal</v>
      </c>
    </row>
    <row r="518" spans="2:13" x14ac:dyDescent="0.3">
      <c r="B518" t="str">
        <f>IF(OR(ISNUMBER(SEARCH("ultrabook",Sheet2!D517))=TRUE,ISNUMBER(SEARCH("macbook",Sheet2!D517))=TRUE,ISNUMBER(SEARCH("chrome",Sheet2!D517))=TRUE,ISNUMBER(SEARCH("convertible",Sheet2!D517))=TRUE),"ultrabook",IF(OR(ISNUMBER(SEARCH("workstation",Sheet2!D517))=TRUE,ISNUMBER(SEARCH("gaming",Sheet2!D517))=TRUE),"high specification",IF(OR(ISNUMBER(SEARCH("notebook",Sheet2!D517))=TRUE,ISNUMBER(SEARCH("netbook",Sheet2!D517))=TRUE),"notebook","")))</f>
        <v>notebook</v>
      </c>
      <c r="C518" t="str">
        <f>IF(AND(Sheet4!$B$1307&gt;=Sheet4!B518,Sheet4!B518&gt;Sheet4!$B$1308),"lebar",IF(AND(Sheet4!$B$1308&gt;=Sheet4!B518,Sheet4!B518&gt;Sheet4!$B$1309),"medium",IF(AND(Sheet4!$B$1309&gt;=Sheet4!B518,Sheet4!B518&gt;=Sheet4!$B$1310),"kecil","-")))</f>
        <v>kecil</v>
      </c>
      <c r="D518" t="str">
        <f>VLOOKUP(Sheet4!C518,Sheet5!$C$3:$D$17,2,FALSE)</f>
        <v>kecil</v>
      </c>
      <c r="E518" t="str">
        <f>VLOOKUP(Sheet4!D518,Sheet5!$E$3:$F$36,2)</f>
        <v>rendah</v>
      </c>
      <c r="F518" t="str">
        <f>Sheet4!E518</f>
        <v>intel</v>
      </c>
      <c r="G518" t="str">
        <f>VLOOKUP(Sheet2!H517,Sheet5!$G$4:$H$12,2)</f>
        <v>sedang</v>
      </c>
      <c r="H518" t="str">
        <f>VLOOKUP(Sheet2!I517,Sheet5!$I$3:$L$41,4,FALSE)</f>
        <v>rendah</v>
      </c>
      <c r="I518" t="str">
        <f>VLOOKUP(Sheet2!I517,Sheet5!$I$3:$K$41,3,FALSE)</f>
        <v>flash</v>
      </c>
      <c r="J518" t="str">
        <f>IF(ISNUMBER(SEARCH("intel",Sheet2!J517))=TRUE,"intel",IF(ISNUMBER(SEARCH("amd",Sheet2!J517))=TRUE,"amd",IF(ISNUMBER(SEARCH("nvidia",Sheet2!J517))=TRUE,"nvidia","")))</f>
        <v>intel</v>
      </c>
      <c r="K518" t="str">
        <f>VLOOKUP(Sheet2!K517,Sheet5!$M$3:$N$11,2,FALSE)</f>
        <v>windows</v>
      </c>
      <c r="L518" t="str">
        <f>VLOOKUP(Sheet2!L517,Sheet5!$O$3:$Q$182,3,FALSE)</f>
        <v>ringan</v>
      </c>
      <c r="M518" t="str">
        <f>VLOOKUP(Sheet2!M517,Sheet5!$R$3:$T$1305,3,FALSE)</f>
        <v>murah</v>
      </c>
    </row>
    <row r="519" spans="2:13" x14ac:dyDescent="0.3">
      <c r="B519" t="str">
        <f>IF(OR(ISNUMBER(SEARCH("ultrabook",Sheet2!D518))=TRUE,ISNUMBER(SEARCH("macbook",Sheet2!D518))=TRUE,ISNUMBER(SEARCH("chrome",Sheet2!D518))=TRUE,ISNUMBER(SEARCH("convertible",Sheet2!D518))=TRUE),"ultrabook",IF(OR(ISNUMBER(SEARCH("workstation",Sheet2!D518))=TRUE,ISNUMBER(SEARCH("gaming",Sheet2!D518))=TRUE),"high specification",IF(OR(ISNUMBER(SEARCH("notebook",Sheet2!D518))=TRUE,ISNUMBER(SEARCH("netbook",Sheet2!D518))=TRUE),"notebook","")))</f>
        <v>notebook</v>
      </c>
      <c r="C519" t="str">
        <f>IF(AND(Sheet4!$B$1307&gt;=Sheet4!B519,Sheet4!B519&gt;Sheet4!$B$1308),"lebar",IF(AND(Sheet4!$B$1308&gt;=Sheet4!B519,Sheet4!B519&gt;Sheet4!$B$1309),"medium",IF(AND(Sheet4!$B$1309&gt;=Sheet4!B519,Sheet4!B519&gt;=Sheet4!$B$1310),"kecil","-")))</f>
        <v>lebar</v>
      </c>
      <c r="D519" t="e">
        <f>VLOOKUP(Sheet4!C519,Sheet5!$C$3:$D$17,2,FALSE)</f>
        <v>#N/A</v>
      </c>
      <c r="E519" t="str">
        <f>VLOOKUP(Sheet4!D519,Sheet5!$E$3:$F$36,2)</f>
        <v>rendah</v>
      </c>
      <c r="F519" t="str">
        <f>Sheet4!E519</f>
        <v>intel</v>
      </c>
      <c r="G519" t="str">
        <f>VLOOKUP(Sheet2!H518,Sheet5!$G$4:$H$12,2)</f>
        <v>sedang</v>
      </c>
      <c r="H519" t="str">
        <f>VLOOKUP(Sheet2!I518,Sheet5!$I$3:$L$41,4,FALSE)</f>
        <v>tinggi</v>
      </c>
      <c r="I519" t="str">
        <f>VLOOKUP(Sheet2!I518,Sheet5!$I$3:$K$41,3,FALSE)</f>
        <v>hdd</v>
      </c>
      <c r="J519" t="str">
        <f>IF(ISNUMBER(SEARCH("intel",Sheet2!J518))=TRUE,"intel",IF(ISNUMBER(SEARCH("amd",Sheet2!J518))=TRUE,"amd",IF(ISNUMBER(SEARCH("nvidia",Sheet2!J518))=TRUE,"nvidia","")))</f>
        <v>intel</v>
      </c>
      <c r="K519" t="str">
        <f>VLOOKUP(Sheet2!K518,Sheet5!$M$3:$N$11,2,FALSE)</f>
        <v>windows</v>
      </c>
      <c r="L519" t="str">
        <f>VLOOKUP(Sheet2!L518,Sheet5!$O$3:$Q$182,3,FALSE)</f>
        <v>sedang</v>
      </c>
      <c r="M519" t="str">
        <f>VLOOKUP(Sheet2!M518,Sheet5!$R$3:$T$1305,3,FALSE)</f>
        <v>murah</v>
      </c>
    </row>
    <row r="520" spans="2:13" x14ac:dyDescent="0.3">
      <c r="B520" t="str">
        <f>IF(OR(ISNUMBER(SEARCH("ultrabook",Sheet2!D519))=TRUE,ISNUMBER(SEARCH("macbook",Sheet2!D519))=TRUE,ISNUMBER(SEARCH("chrome",Sheet2!D519))=TRUE,ISNUMBER(SEARCH("convertible",Sheet2!D519))=TRUE),"ultrabook",IF(OR(ISNUMBER(SEARCH("workstation",Sheet2!D519))=TRUE,ISNUMBER(SEARCH("gaming",Sheet2!D519))=TRUE),"high specification",IF(OR(ISNUMBER(SEARCH("notebook",Sheet2!D519))=TRUE,ISNUMBER(SEARCH("netbook",Sheet2!D519))=TRUE),"notebook","")))</f>
        <v>high specification</v>
      </c>
      <c r="C520" t="str">
        <f>IF(AND(Sheet4!$B$1307&gt;=Sheet4!B520,Sheet4!B520&gt;Sheet4!$B$1308),"lebar",IF(AND(Sheet4!$B$1308&gt;=Sheet4!B520,Sheet4!B520&gt;Sheet4!$B$1309),"medium",IF(AND(Sheet4!$B$1309&gt;=Sheet4!B520,Sheet4!B520&gt;=Sheet4!$B$1310),"kecil","-")))</f>
        <v>lebar</v>
      </c>
      <c r="D520" t="str">
        <f>VLOOKUP(Sheet4!C520,Sheet5!$C$3:$D$17,2,FALSE)</f>
        <v>kecil</v>
      </c>
      <c r="E520" t="str">
        <f>VLOOKUP(Sheet4!D520,Sheet5!$E$3:$F$36,2)</f>
        <v>sedang</v>
      </c>
      <c r="F520" t="str">
        <f>Sheet4!E520</f>
        <v>intel</v>
      </c>
      <c r="G520" t="str">
        <f>VLOOKUP(Sheet2!H519,Sheet5!$G$4:$H$12,2)</f>
        <v>sedang</v>
      </c>
      <c r="H520" t="str">
        <f>VLOOKUP(Sheet2!I519,Sheet5!$I$3:$L$41,4,FALSE)</f>
        <v>sedang</v>
      </c>
      <c r="I520" t="str">
        <f>VLOOKUP(Sheet2!I519,Sheet5!$I$3:$K$41,3,FALSE)</f>
        <v>ssd</v>
      </c>
      <c r="J520" t="str">
        <f>IF(ISNUMBER(SEARCH("intel",Sheet2!J519))=TRUE,"intel",IF(ISNUMBER(SEARCH("amd",Sheet2!J519))=TRUE,"amd",IF(ISNUMBER(SEARCH("nvidia",Sheet2!J519))=TRUE,"nvidia","")))</f>
        <v>nvidia</v>
      </c>
      <c r="K520" t="str">
        <f>VLOOKUP(Sheet2!K519,Sheet5!$M$3:$N$11,2,FALSE)</f>
        <v>windows</v>
      </c>
      <c r="L520" t="str">
        <f>VLOOKUP(Sheet2!L519,Sheet5!$O$3:$Q$182,3,FALSE)</f>
        <v>sedang</v>
      </c>
      <c r="M520" t="str">
        <f>VLOOKUP(Sheet2!M519,Sheet5!$R$3:$T$1305,3,FALSE)</f>
        <v>mahal</v>
      </c>
    </row>
    <row r="521" spans="2:13" x14ac:dyDescent="0.3">
      <c r="B521" t="str">
        <f>IF(OR(ISNUMBER(SEARCH("ultrabook",Sheet2!D520))=TRUE,ISNUMBER(SEARCH("macbook",Sheet2!D520))=TRUE,ISNUMBER(SEARCH("chrome",Sheet2!D520))=TRUE,ISNUMBER(SEARCH("convertible",Sheet2!D520))=TRUE),"ultrabook",IF(OR(ISNUMBER(SEARCH("workstation",Sheet2!D520))=TRUE,ISNUMBER(SEARCH("gaming",Sheet2!D520))=TRUE),"high specification",IF(OR(ISNUMBER(SEARCH("notebook",Sheet2!D520))=TRUE,ISNUMBER(SEARCH("netbook",Sheet2!D520))=TRUE),"notebook","")))</f>
        <v>notebook</v>
      </c>
      <c r="C521" t="str">
        <f>IF(AND(Sheet4!$B$1307&gt;=Sheet4!B521,Sheet4!B521&gt;Sheet4!$B$1308),"lebar",IF(AND(Sheet4!$B$1308&gt;=Sheet4!B521,Sheet4!B521&gt;Sheet4!$B$1309),"medium",IF(AND(Sheet4!$B$1309&gt;=Sheet4!B521,Sheet4!B521&gt;=Sheet4!$B$1310),"kecil","-")))</f>
        <v>lebar</v>
      </c>
      <c r="D521" t="str">
        <f>VLOOKUP(Sheet4!C521,Sheet5!$C$3:$D$17,2,FALSE)</f>
        <v>kecil</v>
      </c>
      <c r="E521" t="str">
        <f>VLOOKUP(Sheet4!D521,Sheet5!$E$3:$F$36,2)</f>
        <v>sedang</v>
      </c>
      <c r="F521" t="str">
        <f>Sheet4!E521</f>
        <v>intel</v>
      </c>
      <c r="G521" t="str">
        <f>VLOOKUP(Sheet2!H520,Sheet5!$G$4:$H$12,2)</f>
        <v>tinggi</v>
      </c>
      <c r="H521" t="str">
        <f>VLOOKUP(Sheet2!I520,Sheet5!$I$3:$L$41,4,FALSE)</f>
        <v>sedang</v>
      </c>
      <c r="I521" t="str">
        <f>VLOOKUP(Sheet2!I520,Sheet5!$I$3:$K$41,3,FALSE)</f>
        <v>ssd</v>
      </c>
      <c r="J521" t="str">
        <f>IF(ISNUMBER(SEARCH("intel",Sheet2!J520))=TRUE,"intel",IF(ISNUMBER(SEARCH("amd",Sheet2!J520))=TRUE,"amd",IF(ISNUMBER(SEARCH("nvidia",Sheet2!J520))=TRUE,"nvidia","")))</f>
        <v>nvidia</v>
      </c>
      <c r="K521" t="str">
        <f>VLOOKUP(Sheet2!K520,Sheet5!$M$3:$N$11,2,FALSE)</f>
        <v>windows</v>
      </c>
      <c r="L521" t="str">
        <f>VLOOKUP(Sheet2!L520,Sheet5!$O$3:$Q$182,3,FALSE)</f>
        <v>sedang</v>
      </c>
      <c r="M521" t="str">
        <f>VLOOKUP(Sheet2!M520,Sheet5!$R$3:$T$1305,3,FALSE)</f>
        <v>sedang</v>
      </c>
    </row>
    <row r="522" spans="2:13" x14ac:dyDescent="0.3">
      <c r="B522" t="str">
        <f>IF(OR(ISNUMBER(SEARCH("ultrabook",Sheet2!D521))=TRUE,ISNUMBER(SEARCH("macbook",Sheet2!D521))=TRUE,ISNUMBER(SEARCH("chrome",Sheet2!D521))=TRUE,ISNUMBER(SEARCH("convertible",Sheet2!D521))=TRUE),"ultrabook",IF(OR(ISNUMBER(SEARCH("workstation",Sheet2!D521))=TRUE,ISNUMBER(SEARCH("gaming",Sheet2!D521))=TRUE),"high specification",IF(OR(ISNUMBER(SEARCH("notebook",Sheet2!D521))=TRUE,ISNUMBER(SEARCH("netbook",Sheet2!D521))=TRUE),"notebook","")))</f>
        <v>high specification</v>
      </c>
      <c r="C522" t="str">
        <f>IF(AND(Sheet4!$B$1307&gt;=Sheet4!B522,Sheet4!B522&gt;Sheet4!$B$1308),"lebar",IF(AND(Sheet4!$B$1308&gt;=Sheet4!B522,Sheet4!B522&gt;Sheet4!$B$1309),"medium",IF(AND(Sheet4!$B$1309&gt;=Sheet4!B522,Sheet4!B522&gt;=Sheet4!$B$1310),"kecil","-")))</f>
        <v>lebar</v>
      </c>
      <c r="D522" t="str">
        <f>VLOOKUP(Sheet4!C522,Sheet5!$C$3:$D$17,2,FALSE)</f>
        <v>kecil</v>
      </c>
      <c r="E522" t="str">
        <f>VLOOKUP(Sheet4!D522,Sheet5!$E$3:$F$36,2)</f>
        <v>sedang</v>
      </c>
      <c r="F522" t="str">
        <f>Sheet4!E522</f>
        <v>intel</v>
      </c>
      <c r="G522" t="str">
        <f>VLOOKUP(Sheet2!H521,Sheet5!$G$4:$H$12,2)</f>
        <v>sedang</v>
      </c>
      <c r="H522" t="str">
        <f>VLOOKUP(Sheet2!I521,Sheet5!$I$3:$L$41,4,FALSE)</f>
        <v>tinggi</v>
      </c>
      <c r="I522" t="str">
        <f>VLOOKUP(Sheet2!I521,Sheet5!$I$3:$K$41,3,FALSE)</f>
        <v>hdd</v>
      </c>
      <c r="J522" t="str">
        <f>IF(ISNUMBER(SEARCH("intel",Sheet2!J521))=TRUE,"intel",IF(ISNUMBER(SEARCH("amd",Sheet2!J521))=TRUE,"amd",IF(ISNUMBER(SEARCH("nvidia",Sheet2!J521))=TRUE,"nvidia","")))</f>
        <v>nvidia</v>
      </c>
      <c r="K522" t="str">
        <f>VLOOKUP(Sheet2!K521,Sheet5!$M$3:$N$11,2,FALSE)</f>
        <v>windows</v>
      </c>
      <c r="L522" t="str">
        <f>VLOOKUP(Sheet2!L521,Sheet5!$O$3:$Q$182,3,FALSE)</f>
        <v>berat</v>
      </c>
      <c r="M522" t="str">
        <f>VLOOKUP(Sheet2!M521,Sheet5!$R$3:$T$1305,3,FALSE)</f>
        <v>mahal</v>
      </c>
    </row>
    <row r="523" spans="2:13" x14ac:dyDescent="0.3">
      <c r="B523" t="str">
        <f>IF(OR(ISNUMBER(SEARCH("ultrabook",Sheet2!D522))=TRUE,ISNUMBER(SEARCH("macbook",Sheet2!D522))=TRUE,ISNUMBER(SEARCH("chrome",Sheet2!D522))=TRUE,ISNUMBER(SEARCH("convertible",Sheet2!D522))=TRUE),"ultrabook",IF(OR(ISNUMBER(SEARCH("workstation",Sheet2!D522))=TRUE,ISNUMBER(SEARCH("gaming",Sheet2!D522))=TRUE),"high specification",IF(OR(ISNUMBER(SEARCH("notebook",Sheet2!D522))=TRUE,ISNUMBER(SEARCH("netbook",Sheet2!D522))=TRUE),"notebook","")))</f>
        <v>high specification</v>
      </c>
      <c r="C523" t="str">
        <f>IF(AND(Sheet4!$B$1307&gt;=Sheet4!B523,Sheet4!B523&gt;Sheet4!$B$1308),"lebar",IF(AND(Sheet4!$B$1308&gt;=Sheet4!B523,Sheet4!B523&gt;Sheet4!$B$1309),"medium",IF(AND(Sheet4!$B$1309&gt;=Sheet4!B523,Sheet4!B523&gt;=Sheet4!$B$1310),"kecil","-")))</f>
        <v>lebar</v>
      </c>
      <c r="D523" t="str">
        <f>VLOOKUP(Sheet4!C523,Sheet5!$C$3:$D$17,2,FALSE)</f>
        <v>kecil</v>
      </c>
      <c r="E523" t="str">
        <f>VLOOKUP(Sheet4!D523,Sheet5!$E$3:$F$36,2)</f>
        <v>sedang</v>
      </c>
      <c r="F523" t="str">
        <f>Sheet4!E523</f>
        <v>intel</v>
      </c>
      <c r="G523" t="str">
        <f>VLOOKUP(Sheet2!H522,Sheet5!$G$4:$H$12,2)</f>
        <v>tinggi</v>
      </c>
      <c r="H523" t="str">
        <f>VLOOKUP(Sheet2!I522,Sheet5!$I$3:$L$41,4,FALSE)</f>
        <v>tinggi</v>
      </c>
      <c r="I523" t="str">
        <f>VLOOKUP(Sheet2!I522,Sheet5!$I$3:$K$41,3,FALSE)</f>
        <v>hdd</v>
      </c>
      <c r="J523" t="str">
        <f>IF(ISNUMBER(SEARCH("intel",Sheet2!J522))=TRUE,"intel",IF(ISNUMBER(SEARCH("amd",Sheet2!J522))=TRUE,"amd",IF(ISNUMBER(SEARCH("nvidia",Sheet2!J522))=TRUE,"nvidia","")))</f>
        <v>nvidia</v>
      </c>
      <c r="K523" t="str">
        <f>VLOOKUP(Sheet2!K522,Sheet5!$M$3:$N$11,2,FALSE)</f>
        <v>windows</v>
      </c>
      <c r="L523" t="str">
        <f>VLOOKUP(Sheet2!L522,Sheet5!$O$3:$Q$182,3,FALSE)</f>
        <v>berat</v>
      </c>
      <c r="M523" t="str">
        <f>VLOOKUP(Sheet2!M522,Sheet5!$R$3:$T$1305,3,FALSE)</f>
        <v>mahal</v>
      </c>
    </row>
    <row r="524" spans="2:13" x14ac:dyDescent="0.3">
      <c r="B524" t="str">
        <f>IF(OR(ISNUMBER(SEARCH("ultrabook",Sheet2!D523))=TRUE,ISNUMBER(SEARCH("macbook",Sheet2!D523))=TRUE,ISNUMBER(SEARCH("chrome",Sheet2!D523))=TRUE,ISNUMBER(SEARCH("convertible",Sheet2!D523))=TRUE),"ultrabook",IF(OR(ISNUMBER(SEARCH("workstation",Sheet2!D523))=TRUE,ISNUMBER(SEARCH("gaming",Sheet2!D523))=TRUE),"high specification",IF(OR(ISNUMBER(SEARCH("notebook",Sheet2!D523))=TRUE,ISNUMBER(SEARCH("netbook",Sheet2!D523))=TRUE),"notebook","")))</f>
        <v>ultrabook</v>
      </c>
      <c r="C524" t="str">
        <f>IF(AND(Sheet4!$B$1307&gt;=Sheet4!B524,Sheet4!B524&gt;Sheet4!$B$1308),"lebar",IF(AND(Sheet4!$B$1308&gt;=Sheet4!B524,Sheet4!B524&gt;Sheet4!$B$1309),"medium",IF(AND(Sheet4!$B$1309&gt;=Sheet4!B524,Sheet4!B524&gt;=Sheet4!$B$1310),"kecil","-")))</f>
        <v>medium</v>
      </c>
      <c r="D524" t="str">
        <f>VLOOKUP(Sheet4!C524,Sheet5!$C$3:$D$17,2,FALSE)</f>
        <v>kecil</v>
      </c>
      <c r="E524" t="str">
        <f>VLOOKUP(Sheet4!D524,Sheet5!$E$3:$F$36,2)</f>
        <v>sedang</v>
      </c>
      <c r="F524" t="str">
        <f>Sheet4!E524</f>
        <v>intel</v>
      </c>
      <c r="G524" t="str">
        <f>VLOOKUP(Sheet2!H523,Sheet5!$G$4:$H$12,2)</f>
        <v>tinggi</v>
      </c>
      <c r="H524" t="str">
        <f>VLOOKUP(Sheet2!I523,Sheet5!$I$3:$L$41,4,FALSE)</f>
        <v>sedang</v>
      </c>
      <c r="I524" t="str">
        <f>VLOOKUP(Sheet2!I523,Sheet5!$I$3:$K$41,3,FALSE)</f>
        <v>ssd</v>
      </c>
      <c r="J524" t="str">
        <f>IF(ISNUMBER(SEARCH("intel",Sheet2!J523))=TRUE,"intel",IF(ISNUMBER(SEARCH("amd",Sheet2!J523))=TRUE,"amd",IF(ISNUMBER(SEARCH("nvidia",Sheet2!J523))=TRUE,"nvidia","")))</f>
        <v>intel</v>
      </c>
      <c r="K524" t="str">
        <f>VLOOKUP(Sheet2!K523,Sheet5!$M$3:$N$11,2,FALSE)</f>
        <v>windows</v>
      </c>
      <c r="L524" t="str">
        <f>VLOOKUP(Sheet2!L523,Sheet5!$O$3:$Q$182,3,FALSE)</f>
        <v>ringan</v>
      </c>
      <c r="M524" t="str">
        <f>VLOOKUP(Sheet2!M523,Sheet5!$R$3:$T$1305,3,FALSE)</f>
        <v>mahal</v>
      </c>
    </row>
    <row r="525" spans="2:13" x14ac:dyDescent="0.3">
      <c r="B525" t="str">
        <f>IF(OR(ISNUMBER(SEARCH("ultrabook",Sheet2!D524))=TRUE,ISNUMBER(SEARCH("macbook",Sheet2!D524))=TRUE,ISNUMBER(SEARCH("chrome",Sheet2!D524))=TRUE,ISNUMBER(SEARCH("convertible",Sheet2!D524))=TRUE),"ultrabook",IF(OR(ISNUMBER(SEARCH("workstation",Sheet2!D524))=TRUE,ISNUMBER(SEARCH("gaming",Sheet2!D524))=TRUE),"high specification",IF(OR(ISNUMBER(SEARCH("notebook",Sheet2!D524))=TRUE,ISNUMBER(SEARCH("netbook",Sheet2!D524))=TRUE),"notebook","")))</f>
        <v>notebook</v>
      </c>
      <c r="C525" t="str">
        <f>IF(AND(Sheet4!$B$1307&gt;=Sheet4!B525,Sheet4!B525&gt;Sheet4!$B$1308),"lebar",IF(AND(Sheet4!$B$1308&gt;=Sheet4!B525,Sheet4!B525&gt;Sheet4!$B$1309),"medium",IF(AND(Sheet4!$B$1309&gt;=Sheet4!B525,Sheet4!B525&gt;=Sheet4!$B$1310),"kecil","-")))</f>
        <v>medium</v>
      </c>
      <c r="D525" t="str">
        <f>VLOOKUP(Sheet4!C525,Sheet5!$C$3:$D$17,2,FALSE)</f>
        <v>kecil</v>
      </c>
      <c r="E525" t="str">
        <f>VLOOKUP(Sheet4!D525,Sheet5!$E$3:$F$36,2)</f>
        <v>sedang</v>
      </c>
      <c r="F525" t="str">
        <f>Sheet4!E525</f>
        <v>intel</v>
      </c>
      <c r="G525" t="str">
        <f>VLOOKUP(Sheet2!H524,Sheet5!$G$4:$H$12,2)</f>
        <v>tinggi</v>
      </c>
      <c r="H525" t="str">
        <f>VLOOKUP(Sheet2!I524,Sheet5!$I$3:$L$41,4,FALSE)</f>
        <v>sedang</v>
      </c>
      <c r="I525" t="str">
        <f>VLOOKUP(Sheet2!I524,Sheet5!$I$3:$K$41,3,FALSE)</f>
        <v>ssd</v>
      </c>
      <c r="J525" t="str">
        <f>IF(ISNUMBER(SEARCH("intel",Sheet2!J524))=TRUE,"intel",IF(ISNUMBER(SEARCH("amd",Sheet2!J524))=TRUE,"amd",IF(ISNUMBER(SEARCH("nvidia",Sheet2!J524))=TRUE,"nvidia","")))</f>
        <v>intel</v>
      </c>
      <c r="K525" t="str">
        <f>VLOOKUP(Sheet2!K524,Sheet5!$M$3:$N$11,2,FALSE)</f>
        <v>windows</v>
      </c>
      <c r="L525" t="str">
        <f>VLOOKUP(Sheet2!L524,Sheet5!$O$3:$Q$182,3,FALSE)</f>
        <v>ringan</v>
      </c>
      <c r="M525" t="str">
        <f>VLOOKUP(Sheet2!M524,Sheet5!$R$3:$T$1305,3,FALSE)</f>
        <v>mahal</v>
      </c>
    </row>
    <row r="526" spans="2:13" x14ac:dyDescent="0.3">
      <c r="B526" t="str">
        <f>IF(OR(ISNUMBER(SEARCH("ultrabook",Sheet2!D525))=TRUE,ISNUMBER(SEARCH("macbook",Sheet2!D525))=TRUE,ISNUMBER(SEARCH("chrome",Sheet2!D525))=TRUE,ISNUMBER(SEARCH("convertible",Sheet2!D525))=TRUE),"ultrabook",IF(OR(ISNUMBER(SEARCH("workstation",Sheet2!D525))=TRUE,ISNUMBER(SEARCH("gaming",Sheet2!D525))=TRUE),"high specification",IF(OR(ISNUMBER(SEARCH("notebook",Sheet2!D525))=TRUE,ISNUMBER(SEARCH("netbook",Sheet2!D525))=TRUE),"notebook","")))</f>
        <v>notebook</v>
      </c>
      <c r="C526" t="str">
        <f>IF(AND(Sheet4!$B$1307&gt;=Sheet4!B526,Sheet4!B526&gt;Sheet4!$B$1308),"lebar",IF(AND(Sheet4!$B$1308&gt;=Sheet4!B526,Sheet4!B526&gt;Sheet4!$B$1309),"medium",IF(AND(Sheet4!$B$1309&gt;=Sheet4!B526,Sheet4!B526&gt;=Sheet4!$B$1310),"kecil","-")))</f>
        <v>lebar</v>
      </c>
      <c r="D526" t="str">
        <f>VLOOKUP(Sheet4!C526,Sheet5!$C$3:$D$17,2,FALSE)</f>
        <v>kecil</v>
      </c>
      <c r="E526" t="str">
        <f>VLOOKUP(Sheet4!D526,Sheet5!$E$3:$F$36,2)</f>
        <v>tinggi</v>
      </c>
      <c r="F526" t="str">
        <f>Sheet4!E526</f>
        <v>intel</v>
      </c>
      <c r="G526" t="str">
        <f>VLOOKUP(Sheet2!H525,Sheet5!$G$4:$H$12,2)</f>
        <v>sedang</v>
      </c>
      <c r="H526" t="str">
        <f>VLOOKUP(Sheet2!I525,Sheet5!$I$3:$L$41,4,FALSE)</f>
        <v>rendah</v>
      </c>
      <c r="I526" t="str">
        <f>VLOOKUP(Sheet2!I525,Sheet5!$I$3:$K$41,3,FALSE)</f>
        <v>ssd</v>
      </c>
      <c r="J526" t="str">
        <f>IF(ISNUMBER(SEARCH("intel",Sheet2!J525))=TRUE,"intel",IF(ISNUMBER(SEARCH("amd",Sheet2!J525))=TRUE,"amd",IF(ISNUMBER(SEARCH("nvidia",Sheet2!J525))=TRUE,"nvidia","")))</f>
        <v>intel</v>
      </c>
      <c r="K526" t="str">
        <f>VLOOKUP(Sheet2!K525,Sheet5!$M$3:$N$11,2,FALSE)</f>
        <v>windows</v>
      </c>
      <c r="L526" t="str">
        <f>VLOOKUP(Sheet2!L525,Sheet5!$O$3:$Q$182,3,FALSE)</f>
        <v>ringan</v>
      </c>
      <c r="M526" t="str">
        <f>VLOOKUP(Sheet2!M525,Sheet5!$R$3:$T$1305,3,FALSE)</f>
        <v>murah</v>
      </c>
    </row>
    <row r="527" spans="2:13" x14ac:dyDescent="0.3">
      <c r="B527" t="str">
        <f>IF(OR(ISNUMBER(SEARCH("ultrabook",Sheet2!D526))=TRUE,ISNUMBER(SEARCH("macbook",Sheet2!D526))=TRUE,ISNUMBER(SEARCH("chrome",Sheet2!D526))=TRUE,ISNUMBER(SEARCH("convertible",Sheet2!D526))=TRUE),"ultrabook",IF(OR(ISNUMBER(SEARCH("workstation",Sheet2!D526))=TRUE,ISNUMBER(SEARCH("gaming",Sheet2!D526))=TRUE),"high specification",IF(OR(ISNUMBER(SEARCH("notebook",Sheet2!D526))=TRUE,ISNUMBER(SEARCH("netbook",Sheet2!D526))=TRUE),"notebook","")))</f>
        <v>notebook</v>
      </c>
      <c r="C527" t="str">
        <f>IF(AND(Sheet4!$B$1307&gt;=Sheet4!B527,Sheet4!B527&gt;Sheet4!$B$1308),"lebar",IF(AND(Sheet4!$B$1308&gt;=Sheet4!B527,Sheet4!B527&gt;Sheet4!$B$1309),"medium",IF(AND(Sheet4!$B$1309&gt;=Sheet4!B527,Sheet4!B527&gt;=Sheet4!$B$1310),"kecil","-")))</f>
        <v>lebar</v>
      </c>
      <c r="D527" t="str">
        <f>VLOOKUP(Sheet4!C527,Sheet5!$C$3:$D$17,2,FALSE)</f>
        <v>kecil</v>
      </c>
      <c r="E527" t="str">
        <f>VLOOKUP(Sheet4!D527,Sheet5!$E$3:$F$36,2)</f>
        <v>rendah</v>
      </c>
      <c r="F527" t="str">
        <f>Sheet4!E527</f>
        <v>intel</v>
      </c>
      <c r="G527" t="str">
        <f>VLOOKUP(Sheet2!H526,Sheet5!$G$4:$H$12,2)</f>
        <v>tinggi</v>
      </c>
      <c r="H527" t="str">
        <f>VLOOKUP(Sheet2!I526,Sheet5!$I$3:$L$41,4,FALSE)</f>
        <v>tinggi</v>
      </c>
      <c r="I527" t="str">
        <f>VLOOKUP(Sheet2!I526,Sheet5!$I$3:$K$41,3,FALSE)</f>
        <v>hdd</v>
      </c>
      <c r="J527" t="str">
        <f>IF(ISNUMBER(SEARCH("intel",Sheet2!J526))=TRUE,"intel",IF(ISNUMBER(SEARCH("amd",Sheet2!J526))=TRUE,"amd",IF(ISNUMBER(SEARCH("nvidia",Sheet2!J526))=TRUE,"nvidia","")))</f>
        <v>amd</v>
      </c>
      <c r="K527" t="str">
        <f>VLOOKUP(Sheet2!K526,Sheet5!$M$3:$N$11,2,FALSE)</f>
        <v>linux</v>
      </c>
      <c r="L527" t="str">
        <f>VLOOKUP(Sheet2!L526,Sheet5!$O$3:$Q$182,3,FALSE)</f>
        <v>berat</v>
      </c>
      <c r="M527" t="str">
        <f>VLOOKUP(Sheet2!M526,Sheet5!$R$3:$T$1305,3,FALSE)</f>
        <v>sedang</v>
      </c>
    </row>
    <row r="528" spans="2:13" x14ac:dyDescent="0.3">
      <c r="B528" t="str">
        <f>IF(OR(ISNUMBER(SEARCH("ultrabook",Sheet2!D527))=TRUE,ISNUMBER(SEARCH("macbook",Sheet2!D527))=TRUE,ISNUMBER(SEARCH("chrome",Sheet2!D527))=TRUE,ISNUMBER(SEARCH("convertible",Sheet2!D527))=TRUE),"ultrabook",IF(OR(ISNUMBER(SEARCH("workstation",Sheet2!D527))=TRUE,ISNUMBER(SEARCH("gaming",Sheet2!D527))=TRUE),"high specification",IF(OR(ISNUMBER(SEARCH("notebook",Sheet2!D527))=TRUE,ISNUMBER(SEARCH("netbook",Sheet2!D527))=TRUE),"notebook","")))</f>
        <v>notebook</v>
      </c>
      <c r="C528" t="str">
        <f>IF(AND(Sheet4!$B$1307&gt;=Sheet4!B528,Sheet4!B528&gt;Sheet4!$B$1308),"lebar",IF(AND(Sheet4!$B$1308&gt;=Sheet4!B528,Sheet4!B528&gt;Sheet4!$B$1309),"medium",IF(AND(Sheet4!$B$1309&gt;=Sheet4!B528,Sheet4!B528&gt;=Sheet4!$B$1310),"kecil","-")))</f>
        <v>medium</v>
      </c>
      <c r="D528" t="str">
        <f>VLOOKUP(Sheet4!C528,Sheet5!$C$3:$D$17,2,FALSE)</f>
        <v>kecil</v>
      </c>
      <c r="E528" t="str">
        <f>VLOOKUP(Sheet4!D528,Sheet5!$E$3:$F$36,2)</f>
        <v>sedang</v>
      </c>
      <c r="F528" t="str">
        <f>Sheet4!E528</f>
        <v>intel</v>
      </c>
      <c r="G528" t="str">
        <f>VLOOKUP(Sheet2!H527,Sheet5!$G$4:$H$12,2)</f>
        <v>tinggi</v>
      </c>
      <c r="H528" t="str">
        <f>VLOOKUP(Sheet2!I527,Sheet5!$I$3:$L$41,4,FALSE)</f>
        <v>sedang</v>
      </c>
      <c r="I528" t="str">
        <f>VLOOKUP(Sheet2!I527,Sheet5!$I$3:$K$41,3,FALSE)</f>
        <v>ssd</v>
      </c>
      <c r="J528" t="str">
        <f>IF(ISNUMBER(SEARCH("intel",Sheet2!J527))=TRUE,"intel",IF(ISNUMBER(SEARCH("amd",Sheet2!J527))=TRUE,"amd",IF(ISNUMBER(SEARCH("nvidia",Sheet2!J527))=TRUE,"nvidia","")))</f>
        <v>intel</v>
      </c>
      <c r="K528" t="str">
        <f>VLOOKUP(Sheet2!K527,Sheet5!$M$3:$N$11,2,FALSE)</f>
        <v>windows</v>
      </c>
      <c r="L528" t="str">
        <f>VLOOKUP(Sheet2!L527,Sheet5!$O$3:$Q$182,3,FALSE)</f>
        <v>sedang</v>
      </c>
      <c r="M528" t="str">
        <f>VLOOKUP(Sheet2!M527,Sheet5!$R$3:$T$1305,3,FALSE)</f>
        <v>mahal</v>
      </c>
    </row>
    <row r="529" spans="2:13" x14ac:dyDescent="0.3">
      <c r="B529" t="str">
        <f>IF(OR(ISNUMBER(SEARCH("ultrabook",Sheet2!D528))=TRUE,ISNUMBER(SEARCH("macbook",Sheet2!D528))=TRUE,ISNUMBER(SEARCH("chrome",Sheet2!D528))=TRUE,ISNUMBER(SEARCH("convertible",Sheet2!D528))=TRUE),"ultrabook",IF(OR(ISNUMBER(SEARCH("workstation",Sheet2!D528))=TRUE,ISNUMBER(SEARCH("gaming",Sheet2!D528))=TRUE),"high specification",IF(OR(ISNUMBER(SEARCH("notebook",Sheet2!D528))=TRUE,ISNUMBER(SEARCH("netbook",Sheet2!D528))=TRUE),"notebook","")))</f>
        <v>notebook</v>
      </c>
      <c r="C529" t="str">
        <f>IF(AND(Sheet4!$B$1307&gt;=Sheet4!B529,Sheet4!B529&gt;Sheet4!$B$1308),"lebar",IF(AND(Sheet4!$B$1308&gt;=Sheet4!B529,Sheet4!B529&gt;Sheet4!$B$1309),"medium",IF(AND(Sheet4!$B$1309&gt;=Sheet4!B529,Sheet4!B529&gt;=Sheet4!$B$1310),"kecil","-")))</f>
        <v>lebar</v>
      </c>
      <c r="D529" t="str">
        <f>VLOOKUP(Sheet4!C529,Sheet5!$C$3:$D$17,2,FALSE)</f>
        <v>kecil</v>
      </c>
      <c r="E529" t="str">
        <f>VLOOKUP(Sheet4!D529,Sheet5!$E$3:$F$36,2)</f>
        <v>sedang</v>
      </c>
      <c r="F529" t="str">
        <f>Sheet4!E529</f>
        <v>intel</v>
      </c>
      <c r="G529" t="str">
        <f>VLOOKUP(Sheet2!H528,Sheet5!$G$4:$H$12,2)</f>
        <v>sedang</v>
      </c>
      <c r="H529" t="str">
        <f>VLOOKUP(Sheet2!I528,Sheet5!$I$3:$L$41,4,FALSE)</f>
        <v>tinggi</v>
      </c>
      <c r="I529" t="str">
        <f>VLOOKUP(Sheet2!I528,Sheet5!$I$3:$K$41,3,FALSE)</f>
        <v>hdd</v>
      </c>
      <c r="J529" t="str">
        <f>IF(ISNUMBER(SEARCH("intel",Sheet2!J528))=TRUE,"intel",IF(ISNUMBER(SEARCH("amd",Sheet2!J528))=TRUE,"amd",IF(ISNUMBER(SEARCH("nvidia",Sheet2!J528))=TRUE,"nvidia","")))</f>
        <v>nvidia</v>
      </c>
      <c r="K529" t="str">
        <f>VLOOKUP(Sheet2!K528,Sheet5!$M$3:$N$11,2,FALSE)</f>
        <v>windows</v>
      </c>
      <c r="L529" t="str">
        <f>VLOOKUP(Sheet2!L528,Sheet5!$O$3:$Q$182,3,FALSE)</f>
        <v>sedang</v>
      </c>
      <c r="M529" t="str">
        <f>VLOOKUP(Sheet2!M528,Sheet5!$R$3:$T$1305,3,FALSE)</f>
        <v>sedang</v>
      </c>
    </row>
    <row r="530" spans="2:13" x14ac:dyDescent="0.3">
      <c r="B530" t="str">
        <f>IF(OR(ISNUMBER(SEARCH("ultrabook",Sheet2!D529))=TRUE,ISNUMBER(SEARCH("macbook",Sheet2!D529))=TRUE,ISNUMBER(SEARCH("chrome",Sheet2!D529))=TRUE,ISNUMBER(SEARCH("convertible",Sheet2!D529))=TRUE),"ultrabook",IF(OR(ISNUMBER(SEARCH("workstation",Sheet2!D529))=TRUE,ISNUMBER(SEARCH("gaming",Sheet2!D529))=TRUE),"high specification",IF(OR(ISNUMBER(SEARCH("notebook",Sheet2!D529))=TRUE,ISNUMBER(SEARCH("netbook",Sheet2!D529))=TRUE),"notebook","")))</f>
        <v>notebook</v>
      </c>
      <c r="C530" t="str">
        <f>IF(AND(Sheet4!$B$1307&gt;=Sheet4!B530,Sheet4!B530&gt;Sheet4!$B$1308),"lebar",IF(AND(Sheet4!$B$1308&gt;=Sheet4!B530,Sheet4!B530&gt;Sheet4!$B$1309),"medium",IF(AND(Sheet4!$B$1309&gt;=Sheet4!B530,Sheet4!B530&gt;=Sheet4!$B$1310),"kecil","-")))</f>
        <v>lebar</v>
      </c>
      <c r="D530" t="str">
        <f>VLOOKUP(Sheet4!C530,Sheet5!$C$3:$D$17,2,FALSE)</f>
        <v>kecil</v>
      </c>
      <c r="E530" t="str">
        <f>VLOOKUP(Sheet4!D530,Sheet5!$E$3:$F$36,2)</f>
        <v>tinggi</v>
      </c>
      <c r="F530" t="str">
        <f>Sheet4!E530</f>
        <v>intel</v>
      </c>
      <c r="G530" t="str">
        <f>VLOOKUP(Sheet2!H529,Sheet5!$G$4:$H$12,2)</f>
        <v>tinggi</v>
      </c>
      <c r="H530" t="str">
        <f>VLOOKUP(Sheet2!I529,Sheet5!$I$3:$L$41,4,FALSE)</f>
        <v>tinggi</v>
      </c>
      <c r="I530" t="str">
        <f>VLOOKUP(Sheet2!I529,Sheet5!$I$3:$K$41,3,FALSE)</f>
        <v>hdd</v>
      </c>
      <c r="J530" t="str">
        <f>IF(ISNUMBER(SEARCH("intel",Sheet2!J529))=TRUE,"intel",IF(ISNUMBER(SEARCH("amd",Sheet2!J529))=TRUE,"amd",IF(ISNUMBER(SEARCH("nvidia",Sheet2!J529))=TRUE,"nvidia","")))</f>
        <v>nvidia</v>
      </c>
      <c r="K530" t="str">
        <f>VLOOKUP(Sheet2!K529,Sheet5!$M$3:$N$11,2,FALSE)</f>
        <v>lainnya</v>
      </c>
      <c r="L530" t="str">
        <f>VLOOKUP(Sheet2!L529,Sheet5!$O$3:$Q$182,3,FALSE)</f>
        <v>sedang</v>
      </c>
      <c r="M530" t="str">
        <f>VLOOKUP(Sheet2!M529,Sheet5!$R$3:$T$1305,3,FALSE)</f>
        <v>murah</v>
      </c>
    </row>
    <row r="531" spans="2:13" x14ac:dyDescent="0.3">
      <c r="B531" t="str">
        <f>IF(OR(ISNUMBER(SEARCH("ultrabook",Sheet2!D530))=TRUE,ISNUMBER(SEARCH("macbook",Sheet2!D530))=TRUE,ISNUMBER(SEARCH("chrome",Sheet2!D530))=TRUE,ISNUMBER(SEARCH("convertible",Sheet2!D530))=TRUE),"ultrabook",IF(OR(ISNUMBER(SEARCH("workstation",Sheet2!D530))=TRUE,ISNUMBER(SEARCH("gaming",Sheet2!D530))=TRUE),"high specification",IF(OR(ISNUMBER(SEARCH("notebook",Sheet2!D530))=TRUE,ISNUMBER(SEARCH("netbook",Sheet2!D530))=TRUE),"notebook","")))</f>
        <v>notebook</v>
      </c>
      <c r="C531" t="str">
        <f>IF(AND(Sheet4!$B$1307&gt;=Sheet4!B531,Sheet4!B531&gt;Sheet4!$B$1308),"lebar",IF(AND(Sheet4!$B$1308&gt;=Sheet4!B531,Sheet4!B531&gt;Sheet4!$B$1309),"medium",IF(AND(Sheet4!$B$1309&gt;=Sheet4!B531,Sheet4!B531&gt;=Sheet4!$B$1310),"kecil","-")))</f>
        <v>lebar</v>
      </c>
      <c r="D531" t="str">
        <f>VLOOKUP(Sheet4!C531,Sheet5!$C$3:$D$17,2,FALSE)</f>
        <v>kecil</v>
      </c>
      <c r="E531" t="str">
        <f>VLOOKUP(Sheet4!D531,Sheet5!$E$3:$F$36,2)</f>
        <v>sedang</v>
      </c>
      <c r="F531" t="str">
        <f>Sheet4!E531</f>
        <v>intel</v>
      </c>
      <c r="G531" t="str">
        <f>VLOOKUP(Sheet2!H530,Sheet5!$G$4:$H$12,2)</f>
        <v>sedang</v>
      </c>
      <c r="H531" t="str">
        <f>VLOOKUP(Sheet2!I530,Sheet5!$I$3:$L$41,4,FALSE)</f>
        <v>sedang</v>
      </c>
      <c r="I531" t="str">
        <f>VLOOKUP(Sheet2!I530,Sheet5!$I$3:$K$41,3,FALSE)</f>
        <v>hdd</v>
      </c>
      <c r="J531" t="str">
        <f>IF(ISNUMBER(SEARCH("intel",Sheet2!J530))=TRUE,"intel",IF(ISNUMBER(SEARCH("amd",Sheet2!J530))=TRUE,"amd",IF(ISNUMBER(SEARCH("nvidia",Sheet2!J530))=TRUE,"nvidia","")))</f>
        <v>amd</v>
      </c>
      <c r="K531" t="str">
        <f>VLOOKUP(Sheet2!K530,Sheet5!$M$3:$N$11,2,FALSE)</f>
        <v>windows</v>
      </c>
      <c r="L531" t="str">
        <f>VLOOKUP(Sheet2!L530,Sheet5!$O$3:$Q$182,3,FALSE)</f>
        <v>sedang</v>
      </c>
      <c r="M531" t="str">
        <f>VLOOKUP(Sheet2!M530,Sheet5!$R$3:$T$1305,3,FALSE)</f>
        <v>murah</v>
      </c>
    </row>
    <row r="532" spans="2:13" x14ac:dyDescent="0.3">
      <c r="B532" t="str">
        <f>IF(OR(ISNUMBER(SEARCH("ultrabook",Sheet2!D531))=TRUE,ISNUMBER(SEARCH("macbook",Sheet2!D531))=TRUE,ISNUMBER(SEARCH("chrome",Sheet2!D531))=TRUE,ISNUMBER(SEARCH("convertible",Sheet2!D531))=TRUE),"ultrabook",IF(OR(ISNUMBER(SEARCH("workstation",Sheet2!D531))=TRUE,ISNUMBER(SEARCH("gaming",Sheet2!D531))=TRUE),"high specification",IF(OR(ISNUMBER(SEARCH("notebook",Sheet2!D531))=TRUE,ISNUMBER(SEARCH("netbook",Sheet2!D531))=TRUE),"notebook","")))</f>
        <v>notebook</v>
      </c>
      <c r="C532" t="str">
        <f>IF(AND(Sheet4!$B$1307&gt;=Sheet4!B532,Sheet4!B532&gt;Sheet4!$B$1308),"lebar",IF(AND(Sheet4!$B$1308&gt;=Sheet4!B532,Sheet4!B532&gt;Sheet4!$B$1309),"medium",IF(AND(Sheet4!$B$1309&gt;=Sheet4!B532,Sheet4!B532&gt;=Sheet4!$B$1310),"kecil","-")))</f>
        <v>lebar</v>
      </c>
      <c r="D532" t="str">
        <f>VLOOKUP(Sheet4!C532,Sheet5!$C$3:$D$17,2,FALSE)</f>
        <v>kecil</v>
      </c>
      <c r="E532" t="str">
        <f>VLOOKUP(Sheet4!D532,Sheet5!$E$3:$F$36,2)</f>
        <v>sedang</v>
      </c>
      <c r="F532" t="str">
        <f>Sheet4!E532</f>
        <v>intel</v>
      </c>
      <c r="G532" t="str">
        <f>VLOOKUP(Sheet2!H531,Sheet5!$G$4:$H$12,2)</f>
        <v>tinggi</v>
      </c>
      <c r="H532" t="str">
        <f>VLOOKUP(Sheet2!I531,Sheet5!$I$3:$L$41,4,FALSE)</f>
        <v>sedang</v>
      </c>
      <c r="I532" t="str">
        <f>VLOOKUP(Sheet2!I531,Sheet5!$I$3:$K$41,3,FALSE)</f>
        <v>ssd</v>
      </c>
      <c r="J532" t="str">
        <f>IF(ISNUMBER(SEARCH("intel",Sheet2!J531))=TRUE,"intel",IF(ISNUMBER(SEARCH("amd",Sheet2!J531))=TRUE,"amd",IF(ISNUMBER(SEARCH("nvidia",Sheet2!J531))=TRUE,"nvidia","")))</f>
        <v>intel</v>
      </c>
      <c r="K532" t="str">
        <f>VLOOKUP(Sheet2!K531,Sheet5!$M$3:$N$11,2,FALSE)</f>
        <v>windows</v>
      </c>
      <c r="L532" t="str">
        <f>VLOOKUP(Sheet2!L531,Sheet5!$O$3:$Q$182,3,FALSE)</f>
        <v>sedang</v>
      </c>
      <c r="M532" t="str">
        <f>VLOOKUP(Sheet2!M531,Sheet5!$R$3:$T$1305,3,FALSE)</f>
        <v>mahal</v>
      </c>
    </row>
    <row r="533" spans="2:13" x14ac:dyDescent="0.3">
      <c r="B533" t="str">
        <f>IF(OR(ISNUMBER(SEARCH("ultrabook",Sheet2!D532))=TRUE,ISNUMBER(SEARCH("macbook",Sheet2!D532))=TRUE,ISNUMBER(SEARCH("chrome",Sheet2!D532))=TRUE,ISNUMBER(SEARCH("convertible",Sheet2!D532))=TRUE),"ultrabook",IF(OR(ISNUMBER(SEARCH("workstation",Sheet2!D532))=TRUE,ISNUMBER(SEARCH("gaming",Sheet2!D532))=TRUE),"high specification",IF(OR(ISNUMBER(SEARCH("notebook",Sheet2!D532))=TRUE,ISNUMBER(SEARCH("netbook",Sheet2!D532))=TRUE),"notebook","")))</f>
        <v>high specification</v>
      </c>
      <c r="C533" t="str">
        <f>IF(AND(Sheet4!$B$1307&gt;=Sheet4!B533,Sheet4!B533&gt;Sheet4!$B$1308),"lebar",IF(AND(Sheet4!$B$1308&gt;=Sheet4!B533,Sheet4!B533&gt;Sheet4!$B$1309),"medium",IF(AND(Sheet4!$B$1309&gt;=Sheet4!B533,Sheet4!B533&gt;=Sheet4!$B$1310),"kecil","-")))</f>
        <v>lebar</v>
      </c>
      <c r="D533" t="str">
        <f>VLOOKUP(Sheet4!C533,Sheet5!$C$3:$D$17,2,FALSE)</f>
        <v>kecil</v>
      </c>
      <c r="E533" t="str">
        <f>VLOOKUP(Sheet4!D533,Sheet5!$E$3:$F$36,2)</f>
        <v>sedang</v>
      </c>
      <c r="F533" t="str">
        <f>Sheet4!E533</f>
        <v>intel</v>
      </c>
      <c r="G533" t="str">
        <f>VLOOKUP(Sheet2!H532,Sheet5!$G$4:$H$12,2)</f>
        <v>sedang</v>
      </c>
      <c r="H533" t="str">
        <f>VLOOKUP(Sheet2!I532,Sheet5!$I$3:$L$41,4,FALSE)</f>
        <v>tinggi</v>
      </c>
      <c r="I533" t="str">
        <f>VLOOKUP(Sheet2!I532,Sheet5!$I$3:$K$41,3,FALSE)</f>
        <v>hdd</v>
      </c>
      <c r="J533" t="str">
        <f>IF(ISNUMBER(SEARCH("intel",Sheet2!J532))=TRUE,"intel",IF(ISNUMBER(SEARCH("amd",Sheet2!J532))=TRUE,"amd",IF(ISNUMBER(SEARCH("nvidia",Sheet2!J532))=TRUE,"nvidia","")))</f>
        <v>nvidia</v>
      </c>
      <c r="K533" t="str">
        <f>VLOOKUP(Sheet2!K532,Sheet5!$M$3:$N$11,2,FALSE)</f>
        <v>windows</v>
      </c>
      <c r="L533" t="str">
        <f>VLOOKUP(Sheet2!L532,Sheet5!$O$3:$Q$182,3,FALSE)</f>
        <v>berat</v>
      </c>
      <c r="M533" t="str">
        <f>VLOOKUP(Sheet2!M532,Sheet5!$R$3:$T$1305,3,FALSE)</f>
        <v>mahal</v>
      </c>
    </row>
    <row r="534" spans="2:13" x14ac:dyDescent="0.3">
      <c r="B534" t="str">
        <f>IF(OR(ISNUMBER(SEARCH("ultrabook",Sheet2!D533))=TRUE,ISNUMBER(SEARCH("macbook",Sheet2!D533))=TRUE,ISNUMBER(SEARCH("chrome",Sheet2!D533))=TRUE,ISNUMBER(SEARCH("convertible",Sheet2!D533))=TRUE),"ultrabook",IF(OR(ISNUMBER(SEARCH("workstation",Sheet2!D533))=TRUE,ISNUMBER(SEARCH("gaming",Sheet2!D533))=TRUE),"high specification",IF(OR(ISNUMBER(SEARCH("notebook",Sheet2!D533))=TRUE,ISNUMBER(SEARCH("netbook",Sheet2!D533))=TRUE),"notebook","")))</f>
        <v>notebook</v>
      </c>
      <c r="C534" t="str">
        <f>IF(AND(Sheet4!$B$1307&gt;=Sheet4!B534,Sheet4!B534&gt;Sheet4!$B$1308),"lebar",IF(AND(Sheet4!$B$1308&gt;=Sheet4!B534,Sheet4!B534&gt;Sheet4!$B$1309),"medium",IF(AND(Sheet4!$B$1309&gt;=Sheet4!B534,Sheet4!B534&gt;=Sheet4!$B$1310),"kecil","-")))</f>
        <v>lebar</v>
      </c>
      <c r="D534" t="str">
        <f>VLOOKUP(Sheet4!C534,Sheet5!$C$3:$D$17,2,FALSE)</f>
        <v>kecil</v>
      </c>
      <c r="E534" t="str">
        <f>VLOOKUP(Sheet4!D534,Sheet5!$E$3:$F$36,2)</f>
        <v>sedang</v>
      </c>
      <c r="F534" t="str">
        <f>Sheet4!E534</f>
        <v>intel</v>
      </c>
      <c r="G534" t="str">
        <f>VLOOKUP(Sheet2!H533,Sheet5!$G$4:$H$12,2)</f>
        <v>tinggi</v>
      </c>
      <c r="H534" t="str">
        <f>VLOOKUP(Sheet2!I533,Sheet5!$I$3:$L$41,4,FALSE)</f>
        <v>sedang</v>
      </c>
      <c r="I534" t="str">
        <f>VLOOKUP(Sheet2!I533,Sheet5!$I$3:$K$41,3,FALSE)</f>
        <v>hdd</v>
      </c>
      <c r="J534" t="str">
        <f>IF(ISNUMBER(SEARCH("intel",Sheet2!J533))=TRUE,"intel",IF(ISNUMBER(SEARCH("amd",Sheet2!J533))=TRUE,"amd",IF(ISNUMBER(SEARCH("nvidia",Sheet2!J533))=TRUE,"nvidia","")))</f>
        <v>intel</v>
      </c>
      <c r="K534" t="str">
        <f>VLOOKUP(Sheet2!K533,Sheet5!$M$3:$N$11,2,FALSE)</f>
        <v>windows</v>
      </c>
      <c r="L534" t="str">
        <f>VLOOKUP(Sheet2!L533,Sheet5!$O$3:$Q$182,3,FALSE)</f>
        <v>sedang</v>
      </c>
      <c r="M534" t="str">
        <f>VLOOKUP(Sheet2!M533,Sheet5!$R$3:$T$1305,3,FALSE)</f>
        <v>sedang</v>
      </c>
    </row>
    <row r="535" spans="2:13" x14ac:dyDescent="0.3">
      <c r="B535" t="str">
        <f>IF(OR(ISNUMBER(SEARCH("ultrabook",Sheet2!D534))=TRUE,ISNUMBER(SEARCH("macbook",Sheet2!D534))=TRUE,ISNUMBER(SEARCH("chrome",Sheet2!D534))=TRUE,ISNUMBER(SEARCH("convertible",Sheet2!D534))=TRUE),"ultrabook",IF(OR(ISNUMBER(SEARCH("workstation",Sheet2!D534))=TRUE,ISNUMBER(SEARCH("gaming",Sheet2!D534))=TRUE),"high specification",IF(OR(ISNUMBER(SEARCH("notebook",Sheet2!D534))=TRUE,ISNUMBER(SEARCH("netbook",Sheet2!D534))=TRUE),"notebook","")))</f>
        <v>notebook</v>
      </c>
      <c r="C535" t="str">
        <f>IF(AND(Sheet4!$B$1307&gt;=Sheet4!B535,Sheet4!B535&gt;Sheet4!$B$1308),"lebar",IF(AND(Sheet4!$B$1308&gt;=Sheet4!B535,Sheet4!B535&gt;Sheet4!$B$1309),"medium",IF(AND(Sheet4!$B$1309&gt;=Sheet4!B535,Sheet4!B535&gt;=Sheet4!$B$1310),"kecil","-")))</f>
        <v>lebar</v>
      </c>
      <c r="D535" t="str">
        <f>VLOOKUP(Sheet4!C535,Sheet5!$C$3:$D$17,2,FALSE)</f>
        <v>lebar</v>
      </c>
      <c r="E535" t="str">
        <f>VLOOKUP(Sheet4!D535,Sheet5!$E$3:$F$36,2)</f>
        <v>sedang</v>
      </c>
      <c r="F535" t="str">
        <f>Sheet4!E535</f>
        <v>intel</v>
      </c>
      <c r="G535" t="str">
        <f>VLOOKUP(Sheet2!H534,Sheet5!$G$4:$H$12,2)</f>
        <v>tinggi</v>
      </c>
      <c r="H535" t="str">
        <f>VLOOKUP(Sheet2!I534,Sheet5!$I$3:$L$41,4,FALSE)</f>
        <v>tinggi</v>
      </c>
      <c r="I535" t="str">
        <f>VLOOKUP(Sheet2!I534,Sheet5!$I$3:$K$41,3,FALSE)</f>
        <v>hdd</v>
      </c>
      <c r="J535" t="str">
        <f>IF(ISNUMBER(SEARCH("intel",Sheet2!J534))=TRUE,"intel",IF(ISNUMBER(SEARCH("amd",Sheet2!J534))=TRUE,"amd",IF(ISNUMBER(SEARCH("nvidia",Sheet2!J534))=TRUE,"nvidia","")))</f>
        <v>nvidia</v>
      </c>
      <c r="K535" t="str">
        <f>VLOOKUP(Sheet2!K534,Sheet5!$M$3:$N$11,2,FALSE)</f>
        <v>windows</v>
      </c>
      <c r="L535" t="str">
        <f>VLOOKUP(Sheet2!L534,Sheet5!$O$3:$Q$182,3,FALSE)</f>
        <v>sedang</v>
      </c>
      <c r="M535" t="str">
        <f>VLOOKUP(Sheet2!M534,Sheet5!$R$3:$T$1305,3,FALSE)</f>
        <v>mahal</v>
      </c>
    </row>
    <row r="536" spans="2:13" x14ac:dyDescent="0.3">
      <c r="B536" t="str">
        <f>IF(OR(ISNUMBER(SEARCH("ultrabook",Sheet2!D535))=TRUE,ISNUMBER(SEARCH("macbook",Sheet2!D535))=TRUE,ISNUMBER(SEARCH("chrome",Sheet2!D535))=TRUE,ISNUMBER(SEARCH("convertible",Sheet2!D535))=TRUE),"ultrabook",IF(OR(ISNUMBER(SEARCH("workstation",Sheet2!D535))=TRUE,ISNUMBER(SEARCH("gaming",Sheet2!D535))=TRUE),"high specification",IF(OR(ISNUMBER(SEARCH("notebook",Sheet2!D535))=TRUE,ISNUMBER(SEARCH("netbook",Sheet2!D535))=TRUE),"notebook","")))</f>
        <v>notebook</v>
      </c>
      <c r="C536" t="str">
        <f>IF(AND(Sheet4!$B$1307&gt;=Sheet4!B536,Sheet4!B536&gt;Sheet4!$B$1308),"lebar",IF(AND(Sheet4!$B$1308&gt;=Sheet4!B536,Sheet4!B536&gt;Sheet4!$B$1309),"medium",IF(AND(Sheet4!$B$1309&gt;=Sheet4!B536,Sheet4!B536&gt;=Sheet4!$B$1310),"kecil","-")))</f>
        <v>medium</v>
      </c>
      <c r="D536" t="str">
        <f>VLOOKUP(Sheet4!C536,Sheet5!$C$3:$D$17,2,FALSE)</f>
        <v>kecil</v>
      </c>
      <c r="E536" t="str">
        <f>VLOOKUP(Sheet4!D536,Sheet5!$E$3:$F$36,2)</f>
        <v>rendah</v>
      </c>
      <c r="F536" t="str">
        <f>Sheet4!E536</f>
        <v>intel</v>
      </c>
      <c r="G536" t="str">
        <f>VLOOKUP(Sheet2!H535,Sheet5!$G$4:$H$12,2)</f>
        <v>sedang</v>
      </c>
      <c r="H536" t="str">
        <f>VLOOKUP(Sheet2!I535,Sheet5!$I$3:$L$41,4,FALSE)</f>
        <v>rendah</v>
      </c>
      <c r="I536" t="str">
        <f>VLOOKUP(Sheet2!I535,Sheet5!$I$3:$K$41,3,FALSE)</f>
        <v>ssd</v>
      </c>
      <c r="J536" t="str">
        <f>IF(ISNUMBER(SEARCH("intel",Sheet2!J535))=TRUE,"intel",IF(ISNUMBER(SEARCH("amd",Sheet2!J535))=TRUE,"amd",IF(ISNUMBER(SEARCH("nvidia",Sheet2!J535))=TRUE,"nvidia","")))</f>
        <v>intel</v>
      </c>
      <c r="K536" t="str">
        <f>VLOOKUP(Sheet2!K535,Sheet5!$M$3:$N$11,2,FALSE)</f>
        <v>windows</v>
      </c>
      <c r="L536" t="str">
        <f>VLOOKUP(Sheet2!L535,Sheet5!$O$3:$Q$182,3,FALSE)</f>
        <v>ringan</v>
      </c>
      <c r="M536" t="str">
        <f>VLOOKUP(Sheet2!M535,Sheet5!$R$3:$T$1305,3,FALSE)</f>
        <v>murah</v>
      </c>
    </row>
    <row r="537" spans="2:13" x14ac:dyDescent="0.3">
      <c r="B537" t="str">
        <f>IF(OR(ISNUMBER(SEARCH("ultrabook",Sheet2!D536))=TRUE,ISNUMBER(SEARCH("macbook",Sheet2!D536))=TRUE,ISNUMBER(SEARCH("chrome",Sheet2!D536))=TRUE,ISNUMBER(SEARCH("convertible",Sheet2!D536))=TRUE),"ultrabook",IF(OR(ISNUMBER(SEARCH("workstation",Sheet2!D536))=TRUE,ISNUMBER(SEARCH("gaming",Sheet2!D536))=TRUE),"high specification",IF(OR(ISNUMBER(SEARCH("notebook",Sheet2!D536))=TRUE,ISNUMBER(SEARCH("netbook",Sheet2!D536))=TRUE),"notebook","")))</f>
        <v>high specification</v>
      </c>
      <c r="C537" t="str">
        <f>IF(AND(Sheet4!$B$1307&gt;=Sheet4!B537,Sheet4!B537&gt;Sheet4!$B$1308),"lebar",IF(AND(Sheet4!$B$1308&gt;=Sheet4!B537,Sheet4!B537&gt;Sheet4!$B$1309),"medium",IF(AND(Sheet4!$B$1309&gt;=Sheet4!B537,Sheet4!B537&gt;=Sheet4!$B$1310),"kecil","-")))</f>
        <v>lebar</v>
      </c>
      <c r="D537" t="str">
        <f>VLOOKUP(Sheet4!C537,Sheet5!$C$3:$D$17,2,FALSE)</f>
        <v>kecil</v>
      </c>
      <c r="E537" t="str">
        <f>VLOOKUP(Sheet4!D537,Sheet5!$E$3:$F$36,2)</f>
        <v>sedang</v>
      </c>
      <c r="F537" t="str">
        <f>Sheet4!E537</f>
        <v>intel</v>
      </c>
      <c r="G537" t="str">
        <f>VLOOKUP(Sheet2!H536,Sheet5!$G$4:$H$12,2)</f>
        <v>tinggi</v>
      </c>
      <c r="H537" t="str">
        <f>VLOOKUP(Sheet2!I536,Sheet5!$I$3:$L$41,4,FALSE)</f>
        <v>tinggi</v>
      </c>
      <c r="I537" t="str">
        <f>VLOOKUP(Sheet2!I536,Sheet5!$I$3:$K$41,3,FALSE)</f>
        <v>hdd</v>
      </c>
      <c r="J537" t="str">
        <f>IF(ISNUMBER(SEARCH("intel",Sheet2!J536))=TRUE,"intel",IF(ISNUMBER(SEARCH("amd",Sheet2!J536))=TRUE,"amd",IF(ISNUMBER(SEARCH("nvidia",Sheet2!J536))=TRUE,"nvidia","")))</f>
        <v>nvidia</v>
      </c>
      <c r="K537" t="str">
        <f>VLOOKUP(Sheet2!K536,Sheet5!$M$3:$N$11,2,FALSE)</f>
        <v>windows</v>
      </c>
      <c r="L537" t="str">
        <f>VLOOKUP(Sheet2!L536,Sheet5!$O$3:$Q$182,3,FALSE)</f>
        <v>sedang</v>
      </c>
      <c r="M537" t="str">
        <f>VLOOKUP(Sheet2!M536,Sheet5!$R$3:$T$1305,3,FALSE)</f>
        <v>mahal</v>
      </c>
    </row>
    <row r="538" spans="2:13" x14ac:dyDescent="0.3">
      <c r="B538" t="str">
        <f>IF(OR(ISNUMBER(SEARCH("ultrabook",Sheet2!D537))=TRUE,ISNUMBER(SEARCH("macbook",Sheet2!D537))=TRUE,ISNUMBER(SEARCH("chrome",Sheet2!D537))=TRUE,ISNUMBER(SEARCH("convertible",Sheet2!D537))=TRUE),"ultrabook",IF(OR(ISNUMBER(SEARCH("workstation",Sheet2!D537))=TRUE,ISNUMBER(SEARCH("gaming",Sheet2!D537))=TRUE),"high specification",IF(OR(ISNUMBER(SEARCH("notebook",Sheet2!D537))=TRUE,ISNUMBER(SEARCH("netbook",Sheet2!D537))=TRUE),"notebook","")))</f>
        <v>notebook</v>
      </c>
      <c r="C538" t="str">
        <f>IF(AND(Sheet4!$B$1307&gt;=Sheet4!B538,Sheet4!B538&gt;Sheet4!$B$1308),"lebar",IF(AND(Sheet4!$B$1308&gt;=Sheet4!B538,Sheet4!B538&gt;Sheet4!$B$1309),"medium",IF(AND(Sheet4!$B$1309&gt;=Sheet4!B538,Sheet4!B538&gt;=Sheet4!$B$1310),"kecil","-")))</f>
        <v>lebar</v>
      </c>
      <c r="D538" t="str">
        <f>VLOOKUP(Sheet4!C538,Sheet5!$C$3:$D$17,2,FALSE)</f>
        <v>kecil</v>
      </c>
      <c r="E538" t="str">
        <f>VLOOKUP(Sheet4!D538,Sheet5!$E$3:$F$36,2)</f>
        <v>sedang</v>
      </c>
      <c r="F538" t="str">
        <f>Sheet4!E538</f>
        <v>intel</v>
      </c>
      <c r="G538" t="str">
        <f>VLOOKUP(Sheet2!H537,Sheet5!$G$4:$H$12,2)</f>
        <v>tinggi</v>
      </c>
      <c r="H538" t="str">
        <f>VLOOKUP(Sheet2!I537,Sheet5!$I$3:$L$41,4,FALSE)</f>
        <v>sedang</v>
      </c>
      <c r="I538" t="str">
        <f>VLOOKUP(Sheet2!I537,Sheet5!$I$3:$K$41,3,FALSE)</f>
        <v>ssd</v>
      </c>
      <c r="J538" t="str">
        <f>IF(ISNUMBER(SEARCH("intel",Sheet2!J537))=TRUE,"intel",IF(ISNUMBER(SEARCH("amd",Sheet2!J537))=TRUE,"amd",IF(ISNUMBER(SEARCH("nvidia",Sheet2!J537))=TRUE,"nvidia","")))</f>
        <v>nvidia</v>
      </c>
      <c r="K538" t="str">
        <f>VLOOKUP(Sheet2!K537,Sheet5!$M$3:$N$11,2,FALSE)</f>
        <v>windows</v>
      </c>
      <c r="L538" t="str">
        <f>VLOOKUP(Sheet2!L537,Sheet5!$O$3:$Q$182,3,FALSE)</f>
        <v>sedang</v>
      </c>
      <c r="M538" t="str">
        <f>VLOOKUP(Sheet2!M537,Sheet5!$R$3:$T$1305,3,FALSE)</f>
        <v>mahal</v>
      </c>
    </row>
    <row r="539" spans="2:13" x14ac:dyDescent="0.3">
      <c r="B539" t="str">
        <f>IF(OR(ISNUMBER(SEARCH("ultrabook",Sheet2!D538))=TRUE,ISNUMBER(SEARCH("macbook",Sheet2!D538))=TRUE,ISNUMBER(SEARCH("chrome",Sheet2!D538))=TRUE,ISNUMBER(SEARCH("convertible",Sheet2!D538))=TRUE),"ultrabook",IF(OR(ISNUMBER(SEARCH("workstation",Sheet2!D538))=TRUE,ISNUMBER(SEARCH("gaming",Sheet2!D538))=TRUE),"high specification",IF(OR(ISNUMBER(SEARCH("notebook",Sheet2!D538))=TRUE,ISNUMBER(SEARCH("netbook",Sheet2!D538))=TRUE),"notebook","")))</f>
        <v>notebook</v>
      </c>
      <c r="C539" t="str">
        <f>IF(AND(Sheet4!$B$1307&gt;=Sheet4!B539,Sheet4!B539&gt;Sheet4!$B$1308),"lebar",IF(AND(Sheet4!$B$1308&gt;=Sheet4!B539,Sheet4!B539&gt;Sheet4!$B$1309),"medium",IF(AND(Sheet4!$B$1309&gt;=Sheet4!B539,Sheet4!B539&gt;=Sheet4!$B$1310),"kecil","-")))</f>
        <v>lebar</v>
      </c>
      <c r="D539" t="str">
        <f>VLOOKUP(Sheet4!C539,Sheet5!$C$3:$D$17,2,FALSE)</f>
        <v>kecil</v>
      </c>
      <c r="E539" t="str">
        <f>VLOOKUP(Sheet4!D539,Sheet5!$E$3:$F$36,2)</f>
        <v>rendah</v>
      </c>
      <c r="F539" t="str">
        <f>Sheet4!E539</f>
        <v>intel</v>
      </c>
      <c r="G539" t="str">
        <f>VLOOKUP(Sheet2!H538,Sheet5!$G$4:$H$12,2)</f>
        <v>tinggi</v>
      </c>
      <c r="H539" t="str">
        <f>VLOOKUP(Sheet2!I538,Sheet5!$I$3:$L$41,4,FALSE)</f>
        <v>sedang</v>
      </c>
      <c r="I539" t="str">
        <f>VLOOKUP(Sheet2!I538,Sheet5!$I$3:$K$41,3,FALSE)</f>
        <v>ssd</v>
      </c>
      <c r="J539" t="str">
        <f>IF(ISNUMBER(SEARCH("intel",Sheet2!J538))=TRUE,"intel",IF(ISNUMBER(SEARCH("amd",Sheet2!J538))=TRUE,"amd",IF(ISNUMBER(SEARCH("nvidia",Sheet2!J538))=TRUE,"nvidia","")))</f>
        <v>amd</v>
      </c>
      <c r="K539" t="str">
        <f>VLOOKUP(Sheet2!K538,Sheet5!$M$3:$N$11,2,FALSE)</f>
        <v>windows</v>
      </c>
      <c r="L539" t="str">
        <f>VLOOKUP(Sheet2!L538,Sheet5!$O$3:$Q$182,3,FALSE)</f>
        <v>sedang</v>
      </c>
      <c r="M539" t="str">
        <f>VLOOKUP(Sheet2!M538,Sheet5!$R$3:$T$1305,3,FALSE)</f>
        <v>sedang</v>
      </c>
    </row>
    <row r="540" spans="2:13" x14ac:dyDescent="0.3">
      <c r="B540" t="str">
        <f>IF(OR(ISNUMBER(SEARCH("ultrabook",Sheet2!D539))=TRUE,ISNUMBER(SEARCH("macbook",Sheet2!D539))=TRUE,ISNUMBER(SEARCH("chrome",Sheet2!D539))=TRUE,ISNUMBER(SEARCH("convertible",Sheet2!D539))=TRUE),"ultrabook",IF(OR(ISNUMBER(SEARCH("workstation",Sheet2!D539))=TRUE,ISNUMBER(SEARCH("gaming",Sheet2!D539))=TRUE),"high specification",IF(OR(ISNUMBER(SEARCH("notebook",Sheet2!D539))=TRUE,ISNUMBER(SEARCH("netbook",Sheet2!D539))=TRUE),"notebook","")))</f>
        <v>notebook</v>
      </c>
      <c r="C540" t="str">
        <f>IF(AND(Sheet4!$B$1307&gt;=Sheet4!B540,Sheet4!B540&gt;Sheet4!$B$1308),"lebar",IF(AND(Sheet4!$B$1308&gt;=Sheet4!B540,Sheet4!B540&gt;Sheet4!$B$1309),"medium",IF(AND(Sheet4!$B$1309&gt;=Sheet4!B540,Sheet4!B540&gt;=Sheet4!$B$1310),"kecil","-")))</f>
        <v>lebar</v>
      </c>
      <c r="D540" t="str">
        <f>VLOOKUP(Sheet4!C540,Sheet5!$C$3:$D$17,2,FALSE)</f>
        <v>kecil</v>
      </c>
      <c r="E540" t="str">
        <f>VLOOKUP(Sheet4!D540,Sheet5!$E$3:$F$36,2)</f>
        <v>rendah</v>
      </c>
      <c r="F540" t="str">
        <f>Sheet4!E540</f>
        <v>intel</v>
      </c>
      <c r="G540" t="str">
        <f>VLOOKUP(Sheet2!H539,Sheet5!$G$4:$H$12,2)</f>
        <v>sedang</v>
      </c>
      <c r="H540" t="str">
        <f>VLOOKUP(Sheet2!I539,Sheet5!$I$3:$L$41,4,FALSE)</f>
        <v>sedang</v>
      </c>
      <c r="I540" t="str">
        <f>VLOOKUP(Sheet2!I539,Sheet5!$I$3:$K$41,3,FALSE)</f>
        <v>ssd</v>
      </c>
      <c r="J540" t="str">
        <f>IF(ISNUMBER(SEARCH("intel",Sheet2!J539))=TRUE,"intel",IF(ISNUMBER(SEARCH("amd",Sheet2!J539))=TRUE,"amd",IF(ISNUMBER(SEARCH("nvidia",Sheet2!J539))=TRUE,"nvidia","")))</f>
        <v>intel</v>
      </c>
      <c r="K540" t="str">
        <f>VLOOKUP(Sheet2!K539,Sheet5!$M$3:$N$11,2,FALSE)</f>
        <v>windows</v>
      </c>
      <c r="L540" t="str">
        <f>VLOOKUP(Sheet2!L539,Sheet5!$O$3:$Q$182,3,FALSE)</f>
        <v>sedang</v>
      </c>
      <c r="M540" t="str">
        <f>VLOOKUP(Sheet2!M539,Sheet5!$R$3:$T$1305,3,FALSE)</f>
        <v>murah</v>
      </c>
    </row>
    <row r="541" spans="2:13" x14ac:dyDescent="0.3">
      <c r="B541" t="str">
        <f>IF(OR(ISNUMBER(SEARCH("ultrabook",Sheet2!D540))=TRUE,ISNUMBER(SEARCH("macbook",Sheet2!D540))=TRUE,ISNUMBER(SEARCH("chrome",Sheet2!D540))=TRUE,ISNUMBER(SEARCH("convertible",Sheet2!D540))=TRUE),"ultrabook",IF(OR(ISNUMBER(SEARCH("workstation",Sheet2!D540))=TRUE,ISNUMBER(SEARCH("gaming",Sheet2!D540))=TRUE),"high specification",IF(OR(ISNUMBER(SEARCH("notebook",Sheet2!D540))=TRUE,ISNUMBER(SEARCH("netbook",Sheet2!D540))=TRUE),"notebook","")))</f>
        <v>high specification</v>
      </c>
      <c r="C541" t="str">
        <f>IF(AND(Sheet4!$B$1307&gt;=Sheet4!B541,Sheet4!B541&gt;Sheet4!$B$1308),"lebar",IF(AND(Sheet4!$B$1308&gt;=Sheet4!B541,Sheet4!B541&gt;Sheet4!$B$1309),"medium",IF(AND(Sheet4!$B$1309&gt;=Sheet4!B541,Sheet4!B541&gt;=Sheet4!$B$1310),"kecil","-")))</f>
        <v>lebar</v>
      </c>
      <c r="D541" t="str">
        <f>VLOOKUP(Sheet4!C541,Sheet5!$C$3:$D$17,2,FALSE)</f>
        <v>kecil</v>
      </c>
      <c r="E541" t="str">
        <f>VLOOKUP(Sheet4!D541,Sheet5!$E$3:$F$36,2)</f>
        <v>sedang</v>
      </c>
      <c r="F541" t="str">
        <f>Sheet4!E541</f>
        <v>intel</v>
      </c>
      <c r="G541" t="str">
        <f>VLOOKUP(Sheet2!H540,Sheet5!$G$4:$H$12,2)</f>
        <v>sedang</v>
      </c>
      <c r="H541" t="str">
        <f>VLOOKUP(Sheet2!I540,Sheet5!$I$3:$L$41,4,FALSE)</f>
        <v>tinggi</v>
      </c>
      <c r="I541" t="str">
        <f>VLOOKUP(Sheet2!I540,Sheet5!$I$3:$K$41,3,FALSE)</f>
        <v>hdd</v>
      </c>
      <c r="J541" t="str">
        <f>IF(ISNUMBER(SEARCH("intel",Sheet2!J540))=TRUE,"intel",IF(ISNUMBER(SEARCH("amd",Sheet2!J540))=TRUE,"amd",IF(ISNUMBER(SEARCH("nvidia",Sheet2!J540))=TRUE,"nvidia","")))</f>
        <v>nvidia</v>
      </c>
      <c r="K541" t="str">
        <f>VLOOKUP(Sheet2!K540,Sheet5!$M$3:$N$11,2,FALSE)</f>
        <v>windows</v>
      </c>
      <c r="L541" t="str">
        <f>VLOOKUP(Sheet2!L540,Sheet5!$O$3:$Q$182,3,FALSE)</f>
        <v>berat</v>
      </c>
      <c r="M541" t="str">
        <f>VLOOKUP(Sheet2!M540,Sheet5!$R$3:$T$1305,3,FALSE)</f>
        <v>mahal</v>
      </c>
    </row>
    <row r="542" spans="2:13" x14ac:dyDescent="0.3">
      <c r="B542" t="str">
        <f>IF(OR(ISNUMBER(SEARCH("ultrabook",Sheet2!D541))=TRUE,ISNUMBER(SEARCH("macbook",Sheet2!D541))=TRUE,ISNUMBER(SEARCH("chrome",Sheet2!D541))=TRUE,ISNUMBER(SEARCH("convertible",Sheet2!D541))=TRUE),"ultrabook",IF(OR(ISNUMBER(SEARCH("workstation",Sheet2!D541))=TRUE,ISNUMBER(SEARCH("gaming",Sheet2!D541))=TRUE),"high specification",IF(OR(ISNUMBER(SEARCH("notebook",Sheet2!D541))=TRUE,ISNUMBER(SEARCH("netbook",Sheet2!D541))=TRUE),"notebook","")))</f>
        <v>notebook</v>
      </c>
      <c r="C542" t="str">
        <f>IF(AND(Sheet4!$B$1307&gt;=Sheet4!B542,Sheet4!B542&gt;Sheet4!$B$1308),"lebar",IF(AND(Sheet4!$B$1308&gt;=Sheet4!B542,Sheet4!B542&gt;Sheet4!$B$1309),"medium",IF(AND(Sheet4!$B$1309&gt;=Sheet4!B542,Sheet4!B542&gt;=Sheet4!$B$1310),"kecil","-")))</f>
        <v>medium</v>
      </c>
      <c r="D542" t="str">
        <f>VLOOKUP(Sheet4!C542,Sheet5!$C$3:$D$17,2,FALSE)</f>
        <v>kecil</v>
      </c>
      <c r="E542" t="str">
        <f>VLOOKUP(Sheet4!D542,Sheet5!$E$3:$F$36,2)</f>
        <v>sedang</v>
      </c>
      <c r="F542" t="str">
        <f>Sheet4!E542</f>
        <v>intel</v>
      </c>
      <c r="G542" t="str">
        <f>VLOOKUP(Sheet2!H541,Sheet5!$G$4:$H$12,2)</f>
        <v>tinggi</v>
      </c>
      <c r="H542" t="str">
        <f>VLOOKUP(Sheet2!I541,Sheet5!$I$3:$L$41,4,FALSE)</f>
        <v>sedang</v>
      </c>
      <c r="I542" t="str">
        <f>VLOOKUP(Sheet2!I541,Sheet5!$I$3:$K$41,3,FALSE)</f>
        <v>ssd</v>
      </c>
      <c r="J542" t="str">
        <f>IF(ISNUMBER(SEARCH("intel",Sheet2!J541))=TRUE,"intel",IF(ISNUMBER(SEARCH("amd",Sheet2!J541))=TRUE,"amd",IF(ISNUMBER(SEARCH("nvidia",Sheet2!J541))=TRUE,"nvidia","")))</f>
        <v>nvidia</v>
      </c>
      <c r="K542" t="str">
        <f>VLOOKUP(Sheet2!K541,Sheet5!$M$3:$N$11,2,FALSE)</f>
        <v>windows</v>
      </c>
      <c r="L542" t="str">
        <f>VLOOKUP(Sheet2!L541,Sheet5!$O$3:$Q$182,3,FALSE)</f>
        <v>sedang</v>
      </c>
      <c r="M542" t="str">
        <f>VLOOKUP(Sheet2!M541,Sheet5!$R$3:$T$1305,3,FALSE)</f>
        <v>sedang</v>
      </c>
    </row>
    <row r="543" spans="2:13" x14ac:dyDescent="0.3">
      <c r="B543" t="str">
        <f>IF(OR(ISNUMBER(SEARCH("ultrabook",Sheet2!D542))=TRUE,ISNUMBER(SEARCH("macbook",Sheet2!D542))=TRUE,ISNUMBER(SEARCH("chrome",Sheet2!D542))=TRUE,ISNUMBER(SEARCH("convertible",Sheet2!D542))=TRUE),"ultrabook",IF(OR(ISNUMBER(SEARCH("workstation",Sheet2!D542))=TRUE,ISNUMBER(SEARCH("gaming",Sheet2!D542))=TRUE),"high specification",IF(OR(ISNUMBER(SEARCH("notebook",Sheet2!D542))=TRUE,ISNUMBER(SEARCH("netbook",Sheet2!D542))=TRUE),"notebook","")))</f>
        <v>ultrabook</v>
      </c>
      <c r="C543" t="str">
        <f>IF(AND(Sheet4!$B$1307&gt;=Sheet4!B543,Sheet4!B543&gt;Sheet4!$B$1308),"lebar",IF(AND(Sheet4!$B$1308&gt;=Sheet4!B543,Sheet4!B543&gt;Sheet4!$B$1309),"medium",IF(AND(Sheet4!$B$1309&gt;=Sheet4!B543,Sheet4!B543&gt;=Sheet4!$B$1310),"kecil","-")))</f>
        <v>medium</v>
      </c>
      <c r="D543" t="str">
        <f>VLOOKUP(Sheet4!C543,Sheet5!$C$3:$D$17,2,FALSE)</f>
        <v>lebar</v>
      </c>
      <c r="E543" t="str">
        <f>VLOOKUP(Sheet4!D543,Sheet5!$E$3:$F$36,2)</f>
        <v>sedang</v>
      </c>
      <c r="F543" t="str">
        <f>Sheet4!E543</f>
        <v>intel</v>
      </c>
      <c r="G543" t="str">
        <f>VLOOKUP(Sheet2!H542,Sheet5!$G$4:$H$12,2)</f>
        <v>tinggi</v>
      </c>
      <c r="H543" t="str">
        <f>VLOOKUP(Sheet2!I542,Sheet5!$I$3:$L$41,4,FALSE)</f>
        <v>sedang</v>
      </c>
      <c r="I543" t="str">
        <f>VLOOKUP(Sheet2!I542,Sheet5!$I$3:$K$41,3,FALSE)</f>
        <v>ssd</v>
      </c>
      <c r="J543" t="str">
        <f>IF(ISNUMBER(SEARCH("intel",Sheet2!J542))=TRUE,"intel",IF(ISNUMBER(SEARCH("amd",Sheet2!J542))=TRUE,"amd",IF(ISNUMBER(SEARCH("nvidia",Sheet2!J542))=TRUE,"nvidia","")))</f>
        <v>intel</v>
      </c>
      <c r="K543" t="str">
        <f>VLOOKUP(Sheet2!K542,Sheet5!$M$3:$N$11,2,FALSE)</f>
        <v>windows</v>
      </c>
      <c r="L543" t="str">
        <f>VLOOKUP(Sheet2!L542,Sheet5!$O$3:$Q$182,3,FALSE)</f>
        <v>ringan</v>
      </c>
      <c r="M543" t="str">
        <f>VLOOKUP(Sheet2!M542,Sheet5!$R$3:$T$1305,3,FALSE)</f>
        <v>mahal</v>
      </c>
    </row>
    <row r="544" spans="2:13" x14ac:dyDescent="0.3">
      <c r="B544" t="str">
        <f>IF(OR(ISNUMBER(SEARCH("ultrabook",Sheet2!D543))=TRUE,ISNUMBER(SEARCH("macbook",Sheet2!D543))=TRUE,ISNUMBER(SEARCH("chrome",Sheet2!D543))=TRUE,ISNUMBER(SEARCH("convertible",Sheet2!D543))=TRUE),"ultrabook",IF(OR(ISNUMBER(SEARCH("workstation",Sheet2!D543))=TRUE,ISNUMBER(SEARCH("gaming",Sheet2!D543))=TRUE),"high specification",IF(OR(ISNUMBER(SEARCH("notebook",Sheet2!D543))=TRUE,ISNUMBER(SEARCH("netbook",Sheet2!D543))=TRUE),"notebook","")))</f>
        <v>notebook</v>
      </c>
      <c r="C544" t="str">
        <f>IF(AND(Sheet4!$B$1307&gt;=Sheet4!B544,Sheet4!B544&gt;Sheet4!$B$1308),"lebar",IF(AND(Sheet4!$B$1308&gt;=Sheet4!B544,Sheet4!B544&gt;Sheet4!$B$1309),"medium",IF(AND(Sheet4!$B$1309&gt;=Sheet4!B544,Sheet4!B544&gt;=Sheet4!$B$1310),"kecil","-")))</f>
        <v>medium</v>
      </c>
      <c r="D544" t="str">
        <f>VLOOKUP(Sheet4!C544,Sheet5!$C$3:$D$17,2,FALSE)</f>
        <v>kecil</v>
      </c>
      <c r="E544" t="str">
        <f>VLOOKUP(Sheet4!D544,Sheet5!$E$3:$F$36,2)</f>
        <v>tinggi</v>
      </c>
      <c r="F544" t="str">
        <f>Sheet4!E544</f>
        <v>intel</v>
      </c>
      <c r="G544" t="str">
        <f>VLOOKUP(Sheet2!H543,Sheet5!$G$4:$H$12,2)</f>
        <v>sedang</v>
      </c>
      <c r="H544" t="str">
        <f>VLOOKUP(Sheet2!I543,Sheet5!$I$3:$L$41,4,FALSE)</f>
        <v>rendah</v>
      </c>
      <c r="I544" t="str">
        <f>VLOOKUP(Sheet2!I543,Sheet5!$I$3:$K$41,3,FALSE)</f>
        <v>ssd</v>
      </c>
      <c r="J544" t="str">
        <f>IF(ISNUMBER(SEARCH("intel",Sheet2!J543))=TRUE,"intel",IF(ISNUMBER(SEARCH("amd",Sheet2!J543))=TRUE,"amd",IF(ISNUMBER(SEARCH("nvidia",Sheet2!J543))=TRUE,"nvidia","")))</f>
        <v>intel</v>
      </c>
      <c r="K544" t="str">
        <f>VLOOKUP(Sheet2!K543,Sheet5!$M$3:$N$11,2,FALSE)</f>
        <v>windows</v>
      </c>
      <c r="L544" t="str">
        <f>VLOOKUP(Sheet2!L543,Sheet5!$O$3:$Q$182,3,FALSE)</f>
        <v>ringan</v>
      </c>
      <c r="M544" t="str">
        <f>VLOOKUP(Sheet2!M543,Sheet5!$R$3:$T$1305,3,FALSE)</f>
        <v>sedang</v>
      </c>
    </row>
    <row r="545" spans="2:13" x14ac:dyDescent="0.3">
      <c r="B545" t="str">
        <f>IF(OR(ISNUMBER(SEARCH("ultrabook",Sheet2!D544))=TRUE,ISNUMBER(SEARCH("macbook",Sheet2!D544))=TRUE,ISNUMBER(SEARCH("chrome",Sheet2!D544))=TRUE,ISNUMBER(SEARCH("convertible",Sheet2!D544))=TRUE),"ultrabook",IF(OR(ISNUMBER(SEARCH("workstation",Sheet2!D544))=TRUE,ISNUMBER(SEARCH("gaming",Sheet2!D544))=TRUE),"high specification",IF(OR(ISNUMBER(SEARCH("notebook",Sheet2!D544))=TRUE,ISNUMBER(SEARCH("netbook",Sheet2!D544))=TRUE),"notebook","")))</f>
        <v>ultrabook</v>
      </c>
      <c r="C545" t="str">
        <f>IF(AND(Sheet4!$B$1307&gt;=Sheet4!B545,Sheet4!B545&gt;Sheet4!$B$1308),"lebar",IF(AND(Sheet4!$B$1308&gt;=Sheet4!B545,Sheet4!B545&gt;Sheet4!$B$1309),"medium",IF(AND(Sheet4!$B$1309&gt;=Sheet4!B545,Sheet4!B545&gt;=Sheet4!$B$1310),"kecil","-")))</f>
        <v>medium</v>
      </c>
      <c r="D545" t="str">
        <f>VLOOKUP(Sheet4!C545,Sheet5!$C$3:$D$17,2,FALSE)</f>
        <v>lebar</v>
      </c>
      <c r="E545" t="str">
        <f>VLOOKUP(Sheet4!D545,Sheet5!$E$3:$F$36,2)</f>
        <v>sedang</v>
      </c>
      <c r="F545" t="str">
        <f>Sheet4!E545</f>
        <v>intel</v>
      </c>
      <c r="G545" t="str">
        <f>VLOOKUP(Sheet2!H544,Sheet5!$G$4:$H$12,2)</f>
        <v>tinggi</v>
      </c>
      <c r="H545" t="str">
        <f>VLOOKUP(Sheet2!I544,Sheet5!$I$3:$L$41,4,FALSE)</f>
        <v>sedang</v>
      </c>
      <c r="I545" t="str">
        <f>VLOOKUP(Sheet2!I544,Sheet5!$I$3:$K$41,3,FALSE)</f>
        <v>ssd</v>
      </c>
      <c r="J545" t="str">
        <f>IF(ISNUMBER(SEARCH("intel",Sheet2!J544))=TRUE,"intel",IF(ISNUMBER(SEARCH("amd",Sheet2!J544))=TRUE,"amd",IF(ISNUMBER(SEARCH("nvidia",Sheet2!J544))=TRUE,"nvidia","")))</f>
        <v>intel</v>
      </c>
      <c r="K545" t="str">
        <f>VLOOKUP(Sheet2!K544,Sheet5!$M$3:$N$11,2,FALSE)</f>
        <v>windows</v>
      </c>
      <c r="L545" t="str">
        <f>VLOOKUP(Sheet2!L544,Sheet5!$O$3:$Q$182,3,FALSE)</f>
        <v>ringan</v>
      </c>
      <c r="M545" t="str">
        <f>VLOOKUP(Sheet2!M544,Sheet5!$R$3:$T$1305,3,FALSE)</f>
        <v>sedang</v>
      </c>
    </row>
    <row r="546" spans="2:13" x14ac:dyDescent="0.3">
      <c r="B546" t="str">
        <f>IF(OR(ISNUMBER(SEARCH("ultrabook",Sheet2!D545))=TRUE,ISNUMBER(SEARCH("macbook",Sheet2!D545))=TRUE,ISNUMBER(SEARCH("chrome",Sheet2!D545))=TRUE,ISNUMBER(SEARCH("convertible",Sheet2!D545))=TRUE),"ultrabook",IF(OR(ISNUMBER(SEARCH("workstation",Sheet2!D545))=TRUE,ISNUMBER(SEARCH("gaming",Sheet2!D545))=TRUE),"high specification",IF(OR(ISNUMBER(SEARCH("notebook",Sheet2!D545))=TRUE,ISNUMBER(SEARCH("netbook",Sheet2!D545))=TRUE),"notebook","")))</f>
        <v>high specification</v>
      </c>
      <c r="C546" t="str">
        <f>IF(AND(Sheet4!$B$1307&gt;=Sheet4!B546,Sheet4!B546&gt;Sheet4!$B$1308),"lebar",IF(AND(Sheet4!$B$1308&gt;=Sheet4!B546,Sheet4!B546&gt;Sheet4!$B$1309),"medium",IF(AND(Sheet4!$B$1309&gt;=Sheet4!B546,Sheet4!B546&gt;=Sheet4!$B$1310),"kecil","-")))</f>
        <v>lebar</v>
      </c>
      <c r="D546" t="str">
        <f>VLOOKUP(Sheet4!C546,Sheet5!$C$3:$D$17,2,FALSE)</f>
        <v>kecil</v>
      </c>
      <c r="E546" t="str">
        <f>VLOOKUP(Sheet4!D546,Sheet5!$E$3:$F$36,2)</f>
        <v>sedang</v>
      </c>
      <c r="F546" t="str">
        <f>Sheet4!E546</f>
        <v>intel</v>
      </c>
      <c r="G546" t="str">
        <f>VLOOKUP(Sheet2!H545,Sheet5!$G$4:$H$12,2)</f>
        <v>tinggi</v>
      </c>
      <c r="H546" t="str">
        <f>VLOOKUP(Sheet2!I545,Sheet5!$I$3:$L$41,4,FALSE)</f>
        <v>tinggi</v>
      </c>
      <c r="I546" t="str">
        <f>VLOOKUP(Sheet2!I545,Sheet5!$I$3:$K$41,3,FALSE)</f>
        <v>hdd</v>
      </c>
      <c r="J546" t="str">
        <f>IF(ISNUMBER(SEARCH("intel",Sheet2!J545))=TRUE,"intel",IF(ISNUMBER(SEARCH("amd",Sheet2!J545))=TRUE,"amd",IF(ISNUMBER(SEARCH("nvidia",Sheet2!J545))=TRUE,"nvidia","")))</f>
        <v>nvidia</v>
      </c>
      <c r="K546" t="str">
        <f>VLOOKUP(Sheet2!K545,Sheet5!$M$3:$N$11,2,FALSE)</f>
        <v>linux</v>
      </c>
      <c r="L546" t="str">
        <f>VLOOKUP(Sheet2!L545,Sheet5!$O$3:$Q$182,3,FALSE)</f>
        <v>sedang</v>
      </c>
      <c r="M546" t="str">
        <f>VLOOKUP(Sheet2!M545,Sheet5!$R$3:$T$1305,3,FALSE)</f>
        <v>sedang</v>
      </c>
    </row>
    <row r="547" spans="2:13" x14ac:dyDescent="0.3">
      <c r="B547" t="str">
        <f>IF(OR(ISNUMBER(SEARCH("ultrabook",Sheet2!D546))=TRUE,ISNUMBER(SEARCH("macbook",Sheet2!D546))=TRUE,ISNUMBER(SEARCH("chrome",Sheet2!D546))=TRUE,ISNUMBER(SEARCH("convertible",Sheet2!D546))=TRUE),"ultrabook",IF(OR(ISNUMBER(SEARCH("workstation",Sheet2!D546))=TRUE,ISNUMBER(SEARCH("gaming",Sheet2!D546))=TRUE),"high specification",IF(OR(ISNUMBER(SEARCH("notebook",Sheet2!D546))=TRUE,ISNUMBER(SEARCH("netbook",Sheet2!D546))=TRUE),"notebook","")))</f>
        <v>notebook</v>
      </c>
      <c r="C547" t="str">
        <f>IF(AND(Sheet4!$B$1307&gt;=Sheet4!B547,Sheet4!B547&gt;Sheet4!$B$1308),"lebar",IF(AND(Sheet4!$B$1308&gt;=Sheet4!B547,Sheet4!B547&gt;Sheet4!$B$1309),"medium",IF(AND(Sheet4!$B$1309&gt;=Sheet4!B547,Sheet4!B547&gt;=Sheet4!$B$1310),"kecil","-")))</f>
        <v>lebar</v>
      </c>
      <c r="D547" t="str">
        <f>VLOOKUP(Sheet4!C547,Sheet5!$C$3:$D$17,2,FALSE)</f>
        <v>kecil</v>
      </c>
      <c r="E547" t="str">
        <f>VLOOKUP(Sheet4!D547,Sheet5!$E$3:$F$36,2)</f>
        <v>sedang</v>
      </c>
      <c r="F547" t="str">
        <f>Sheet4!E547</f>
        <v>amd</v>
      </c>
      <c r="G547" t="str">
        <f>VLOOKUP(Sheet2!H546,Sheet5!$G$4:$H$12,2)</f>
        <v>sedang</v>
      </c>
      <c r="H547" t="str">
        <f>VLOOKUP(Sheet2!I546,Sheet5!$I$3:$L$41,4,FALSE)</f>
        <v>sedang</v>
      </c>
      <c r="I547" t="str">
        <f>VLOOKUP(Sheet2!I546,Sheet5!$I$3:$K$41,3,FALSE)</f>
        <v>hdd</v>
      </c>
      <c r="J547" t="str">
        <f>IF(ISNUMBER(SEARCH("intel",Sheet2!J546))=TRUE,"intel",IF(ISNUMBER(SEARCH("amd",Sheet2!J546))=TRUE,"amd",IF(ISNUMBER(SEARCH("nvidia",Sheet2!J546))=TRUE,"nvidia","")))</f>
        <v>amd</v>
      </c>
      <c r="K547" t="str">
        <f>VLOOKUP(Sheet2!K546,Sheet5!$M$3:$N$11,2,FALSE)</f>
        <v>windows</v>
      </c>
      <c r="L547" t="str">
        <f>VLOOKUP(Sheet2!L546,Sheet5!$O$3:$Q$182,3,FALSE)</f>
        <v>sedang</v>
      </c>
      <c r="M547" t="str">
        <f>VLOOKUP(Sheet2!M546,Sheet5!$R$3:$T$1305,3,FALSE)</f>
        <v>murah</v>
      </c>
    </row>
    <row r="548" spans="2:13" x14ac:dyDescent="0.3">
      <c r="B548" t="str">
        <f>IF(OR(ISNUMBER(SEARCH("ultrabook",Sheet2!D547))=TRUE,ISNUMBER(SEARCH("macbook",Sheet2!D547))=TRUE,ISNUMBER(SEARCH("chrome",Sheet2!D547))=TRUE,ISNUMBER(SEARCH("convertible",Sheet2!D547))=TRUE),"ultrabook",IF(OR(ISNUMBER(SEARCH("workstation",Sheet2!D547))=TRUE,ISNUMBER(SEARCH("gaming",Sheet2!D547))=TRUE),"high specification",IF(OR(ISNUMBER(SEARCH("notebook",Sheet2!D547))=TRUE,ISNUMBER(SEARCH("netbook",Sheet2!D547))=TRUE),"notebook","")))</f>
        <v>notebook</v>
      </c>
      <c r="C548" t="str">
        <f>IF(AND(Sheet4!$B$1307&gt;=Sheet4!B548,Sheet4!B548&gt;Sheet4!$B$1308),"lebar",IF(AND(Sheet4!$B$1308&gt;=Sheet4!B548,Sheet4!B548&gt;Sheet4!$B$1309),"medium",IF(AND(Sheet4!$B$1309&gt;=Sheet4!B548,Sheet4!B548&gt;=Sheet4!$B$1310),"kecil","-")))</f>
        <v>lebar</v>
      </c>
      <c r="D548" t="str">
        <f>VLOOKUP(Sheet4!C548,Sheet5!$C$3:$D$17,2,FALSE)</f>
        <v>kecil</v>
      </c>
      <c r="E548" t="str">
        <f>VLOOKUP(Sheet4!D548,Sheet5!$E$3:$F$36,2)</f>
        <v>sedang</v>
      </c>
      <c r="F548" t="str">
        <f>Sheet4!E548</f>
        <v>intel</v>
      </c>
      <c r="G548" t="str">
        <f>VLOOKUP(Sheet2!H547,Sheet5!$G$4:$H$12,2)</f>
        <v>sedang</v>
      </c>
      <c r="H548" t="str">
        <f>VLOOKUP(Sheet2!I547,Sheet5!$I$3:$L$41,4,FALSE)</f>
        <v>rendah</v>
      </c>
      <c r="I548" t="str">
        <f>VLOOKUP(Sheet2!I547,Sheet5!$I$3:$K$41,3,FALSE)</f>
        <v>ssd</v>
      </c>
      <c r="J548" t="str">
        <f>IF(ISNUMBER(SEARCH("intel",Sheet2!J547))=TRUE,"intel",IF(ISNUMBER(SEARCH("amd",Sheet2!J547))=TRUE,"amd",IF(ISNUMBER(SEARCH("nvidia",Sheet2!J547))=TRUE,"nvidia","")))</f>
        <v>intel</v>
      </c>
      <c r="K548" t="str">
        <f>VLOOKUP(Sheet2!K547,Sheet5!$M$3:$N$11,2,FALSE)</f>
        <v>windows</v>
      </c>
      <c r="L548" t="str">
        <f>VLOOKUP(Sheet2!L547,Sheet5!$O$3:$Q$182,3,FALSE)</f>
        <v>sedang</v>
      </c>
      <c r="M548" t="str">
        <f>VLOOKUP(Sheet2!M547,Sheet5!$R$3:$T$1305,3,FALSE)</f>
        <v>murah</v>
      </c>
    </row>
    <row r="549" spans="2:13" x14ac:dyDescent="0.3">
      <c r="B549" t="str">
        <f>IF(OR(ISNUMBER(SEARCH("ultrabook",Sheet2!D548))=TRUE,ISNUMBER(SEARCH("macbook",Sheet2!D548))=TRUE,ISNUMBER(SEARCH("chrome",Sheet2!D548))=TRUE,ISNUMBER(SEARCH("convertible",Sheet2!D548))=TRUE),"ultrabook",IF(OR(ISNUMBER(SEARCH("workstation",Sheet2!D548))=TRUE,ISNUMBER(SEARCH("gaming",Sheet2!D548))=TRUE),"high specification",IF(OR(ISNUMBER(SEARCH("notebook",Sheet2!D548))=TRUE,ISNUMBER(SEARCH("netbook",Sheet2!D548))=TRUE),"notebook","")))</f>
        <v>notebook</v>
      </c>
      <c r="C549" t="str">
        <f>IF(AND(Sheet4!$B$1307&gt;=Sheet4!B549,Sheet4!B549&gt;Sheet4!$B$1308),"lebar",IF(AND(Sheet4!$B$1308&gt;=Sheet4!B549,Sheet4!B549&gt;Sheet4!$B$1309),"medium",IF(AND(Sheet4!$B$1309&gt;=Sheet4!B549,Sheet4!B549&gt;=Sheet4!$B$1310),"kecil","-")))</f>
        <v>medium</v>
      </c>
      <c r="D549" t="str">
        <f>VLOOKUP(Sheet4!C549,Sheet5!$C$3:$D$17,2,FALSE)</f>
        <v>kecil</v>
      </c>
      <c r="E549" t="str">
        <f>VLOOKUP(Sheet4!D549,Sheet5!$E$3:$F$36,2)</f>
        <v>sedang</v>
      </c>
      <c r="F549" t="str">
        <f>Sheet4!E549</f>
        <v>intel</v>
      </c>
      <c r="G549" t="str">
        <f>VLOOKUP(Sheet2!H548,Sheet5!$G$4:$H$12,2)</f>
        <v>sedang</v>
      </c>
      <c r="H549" t="str">
        <f>VLOOKUP(Sheet2!I548,Sheet5!$I$3:$L$41,4,FALSE)</f>
        <v>sedang</v>
      </c>
      <c r="I549" t="str">
        <f>VLOOKUP(Sheet2!I548,Sheet5!$I$3:$K$41,3,FALSE)</f>
        <v>hdd</v>
      </c>
      <c r="J549" t="str">
        <f>IF(ISNUMBER(SEARCH("intel",Sheet2!J548))=TRUE,"intel",IF(ISNUMBER(SEARCH("amd",Sheet2!J548))=TRUE,"amd",IF(ISNUMBER(SEARCH("nvidia",Sheet2!J548))=TRUE,"nvidia","")))</f>
        <v>intel</v>
      </c>
      <c r="K549" t="str">
        <f>VLOOKUP(Sheet2!K548,Sheet5!$M$3:$N$11,2,FALSE)</f>
        <v>windows</v>
      </c>
      <c r="L549" t="str">
        <f>VLOOKUP(Sheet2!L548,Sheet5!$O$3:$Q$182,3,FALSE)</f>
        <v>sedang</v>
      </c>
      <c r="M549" t="str">
        <f>VLOOKUP(Sheet2!M548,Sheet5!$R$3:$T$1305,3,FALSE)</f>
        <v>sedang</v>
      </c>
    </row>
    <row r="550" spans="2:13" x14ac:dyDescent="0.3">
      <c r="B550" t="str">
        <f>IF(OR(ISNUMBER(SEARCH("ultrabook",Sheet2!D549))=TRUE,ISNUMBER(SEARCH("macbook",Sheet2!D549))=TRUE,ISNUMBER(SEARCH("chrome",Sheet2!D549))=TRUE,ISNUMBER(SEARCH("convertible",Sheet2!D549))=TRUE),"ultrabook",IF(OR(ISNUMBER(SEARCH("workstation",Sheet2!D549))=TRUE,ISNUMBER(SEARCH("gaming",Sheet2!D549))=TRUE),"high specification",IF(OR(ISNUMBER(SEARCH("notebook",Sheet2!D549))=TRUE,ISNUMBER(SEARCH("netbook",Sheet2!D549))=TRUE),"notebook","")))</f>
        <v>notebook</v>
      </c>
      <c r="C550" t="str">
        <f>IF(AND(Sheet4!$B$1307&gt;=Sheet4!B550,Sheet4!B550&gt;Sheet4!$B$1308),"lebar",IF(AND(Sheet4!$B$1308&gt;=Sheet4!B550,Sheet4!B550&gt;Sheet4!$B$1309),"medium",IF(AND(Sheet4!$B$1309&gt;=Sheet4!B550,Sheet4!B550&gt;=Sheet4!$B$1310),"kecil","-")))</f>
        <v>lebar</v>
      </c>
      <c r="D550" t="str">
        <f>VLOOKUP(Sheet4!C550,Sheet5!$C$3:$D$17,2,FALSE)</f>
        <v>kecil</v>
      </c>
      <c r="E550" t="str">
        <f>VLOOKUP(Sheet4!D550,Sheet5!$E$3:$F$36,2)</f>
        <v>sedang</v>
      </c>
      <c r="F550" t="str">
        <f>Sheet4!E550</f>
        <v>intel</v>
      </c>
      <c r="G550" t="str">
        <f>VLOOKUP(Sheet2!H549,Sheet5!$G$4:$H$12,2)</f>
        <v>sedang</v>
      </c>
      <c r="H550" t="str">
        <f>VLOOKUP(Sheet2!I549,Sheet5!$I$3:$L$41,4,FALSE)</f>
        <v>tinggi</v>
      </c>
      <c r="I550" t="str">
        <f>VLOOKUP(Sheet2!I549,Sheet5!$I$3:$K$41,3,FALSE)</f>
        <v>hdd</v>
      </c>
      <c r="J550" t="str">
        <f>IF(ISNUMBER(SEARCH("intel",Sheet2!J549))=TRUE,"intel",IF(ISNUMBER(SEARCH("amd",Sheet2!J549))=TRUE,"amd",IF(ISNUMBER(SEARCH("nvidia",Sheet2!J549))=TRUE,"nvidia","")))</f>
        <v>intel</v>
      </c>
      <c r="K550" t="str">
        <f>VLOOKUP(Sheet2!K549,Sheet5!$M$3:$N$11,2,FALSE)</f>
        <v>lainnya</v>
      </c>
      <c r="L550" t="str">
        <f>VLOOKUP(Sheet2!L549,Sheet5!$O$3:$Q$182,3,FALSE)</f>
        <v>sedang</v>
      </c>
      <c r="M550" t="str">
        <f>VLOOKUP(Sheet2!M549,Sheet5!$R$3:$T$1305,3,FALSE)</f>
        <v>murah</v>
      </c>
    </row>
    <row r="551" spans="2:13" x14ac:dyDescent="0.3">
      <c r="B551" t="str">
        <f>IF(OR(ISNUMBER(SEARCH("ultrabook",Sheet2!D550))=TRUE,ISNUMBER(SEARCH("macbook",Sheet2!D550))=TRUE,ISNUMBER(SEARCH("chrome",Sheet2!D550))=TRUE,ISNUMBER(SEARCH("convertible",Sheet2!D550))=TRUE),"ultrabook",IF(OR(ISNUMBER(SEARCH("workstation",Sheet2!D550))=TRUE,ISNUMBER(SEARCH("gaming",Sheet2!D550))=TRUE),"high specification",IF(OR(ISNUMBER(SEARCH("notebook",Sheet2!D550))=TRUE,ISNUMBER(SEARCH("netbook",Sheet2!D550))=TRUE),"notebook","")))</f>
        <v>notebook</v>
      </c>
      <c r="C551" t="str">
        <f>IF(AND(Sheet4!$B$1307&gt;=Sheet4!B551,Sheet4!B551&gt;Sheet4!$B$1308),"lebar",IF(AND(Sheet4!$B$1308&gt;=Sheet4!B551,Sheet4!B551&gt;Sheet4!$B$1309),"medium",IF(AND(Sheet4!$B$1309&gt;=Sheet4!B551,Sheet4!B551&gt;=Sheet4!$B$1310),"kecil","-")))</f>
        <v>lebar</v>
      </c>
      <c r="D551" t="str">
        <f>VLOOKUP(Sheet4!C551,Sheet5!$C$3:$D$17,2,FALSE)</f>
        <v>kecil</v>
      </c>
      <c r="E551" t="str">
        <f>VLOOKUP(Sheet4!D551,Sheet5!$E$3:$F$36,2)</f>
        <v>tinggi</v>
      </c>
      <c r="F551" t="str">
        <f>Sheet4!E551</f>
        <v>intel</v>
      </c>
      <c r="G551" t="str">
        <f>VLOOKUP(Sheet2!H550,Sheet5!$G$4:$H$12,2)</f>
        <v>sedang</v>
      </c>
      <c r="H551" t="str">
        <f>VLOOKUP(Sheet2!I550,Sheet5!$I$3:$L$41,4,FALSE)</f>
        <v>sedang</v>
      </c>
      <c r="I551" t="str">
        <f>VLOOKUP(Sheet2!I550,Sheet5!$I$3:$K$41,3,FALSE)</f>
        <v>hdd</v>
      </c>
      <c r="J551" t="str">
        <f>IF(ISNUMBER(SEARCH("intel",Sheet2!J550))=TRUE,"intel",IF(ISNUMBER(SEARCH("amd",Sheet2!J550))=TRUE,"amd",IF(ISNUMBER(SEARCH("nvidia",Sheet2!J550))=TRUE,"nvidia","")))</f>
        <v>intel</v>
      </c>
      <c r="K551" t="str">
        <f>VLOOKUP(Sheet2!K550,Sheet5!$M$3:$N$11,2,FALSE)</f>
        <v>windows</v>
      </c>
      <c r="L551" t="str">
        <f>VLOOKUP(Sheet2!L550,Sheet5!$O$3:$Q$182,3,FALSE)</f>
        <v>sedang</v>
      </c>
      <c r="M551" t="str">
        <f>VLOOKUP(Sheet2!M550,Sheet5!$R$3:$T$1305,3,FALSE)</f>
        <v>murah</v>
      </c>
    </row>
    <row r="552" spans="2:13" x14ac:dyDescent="0.3">
      <c r="B552" t="str">
        <f>IF(OR(ISNUMBER(SEARCH("ultrabook",Sheet2!D551))=TRUE,ISNUMBER(SEARCH("macbook",Sheet2!D551))=TRUE,ISNUMBER(SEARCH("chrome",Sheet2!D551))=TRUE,ISNUMBER(SEARCH("convertible",Sheet2!D551))=TRUE),"ultrabook",IF(OR(ISNUMBER(SEARCH("workstation",Sheet2!D551))=TRUE,ISNUMBER(SEARCH("gaming",Sheet2!D551))=TRUE),"high specification",IF(OR(ISNUMBER(SEARCH("notebook",Sheet2!D551))=TRUE,ISNUMBER(SEARCH("netbook",Sheet2!D551))=TRUE),"notebook","")))</f>
        <v>notebook</v>
      </c>
      <c r="C552" t="str">
        <f>IF(AND(Sheet4!$B$1307&gt;=Sheet4!B552,Sheet4!B552&gt;Sheet4!$B$1308),"lebar",IF(AND(Sheet4!$B$1308&gt;=Sheet4!B552,Sheet4!B552&gt;Sheet4!$B$1309),"medium",IF(AND(Sheet4!$B$1309&gt;=Sheet4!B552,Sheet4!B552&gt;=Sheet4!$B$1310),"kecil","-")))</f>
        <v>lebar</v>
      </c>
      <c r="D552" t="str">
        <f>VLOOKUP(Sheet4!C552,Sheet5!$C$3:$D$17,2,FALSE)</f>
        <v>kecil</v>
      </c>
      <c r="E552" t="str">
        <f>VLOOKUP(Sheet4!D552,Sheet5!$E$3:$F$36,2)</f>
        <v>sedang</v>
      </c>
      <c r="F552" t="str">
        <f>Sheet4!E552</f>
        <v>intel</v>
      </c>
      <c r="G552" t="str">
        <f>VLOOKUP(Sheet2!H551,Sheet5!$G$4:$H$12,2)</f>
        <v>tinggi</v>
      </c>
      <c r="H552" t="str">
        <f>VLOOKUP(Sheet2!I551,Sheet5!$I$3:$L$41,4,FALSE)</f>
        <v>sedang</v>
      </c>
      <c r="I552" t="str">
        <f>VLOOKUP(Sheet2!I551,Sheet5!$I$3:$K$41,3,FALSE)</f>
        <v>ssd</v>
      </c>
      <c r="J552" t="str">
        <f>IF(ISNUMBER(SEARCH("intel",Sheet2!J551))=TRUE,"intel",IF(ISNUMBER(SEARCH("amd",Sheet2!J551))=TRUE,"amd",IF(ISNUMBER(SEARCH("nvidia",Sheet2!J551))=TRUE,"nvidia","")))</f>
        <v>intel</v>
      </c>
      <c r="K552" t="str">
        <f>VLOOKUP(Sheet2!K551,Sheet5!$M$3:$N$11,2,FALSE)</f>
        <v>windows</v>
      </c>
      <c r="L552" t="str">
        <f>VLOOKUP(Sheet2!L551,Sheet5!$O$3:$Q$182,3,FALSE)</f>
        <v>sedang</v>
      </c>
      <c r="M552" t="str">
        <f>VLOOKUP(Sheet2!M551,Sheet5!$R$3:$T$1305,3,FALSE)</f>
        <v>mahal</v>
      </c>
    </row>
    <row r="553" spans="2:13" x14ac:dyDescent="0.3">
      <c r="B553" t="str">
        <f>IF(OR(ISNUMBER(SEARCH("ultrabook",Sheet2!D552))=TRUE,ISNUMBER(SEARCH("macbook",Sheet2!D552))=TRUE,ISNUMBER(SEARCH("chrome",Sheet2!D552))=TRUE,ISNUMBER(SEARCH("convertible",Sheet2!D552))=TRUE),"ultrabook",IF(OR(ISNUMBER(SEARCH("workstation",Sheet2!D552))=TRUE,ISNUMBER(SEARCH("gaming",Sheet2!D552))=TRUE),"high specification",IF(OR(ISNUMBER(SEARCH("notebook",Sheet2!D552))=TRUE,ISNUMBER(SEARCH("netbook",Sheet2!D552))=TRUE),"notebook","")))</f>
        <v>notebook</v>
      </c>
      <c r="C553" t="str">
        <f>IF(AND(Sheet4!$B$1307&gt;=Sheet4!B553,Sheet4!B553&gt;Sheet4!$B$1308),"lebar",IF(AND(Sheet4!$B$1308&gt;=Sheet4!B553,Sheet4!B553&gt;Sheet4!$B$1309),"medium",IF(AND(Sheet4!$B$1309&gt;=Sheet4!B553,Sheet4!B553&gt;=Sheet4!$B$1310),"kecil","-")))</f>
        <v>lebar</v>
      </c>
      <c r="D553" t="str">
        <f>VLOOKUP(Sheet4!C553,Sheet5!$C$3:$D$17,2,FALSE)</f>
        <v>kecil</v>
      </c>
      <c r="E553" t="str">
        <f>VLOOKUP(Sheet4!D553,Sheet5!$E$3:$F$36,2)</f>
        <v>tinggi</v>
      </c>
      <c r="F553" t="str">
        <f>Sheet4!E553</f>
        <v>intel</v>
      </c>
      <c r="G553" t="str">
        <f>VLOOKUP(Sheet2!H552,Sheet5!$G$4:$H$12,2)</f>
        <v>sedang</v>
      </c>
      <c r="H553" t="str">
        <f>VLOOKUP(Sheet2!I552,Sheet5!$I$3:$L$41,4,FALSE)</f>
        <v>rendah</v>
      </c>
      <c r="I553" t="str">
        <f>VLOOKUP(Sheet2!I552,Sheet5!$I$3:$K$41,3,FALSE)</f>
        <v>ssd</v>
      </c>
      <c r="J553" t="str">
        <f>IF(ISNUMBER(SEARCH("intel",Sheet2!J552))=TRUE,"intel",IF(ISNUMBER(SEARCH("amd",Sheet2!J552))=TRUE,"amd",IF(ISNUMBER(SEARCH("nvidia",Sheet2!J552))=TRUE,"nvidia","")))</f>
        <v>intel</v>
      </c>
      <c r="K553" t="str">
        <f>VLOOKUP(Sheet2!K552,Sheet5!$M$3:$N$11,2,FALSE)</f>
        <v>windows</v>
      </c>
      <c r="L553" t="str">
        <f>VLOOKUP(Sheet2!L552,Sheet5!$O$3:$Q$182,3,FALSE)</f>
        <v>sedang</v>
      </c>
      <c r="M553" t="str">
        <f>VLOOKUP(Sheet2!M552,Sheet5!$R$3:$T$1305,3,FALSE)</f>
        <v>murah</v>
      </c>
    </row>
    <row r="554" spans="2:13" x14ac:dyDescent="0.3">
      <c r="B554" t="str">
        <f>IF(OR(ISNUMBER(SEARCH("ultrabook",Sheet2!D553))=TRUE,ISNUMBER(SEARCH("macbook",Sheet2!D553))=TRUE,ISNUMBER(SEARCH("chrome",Sheet2!D553))=TRUE,ISNUMBER(SEARCH("convertible",Sheet2!D553))=TRUE),"ultrabook",IF(OR(ISNUMBER(SEARCH("workstation",Sheet2!D553))=TRUE,ISNUMBER(SEARCH("gaming",Sheet2!D553))=TRUE),"high specification",IF(OR(ISNUMBER(SEARCH("notebook",Sheet2!D553))=TRUE,ISNUMBER(SEARCH("netbook",Sheet2!D553))=TRUE),"notebook","")))</f>
        <v>notebook</v>
      </c>
      <c r="C554" t="str">
        <f>IF(AND(Sheet4!$B$1307&gt;=Sheet4!B554,Sheet4!B554&gt;Sheet4!$B$1308),"lebar",IF(AND(Sheet4!$B$1308&gt;=Sheet4!B554,Sheet4!B554&gt;Sheet4!$B$1309),"medium",IF(AND(Sheet4!$B$1309&gt;=Sheet4!B554,Sheet4!B554&gt;=Sheet4!$B$1310),"kecil","-")))</f>
        <v>lebar</v>
      </c>
      <c r="D554" t="str">
        <f>VLOOKUP(Sheet4!C554,Sheet5!$C$3:$D$17,2,FALSE)</f>
        <v>kecil</v>
      </c>
      <c r="E554" t="str">
        <f>VLOOKUP(Sheet4!D554,Sheet5!$E$3:$F$36,2)</f>
        <v>sedang</v>
      </c>
      <c r="F554" t="str">
        <f>Sheet4!E554</f>
        <v>intel</v>
      </c>
      <c r="G554" t="str">
        <f>VLOOKUP(Sheet2!H553,Sheet5!$G$4:$H$12,2)</f>
        <v>tinggi</v>
      </c>
      <c r="H554" t="str">
        <f>VLOOKUP(Sheet2!I553,Sheet5!$I$3:$L$41,4,FALSE)</f>
        <v>sedang</v>
      </c>
      <c r="I554" t="str">
        <f>VLOOKUP(Sheet2!I553,Sheet5!$I$3:$K$41,3,FALSE)</f>
        <v>ssd</v>
      </c>
      <c r="J554" t="str">
        <f>IF(ISNUMBER(SEARCH("intel",Sheet2!J553))=TRUE,"intel",IF(ISNUMBER(SEARCH("amd",Sheet2!J553))=TRUE,"amd",IF(ISNUMBER(SEARCH("nvidia",Sheet2!J553))=TRUE,"nvidia","")))</f>
        <v>intel</v>
      </c>
      <c r="K554" t="str">
        <f>VLOOKUP(Sheet2!K553,Sheet5!$M$3:$N$11,2,FALSE)</f>
        <v>windows</v>
      </c>
      <c r="L554" t="str">
        <f>VLOOKUP(Sheet2!L553,Sheet5!$O$3:$Q$182,3,FALSE)</f>
        <v>sedang</v>
      </c>
      <c r="M554" t="str">
        <f>VLOOKUP(Sheet2!M553,Sheet5!$R$3:$T$1305,3,FALSE)</f>
        <v>sedang</v>
      </c>
    </row>
    <row r="555" spans="2:13" x14ac:dyDescent="0.3">
      <c r="B555" t="str">
        <f>IF(OR(ISNUMBER(SEARCH("ultrabook",Sheet2!D554))=TRUE,ISNUMBER(SEARCH("macbook",Sheet2!D554))=TRUE,ISNUMBER(SEARCH("chrome",Sheet2!D554))=TRUE,ISNUMBER(SEARCH("convertible",Sheet2!D554))=TRUE),"ultrabook",IF(OR(ISNUMBER(SEARCH("workstation",Sheet2!D554))=TRUE,ISNUMBER(SEARCH("gaming",Sheet2!D554))=TRUE),"high specification",IF(OR(ISNUMBER(SEARCH("notebook",Sheet2!D554))=TRUE,ISNUMBER(SEARCH("netbook",Sheet2!D554))=TRUE),"notebook","")))</f>
        <v>high specification</v>
      </c>
      <c r="C555" t="str">
        <f>IF(AND(Sheet4!$B$1307&gt;=Sheet4!B555,Sheet4!B555&gt;Sheet4!$B$1308),"lebar",IF(AND(Sheet4!$B$1308&gt;=Sheet4!B555,Sheet4!B555&gt;Sheet4!$B$1309),"medium",IF(AND(Sheet4!$B$1309&gt;=Sheet4!B555,Sheet4!B555&gt;=Sheet4!$B$1310),"kecil","-")))</f>
        <v>lebar</v>
      </c>
      <c r="D555" t="str">
        <f>VLOOKUP(Sheet4!C555,Sheet5!$C$3:$D$17,2,FALSE)</f>
        <v>kecil</v>
      </c>
      <c r="E555" t="str">
        <f>VLOOKUP(Sheet4!D555,Sheet5!$E$3:$F$36,2)</f>
        <v>sedang</v>
      </c>
      <c r="F555" t="str">
        <f>Sheet4!E555</f>
        <v>intel</v>
      </c>
      <c r="G555" t="str">
        <f>VLOOKUP(Sheet2!H554,Sheet5!$G$4:$H$12,2)</f>
        <v>sedang</v>
      </c>
      <c r="H555" t="str">
        <f>VLOOKUP(Sheet2!I554,Sheet5!$I$3:$L$41,4,FALSE)</f>
        <v>tinggi</v>
      </c>
      <c r="I555" t="str">
        <f>VLOOKUP(Sheet2!I554,Sheet5!$I$3:$K$41,3,FALSE)</f>
        <v>hdd</v>
      </c>
      <c r="J555" t="str">
        <f>IF(ISNUMBER(SEARCH("intel",Sheet2!J554))=TRUE,"intel",IF(ISNUMBER(SEARCH("amd",Sheet2!J554))=TRUE,"amd",IF(ISNUMBER(SEARCH("nvidia",Sheet2!J554))=TRUE,"nvidia","")))</f>
        <v>nvidia</v>
      </c>
      <c r="K555" t="str">
        <f>VLOOKUP(Sheet2!K554,Sheet5!$M$3:$N$11,2,FALSE)</f>
        <v>windows</v>
      </c>
      <c r="L555" t="str">
        <f>VLOOKUP(Sheet2!L554,Sheet5!$O$3:$Q$182,3,FALSE)</f>
        <v>berat</v>
      </c>
      <c r="M555" t="str">
        <f>VLOOKUP(Sheet2!M554,Sheet5!$R$3:$T$1305,3,FALSE)</f>
        <v>mahal</v>
      </c>
    </row>
    <row r="556" spans="2:13" x14ac:dyDescent="0.3">
      <c r="B556" t="str">
        <f>IF(OR(ISNUMBER(SEARCH("ultrabook",Sheet2!D555))=TRUE,ISNUMBER(SEARCH("macbook",Sheet2!D555))=TRUE,ISNUMBER(SEARCH("chrome",Sheet2!D555))=TRUE,ISNUMBER(SEARCH("convertible",Sheet2!D555))=TRUE),"ultrabook",IF(OR(ISNUMBER(SEARCH("workstation",Sheet2!D555))=TRUE,ISNUMBER(SEARCH("gaming",Sheet2!D555))=TRUE),"high specification",IF(OR(ISNUMBER(SEARCH("notebook",Sheet2!D555))=TRUE,ISNUMBER(SEARCH("netbook",Sheet2!D555))=TRUE),"notebook","")))</f>
        <v>notebook</v>
      </c>
      <c r="C556" t="str">
        <f>IF(AND(Sheet4!$B$1307&gt;=Sheet4!B556,Sheet4!B556&gt;Sheet4!$B$1308),"lebar",IF(AND(Sheet4!$B$1308&gt;=Sheet4!B556,Sheet4!B556&gt;Sheet4!$B$1309),"medium",IF(AND(Sheet4!$B$1309&gt;=Sheet4!B556,Sheet4!B556&gt;=Sheet4!$B$1310),"kecil","-")))</f>
        <v>lebar</v>
      </c>
      <c r="D556" t="str">
        <f>VLOOKUP(Sheet4!C556,Sheet5!$C$3:$D$17,2,FALSE)</f>
        <v>kecil</v>
      </c>
      <c r="E556" t="str">
        <f>VLOOKUP(Sheet4!D556,Sheet5!$E$3:$F$36,2)</f>
        <v>tinggi</v>
      </c>
      <c r="F556" t="str">
        <f>Sheet4!E556</f>
        <v>intel</v>
      </c>
      <c r="G556" t="str">
        <f>VLOOKUP(Sheet2!H555,Sheet5!$G$4:$H$12,2)</f>
        <v>tinggi</v>
      </c>
      <c r="H556" t="str">
        <f>VLOOKUP(Sheet2!I555,Sheet5!$I$3:$L$41,4,FALSE)</f>
        <v>tinggi</v>
      </c>
      <c r="I556" t="str">
        <f>VLOOKUP(Sheet2!I555,Sheet5!$I$3:$K$41,3,FALSE)</f>
        <v>hdd</v>
      </c>
      <c r="J556" t="str">
        <f>IF(ISNUMBER(SEARCH("intel",Sheet2!J555))=TRUE,"intel",IF(ISNUMBER(SEARCH("amd",Sheet2!J555))=TRUE,"amd",IF(ISNUMBER(SEARCH("nvidia",Sheet2!J555))=TRUE,"nvidia","")))</f>
        <v>intel</v>
      </c>
      <c r="K556" t="str">
        <f>VLOOKUP(Sheet2!K555,Sheet5!$M$3:$N$11,2,FALSE)</f>
        <v>windows</v>
      </c>
      <c r="L556" t="str">
        <f>VLOOKUP(Sheet2!L555,Sheet5!$O$3:$Q$182,3,FALSE)</f>
        <v>berat</v>
      </c>
      <c r="M556" t="str">
        <f>VLOOKUP(Sheet2!M555,Sheet5!$R$3:$T$1305,3,FALSE)</f>
        <v>murah</v>
      </c>
    </row>
    <row r="557" spans="2:13" x14ac:dyDescent="0.3">
      <c r="B557" t="str">
        <f>IF(OR(ISNUMBER(SEARCH("ultrabook",Sheet2!D556))=TRUE,ISNUMBER(SEARCH("macbook",Sheet2!D556))=TRUE,ISNUMBER(SEARCH("chrome",Sheet2!D556))=TRUE,ISNUMBER(SEARCH("convertible",Sheet2!D556))=TRUE),"ultrabook",IF(OR(ISNUMBER(SEARCH("workstation",Sheet2!D556))=TRUE,ISNUMBER(SEARCH("gaming",Sheet2!D556))=TRUE),"high specification",IF(OR(ISNUMBER(SEARCH("notebook",Sheet2!D556))=TRUE,ISNUMBER(SEARCH("netbook",Sheet2!D556))=TRUE),"notebook","")))</f>
        <v>notebook</v>
      </c>
      <c r="C557" t="str">
        <f>IF(AND(Sheet4!$B$1307&gt;=Sheet4!B557,Sheet4!B557&gt;Sheet4!$B$1308),"lebar",IF(AND(Sheet4!$B$1308&gt;=Sheet4!B557,Sheet4!B557&gt;Sheet4!$B$1309),"medium",IF(AND(Sheet4!$B$1309&gt;=Sheet4!B557,Sheet4!B557&gt;=Sheet4!$B$1310),"kecil","-")))</f>
        <v>lebar</v>
      </c>
      <c r="D557" t="str">
        <f>VLOOKUP(Sheet4!C557,Sheet5!$C$3:$D$17,2,FALSE)</f>
        <v>kecil</v>
      </c>
      <c r="E557" t="str">
        <f>VLOOKUP(Sheet4!D557,Sheet5!$E$3:$F$36,2)</f>
        <v>sedang</v>
      </c>
      <c r="F557" t="str">
        <f>Sheet4!E557</f>
        <v>intel</v>
      </c>
      <c r="G557" t="str">
        <f>VLOOKUP(Sheet2!H556,Sheet5!$G$4:$H$12,2)</f>
        <v>tinggi</v>
      </c>
      <c r="H557" t="str">
        <f>VLOOKUP(Sheet2!I556,Sheet5!$I$3:$L$41,4,FALSE)</f>
        <v>tinggi</v>
      </c>
      <c r="I557" t="str">
        <f>VLOOKUP(Sheet2!I556,Sheet5!$I$3:$K$41,3,FALSE)</f>
        <v>hdd</v>
      </c>
      <c r="J557" t="str">
        <f>IF(ISNUMBER(SEARCH("intel",Sheet2!J556))=TRUE,"intel",IF(ISNUMBER(SEARCH("amd",Sheet2!J556))=TRUE,"amd",IF(ISNUMBER(SEARCH("nvidia",Sheet2!J556))=TRUE,"nvidia","")))</f>
        <v>nvidia</v>
      </c>
      <c r="K557" t="str">
        <f>VLOOKUP(Sheet2!K556,Sheet5!$M$3:$N$11,2,FALSE)</f>
        <v>windows</v>
      </c>
      <c r="L557" t="str">
        <f>VLOOKUP(Sheet2!L556,Sheet5!$O$3:$Q$182,3,FALSE)</f>
        <v>berat</v>
      </c>
      <c r="M557" t="str">
        <f>VLOOKUP(Sheet2!M556,Sheet5!$R$3:$T$1305,3,FALSE)</f>
        <v>mahal</v>
      </c>
    </row>
    <row r="558" spans="2:13" x14ac:dyDescent="0.3">
      <c r="B558" t="str">
        <f>IF(OR(ISNUMBER(SEARCH("ultrabook",Sheet2!D557))=TRUE,ISNUMBER(SEARCH("macbook",Sheet2!D557))=TRUE,ISNUMBER(SEARCH("chrome",Sheet2!D557))=TRUE,ISNUMBER(SEARCH("convertible",Sheet2!D557))=TRUE),"ultrabook",IF(OR(ISNUMBER(SEARCH("workstation",Sheet2!D557))=TRUE,ISNUMBER(SEARCH("gaming",Sheet2!D557))=TRUE),"high specification",IF(OR(ISNUMBER(SEARCH("notebook",Sheet2!D557))=TRUE,ISNUMBER(SEARCH("netbook",Sheet2!D557))=TRUE),"notebook","")))</f>
        <v>notebook</v>
      </c>
      <c r="C558" t="str">
        <f>IF(AND(Sheet4!$B$1307&gt;=Sheet4!B558,Sheet4!B558&gt;Sheet4!$B$1308),"lebar",IF(AND(Sheet4!$B$1308&gt;=Sheet4!B558,Sheet4!B558&gt;Sheet4!$B$1309),"medium",IF(AND(Sheet4!$B$1309&gt;=Sheet4!B558,Sheet4!B558&gt;=Sheet4!$B$1310),"kecil","-")))</f>
        <v>lebar</v>
      </c>
      <c r="D558" t="str">
        <f>VLOOKUP(Sheet4!C558,Sheet5!$C$3:$D$17,2,FALSE)</f>
        <v>kecil</v>
      </c>
      <c r="E558" t="str">
        <f>VLOOKUP(Sheet4!D558,Sheet5!$E$3:$F$36,2)</f>
        <v>rendah</v>
      </c>
      <c r="F558" t="str">
        <f>Sheet4!E558</f>
        <v>intel</v>
      </c>
      <c r="G558" t="str">
        <f>VLOOKUP(Sheet2!H557,Sheet5!$G$4:$H$12,2)</f>
        <v>sedang</v>
      </c>
      <c r="H558" t="str">
        <f>VLOOKUP(Sheet2!I557,Sheet5!$I$3:$L$41,4,FALSE)</f>
        <v>sedang</v>
      </c>
      <c r="I558" t="str">
        <f>VLOOKUP(Sheet2!I557,Sheet5!$I$3:$K$41,3,FALSE)</f>
        <v>hdd</v>
      </c>
      <c r="J558" t="str">
        <f>IF(ISNUMBER(SEARCH("intel",Sheet2!J557))=TRUE,"intel",IF(ISNUMBER(SEARCH("amd",Sheet2!J557))=TRUE,"amd",IF(ISNUMBER(SEARCH("nvidia",Sheet2!J557))=TRUE,"nvidia","")))</f>
        <v>intel</v>
      </c>
      <c r="K558" t="str">
        <f>VLOOKUP(Sheet2!K557,Sheet5!$M$3:$N$11,2,FALSE)</f>
        <v>linux</v>
      </c>
      <c r="L558" t="str">
        <f>VLOOKUP(Sheet2!L557,Sheet5!$O$3:$Q$182,3,FALSE)</f>
        <v>sedang</v>
      </c>
      <c r="M558" t="str">
        <f>VLOOKUP(Sheet2!M557,Sheet5!$R$3:$T$1305,3,FALSE)</f>
        <v>murah</v>
      </c>
    </row>
    <row r="559" spans="2:13" x14ac:dyDescent="0.3">
      <c r="B559" t="str">
        <f>IF(OR(ISNUMBER(SEARCH("ultrabook",Sheet2!D558))=TRUE,ISNUMBER(SEARCH("macbook",Sheet2!D558))=TRUE,ISNUMBER(SEARCH("chrome",Sheet2!D558))=TRUE,ISNUMBER(SEARCH("convertible",Sheet2!D558))=TRUE),"ultrabook",IF(OR(ISNUMBER(SEARCH("workstation",Sheet2!D558))=TRUE,ISNUMBER(SEARCH("gaming",Sheet2!D558))=TRUE),"high specification",IF(OR(ISNUMBER(SEARCH("notebook",Sheet2!D558))=TRUE,ISNUMBER(SEARCH("netbook",Sheet2!D558))=TRUE),"notebook","")))</f>
        <v>notebook</v>
      </c>
      <c r="C559" t="str">
        <f>IF(AND(Sheet4!$B$1307&gt;=Sheet4!B559,Sheet4!B559&gt;Sheet4!$B$1308),"lebar",IF(AND(Sheet4!$B$1308&gt;=Sheet4!B559,Sheet4!B559&gt;Sheet4!$B$1309),"medium",IF(AND(Sheet4!$B$1309&gt;=Sheet4!B559,Sheet4!B559&gt;=Sheet4!$B$1310),"kecil","-")))</f>
        <v>medium</v>
      </c>
      <c r="D559" t="str">
        <f>VLOOKUP(Sheet4!C559,Sheet5!$C$3:$D$17,2,FALSE)</f>
        <v>kecil</v>
      </c>
      <c r="E559" t="str">
        <f>VLOOKUP(Sheet4!D559,Sheet5!$E$3:$F$36,2)</f>
        <v>sedang</v>
      </c>
      <c r="F559" t="str">
        <f>Sheet4!E559</f>
        <v>intel</v>
      </c>
      <c r="G559" t="str">
        <f>VLOOKUP(Sheet2!H558,Sheet5!$G$4:$H$12,2)</f>
        <v>sedang</v>
      </c>
      <c r="H559" t="str">
        <f>VLOOKUP(Sheet2!I558,Sheet5!$I$3:$L$41,4,FALSE)</f>
        <v>rendah</v>
      </c>
      <c r="I559" t="str">
        <f>VLOOKUP(Sheet2!I558,Sheet5!$I$3:$K$41,3,FALSE)</f>
        <v>flash</v>
      </c>
      <c r="J559" t="str">
        <f>IF(ISNUMBER(SEARCH("intel",Sheet2!J558))=TRUE,"intel",IF(ISNUMBER(SEARCH("amd",Sheet2!J558))=TRUE,"amd",IF(ISNUMBER(SEARCH("nvidia",Sheet2!J558))=TRUE,"nvidia","")))</f>
        <v>intel</v>
      </c>
      <c r="K559" t="str">
        <f>VLOOKUP(Sheet2!K558,Sheet5!$M$3:$N$11,2,FALSE)</f>
        <v>windows</v>
      </c>
      <c r="L559" t="str">
        <f>VLOOKUP(Sheet2!L558,Sheet5!$O$3:$Q$182,3,FALSE)</f>
        <v>ringan</v>
      </c>
      <c r="M559" t="str">
        <f>VLOOKUP(Sheet2!M558,Sheet5!$R$3:$T$1305,3,FALSE)</f>
        <v>murah</v>
      </c>
    </row>
    <row r="560" spans="2:13" x14ac:dyDescent="0.3">
      <c r="B560" t="str">
        <f>IF(OR(ISNUMBER(SEARCH("ultrabook",Sheet2!D559))=TRUE,ISNUMBER(SEARCH("macbook",Sheet2!D559))=TRUE,ISNUMBER(SEARCH("chrome",Sheet2!D559))=TRUE,ISNUMBER(SEARCH("convertible",Sheet2!D559))=TRUE),"ultrabook",IF(OR(ISNUMBER(SEARCH("workstation",Sheet2!D559))=TRUE,ISNUMBER(SEARCH("gaming",Sheet2!D559))=TRUE),"high specification",IF(OR(ISNUMBER(SEARCH("notebook",Sheet2!D559))=TRUE,ISNUMBER(SEARCH("netbook",Sheet2!D559))=TRUE),"notebook","")))</f>
        <v>notebook</v>
      </c>
      <c r="C560" t="str">
        <f>IF(AND(Sheet4!$B$1307&gt;=Sheet4!B560,Sheet4!B560&gt;Sheet4!$B$1308),"lebar",IF(AND(Sheet4!$B$1308&gt;=Sheet4!B560,Sheet4!B560&gt;Sheet4!$B$1309),"medium",IF(AND(Sheet4!$B$1309&gt;=Sheet4!B560,Sheet4!B560&gt;=Sheet4!$B$1310),"kecil","-")))</f>
        <v>lebar</v>
      </c>
      <c r="D560" t="str">
        <f>VLOOKUP(Sheet4!C560,Sheet5!$C$3:$D$17,2,FALSE)</f>
        <v>kecil</v>
      </c>
      <c r="E560" t="str">
        <f>VLOOKUP(Sheet4!D560,Sheet5!$E$3:$F$36,2)</f>
        <v>sedang</v>
      </c>
      <c r="F560" t="str">
        <f>Sheet4!E560</f>
        <v>intel</v>
      </c>
      <c r="G560" t="str">
        <f>VLOOKUP(Sheet2!H559,Sheet5!$G$4:$H$12,2)</f>
        <v>tinggi</v>
      </c>
      <c r="H560" t="str">
        <f>VLOOKUP(Sheet2!I559,Sheet5!$I$3:$L$41,4,FALSE)</f>
        <v>tinggi</v>
      </c>
      <c r="I560" t="str">
        <f>VLOOKUP(Sheet2!I559,Sheet5!$I$3:$K$41,3,FALSE)</f>
        <v>hdd</v>
      </c>
      <c r="J560" t="str">
        <f>IF(ISNUMBER(SEARCH("intel",Sheet2!J559))=TRUE,"intel",IF(ISNUMBER(SEARCH("amd",Sheet2!J559))=TRUE,"amd",IF(ISNUMBER(SEARCH("nvidia",Sheet2!J559))=TRUE,"nvidia","")))</f>
        <v>nvidia</v>
      </c>
      <c r="K560" t="str">
        <f>VLOOKUP(Sheet2!K559,Sheet5!$M$3:$N$11,2,FALSE)</f>
        <v>windows</v>
      </c>
      <c r="L560" t="str">
        <f>VLOOKUP(Sheet2!L559,Sheet5!$O$3:$Q$182,3,FALSE)</f>
        <v>berat</v>
      </c>
      <c r="M560" t="str">
        <f>VLOOKUP(Sheet2!M559,Sheet5!$R$3:$T$1305,3,FALSE)</f>
        <v>sedang</v>
      </c>
    </row>
    <row r="561" spans="2:13" x14ac:dyDescent="0.3">
      <c r="B561" t="str">
        <f>IF(OR(ISNUMBER(SEARCH("ultrabook",Sheet2!D560))=TRUE,ISNUMBER(SEARCH("macbook",Sheet2!D560))=TRUE,ISNUMBER(SEARCH("chrome",Sheet2!D560))=TRUE,ISNUMBER(SEARCH("convertible",Sheet2!D560))=TRUE),"ultrabook",IF(OR(ISNUMBER(SEARCH("workstation",Sheet2!D560))=TRUE,ISNUMBER(SEARCH("gaming",Sheet2!D560))=TRUE),"high specification",IF(OR(ISNUMBER(SEARCH("notebook",Sheet2!D560))=TRUE,ISNUMBER(SEARCH("netbook",Sheet2!D560))=TRUE),"notebook","")))</f>
        <v>notebook</v>
      </c>
      <c r="C561" t="str">
        <f>IF(AND(Sheet4!$B$1307&gt;=Sheet4!B561,Sheet4!B561&gt;Sheet4!$B$1308),"lebar",IF(AND(Sheet4!$B$1308&gt;=Sheet4!B561,Sheet4!B561&gt;Sheet4!$B$1309),"medium",IF(AND(Sheet4!$B$1309&gt;=Sheet4!B561,Sheet4!B561&gt;=Sheet4!$B$1310),"kecil","-")))</f>
        <v>lebar</v>
      </c>
      <c r="D561" t="str">
        <f>VLOOKUP(Sheet4!C561,Sheet5!$C$3:$D$17,2,FALSE)</f>
        <v>kecil</v>
      </c>
      <c r="E561" t="str">
        <f>VLOOKUP(Sheet4!D561,Sheet5!$E$3:$F$36,2)</f>
        <v>sedang</v>
      </c>
      <c r="F561" t="str">
        <f>Sheet4!E561</f>
        <v>amd</v>
      </c>
      <c r="G561" t="str">
        <f>VLOOKUP(Sheet2!H560,Sheet5!$G$4:$H$12,2)</f>
        <v>tinggi</v>
      </c>
      <c r="H561" t="str">
        <f>VLOOKUP(Sheet2!I560,Sheet5!$I$3:$L$41,4,FALSE)</f>
        <v>rendah</v>
      </c>
      <c r="I561" t="str">
        <f>VLOOKUP(Sheet2!I560,Sheet5!$I$3:$K$41,3,FALSE)</f>
        <v>ssd</v>
      </c>
      <c r="J561" t="str">
        <f>IF(ISNUMBER(SEARCH("intel",Sheet2!J560))=TRUE,"intel",IF(ISNUMBER(SEARCH("amd",Sheet2!J560))=TRUE,"amd",IF(ISNUMBER(SEARCH("nvidia",Sheet2!J560))=TRUE,"nvidia","")))</f>
        <v>amd</v>
      </c>
      <c r="K561" t="str">
        <f>VLOOKUP(Sheet2!K560,Sheet5!$M$3:$N$11,2,FALSE)</f>
        <v>windows</v>
      </c>
      <c r="L561" t="str">
        <f>VLOOKUP(Sheet2!L560,Sheet5!$O$3:$Q$182,3,FALSE)</f>
        <v>sedang</v>
      </c>
      <c r="M561" t="str">
        <f>VLOOKUP(Sheet2!M560,Sheet5!$R$3:$T$1305,3,FALSE)</f>
        <v>murah</v>
      </c>
    </row>
    <row r="562" spans="2:13" x14ac:dyDescent="0.3">
      <c r="B562" t="str">
        <f>IF(OR(ISNUMBER(SEARCH("ultrabook",Sheet2!D561))=TRUE,ISNUMBER(SEARCH("macbook",Sheet2!D561))=TRUE,ISNUMBER(SEARCH("chrome",Sheet2!D561))=TRUE,ISNUMBER(SEARCH("convertible",Sheet2!D561))=TRUE),"ultrabook",IF(OR(ISNUMBER(SEARCH("workstation",Sheet2!D561))=TRUE,ISNUMBER(SEARCH("gaming",Sheet2!D561))=TRUE),"high specification",IF(OR(ISNUMBER(SEARCH("notebook",Sheet2!D561))=TRUE,ISNUMBER(SEARCH("netbook",Sheet2!D561))=TRUE),"notebook","")))</f>
        <v>notebook</v>
      </c>
      <c r="C562" t="str">
        <f>IF(AND(Sheet4!$B$1307&gt;=Sheet4!B562,Sheet4!B562&gt;Sheet4!$B$1308),"lebar",IF(AND(Sheet4!$B$1308&gt;=Sheet4!B562,Sheet4!B562&gt;Sheet4!$B$1309),"medium",IF(AND(Sheet4!$B$1309&gt;=Sheet4!B562,Sheet4!B562&gt;=Sheet4!$B$1310),"kecil","-")))</f>
        <v>lebar</v>
      </c>
      <c r="D562" t="str">
        <f>VLOOKUP(Sheet4!C562,Sheet5!$C$3:$D$17,2,FALSE)</f>
        <v>kecil</v>
      </c>
      <c r="E562" t="str">
        <f>VLOOKUP(Sheet4!D562,Sheet5!$E$3:$F$36,2)</f>
        <v>tinggi</v>
      </c>
      <c r="F562" t="str">
        <f>Sheet4!E562</f>
        <v>intel</v>
      </c>
      <c r="G562" t="str">
        <f>VLOOKUP(Sheet2!H561,Sheet5!$G$4:$H$12,2)</f>
        <v>sedang</v>
      </c>
      <c r="H562" t="str">
        <f>VLOOKUP(Sheet2!I561,Sheet5!$I$3:$L$41,4,FALSE)</f>
        <v>tinggi</v>
      </c>
      <c r="I562" t="str">
        <f>VLOOKUP(Sheet2!I561,Sheet5!$I$3:$K$41,3,FALSE)</f>
        <v>hdd</v>
      </c>
      <c r="J562" t="str">
        <f>IF(ISNUMBER(SEARCH("intel",Sheet2!J561))=TRUE,"intel",IF(ISNUMBER(SEARCH("amd",Sheet2!J561))=TRUE,"amd",IF(ISNUMBER(SEARCH("nvidia",Sheet2!J561))=TRUE,"nvidia","")))</f>
        <v>amd</v>
      </c>
      <c r="K562" t="str">
        <f>VLOOKUP(Sheet2!K561,Sheet5!$M$3:$N$11,2,FALSE)</f>
        <v>windows</v>
      </c>
      <c r="L562" t="str">
        <f>VLOOKUP(Sheet2!L561,Sheet5!$O$3:$Q$182,3,FALSE)</f>
        <v>sedang</v>
      </c>
      <c r="M562" t="str">
        <f>VLOOKUP(Sheet2!M561,Sheet5!$R$3:$T$1305,3,FALSE)</f>
        <v>murah</v>
      </c>
    </row>
    <row r="563" spans="2:13" x14ac:dyDescent="0.3">
      <c r="B563" t="str">
        <f>IF(OR(ISNUMBER(SEARCH("ultrabook",Sheet2!D562))=TRUE,ISNUMBER(SEARCH("macbook",Sheet2!D562))=TRUE,ISNUMBER(SEARCH("chrome",Sheet2!D562))=TRUE,ISNUMBER(SEARCH("convertible",Sheet2!D562))=TRUE),"ultrabook",IF(OR(ISNUMBER(SEARCH("workstation",Sheet2!D562))=TRUE,ISNUMBER(SEARCH("gaming",Sheet2!D562))=TRUE),"high specification",IF(OR(ISNUMBER(SEARCH("notebook",Sheet2!D562))=TRUE,ISNUMBER(SEARCH("netbook",Sheet2!D562))=TRUE),"notebook","")))</f>
        <v>ultrabook</v>
      </c>
      <c r="C563" t="str">
        <f>IF(AND(Sheet4!$B$1307&gt;=Sheet4!B563,Sheet4!B563&gt;Sheet4!$B$1308),"lebar",IF(AND(Sheet4!$B$1308&gt;=Sheet4!B563,Sheet4!B563&gt;Sheet4!$B$1309),"medium",IF(AND(Sheet4!$B$1309&gt;=Sheet4!B563,Sheet4!B563&gt;=Sheet4!$B$1310),"kecil","-")))</f>
        <v>kecil</v>
      </c>
      <c r="D563" t="str">
        <f>VLOOKUP(Sheet4!C563,Sheet5!$C$3:$D$17,2,FALSE)</f>
        <v>kecil</v>
      </c>
      <c r="E563" t="str">
        <f>VLOOKUP(Sheet4!D563,Sheet5!$E$3:$F$36,2)</f>
        <v>sedang</v>
      </c>
      <c r="F563" t="str">
        <f>Sheet4!E563</f>
        <v>intel</v>
      </c>
      <c r="G563" t="str">
        <f>VLOOKUP(Sheet2!H562,Sheet5!$G$4:$H$12,2)</f>
        <v>sedang</v>
      </c>
      <c r="H563" t="str">
        <f>VLOOKUP(Sheet2!I562,Sheet5!$I$3:$L$41,4,FALSE)</f>
        <v>rendah</v>
      </c>
      <c r="I563" t="str">
        <f>VLOOKUP(Sheet2!I562,Sheet5!$I$3:$K$41,3,FALSE)</f>
        <v>flash</v>
      </c>
      <c r="J563" t="str">
        <f>IF(ISNUMBER(SEARCH("intel",Sheet2!J562))=TRUE,"intel",IF(ISNUMBER(SEARCH("amd",Sheet2!J562))=TRUE,"amd",IF(ISNUMBER(SEARCH("nvidia",Sheet2!J562))=TRUE,"nvidia","")))</f>
        <v>intel</v>
      </c>
      <c r="K563" t="str">
        <f>VLOOKUP(Sheet2!K562,Sheet5!$M$3:$N$11,2,FALSE)</f>
        <v>windows</v>
      </c>
      <c r="L563" t="str">
        <f>VLOOKUP(Sheet2!L562,Sheet5!$O$3:$Q$182,3,FALSE)</f>
        <v>ringan</v>
      </c>
      <c r="M563" t="str">
        <f>VLOOKUP(Sheet2!M562,Sheet5!$R$3:$T$1305,3,FALSE)</f>
        <v>murah</v>
      </c>
    </row>
    <row r="564" spans="2:13" x14ac:dyDescent="0.3">
      <c r="B564" t="str">
        <f>IF(OR(ISNUMBER(SEARCH("ultrabook",Sheet2!D563))=TRUE,ISNUMBER(SEARCH("macbook",Sheet2!D563))=TRUE,ISNUMBER(SEARCH("chrome",Sheet2!D563))=TRUE,ISNUMBER(SEARCH("convertible",Sheet2!D563))=TRUE),"ultrabook",IF(OR(ISNUMBER(SEARCH("workstation",Sheet2!D563))=TRUE,ISNUMBER(SEARCH("gaming",Sheet2!D563))=TRUE),"high specification",IF(OR(ISNUMBER(SEARCH("notebook",Sheet2!D563))=TRUE,ISNUMBER(SEARCH("netbook",Sheet2!D563))=TRUE),"notebook","")))</f>
        <v>notebook</v>
      </c>
      <c r="C564" t="str">
        <f>IF(AND(Sheet4!$B$1307&gt;=Sheet4!B564,Sheet4!B564&gt;Sheet4!$B$1308),"lebar",IF(AND(Sheet4!$B$1308&gt;=Sheet4!B564,Sheet4!B564&gt;Sheet4!$B$1309),"medium",IF(AND(Sheet4!$B$1309&gt;=Sheet4!B564,Sheet4!B564&gt;=Sheet4!$B$1310),"kecil","-")))</f>
        <v>lebar</v>
      </c>
      <c r="D564" t="str">
        <f>VLOOKUP(Sheet4!C564,Sheet5!$C$3:$D$17,2,FALSE)</f>
        <v>kecil</v>
      </c>
      <c r="E564" t="str">
        <f>VLOOKUP(Sheet4!D564,Sheet5!$E$3:$F$36,2)</f>
        <v>sedang</v>
      </c>
      <c r="F564" t="str">
        <f>Sheet4!E564</f>
        <v>intel</v>
      </c>
      <c r="G564" t="str">
        <f>VLOOKUP(Sheet2!H563,Sheet5!$G$4:$H$12,2)</f>
        <v>sedang</v>
      </c>
      <c r="H564" t="str">
        <f>VLOOKUP(Sheet2!I563,Sheet5!$I$3:$L$41,4,FALSE)</f>
        <v>rendah</v>
      </c>
      <c r="I564" t="str">
        <f>VLOOKUP(Sheet2!I563,Sheet5!$I$3:$K$41,3,FALSE)</f>
        <v>ssd</v>
      </c>
      <c r="J564" t="str">
        <f>IF(ISNUMBER(SEARCH("intel",Sheet2!J563))=TRUE,"intel",IF(ISNUMBER(SEARCH("amd",Sheet2!J563))=TRUE,"amd",IF(ISNUMBER(SEARCH("nvidia",Sheet2!J563))=TRUE,"nvidia","")))</f>
        <v>intel</v>
      </c>
      <c r="K564" t="str">
        <f>VLOOKUP(Sheet2!K563,Sheet5!$M$3:$N$11,2,FALSE)</f>
        <v>windows</v>
      </c>
      <c r="L564" t="str">
        <f>VLOOKUP(Sheet2!L563,Sheet5!$O$3:$Q$182,3,FALSE)</f>
        <v>sedang</v>
      </c>
      <c r="M564" t="str">
        <f>VLOOKUP(Sheet2!M563,Sheet5!$R$3:$T$1305,3,FALSE)</f>
        <v>murah</v>
      </c>
    </row>
    <row r="565" spans="2:13" x14ac:dyDescent="0.3">
      <c r="B565" t="str">
        <f>IF(OR(ISNUMBER(SEARCH("ultrabook",Sheet2!D564))=TRUE,ISNUMBER(SEARCH("macbook",Sheet2!D564))=TRUE,ISNUMBER(SEARCH("chrome",Sheet2!D564))=TRUE,ISNUMBER(SEARCH("convertible",Sheet2!D564))=TRUE),"ultrabook",IF(OR(ISNUMBER(SEARCH("workstation",Sheet2!D564))=TRUE,ISNUMBER(SEARCH("gaming",Sheet2!D564))=TRUE),"high specification",IF(OR(ISNUMBER(SEARCH("notebook",Sheet2!D564))=TRUE,ISNUMBER(SEARCH("netbook",Sheet2!D564))=TRUE),"notebook","")))</f>
        <v>ultrabook</v>
      </c>
      <c r="C565" t="str">
        <f>IF(AND(Sheet4!$B$1307&gt;=Sheet4!B565,Sheet4!B565&gt;Sheet4!$B$1308),"lebar",IF(AND(Sheet4!$B$1308&gt;=Sheet4!B565,Sheet4!B565&gt;Sheet4!$B$1309),"medium",IF(AND(Sheet4!$B$1309&gt;=Sheet4!B565,Sheet4!B565&gt;=Sheet4!$B$1310),"kecil","-")))</f>
        <v>medium</v>
      </c>
      <c r="D565" t="str">
        <f>VLOOKUP(Sheet4!C565,Sheet5!$C$3:$D$17,2,FALSE)</f>
        <v>lebar</v>
      </c>
      <c r="E565" t="str">
        <f>VLOOKUP(Sheet4!D565,Sheet5!$E$3:$F$36,2)</f>
        <v>rendah</v>
      </c>
      <c r="F565" t="str">
        <f>Sheet4!E565</f>
        <v>intel</v>
      </c>
      <c r="G565" t="str">
        <f>VLOOKUP(Sheet2!H564,Sheet5!$G$4:$H$12,2)</f>
        <v>sedang</v>
      </c>
      <c r="H565" t="str">
        <f>VLOOKUP(Sheet2!I564,Sheet5!$I$3:$L$41,4,FALSE)</f>
        <v>sedang</v>
      </c>
      <c r="I565" t="str">
        <f>VLOOKUP(Sheet2!I564,Sheet5!$I$3:$K$41,3,FALSE)</f>
        <v>ssd</v>
      </c>
      <c r="J565" t="str">
        <f>IF(ISNUMBER(SEARCH("intel",Sheet2!J564))=TRUE,"intel",IF(ISNUMBER(SEARCH("amd",Sheet2!J564))=TRUE,"amd",IF(ISNUMBER(SEARCH("nvidia",Sheet2!J564))=TRUE,"nvidia","")))</f>
        <v>intel</v>
      </c>
      <c r="K565" t="str">
        <f>VLOOKUP(Sheet2!K564,Sheet5!$M$3:$N$11,2,FALSE)</f>
        <v>windows</v>
      </c>
      <c r="L565" t="str">
        <f>VLOOKUP(Sheet2!L564,Sheet5!$O$3:$Q$182,3,FALSE)</f>
        <v>ringan</v>
      </c>
      <c r="M565" t="str">
        <f>VLOOKUP(Sheet2!M564,Sheet5!$R$3:$T$1305,3,FALSE)</f>
        <v>mahal</v>
      </c>
    </row>
    <row r="566" spans="2:13" x14ac:dyDescent="0.3">
      <c r="B566" t="str">
        <f>IF(OR(ISNUMBER(SEARCH("ultrabook",Sheet2!D565))=TRUE,ISNUMBER(SEARCH("macbook",Sheet2!D565))=TRUE,ISNUMBER(SEARCH("chrome",Sheet2!D565))=TRUE,ISNUMBER(SEARCH("convertible",Sheet2!D565))=TRUE),"ultrabook",IF(OR(ISNUMBER(SEARCH("workstation",Sheet2!D565))=TRUE,ISNUMBER(SEARCH("gaming",Sheet2!D565))=TRUE),"high specification",IF(OR(ISNUMBER(SEARCH("notebook",Sheet2!D565))=TRUE,ISNUMBER(SEARCH("netbook",Sheet2!D565))=TRUE),"notebook","")))</f>
        <v>notebook</v>
      </c>
      <c r="C566" t="str">
        <f>IF(AND(Sheet4!$B$1307&gt;=Sheet4!B566,Sheet4!B566&gt;Sheet4!$B$1308),"lebar",IF(AND(Sheet4!$B$1308&gt;=Sheet4!B566,Sheet4!B566&gt;Sheet4!$B$1309),"medium",IF(AND(Sheet4!$B$1309&gt;=Sheet4!B566,Sheet4!B566&gt;=Sheet4!$B$1310),"kecil","-")))</f>
        <v>lebar</v>
      </c>
      <c r="D566" t="str">
        <f>VLOOKUP(Sheet4!C566,Sheet5!$C$3:$D$17,2,FALSE)</f>
        <v>kecil</v>
      </c>
      <c r="E566" t="str">
        <f>VLOOKUP(Sheet4!D566,Sheet5!$E$3:$F$36,2)</f>
        <v>sedang</v>
      </c>
      <c r="F566" t="str">
        <f>Sheet4!E566</f>
        <v>intel</v>
      </c>
      <c r="G566" t="str">
        <f>VLOOKUP(Sheet2!H565,Sheet5!$G$4:$H$12,2)</f>
        <v>tinggi</v>
      </c>
      <c r="H566" t="str">
        <f>VLOOKUP(Sheet2!I565,Sheet5!$I$3:$L$41,4,FALSE)</f>
        <v>sedang</v>
      </c>
      <c r="I566" t="str">
        <f>VLOOKUP(Sheet2!I565,Sheet5!$I$3:$K$41,3,FALSE)</f>
        <v>ssd</v>
      </c>
      <c r="J566" t="str">
        <f>IF(ISNUMBER(SEARCH("intel",Sheet2!J565))=TRUE,"intel",IF(ISNUMBER(SEARCH("amd",Sheet2!J565))=TRUE,"amd",IF(ISNUMBER(SEARCH("nvidia",Sheet2!J565))=TRUE,"nvidia","")))</f>
        <v>nvidia</v>
      </c>
      <c r="K566" t="str">
        <f>VLOOKUP(Sheet2!K565,Sheet5!$M$3:$N$11,2,FALSE)</f>
        <v>windows</v>
      </c>
      <c r="L566" t="str">
        <f>VLOOKUP(Sheet2!L565,Sheet5!$O$3:$Q$182,3,FALSE)</f>
        <v>berat</v>
      </c>
      <c r="M566" t="str">
        <f>VLOOKUP(Sheet2!M565,Sheet5!$R$3:$T$1305,3,FALSE)</f>
        <v>mahal</v>
      </c>
    </row>
    <row r="567" spans="2:13" x14ac:dyDescent="0.3">
      <c r="B567" t="str">
        <f>IF(OR(ISNUMBER(SEARCH("ultrabook",Sheet2!D566))=TRUE,ISNUMBER(SEARCH("macbook",Sheet2!D566))=TRUE,ISNUMBER(SEARCH("chrome",Sheet2!D566))=TRUE,ISNUMBER(SEARCH("convertible",Sheet2!D566))=TRUE),"ultrabook",IF(OR(ISNUMBER(SEARCH("workstation",Sheet2!D566))=TRUE,ISNUMBER(SEARCH("gaming",Sheet2!D566))=TRUE),"high specification",IF(OR(ISNUMBER(SEARCH("notebook",Sheet2!D566))=TRUE,ISNUMBER(SEARCH("netbook",Sheet2!D566))=TRUE),"notebook","")))</f>
        <v>notebook</v>
      </c>
      <c r="C567" t="str">
        <f>IF(AND(Sheet4!$B$1307&gt;=Sheet4!B567,Sheet4!B567&gt;Sheet4!$B$1308),"lebar",IF(AND(Sheet4!$B$1308&gt;=Sheet4!B567,Sheet4!B567&gt;Sheet4!$B$1309),"medium",IF(AND(Sheet4!$B$1309&gt;=Sheet4!B567,Sheet4!B567&gt;=Sheet4!$B$1310),"kecil","-")))</f>
        <v>lebar</v>
      </c>
      <c r="D567" t="str">
        <f>VLOOKUP(Sheet4!C567,Sheet5!$C$3:$D$17,2,FALSE)</f>
        <v>kecil</v>
      </c>
      <c r="E567" t="str">
        <f>VLOOKUP(Sheet4!D567,Sheet5!$E$3:$F$36,2)</f>
        <v>sedang</v>
      </c>
      <c r="F567" t="str">
        <f>Sheet4!E567</f>
        <v>intel</v>
      </c>
      <c r="G567" t="str">
        <f>VLOOKUP(Sheet2!H566,Sheet5!$G$4:$H$12,2)</f>
        <v>tinggi</v>
      </c>
      <c r="H567" t="str">
        <f>VLOOKUP(Sheet2!I566,Sheet5!$I$3:$L$41,4,FALSE)</f>
        <v>tinggi</v>
      </c>
      <c r="I567" t="str">
        <f>VLOOKUP(Sheet2!I566,Sheet5!$I$3:$K$41,3,FALSE)</f>
        <v>hdd</v>
      </c>
      <c r="J567" t="str">
        <f>IF(ISNUMBER(SEARCH("intel",Sheet2!J566))=TRUE,"intel",IF(ISNUMBER(SEARCH("amd",Sheet2!J566))=TRUE,"amd",IF(ISNUMBER(SEARCH("nvidia",Sheet2!J566))=TRUE,"nvidia","")))</f>
        <v>nvidia</v>
      </c>
      <c r="K567" t="str">
        <f>VLOOKUP(Sheet2!K566,Sheet5!$M$3:$N$11,2,FALSE)</f>
        <v>windows</v>
      </c>
      <c r="L567" t="str">
        <f>VLOOKUP(Sheet2!L566,Sheet5!$O$3:$Q$182,3,FALSE)</f>
        <v>berat</v>
      </c>
      <c r="M567" t="str">
        <f>VLOOKUP(Sheet2!M566,Sheet5!$R$3:$T$1305,3,FALSE)</f>
        <v>sedang</v>
      </c>
    </row>
    <row r="568" spans="2:13" x14ac:dyDescent="0.3">
      <c r="B568" t="str">
        <f>IF(OR(ISNUMBER(SEARCH("ultrabook",Sheet2!D567))=TRUE,ISNUMBER(SEARCH("macbook",Sheet2!D567))=TRUE,ISNUMBER(SEARCH("chrome",Sheet2!D567))=TRUE,ISNUMBER(SEARCH("convertible",Sheet2!D567))=TRUE),"ultrabook",IF(OR(ISNUMBER(SEARCH("workstation",Sheet2!D567))=TRUE,ISNUMBER(SEARCH("gaming",Sheet2!D567))=TRUE),"high specification",IF(OR(ISNUMBER(SEARCH("notebook",Sheet2!D567))=TRUE,ISNUMBER(SEARCH("netbook",Sheet2!D567))=TRUE),"notebook","")))</f>
        <v>ultrabook</v>
      </c>
      <c r="C568" t="str">
        <f>IF(AND(Sheet4!$B$1307&gt;=Sheet4!B568,Sheet4!B568&gt;Sheet4!$B$1308),"lebar",IF(AND(Sheet4!$B$1308&gt;=Sheet4!B568,Sheet4!B568&gt;Sheet4!$B$1309),"medium",IF(AND(Sheet4!$B$1309&gt;=Sheet4!B568,Sheet4!B568&gt;=Sheet4!$B$1310),"kecil","-")))</f>
        <v>medium</v>
      </c>
      <c r="D568" t="str">
        <f>VLOOKUP(Sheet4!C568,Sheet5!$C$3:$D$17,2,FALSE)</f>
        <v>lebar</v>
      </c>
      <c r="E568" t="str">
        <f>VLOOKUP(Sheet4!D568,Sheet5!$E$3:$F$36,2)</f>
        <v>rendah</v>
      </c>
      <c r="F568" t="str">
        <f>Sheet4!E568</f>
        <v>intel</v>
      </c>
      <c r="G568" t="str">
        <f>VLOOKUP(Sheet2!H567,Sheet5!$G$4:$H$12,2)</f>
        <v>tinggi</v>
      </c>
      <c r="H568" t="str">
        <f>VLOOKUP(Sheet2!I567,Sheet5!$I$3:$L$41,4,FALSE)</f>
        <v>rendah</v>
      </c>
      <c r="I568" t="str">
        <f>VLOOKUP(Sheet2!I567,Sheet5!$I$3:$K$41,3,FALSE)</f>
        <v>ssd</v>
      </c>
      <c r="J568" t="str">
        <f>IF(ISNUMBER(SEARCH("intel",Sheet2!J567))=TRUE,"intel",IF(ISNUMBER(SEARCH("amd",Sheet2!J567))=TRUE,"amd",IF(ISNUMBER(SEARCH("nvidia",Sheet2!J567))=TRUE,"nvidia","")))</f>
        <v>intel</v>
      </c>
      <c r="K568" t="str">
        <f>VLOOKUP(Sheet2!K567,Sheet5!$M$3:$N$11,2,FALSE)</f>
        <v>windows</v>
      </c>
      <c r="L568" t="str">
        <f>VLOOKUP(Sheet2!L567,Sheet5!$O$3:$Q$182,3,FALSE)</f>
        <v>ringan</v>
      </c>
      <c r="M568" t="str">
        <f>VLOOKUP(Sheet2!M567,Sheet5!$R$3:$T$1305,3,FALSE)</f>
        <v>mahal</v>
      </c>
    </row>
    <row r="569" spans="2:13" x14ac:dyDescent="0.3">
      <c r="B569" t="str">
        <f>IF(OR(ISNUMBER(SEARCH("ultrabook",Sheet2!D568))=TRUE,ISNUMBER(SEARCH("macbook",Sheet2!D568))=TRUE,ISNUMBER(SEARCH("chrome",Sheet2!D568))=TRUE,ISNUMBER(SEARCH("convertible",Sheet2!D568))=TRUE),"ultrabook",IF(OR(ISNUMBER(SEARCH("workstation",Sheet2!D568))=TRUE,ISNUMBER(SEARCH("gaming",Sheet2!D568))=TRUE),"high specification",IF(OR(ISNUMBER(SEARCH("notebook",Sheet2!D568))=TRUE,ISNUMBER(SEARCH("netbook",Sheet2!D568))=TRUE),"notebook","")))</f>
        <v>notebook</v>
      </c>
      <c r="C569" t="str">
        <f>IF(AND(Sheet4!$B$1307&gt;=Sheet4!B569,Sheet4!B569&gt;Sheet4!$B$1308),"lebar",IF(AND(Sheet4!$B$1308&gt;=Sheet4!B569,Sheet4!B569&gt;Sheet4!$B$1309),"medium",IF(AND(Sheet4!$B$1309&gt;=Sheet4!B569,Sheet4!B569&gt;=Sheet4!$B$1310),"kecil","-")))</f>
        <v>lebar</v>
      </c>
      <c r="D569" t="str">
        <f>VLOOKUP(Sheet4!C569,Sheet5!$C$3:$D$17,2,FALSE)</f>
        <v>kecil</v>
      </c>
      <c r="E569" t="str">
        <f>VLOOKUP(Sheet4!D569,Sheet5!$E$3:$F$36,2)</f>
        <v>sedang</v>
      </c>
      <c r="F569" t="str">
        <f>Sheet4!E569</f>
        <v>intel</v>
      </c>
      <c r="G569" t="str">
        <f>VLOOKUP(Sheet2!H568,Sheet5!$G$4:$H$12,2)</f>
        <v>sedang</v>
      </c>
      <c r="H569" t="str">
        <f>VLOOKUP(Sheet2!I568,Sheet5!$I$3:$L$41,4,FALSE)</f>
        <v>sedang</v>
      </c>
      <c r="I569" t="str">
        <f>VLOOKUP(Sheet2!I568,Sheet5!$I$3:$K$41,3,FALSE)</f>
        <v>hdd</v>
      </c>
      <c r="J569" t="str">
        <f>IF(ISNUMBER(SEARCH("intel",Sheet2!J568))=TRUE,"intel",IF(ISNUMBER(SEARCH("amd",Sheet2!J568))=TRUE,"amd",IF(ISNUMBER(SEARCH("nvidia",Sheet2!J568))=TRUE,"nvidia","")))</f>
        <v>intel</v>
      </c>
      <c r="K569" t="str">
        <f>VLOOKUP(Sheet2!K568,Sheet5!$M$3:$N$11,2,FALSE)</f>
        <v>windows</v>
      </c>
      <c r="L569" t="str">
        <f>VLOOKUP(Sheet2!L568,Sheet5!$O$3:$Q$182,3,FALSE)</f>
        <v>sedang</v>
      </c>
      <c r="M569" t="str">
        <f>VLOOKUP(Sheet2!M568,Sheet5!$R$3:$T$1305,3,FALSE)</f>
        <v>sedang</v>
      </c>
    </row>
    <row r="570" spans="2:13" x14ac:dyDescent="0.3">
      <c r="B570" t="str">
        <f>IF(OR(ISNUMBER(SEARCH("ultrabook",Sheet2!D569))=TRUE,ISNUMBER(SEARCH("macbook",Sheet2!D569))=TRUE,ISNUMBER(SEARCH("chrome",Sheet2!D569))=TRUE,ISNUMBER(SEARCH("convertible",Sheet2!D569))=TRUE),"ultrabook",IF(OR(ISNUMBER(SEARCH("workstation",Sheet2!D569))=TRUE,ISNUMBER(SEARCH("gaming",Sheet2!D569))=TRUE),"high specification",IF(OR(ISNUMBER(SEARCH("notebook",Sheet2!D569))=TRUE,ISNUMBER(SEARCH("netbook",Sheet2!D569))=TRUE),"notebook","")))</f>
        <v>notebook</v>
      </c>
      <c r="C570" t="str">
        <f>IF(AND(Sheet4!$B$1307&gt;=Sheet4!B570,Sheet4!B570&gt;Sheet4!$B$1308),"lebar",IF(AND(Sheet4!$B$1308&gt;=Sheet4!B570,Sheet4!B570&gt;Sheet4!$B$1309),"medium",IF(AND(Sheet4!$B$1309&gt;=Sheet4!B570,Sheet4!B570&gt;=Sheet4!$B$1310),"kecil","-")))</f>
        <v>lebar</v>
      </c>
      <c r="D570" t="str">
        <f>VLOOKUP(Sheet4!C570,Sheet5!$C$3:$D$17,2,FALSE)</f>
        <v>kecil</v>
      </c>
      <c r="E570" t="str">
        <f>VLOOKUP(Sheet4!D570,Sheet5!$E$3:$F$36,2)</f>
        <v>sedang</v>
      </c>
      <c r="F570" t="str">
        <f>Sheet4!E570</f>
        <v>intel</v>
      </c>
      <c r="G570" t="str">
        <f>VLOOKUP(Sheet2!H569,Sheet5!$G$4:$H$12,2)</f>
        <v>tinggi</v>
      </c>
      <c r="H570" t="str">
        <f>VLOOKUP(Sheet2!I569,Sheet5!$I$3:$L$41,4,FALSE)</f>
        <v>tinggi</v>
      </c>
      <c r="I570" t="str">
        <f>VLOOKUP(Sheet2!I569,Sheet5!$I$3:$K$41,3,FALSE)</f>
        <v>hdd</v>
      </c>
      <c r="J570" t="str">
        <f>IF(ISNUMBER(SEARCH("intel",Sheet2!J569))=TRUE,"intel",IF(ISNUMBER(SEARCH("amd",Sheet2!J569))=TRUE,"amd",IF(ISNUMBER(SEARCH("nvidia",Sheet2!J569))=TRUE,"nvidia","")))</f>
        <v>intel</v>
      </c>
      <c r="K570" t="str">
        <f>VLOOKUP(Sheet2!K569,Sheet5!$M$3:$N$11,2,FALSE)</f>
        <v>windows</v>
      </c>
      <c r="L570" t="str">
        <f>VLOOKUP(Sheet2!L569,Sheet5!$O$3:$Q$182,3,FALSE)</f>
        <v>sedang</v>
      </c>
      <c r="M570" t="str">
        <f>VLOOKUP(Sheet2!M569,Sheet5!$R$3:$T$1305,3,FALSE)</f>
        <v>sedang</v>
      </c>
    </row>
    <row r="571" spans="2:13" x14ac:dyDescent="0.3">
      <c r="B571" t="str">
        <f>IF(OR(ISNUMBER(SEARCH("ultrabook",Sheet2!D570))=TRUE,ISNUMBER(SEARCH("macbook",Sheet2!D570))=TRUE,ISNUMBER(SEARCH("chrome",Sheet2!D570))=TRUE,ISNUMBER(SEARCH("convertible",Sheet2!D570))=TRUE),"ultrabook",IF(OR(ISNUMBER(SEARCH("workstation",Sheet2!D570))=TRUE,ISNUMBER(SEARCH("gaming",Sheet2!D570))=TRUE),"high specification",IF(OR(ISNUMBER(SEARCH("notebook",Sheet2!D570))=TRUE,ISNUMBER(SEARCH("netbook",Sheet2!D570))=TRUE),"notebook","")))</f>
        <v>notebook</v>
      </c>
      <c r="C571" t="str">
        <f>IF(AND(Sheet4!$B$1307&gt;=Sheet4!B571,Sheet4!B571&gt;Sheet4!$B$1308),"lebar",IF(AND(Sheet4!$B$1308&gt;=Sheet4!B571,Sheet4!B571&gt;Sheet4!$B$1309),"medium",IF(AND(Sheet4!$B$1309&gt;=Sheet4!B571,Sheet4!B571&gt;=Sheet4!$B$1310),"kecil","-")))</f>
        <v>lebar</v>
      </c>
      <c r="D571" t="str">
        <f>VLOOKUP(Sheet4!C571,Sheet5!$C$3:$D$17,2,FALSE)</f>
        <v>kecil</v>
      </c>
      <c r="E571" t="str">
        <f>VLOOKUP(Sheet4!D571,Sheet5!$E$3:$F$36,2)</f>
        <v>rendah</v>
      </c>
      <c r="F571" t="str">
        <f>Sheet4!E571</f>
        <v>intel</v>
      </c>
      <c r="G571" t="str">
        <f>VLOOKUP(Sheet2!H570,Sheet5!$G$4:$H$12,2)</f>
        <v>sedang</v>
      </c>
      <c r="H571" t="str">
        <f>VLOOKUP(Sheet2!I570,Sheet5!$I$3:$L$41,4,FALSE)</f>
        <v>sedang</v>
      </c>
      <c r="I571" t="str">
        <f>VLOOKUP(Sheet2!I570,Sheet5!$I$3:$K$41,3,FALSE)</f>
        <v>hdd</v>
      </c>
      <c r="J571" t="str">
        <f>IF(ISNUMBER(SEARCH("intel",Sheet2!J570))=TRUE,"intel",IF(ISNUMBER(SEARCH("amd",Sheet2!J570))=TRUE,"amd",IF(ISNUMBER(SEARCH("nvidia",Sheet2!J570))=TRUE,"nvidia","")))</f>
        <v>intel</v>
      </c>
      <c r="K571" t="str">
        <f>VLOOKUP(Sheet2!K570,Sheet5!$M$3:$N$11,2,FALSE)</f>
        <v>windows</v>
      </c>
      <c r="L571" t="str">
        <f>VLOOKUP(Sheet2!L570,Sheet5!$O$3:$Q$182,3,FALSE)</f>
        <v>sedang</v>
      </c>
      <c r="M571" t="str">
        <f>VLOOKUP(Sheet2!M570,Sheet5!$R$3:$T$1305,3,FALSE)</f>
        <v>murah</v>
      </c>
    </row>
    <row r="572" spans="2:13" x14ac:dyDescent="0.3">
      <c r="B572" t="str">
        <f>IF(OR(ISNUMBER(SEARCH("ultrabook",Sheet2!D571))=TRUE,ISNUMBER(SEARCH("macbook",Sheet2!D571))=TRUE,ISNUMBER(SEARCH("chrome",Sheet2!D571))=TRUE,ISNUMBER(SEARCH("convertible",Sheet2!D571))=TRUE),"ultrabook",IF(OR(ISNUMBER(SEARCH("workstation",Sheet2!D571))=TRUE,ISNUMBER(SEARCH("gaming",Sheet2!D571))=TRUE),"high specification",IF(OR(ISNUMBER(SEARCH("notebook",Sheet2!D571))=TRUE,ISNUMBER(SEARCH("netbook",Sheet2!D571))=TRUE),"notebook","")))</f>
        <v>notebook</v>
      </c>
      <c r="C572" t="str">
        <f>IF(AND(Sheet4!$B$1307&gt;=Sheet4!B572,Sheet4!B572&gt;Sheet4!$B$1308),"lebar",IF(AND(Sheet4!$B$1308&gt;=Sheet4!B572,Sheet4!B572&gt;Sheet4!$B$1309),"medium",IF(AND(Sheet4!$B$1309&gt;=Sheet4!B572,Sheet4!B572&gt;=Sheet4!$B$1310),"kecil","-")))</f>
        <v>medium</v>
      </c>
      <c r="D572" t="str">
        <f>VLOOKUP(Sheet4!C572,Sheet5!$C$3:$D$17,2,FALSE)</f>
        <v>kecil</v>
      </c>
      <c r="E572" t="str">
        <f>VLOOKUP(Sheet4!D572,Sheet5!$E$3:$F$36,2)</f>
        <v>sedang</v>
      </c>
      <c r="F572" t="str">
        <f>Sheet4!E572</f>
        <v>intel</v>
      </c>
      <c r="G572" t="str">
        <f>VLOOKUP(Sheet2!H571,Sheet5!$G$4:$H$12,2)</f>
        <v>sedang</v>
      </c>
      <c r="H572" t="str">
        <f>VLOOKUP(Sheet2!I571,Sheet5!$I$3:$L$41,4,FALSE)</f>
        <v>sedang</v>
      </c>
      <c r="I572" t="str">
        <f>VLOOKUP(Sheet2!I571,Sheet5!$I$3:$K$41,3,FALSE)</f>
        <v>hdd</v>
      </c>
      <c r="J572" t="str">
        <f>IF(ISNUMBER(SEARCH("intel",Sheet2!J571))=TRUE,"intel",IF(ISNUMBER(SEARCH("amd",Sheet2!J571))=TRUE,"amd",IF(ISNUMBER(SEARCH("nvidia",Sheet2!J571))=TRUE,"nvidia","")))</f>
        <v>intel</v>
      </c>
      <c r="K572" t="str">
        <f>VLOOKUP(Sheet2!K571,Sheet5!$M$3:$N$11,2,FALSE)</f>
        <v>windows</v>
      </c>
      <c r="L572" t="str">
        <f>VLOOKUP(Sheet2!L571,Sheet5!$O$3:$Q$182,3,FALSE)</f>
        <v>sedang</v>
      </c>
      <c r="M572" t="str">
        <f>VLOOKUP(Sheet2!M571,Sheet5!$R$3:$T$1305,3,FALSE)</f>
        <v>sedang</v>
      </c>
    </row>
    <row r="573" spans="2:13" x14ac:dyDescent="0.3">
      <c r="B573" t="str">
        <f>IF(OR(ISNUMBER(SEARCH("ultrabook",Sheet2!D572))=TRUE,ISNUMBER(SEARCH("macbook",Sheet2!D572))=TRUE,ISNUMBER(SEARCH("chrome",Sheet2!D572))=TRUE,ISNUMBER(SEARCH("convertible",Sheet2!D572))=TRUE),"ultrabook",IF(OR(ISNUMBER(SEARCH("workstation",Sheet2!D572))=TRUE,ISNUMBER(SEARCH("gaming",Sheet2!D572))=TRUE),"high specification",IF(OR(ISNUMBER(SEARCH("notebook",Sheet2!D572))=TRUE,ISNUMBER(SEARCH("netbook",Sheet2!D572))=TRUE),"notebook","")))</f>
        <v>high specification</v>
      </c>
      <c r="C573" t="str">
        <f>IF(AND(Sheet4!$B$1307&gt;=Sheet4!B573,Sheet4!B573&gt;Sheet4!$B$1308),"lebar",IF(AND(Sheet4!$B$1308&gt;=Sheet4!B573,Sheet4!B573&gt;Sheet4!$B$1309),"medium",IF(AND(Sheet4!$B$1309&gt;=Sheet4!B573,Sheet4!B573&gt;=Sheet4!$B$1310),"kecil","-")))</f>
        <v>lebar</v>
      </c>
      <c r="D573" t="str">
        <f>VLOOKUP(Sheet4!C573,Sheet5!$C$3:$D$17,2,FALSE)</f>
        <v>kecil</v>
      </c>
      <c r="E573" t="str">
        <f>VLOOKUP(Sheet4!D573,Sheet5!$E$3:$F$36,2)</f>
        <v>sedang</v>
      </c>
      <c r="F573" t="str">
        <f>Sheet4!E573</f>
        <v>intel</v>
      </c>
      <c r="G573" t="str">
        <f>VLOOKUP(Sheet2!H572,Sheet5!$G$4:$H$12,2)</f>
        <v>tinggi</v>
      </c>
      <c r="H573" t="str">
        <f>VLOOKUP(Sheet2!I572,Sheet5!$I$3:$L$41,4,FALSE)</f>
        <v>sedang</v>
      </c>
      <c r="I573" t="str">
        <f>VLOOKUP(Sheet2!I572,Sheet5!$I$3:$K$41,3,FALSE)</f>
        <v>hdd</v>
      </c>
      <c r="J573" t="str">
        <f>IF(ISNUMBER(SEARCH("intel",Sheet2!J572))=TRUE,"intel",IF(ISNUMBER(SEARCH("amd",Sheet2!J572))=TRUE,"amd",IF(ISNUMBER(SEARCH("nvidia",Sheet2!J572))=TRUE,"nvidia","")))</f>
        <v>nvidia</v>
      </c>
      <c r="K573" t="str">
        <f>VLOOKUP(Sheet2!K572,Sheet5!$M$3:$N$11,2,FALSE)</f>
        <v>windows</v>
      </c>
      <c r="L573" t="str">
        <f>VLOOKUP(Sheet2!L572,Sheet5!$O$3:$Q$182,3,FALSE)</f>
        <v>berat</v>
      </c>
      <c r="M573" t="str">
        <f>VLOOKUP(Sheet2!M572,Sheet5!$R$3:$T$1305,3,FALSE)</f>
        <v>mahal</v>
      </c>
    </row>
    <row r="574" spans="2:13" x14ac:dyDescent="0.3">
      <c r="B574" t="str">
        <f>IF(OR(ISNUMBER(SEARCH("ultrabook",Sheet2!D573))=TRUE,ISNUMBER(SEARCH("macbook",Sheet2!D573))=TRUE,ISNUMBER(SEARCH("chrome",Sheet2!D573))=TRUE,ISNUMBER(SEARCH("convertible",Sheet2!D573))=TRUE),"ultrabook",IF(OR(ISNUMBER(SEARCH("workstation",Sheet2!D573))=TRUE,ISNUMBER(SEARCH("gaming",Sheet2!D573))=TRUE),"high specification",IF(OR(ISNUMBER(SEARCH("notebook",Sheet2!D573))=TRUE,ISNUMBER(SEARCH("netbook",Sheet2!D573))=TRUE),"notebook","")))</f>
        <v>notebook</v>
      </c>
      <c r="C574" t="str">
        <f>IF(AND(Sheet4!$B$1307&gt;=Sheet4!B574,Sheet4!B574&gt;Sheet4!$B$1308),"lebar",IF(AND(Sheet4!$B$1308&gt;=Sheet4!B574,Sheet4!B574&gt;Sheet4!$B$1309),"medium",IF(AND(Sheet4!$B$1309&gt;=Sheet4!B574,Sheet4!B574&gt;=Sheet4!$B$1310),"kecil","-")))</f>
        <v>medium</v>
      </c>
      <c r="D574" t="str">
        <f>VLOOKUP(Sheet4!C574,Sheet5!$C$3:$D$17,2,FALSE)</f>
        <v>kecil</v>
      </c>
      <c r="E574" t="str">
        <f>VLOOKUP(Sheet4!D574,Sheet5!$E$3:$F$36,2)</f>
        <v>rendah</v>
      </c>
      <c r="F574" t="str">
        <f>Sheet4!E574</f>
        <v>intel</v>
      </c>
      <c r="G574" t="str">
        <f>VLOOKUP(Sheet2!H573,Sheet5!$G$4:$H$12,2)</f>
        <v>tinggi</v>
      </c>
      <c r="H574" t="str">
        <f>VLOOKUP(Sheet2!I573,Sheet5!$I$3:$L$41,4,FALSE)</f>
        <v>tinggi</v>
      </c>
      <c r="I574" t="str">
        <f>VLOOKUP(Sheet2!I573,Sheet5!$I$3:$K$41,3,FALSE)</f>
        <v>hdd</v>
      </c>
      <c r="J574" t="str">
        <f>IF(ISNUMBER(SEARCH("intel",Sheet2!J573))=TRUE,"intel",IF(ISNUMBER(SEARCH("amd",Sheet2!J573))=TRUE,"amd",IF(ISNUMBER(SEARCH("nvidia",Sheet2!J573))=TRUE,"nvidia","")))</f>
        <v>intel</v>
      </c>
      <c r="K574" t="str">
        <f>VLOOKUP(Sheet2!K573,Sheet5!$M$3:$N$11,2,FALSE)</f>
        <v>windows</v>
      </c>
      <c r="L574" t="str">
        <f>VLOOKUP(Sheet2!L573,Sheet5!$O$3:$Q$182,3,FALSE)</f>
        <v>sedang</v>
      </c>
      <c r="M574" t="str">
        <f>VLOOKUP(Sheet2!M573,Sheet5!$R$3:$T$1305,3,FALSE)</f>
        <v>murah</v>
      </c>
    </row>
    <row r="575" spans="2:13" x14ac:dyDescent="0.3">
      <c r="B575" t="str">
        <f>IF(OR(ISNUMBER(SEARCH("ultrabook",Sheet2!D574))=TRUE,ISNUMBER(SEARCH("macbook",Sheet2!D574))=TRUE,ISNUMBER(SEARCH("chrome",Sheet2!D574))=TRUE,ISNUMBER(SEARCH("convertible",Sheet2!D574))=TRUE),"ultrabook",IF(OR(ISNUMBER(SEARCH("workstation",Sheet2!D574))=TRUE,ISNUMBER(SEARCH("gaming",Sheet2!D574))=TRUE),"high specification",IF(OR(ISNUMBER(SEARCH("notebook",Sheet2!D574))=TRUE,ISNUMBER(SEARCH("netbook",Sheet2!D574))=TRUE),"notebook","")))</f>
        <v>notebook</v>
      </c>
      <c r="C575" t="str">
        <f>IF(AND(Sheet4!$B$1307&gt;=Sheet4!B575,Sheet4!B575&gt;Sheet4!$B$1308),"lebar",IF(AND(Sheet4!$B$1308&gt;=Sheet4!B575,Sheet4!B575&gt;Sheet4!$B$1309),"medium",IF(AND(Sheet4!$B$1309&gt;=Sheet4!B575,Sheet4!B575&gt;=Sheet4!$B$1310),"kecil","-")))</f>
        <v>lebar</v>
      </c>
      <c r="D575" t="str">
        <f>VLOOKUP(Sheet4!C575,Sheet5!$C$3:$D$17,2,FALSE)</f>
        <v>kecil</v>
      </c>
      <c r="E575" t="str">
        <f>VLOOKUP(Sheet4!D575,Sheet5!$E$3:$F$36,2)</f>
        <v>tinggi</v>
      </c>
      <c r="F575" t="str">
        <f>Sheet4!E575</f>
        <v>amd</v>
      </c>
      <c r="G575" t="str">
        <f>VLOOKUP(Sheet2!H574,Sheet5!$G$4:$H$12,2)</f>
        <v>tinggi</v>
      </c>
      <c r="H575" t="str">
        <f>VLOOKUP(Sheet2!I574,Sheet5!$I$3:$L$41,4,FALSE)</f>
        <v>sedang</v>
      </c>
      <c r="I575" t="str">
        <f>VLOOKUP(Sheet2!I574,Sheet5!$I$3:$K$41,3,FALSE)</f>
        <v>ssd</v>
      </c>
      <c r="J575" t="str">
        <f>IF(ISNUMBER(SEARCH("intel",Sheet2!J574))=TRUE,"intel",IF(ISNUMBER(SEARCH("amd",Sheet2!J574))=TRUE,"amd",IF(ISNUMBER(SEARCH("nvidia",Sheet2!J574))=TRUE,"nvidia","")))</f>
        <v>amd</v>
      </c>
      <c r="K575" t="str">
        <f>VLOOKUP(Sheet2!K574,Sheet5!$M$3:$N$11,2,FALSE)</f>
        <v>windows</v>
      </c>
      <c r="L575" t="str">
        <f>VLOOKUP(Sheet2!L574,Sheet5!$O$3:$Q$182,3,FALSE)</f>
        <v>sedang</v>
      </c>
      <c r="M575" t="str">
        <f>VLOOKUP(Sheet2!M574,Sheet5!$R$3:$T$1305,3,FALSE)</f>
        <v>murah</v>
      </c>
    </row>
    <row r="576" spans="2:13" x14ac:dyDescent="0.3">
      <c r="B576" t="str">
        <f>IF(OR(ISNUMBER(SEARCH("ultrabook",Sheet2!D575))=TRUE,ISNUMBER(SEARCH("macbook",Sheet2!D575))=TRUE,ISNUMBER(SEARCH("chrome",Sheet2!D575))=TRUE,ISNUMBER(SEARCH("convertible",Sheet2!D575))=TRUE),"ultrabook",IF(OR(ISNUMBER(SEARCH("workstation",Sheet2!D575))=TRUE,ISNUMBER(SEARCH("gaming",Sheet2!D575))=TRUE),"high specification",IF(OR(ISNUMBER(SEARCH("notebook",Sheet2!D575))=TRUE,ISNUMBER(SEARCH("netbook",Sheet2!D575))=TRUE),"notebook","")))</f>
        <v>notebook</v>
      </c>
      <c r="C576" t="str">
        <f>IF(AND(Sheet4!$B$1307&gt;=Sheet4!B576,Sheet4!B576&gt;Sheet4!$B$1308),"lebar",IF(AND(Sheet4!$B$1308&gt;=Sheet4!B576,Sheet4!B576&gt;Sheet4!$B$1309),"medium",IF(AND(Sheet4!$B$1309&gt;=Sheet4!B576,Sheet4!B576&gt;=Sheet4!$B$1310),"kecil","-")))</f>
        <v>lebar</v>
      </c>
      <c r="D576" t="str">
        <f>VLOOKUP(Sheet4!C576,Sheet5!$C$3:$D$17,2,FALSE)</f>
        <v>kecil</v>
      </c>
      <c r="E576" t="str">
        <f>VLOOKUP(Sheet4!D576,Sheet5!$E$3:$F$36,2)</f>
        <v>sedang</v>
      </c>
      <c r="F576" t="str">
        <f>Sheet4!E576</f>
        <v>intel</v>
      </c>
      <c r="G576" t="str">
        <f>VLOOKUP(Sheet2!H575,Sheet5!$G$4:$H$12,2)</f>
        <v>tinggi</v>
      </c>
      <c r="H576" t="str">
        <f>VLOOKUP(Sheet2!I575,Sheet5!$I$3:$L$41,4,FALSE)</f>
        <v>sedang</v>
      </c>
      <c r="I576" t="str">
        <f>VLOOKUP(Sheet2!I575,Sheet5!$I$3:$K$41,3,FALSE)</f>
        <v>ssd</v>
      </c>
      <c r="J576" t="str">
        <f>IF(ISNUMBER(SEARCH("intel",Sheet2!J575))=TRUE,"intel",IF(ISNUMBER(SEARCH("amd",Sheet2!J575))=TRUE,"amd",IF(ISNUMBER(SEARCH("nvidia",Sheet2!J575))=TRUE,"nvidia","")))</f>
        <v>intel</v>
      </c>
      <c r="K576" t="str">
        <f>VLOOKUP(Sheet2!K575,Sheet5!$M$3:$N$11,2,FALSE)</f>
        <v>windows</v>
      </c>
      <c r="L576" t="str">
        <f>VLOOKUP(Sheet2!L575,Sheet5!$O$3:$Q$182,3,FALSE)</f>
        <v>sedang</v>
      </c>
      <c r="M576" t="str">
        <f>VLOOKUP(Sheet2!M575,Sheet5!$R$3:$T$1305,3,FALSE)</f>
        <v>sedang</v>
      </c>
    </row>
    <row r="577" spans="2:13" x14ac:dyDescent="0.3">
      <c r="B577" t="str">
        <f>IF(OR(ISNUMBER(SEARCH("ultrabook",Sheet2!D576))=TRUE,ISNUMBER(SEARCH("macbook",Sheet2!D576))=TRUE,ISNUMBER(SEARCH("chrome",Sheet2!D576))=TRUE,ISNUMBER(SEARCH("convertible",Sheet2!D576))=TRUE),"ultrabook",IF(OR(ISNUMBER(SEARCH("workstation",Sheet2!D576))=TRUE,ISNUMBER(SEARCH("gaming",Sheet2!D576))=TRUE),"high specification",IF(OR(ISNUMBER(SEARCH("notebook",Sheet2!D576))=TRUE,ISNUMBER(SEARCH("netbook",Sheet2!D576))=TRUE),"notebook","")))</f>
        <v>notebook</v>
      </c>
      <c r="C577" t="str">
        <f>IF(AND(Sheet4!$B$1307&gt;=Sheet4!B577,Sheet4!B577&gt;Sheet4!$B$1308),"lebar",IF(AND(Sheet4!$B$1308&gt;=Sheet4!B577,Sheet4!B577&gt;Sheet4!$B$1309),"medium",IF(AND(Sheet4!$B$1309&gt;=Sheet4!B577,Sheet4!B577&gt;=Sheet4!$B$1310),"kecil","-")))</f>
        <v>lebar</v>
      </c>
      <c r="D577" t="str">
        <f>VLOOKUP(Sheet4!C577,Sheet5!$C$3:$D$17,2,FALSE)</f>
        <v>kecil</v>
      </c>
      <c r="E577" t="str">
        <f>VLOOKUP(Sheet4!D577,Sheet5!$E$3:$F$36,2)</f>
        <v>rendah</v>
      </c>
      <c r="F577" t="str">
        <f>Sheet4!E577</f>
        <v>intel</v>
      </c>
      <c r="G577" t="str">
        <f>VLOOKUP(Sheet2!H576,Sheet5!$G$4:$H$12,2)</f>
        <v>sedang</v>
      </c>
      <c r="H577" t="str">
        <f>VLOOKUP(Sheet2!I576,Sheet5!$I$3:$L$41,4,FALSE)</f>
        <v>sedang</v>
      </c>
      <c r="I577" t="str">
        <f>VLOOKUP(Sheet2!I576,Sheet5!$I$3:$K$41,3,FALSE)</f>
        <v>hdd</v>
      </c>
      <c r="J577" t="str">
        <f>IF(ISNUMBER(SEARCH("intel",Sheet2!J576))=TRUE,"intel",IF(ISNUMBER(SEARCH("amd",Sheet2!J576))=TRUE,"amd",IF(ISNUMBER(SEARCH("nvidia",Sheet2!J576))=TRUE,"nvidia","")))</f>
        <v>intel</v>
      </c>
      <c r="K577" t="str">
        <f>VLOOKUP(Sheet2!K576,Sheet5!$M$3:$N$11,2,FALSE)</f>
        <v>windows</v>
      </c>
      <c r="L577" t="str">
        <f>VLOOKUP(Sheet2!L576,Sheet5!$O$3:$Q$182,3,FALSE)</f>
        <v>sedang</v>
      </c>
      <c r="M577" t="str">
        <f>VLOOKUP(Sheet2!M576,Sheet5!$R$3:$T$1305,3,FALSE)</f>
        <v>murah</v>
      </c>
    </row>
    <row r="578" spans="2:13" x14ac:dyDescent="0.3">
      <c r="B578" t="str">
        <f>IF(OR(ISNUMBER(SEARCH("ultrabook",Sheet2!D577))=TRUE,ISNUMBER(SEARCH("macbook",Sheet2!D577))=TRUE,ISNUMBER(SEARCH("chrome",Sheet2!D577))=TRUE,ISNUMBER(SEARCH("convertible",Sheet2!D577))=TRUE),"ultrabook",IF(OR(ISNUMBER(SEARCH("workstation",Sheet2!D577))=TRUE,ISNUMBER(SEARCH("gaming",Sheet2!D577))=TRUE),"high specification",IF(OR(ISNUMBER(SEARCH("notebook",Sheet2!D577))=TRUE,ISNUMBER(SEARCH("netbook",Sheet2!D577))=TRUE),"notebook","")))</f>
        <v>notebook</v>
      </c>
      <c r="C578" t="str">
        <f>IF(AND(Sheet4!$B$1307&gt;=Sheet4!B578,Sheet4!B578&gt;Sheet4!$B$1308),"lebar",IF(AND(Sheet4!$B$1308&gt;=Sheet4!B578,Sheet4!B578&gt;Sheet4!$B$1309),"medium",IF(AND(Sheet4!$B$1309&gt;=Sheet4!B578,Sheet4!B578&gt;=Sheet4!$B$1310),"kecil","-")))</f>
        <v>medium</v>
      </c>
      <c r="D578" t="str">
        <f>VLOOKUP(Sheet4!C578,Sheet5!$C$3:$D$17,2,FALSE)</f>
        <v>kecil</v>
      </c>
      <c r="E578" t="str">
        <f>VLOOKUP(Sheet4!D578,Sheet5!$E$3:$F$36,2)</f>
        <v>sedang</v>
      </c>
      <c r="F578" t="str">
        <f>Sheet4!E578</f>
        <v>intel</v>
      </c>
      <c r="G578" t="str">
        <f>VLOOKUP(Sheet2!H577,Sheet5!$G$4:$H$12,2)</f>
        <v>sedang</v>
      </c>
      <c r="H578" t="str">
        <f>VLOOKUP(Sheet2!I577,Sheet5!$I$3:$L$41,4,FALSE)</f>
        <v>rendah</v>
      </c>
      <c r="I578" t="str">
        <f>VLOOKUP(Sheet2!I577,Sheet5!$I$3:$K$41,3,FALSE)</f>
        <v>ssd</v>
      </c>
      <c r="J578" t="str">
        <f>IF(ISNUMBER(SEARCH("intel",Sheet2!J577))=TRUE,"intel",IF(ISNUMBER(SEARCH("amd",Sheet2!J577))=TRUE,"amd",IF(ISNUMBER(SEARCH("nvidia",Sheet2!J577))=TRUE,"nvidia","")))</f>
        <v>intel</v>
      </c>
      <c r="K578" t="str">
        <f>VLOOKUP(Sheet2!K577,Sheet5!$M$3:$N$11,2,FALSE)</f>
        <v>windows</v>
      </c>
      <c r="L578" t="str">
        <f>VLOOKUP(Sheet2!L577,Sheet5!$O$3:$Q$182,3,FALSE)</f>
        <v>ringan</v>
      </c>
      <c r="M578" t="str">
        <f>VLOOKUP(Sheet2!M577,Sheet5!$R$3:$T$1305,3,FALSE)</f>
        <v>murah</v>
      </c>
    </row>
    <row r="579" spans="2:13" x14ac:dyDescent="0.3">
      <c r="B579" t="str">
        <f>IF(OR(ISNUMBER(SEARCH("ultrabook",Sheet2!D578))=TRUE,ISNUMBER(SEARCH("macbook",Sheet2!D578))=TRUE,ISNUMBER(SEARCH("chrome",Sheet2!D578))=TRUE,ISNUMBER(SEARCH("convertible",Sheet2!D578))=TRUE),"ultrabook",IF(OR(ISNUMBER(SEARCH("workstation",Sheet2!D578))=TRUE,ISNUMBER(SEARCH("gaming",Sheet2!D578))=TRUE),"high specification",IF(OR(ISNUMBER(SEARCH("notebook",Sheet2!D578))=TRUE,ISNUMBER(SEARCH("netbook",Sheet2!D578))=TRUE),"notebook","")))</f>
        <v>ultrabook</v>
      </c>
      <c r="C579" t="str">
        <f>IF(AND(Sheet4!$B$1307&gt;=Sheet4!B579,Sheet4!B579&gt;Sheet4!$B$1308),"lebar",IF(AND(Sheet4!$B$1308&gt;=Sheet4!B579,Sheet4!B579&gt;Sheet4!$B$1309),"medium",IF(AND(Sheet4!$B$1309&gt;=Sheet4!B579,Sheet4!B579&gt;=Sheet4!$B$1310),"kecil","-")))</f>
        <v>medium</v>
      </c>
      <c r="D579" t="str">
        <f>VLOOKUP(Sheet4!C579,Sheet5!$C$3:$D$17,2,FALSE)</f>
        <v>kecil</v>
      </c>
      <c r="E579" t="str">
        <f>VLOOKUP(Sheet4!D579,Sheet5!$E$3:$F$36,2)</f>
        <v>sedang</v>
      </c>
      <c r="F579" t="str">
        <f>Sheet4!E579</f>
        <v>intel</v>
      </c>
      <c r="G579" t="str">
        <f>VLOOKUP(Sheet2!H578,Sheet5!$G$4:$H$12,2)</f>
        <v>sedang</v>
      </c>
      <c r="H579" t="str">
        <f>VLOOKUP(Sheet2!I578,Sheet5!$I$3:$L$41,4,FALSE)</f>
        <v>sedang</v>
      </c>
      <c r="I579" t="str">
        <f>VLOOKUP(Sheet2!I578,Sheet5!$I$3:$K$41,3,FALSE)</f>
        <v>ssd</v>
      </c>
      <c r="J579" t="str">
        <f>IF(ISNUMBER(SEARCH("intel",Sheet2!J578))=TRUE,"intel",IF(ISNUMBER(SEARCH("amd",Sheet2!J578))=TRUE,"amd",IF(ISNUMBER(SEARCH("nvidia",Sheet2!J578))=TRUE,"nvidia","")))</f>
        <v>intel</v>
      </c>
      <c r="K579" t="str">
        <f>VLOOKUP(Sheet2!K578,Sheet5!$M$3:$N$11,2,FALSE)</f>
        <v>windows</v>
      </c>
      <c r="L579" t="str">
        <f>VLOOKUP(Sheet2!L578,Sheet5!$O$3:$Q$182,3,FALSE)</f>
        <v>ringan</v>
      </c>
      <c r="M579" t="str">
        <f>VLOOKUP(Sheet2!M578,Sheet5!$R$3:$T$1305,3,FALSE)</f>
        <v>mahal</v>
      </c>
    </row>
    <row r="580" spans="2:13" x14ac:dyDescent="0.3">
      <c r="B580" t="str">
        <f>IF(OR(ISNUMBER(SEARCH("ultrabook",Sheet2!D579))=TRUE,ISNUMBER(SEARCH("macbook",Sheet2!D579))=TRUE,ISNUMBER(SEARCH("chrome",Sheet2!D579))=TRUE,ISNUMBER(SEARCH("convertible",Sheet2!D579))=TRUE),"ultrabook",IF(OR(ISNUMBER(SEARCH("workstation",Sheet2!D579))=TRUE,ISNUMBER(SEARCH("gaming",Sheet2!D579))=TRUE),"high specification",IF(OR(ISNUMBER(SEARCH("notebook",Sheet2!D579))=TRUE,ISNUMBER(SEARCH("netbook",Sheet2!D579))=TRUE),"notebook","")))</f>
        <v>high specification</v>
      </c>
      <c r="C580" t="str">
        <f>IF(AND(Sheet4!$B$1307&gt;=Sheet4!B580,Sheet4!B580&gt;Sheet4!$B$1308),"lebar",IF(AND(Sheet4!$B$1308&gt;=Sheet4!B580,Sheet4!B580&gt;Sheet4!$B$1309),"medium",IF(AND(Sheet4!$B$1309&gt;=Sheet4!B580,Sheet4!B580&gt;=Sheet4!$B$1310),"kecil","-")))</f>
        <v>lebar</v>
      </c>
      <c r="D580" t="str">
        <f>VLOOKUP(Sheet4!C580,Sheet5!$C$3:$D$17,2,FALSE)</f>
        <v>kecil</v>
      </c>
      <c r="E580" t="str">
        <f>VLOOKUP(Sheet4!D580,Sheet5!$E$3:$F$36,2)</f>
        <v>sedang</v>
      </c>
      <c r="F580" t="str">
        <f>Sheet4!E580</f>
        <v>intel</v>
      </c>
      <c r="G580" t="str">
        <f>VLOOKUP(Sheet2!H579,Sheet5!$G$4:$H$12,2)</f>
        <v>tinggi</v>
      </c>
      <c r="H580" t="str">
        <f>VLOOKUP(Sheet2!I579,Sheet5!$I$3:$L$41,4,FALSE)</f>
        <v>tinggi</v>
      </c>
      <c r="I580" t="str">
        <f>VLOOKUP(Sheet2!I579,Sheet5!$I$3:$K$41,3,FALSE)</f>
        <v>hdd</v>
      </c>
      <c r="J580" t="str">
        <f>IF(ISNUMBER(SEARCH("intel",Sheet2!J579))=TRUE,"intel",IF(ISNUMBER(SEARCH("amd",Sheet2!J579))=TRUE,"amd",IF(ISNUMBER(SEARCH("nvidia",Sheet2!J579))=TRUE,"nvidia","")))</f>
        <v>nvidia</v>
      </c>
      <c r="K580" t="str">
        <f>VLOOKUP(Sheet2!K579,Sheet5!$M$3:$N$11,2,FALSE)</f>
        <v>windows</v>
      </c>
      <c r="L580" t="str">
        <f>VLOOKUP(Sheet2!L579,Sheet5!$O$3:$Q$182,3,FALSE)</f>
        <v>berat</v>
      </c>
      <c r="M580" t="str">
        <f>VLOOKUP(Sheet2!M579,Sheet5!$R$3:$T$1305,3,FALSE)</f>
        <v>mahal</v>
      </c>
    </row>
    <row r="581" spans="2:13" x14ac:dyDescent="0.3">
      <c r="B581" t="str">
        <f>IF(OR(ISNUMBER(SEARCH("ultrabook",Sheet2!D580))=TRUE,ISNUMBER(SEARCH("macbook",Sheet2!D580))=TRUE,ISNUMBER(SEARCH("chrome",Sheet2!D580))=TRUE,ISNUMBER(SEARCH("convertible",Sheet2!D580))=TRUE),"ultrabook",IF(OR(ISNUMBER(SEARCH("workstation",Sheet2!D580))=TRUE,ISNUMBER(SEARCH("gaming",Sheet2!D580))=TRUE),"high specification",IF(OR(ISNUMBER(SEARCH("notebook",Sheet2!D580))=TRUE,ISNUMBER(SEARCH("netbook",Sheet2!D580))=TRUE),"notebook","")))</f>
        <v>high specification</v>
      </c>
      <c r="C581" t="str">
        <f>IF(AND(Sheet4!$B$1307&gt;=Sheet4!B581,Sheet4!B581&gt;Sheet4!$B$1308),"lebar",IF(AND(Sheet4!$B$1308&gt;=Sheet4!B581,Sheet4!B581&gt;Sheet4!$B$1309),"medium",IF(AND(Sheet4!$B$1309&gt;=Sheet4!B581,Sheet4!B581&gt;=Sheet4!$B$1310),"kecil","-")))</f>
        <v>lebar</v>
      </c>
      <c r="D581" t="str">
        <f>VLOOKUP(Sheet4!C581,Sheet5!$C$3:$D$17,2,FALSE)</f>
        <v>kecil</v>
      </c>
      <c r="E581" t="str">
        <f>VLOOKUP(Sheet4!D581,Sheet5!$E$3:$F$36,2)</f>
        <v>sedang</v>
      </c>
      <c r="F581" t="str">
        <f>Sheet4!E581</f>
        <v>intel</v>
      </c>
      <c r="G581" t="str">
        <f>VLOOKUP(Sheet2!H580,Sheet5!$G$4:$H$12,2)</f>
        <v>sedang</v>
      </c>
      <c r="H581" t="str">
        <f>VLOOKUP(Sheet2!I580,Sheet5!$I$3:$L$41,4,FALSE)</f>
        <v>tinggi</v>
      </c>
      <c r="I581" t="str">
        <f>VLOOKUP(Sheet2!I580,Sheet5!$I$3:$K$41,3,FALSE)</f>
        <v>ssd</v>
      </c>
      <c r="J581" t="str">
        <f>IF(ISNUMBER(SEARCH("intel",Sheet2!J580))=TRUE,"intel",IF(ISNUMBER(SEARCH("amd",Sheet2!J580))=TRUE,"amd",IF(ISNUMBER(SEARCH("nvidia",Sheet2!J580))=TRUE,"nvidia","")))</f>
        <v>nvidia</v>
      </c>
      <c r="K581" t="str">
        <f>VLOOKUP(Sheet2!K580,Sheet5!$M$3:$N$11,2,FALSE)</f>
        <v>windows</v>
      </c>
      <c r="L581" t="str">
        <f>VLOOKUP(Sheet2!L580,Sheet5!$O$3:$Q$182,3,FALSE)</f>
        <v>berat</v>
      </c>
      <c r="M581" t="str">
        <f>VLOOKUP(Sheet2!M580,Sheet5!$R$3:$T$1305,3,FALSE)</f>
        <v>mahal</v>
      </c>
    </row>
    <row r="582" spans="2:13" x14ac:dyDescent="0.3">
      <c r="B582" t="str">
        <f>IF(OR(ISNUMBER(SEARCH("ultrabook",Sheet2!D581))=TRUE,ISNUMBER(SEARCH("macbook",Sheet2!D581))=TRUE,ISNUMBER(SEARCH("chrome",Sheet2!D581))=TRUE,ISNUMBER(SEARCH("convertible",Sheet2!D581))=TRUE),"ultrabook",IF(OR(ISNUMBER(SEARCH("workstation",Sheet2!D581))=TRUE,ISNUMBER(SEARCH("gaming",Sheet2!D581))=TRUE),"high specification",IF(OR(ISNUMBER(SEARCH("notebook",Sheet2!D581))=TRUE,ISNUMBER(SEARCH("netbook",Sheet2!D581))=TRUE),"notebook","")))</f>
        <v>notebook</v>
      </c>
      <c r="C582" t="str">
        <f>IF(AND(Sheet4!$B$1307&gt;=Sheet4!B582,Sheet4!B582&gt;Sheet4!$B$1308),"lebar",IF(AND(Sheet4!$B$1308&gt;=Sheet4!B582,Sheet4!B582&gt;Sheet4!$B$1309),"medium",IF(AND(Sheet4!$B$1309&gt;=Sheet4!B582,Sheet4!B582&gt;=Sheet4!$B$1310),"kecil","-")))</f>
        <v>lebar</v>
      </c>
      <c r="D582" t="str">
        <f>VLOOKUP(Sheet4!C582,Sheet5!$C$3:$D$17,2,FALSE)</f>
        <v>kecil</v>
      </c>
      <c r="E582" t="str">
        <f>VLOOKUP(Sheet4!D582,Sheet5!$E$3:$F$36,2)</f>
        <v>sedang</v>
      </c>
      <c r="F582" t="str">
        <f>Sheet4!E582</f>
        <v>intel</v>
      </c>
      <c r="G582" t="str">
        <f>VLOOKUP(Sheet2!H581,Sheet5!$G$4:$H$12,2)</f>
        <v>tinggi</v>
      </c>
      <c r="H582" t="str">
        <f>VLOOKUP(Sheet2!I581,Sheet5!$I$3:$L$41,4,FALSE)</f>
        <v>sedang</v>
      </c>
      <c r="I582" t="str">
        <f>VLOOKUP(Sheet2!I581,Sheet5!$I$3:$K$41,3,FALSE)</f>
        <v>ssd</v>
      </c>
      <c r="J582" t="str">
        <f>IF(ISNUMBER(SEARCH("intel",Sheet2!J581))=TRUE,"intel",IF(ISNUMBER(SEARCH("amd",Sheet2!J581))=TRUE,"amd",IF(ISNUMBER(SEARCH("nvidia",Sheet2!J581))=TRUE,"nvidia","")))</f>
        <v>amd</v>
      </c>
      <c r="K582" t="str">
        <f>VLOOKUP(Sheet2!K581,Sheet5!$M$3:$N$11,2,FALSE)</f>
        <v>linux</v>
      </c>
      <c r="L582" t="str">
        <f>VLOOKUP(Sheet2!L581,Sheet5!$O$3:$Q$182,3,FALSE)</f>
        <v>sedang</v>
      </c>
      <c r="M582" t="str">
        <f>VLOOKUP(Sheet2!M581,Sheet5!$R$3:$T$1305,3,FALSE)</f>
        <v>sedang</v>
      </c>
    </row>
    <row r="583" spans="2:13" x14ac:dyDescent="0.3">
      <c r="B583" t="str">
        <f>IF(OR(ISNUMBER(SEARCH("ultrabook",Sheet2!D582))=TRUE,ISNUMBER(SEARCH("macbook",Sheet2!D582))=TRUE,ISNUMBER(SEARCH("chrome",Sheet2!D582))=TRUE,ISNUMBER(SEARCH("convertible",Sheet2!D582))=TRUE),"ultrabook",IF(OR(ISNUMBER(SEARCH("workstation",Sheet2!D582))=TRUE,ISNUMBER(SEARCH("gaming",Sheet2!D582))=TRUE),"high specification",IF(OR(ISNUMBER(SEARCH("notebook",Sheet2!D582))=TRUE,ISNUMBER(SEARCH("netbook",Sheet2!D582))=TRUE),"notebook","")))</f>
        <v>notebook</v>
      </c>
      <c r="C583" t="str">
        <f>IF(AND(Sheet4!$B$1307&gt;=Sheet4!B583,Sheet4!B583&gt;Sheet4!$B$1308),"lebar",IF(AND(Sheet4!$B$1308&gt;=Sheet4!B583,Sheet4!B583&gt;Sheet4!$B$1309),"medium",IF(AND(Sheet4!$B$1309&gt;=Sheet4!B583,Sheet4!B583&gt;=Sheet4!$B$1310),"kecil","-")))</f>
        <v>medium</v>
      </c>
      <c r="D583" t="str">
        <f>VLOOKUP(Sheet4!C583,Sheet5!$C$3:$D$17,2,FALSE)</f>
        <v>kecil</v>
      </c>
      <c r="E583" t="str">
        <f>VLOOKUP(Sheet4!D583,Sheet5!$E$3:$F$36,2)</f>
        <v>rendah</v>
      </c>
      <c r="F583" t="str">
        <f>Sheet4!E583</f>
        <v>intel</v>
      </c>
      <c r="G583" t="str">
        <f>VLOOKUP(Sheet2!H582,Sheet5!$G$4:$H$12,2)</f>
        <v>sedang</v>
      </c>
      <c r="H583" t="str">
        <f>VLOOKUP(Sheet2!I582,Sheet5!$I$3:$L$41,4,FALSE)</f>
        <v>rendah</v>
      </c>
      <c r="I583" t="str">
        <f>VLOOKUP(Sheet2!I582,Sheet5!$I$3:$K$41,3,FALSE)</f>
        <v>ssd</v>
      </c>
      <c r="J583" t="str">
        <f>IF(ISNUMBER(SEARCH("intel",Sheet2!J582))=TRUE,"intel",IF(ISNUMBER(SEARCH("amd",Sheet2!J582))=TRUE,"amd",IF(ISNUMBER(SEARCH("nvidia",Sheet2!J582))=TRUE,"nvidia","")))</f>
        <v>intel</v>
      </c>
      <c r="K583" t="str">
        <f>VLOOKUP(Sheet2!K582,Sheet5!$M$3:$N$11,2,FALSE)</f>
        <v>windows</v>
      </c>
      <c r="L583" t="str">
        <f>VLOOKUP(Sheet2!L582,Sheet5!$O$3:$Q$182,3,FALSE)</f>
        <v>ringan</v>
      </c>
      <c r="M583" t="str">
        <f>VLOOKUP(Sheet2!M582,Sheet5!$R$3:$T$1305,3,FALSE)</f>
        <v>murah</v>
      </c>
    </row>
    <row r="584" spans="2:13" x14ac:dyDescent="0.3">
      <c r="B584" t="str">
        <f>IF(OR(ISNUMBER(SEARCH("ultrabook",Sheet2!D583))=TRUE,ISNUMBER(SEARCH("macbook",Sheet2!D583))=TRUE,ISNUMBER(SEARCH("chrome",Sheet2!D583))=TRUE,ISNUMBER(SEARCH("convertible",Sheet2!D583))=TRUE),"ultrabook",IF(OR(ISNUMBER(SEARCH("workstation",Sheet2!D583))=TRUE,ISNUMBER(SEARCH("gaming",Sheet2!D583))=TRUE),"high specification",IF(OR(ISNUMBER(SEARCH("notebook",Sheet2!D583))=TRUE,ISNUMBER(SEARCH("netbook",Sheet2!D583))=TRUE),"notebook","")))</f>
        <v>notebook</v>
      </c>
      <c r="C584" t="str">
        <f>IF(AND(Sheet4!$B$1307&gt;=Sheet4!B584,Sheet4!B584&gt;Sheet4!$B$1308),"lebar",IF(AND(Sheet4!$B$1308&gt;=Sheet4!B584,Sheet4!B584&gt;Sheet4!$B$1309),"medium",IF(AND(Sheet4!$B$1309&gt;=Sheet4!B584,Sheet4!B584&gt;=Sheet4!$B$1310),"kecil","-")))</f>
        <v>lebar</v>
      </c>
      <c r="D584" t="str">
        <f>VLOOKUP(Sheet4!C584,Sheet5!$C$3:$D$17,2,FALSE)</f>
        <v>kecil</v>
      </c>
      <c r="E584" t="str">
        <f>VLOOKUP(Sheet4!D584,Sheet5!$E$3:$F$36,2)</f>
        <v>sedang</v>
      </c>
      <c r="F584" t="str">
        <f>Sheet4!E584</f>
        <v>intel</v>
      </c>
      <c r="G584" t="str">
        <f>VLOOKUP(Sheet2!H583,Sheet5!$G$4:$H$12,2)</f>
        <v>tinggi</v>
      </c>
      <c r="H584" t="str">
        <f>VLOOKUP(Sheet2!I583,Sheet5!$I$3:$L$41,4,FALSE)</f>
        <v>sedang</v>
      </c>
      <c r="I584" t="str">
        <f>VLOOKUP(Sheet2!I583,Sheet5!$I$3:$K$41,3,FALSE)</f>
        <v>hdd</v>
      </c>
      <c r="J584" t="str">
        <f>IF(ISNUMBER(SEARCH("intel",Sheet2!J583))=TRUE,"intel",IF(ISNUMBER(SEARCH("amd",Sheet2!J583))=TRUE,"amd",IF(ISNUMBER(SEARCH("nvidia",Sheet2!J583))=TRUE,"nvidia","")))</f>
        <v>intel</v>
      </c>
      <c r="K584" t="str">
        <f>VLOOKUP(Sheet2!K583,Sheet5!$M$3:$N$11,2,FALSE)</f>
        <v>windows</v>
      </c>
      <c r="L584" t="str">
        <f>VLOOKUP(Sheet2!L583,Sheet5!$O$3:$Q$182,3,FALSE)</f>
        <v>sedang</v>
      </c>
      <c r="M584" t="str">
        <f>VLOOKUP(Sheet2!M583,Sheet5!$R$3:$T$1305,3,FALSE)</f>
        <v>sedang</v>
      </c>
    </row>
    <row r="585" spans="2:13" x14ac:dyDescent="0.3">
      <c r="B585" t="str">
        <f>IF(OR(ISNUMBER(SEARCH("ultrabook",Sheet2!D584))=TRUE,ISNUMBER(SEARCH("macbook",Sheet2!D584))=TRUE,ISNUMBER(SEARCH("chrome",Sheet2!D584))=TRUE,ISNUMBER(SEARCH("convertible",Sheet2!D584))=TRUE),"ultrabook",IF(OR(ISNUMBER(SEARCH("workstation",Sheet2!D584))=TRUE,ISNUMBER(SEARCH("gaming",Sheet2!D584))=TRUE),"high specification",IF(OR(ISNUMBER(SEARCH("notebook",Sheet2!D584))=TRUE,ISNUMBER(SEARCH("netbook",Sheet2!D584))=TRUE),"notebook","")))</f>
        <v>notebook</v>
      </c>
      <c r="C585" t="str">
        <f>IF(AND(Sheet4!$B$1307&gt;=Sheet4!B585,Sheet4!B585&gt;Sheet4!$B$1308),"lebar",IF(AND(Sheet4!$B$1308&gt;=Sheet4!B585,Sheet4!B585&gt;Sheet4!$B$1309),"medium",IF(AND(Sheet4!$B$1309&gt;=Sheet4!B585,Sheet4!B585&gt;=Sheet4!$B$1310),"kecil","-")))</f>
        <v>medium</v>
      </c>
      <c r="D585" t="str">
        <f>VLOOKUP(Sheet4!C585,Sheet5!$C$3:$D$17,2,FALSE)</f>
        <v>kecil</v>
      </c>
      <c r="E585" t="str">
        <f>VLOOKUP(Sheet4!D585,Sheet5!$E$3:$F$36,2)</f>
        <v>sedang</v>
      </c>
      <c r="F585" t="str">
        <f>Sheet4!E585</f>
        <v>intel</v>
      </c>
      <c r="G585" t="str">
        <f>VLOOKUP(Sheet2!H584,Sheet5!$G$4:$H$12,2)</f>
        <v>sedang</v>
      </c>
      <c r="H585" t="str">
        <f>VLOOKUP(Sheet2!I584,Sheet5!$I$3:$L$41,4,FALSE)</f>
        <v>rendah</v>
      </c>
      <c r="I585" t="str">
        <f>VLOOKUP(Sheet2!I584,Sheet5!$I$3:$K$41,3,FALSE)</f>
        <v>ssd</v>
      </c>
      <c r="J585" t="str">
        <f>IF(ISNUMBER(SEARCH("intel",Sheet2!J584))=TRUE,"intel",IF(ISNUMBER(SEARCH("amd",Sheet2!J584))=TRUE,"amd",IF(ISNUMBER(SEARCH("nvidia",Sheet2!J584))=TRUE,"nvidia","")))</f>
        <v>intel</v>
      </c>
      <c r="K585" t="str">
        <f>VLOOKUP(Sheet2!K584,Sheet5!$M$3:$N$11,2,FALSE)</f>
        <v>windows</v>
      </c>
      <c r="L585" t="str">
        <f>VLOOKUP(Sheet2!L584,Sheet5!$O$3:$Q$182,3,FALSE)</f>
        <v>ringan</v>
      </c>
      <c r="M585" t="str">
        <f>VLOOKUP(Sheet2!M584,Sheet5!$R$3:$T$1305,3,FALSE)</f>
        <v>murah</v>
      </c>
    </row>
    <row r="586" spans="2:13" x14ac:dyDescent="0.3">
      <c r="B586" t="str">
        <f>IF(OR(ISNUMBER(SEARCH("ultrabook",Sheet2!D585))=TRUE,ISNUMBER(SEARCH("macbook",Sheet2!D585))=TRUE,ISNUMBER(SEARCH("chrome",Sheet2!D585))=TRUE,ISNUMBER(SEARCH("convertible",Sheet2!D585))=TRUE),"ultrabook",IF(OR(ISNUMBER(SEARCH("workstation",Sheet2!D585))=TRUE,ISNUMBER(SEARCH("gaming",Sheet2!D585))=TRUE),"high specification",IF(OR(ISNUMBER(SEARCH("notebook",Sheet2!D585))=TRUE,ISNUMBER(SEARCH("netbook",Sheet2!D585))=TRUE),"notebook","")))</f>
        <v>notebook</v>
      </c>
      <c r="C586" t="str">
        <f>IF(AND(Sheet4!$B$1307&gt;=Sheet4!B586,Sheet4!B586&gt;Sheet4!$B$1308),"lebar",IF(AND(Sheet4!$B$1308&gt;=Sheet4!B586,Sheet4!B586&gt;Sheet4!$B$1309),"medium",IF(AND(Sheet4!$B$1309&gt;=Sheet4!B586,Sheet4!B586&gt;=Sheet4!$B$1310),"kecil","-")))</f>
        <v>lebar</v>
      </c>
      <c r="D586" t="str">
        <f>VLOOKUP(Sheet4!C586,Sheet5!$C$3:$D$17,2,FALSE)</f>
        <v>kecil</v>
      </c>
      <c r="E586" t="str">
        <f>VLOOKUP(Sheet4!D586,Sheet5!$E$3:$F$36,2)</f>
        <v>sedang</v>
      </c>
      <c r="F586" t="str">
        <f>Sheet4!E586</f>
        <v>intel</v>
      </c>
      <c r="G586" t="str">
        <f>VLOOKUP(Sheet2!H585,Sheet5!$G$4:$H$12,2)</f>
        <v>sedang</v>
      </c>
      <c r="H586" t="str">
        <f>VLOOKUP(Sheet2!I585,Sheet5!$I$3:$L$41,4,FALSE)</f>
        <v>sedang</v>
      </c>
      <c r="I586" t="str">
        <f>VLOOKUP(Sheet2!I585,Sheet5!$I$3:$K$41,3,FALSE)</f>
        <v>ssd</v>
      </c>
      <c r="J586" t="str">
        <f>IF(ISNUMBER(SEARCH("intel",Sheet2!J585))=TRUE,"intel",IF(ISNUMBER(SEARCH("amd",Sheet2!J585))=TRUE,"amd",IF(ISNUMBER(SEARCH("nvidia",Sheet2!J585))=TRUE,"nvidia","")))</f>
        <v>nvidia</v>
      </c>
      <c r="K586" t="str">
        <f>VLOOKUP(Sheet2!K585,Sheet5!$M$3:$N$11,2,FALSE)</f>
        <v>windows</v>
      </c>
      <c r="L586" t="str">
        <f>VLOOKUP(Sheet2!L585,Sheet5!$O$3:$Q$182,3,FALSE)</f>
        <v>sedang</v>
      </c>
      <c r="M586" t="str">
        <f>VLOOKUP(Sheet2!M585,Sheet5!$R$3:$T$1305,3,FALSE)</f>
        <v>mahal</v>
      </c>
    </row>
    <row r="587" spans="2:13" x14ac:dyDescent="0.3">
      <c r="B587" t="str">
        <f>IF(OR(ISNUMBER(SEARCH("ultrabook",Sheet2!D586))=TRUE,ISNUMBER(SEARCH("macbook",Sheet2!D586))=TRUE,ISNUMBER(SEARCH("chrome",Sheet2!D586))=TRUE,ISNUMBER(SEARCH("convertible",Sheet2!D586))=TRUE),"ultrabook",IF(OR(ISNUMBER(SEARCH("workstation",Sheet2!D586))=TRUE,ISNUMBER(SEARCH("gaming",Sheet2!D586))=TRUE),"high specification",IF(OR(ISNUMBER(SEARCH("notebook",Sheet2!D586))=TRUE,ISNUMBER(SEARCH("netbook",Sheet2!D586))=TRUE),"notebook","")))</f>
        <v>notebook</v>
      </c>
      <c r="C587" t="str">
        <f>IF(AND(Sheet4!$B$1307&gt;=Sheet4!B587,Sheet4!B587&gt;Sheet4!$B$1308),"lebar",IF(AND(Sheet4!$B$1308&gt;=Sheet4!B587,Sheet4!B587&gt;Sheet4!$B$1309),"medium",IF(AND(Sheet4!$B$1309&gt;=Sheet4!B587,Sheet4!B587&gt;=Sheet4!$B$1310),"kecil","-")))</f>
        <v>kecil</v>
      </c>
      <c r="D587" t="str">
        <f>VLOOKUP(Sheet4!C587,Sheet5!$C$3:$D$17,2,FALSE)</f>
        <v>kecil</v>
      </c>
      <c r="E587" t="str">
        <f>VLOOKUP(Sheet4!D587,Sheet5!$E$3:$F$36,2)</f>
        <v>rendah</v>
      </c>
      <c r="F587" t="str">
        <f>Sheet4!E587</f>
        <v>intel</v>
      </c>
      <c r="G587" t="str">
        <f>VLOOKUP(Sheet2!H586,Sheet5!$G$4:$H$12,2)</f>
        <v>sedang</v>
      </c>
      <c r="H587" t="str">
        <f>VLOOKUP(Sheet2!I586,Sheet5!$I$3:$L$41,4,FALSE)</f>
        <v>rendah</v>
      </c>
      <c r="I587" t="str">
        <f>VLOOKUP(Sheet2!I586,Sheet5!$I$3:$K$41,3,FALSE)</f>
        <v>flash</v>
      </c>
      <c r="J587" t="str">
        <f>IF(ISNUMBER(SEARCH("intel",Sheet2!J586))=TRUE,"intel",IF(ISNUMBER(SEARCH("amd",Sheet2!J586))=TRUE,"amd",IF(ISNUMBER(SEARCH("nvidia",Sheet2!J586))=TRUE,"nvidia","")))</f>
        <v>intel</v>
      </c>
      <c r="K587" t="str">
        <f>VLOOKUP(Sheet2!K586,Sheet5!$M$3:$N$11,2,FALSE)</f>
        <v>lainnya</v>
      </c>
      <c r="L587" t="str">
        <f>VLOOKUP(Sheet2!L586,Sheet5!$O$3:$Q$182,3,FALSE)</f>
        <v>ringan</v>
      </c>
      <c r="M587" t="str">
        <f>VLOOKUP(Sheet2!M586,Sheet5!$R$3:$T$1305,3,FALSE)</f>
        <v>murah</v>
      </c>
    </row>
    <row r="588" spans="2:13" x14ac:dyDescent="0.3">
      <c r="B588" t="str">
        <f>IF(OR(ISNUMBER(SEARCH("ultrabook",Sheet2!D587))=TRUE,ISNUMBER(SEARCH("macbook",Sheet2!D587))=TRUE,ISNUMBER(SEARCH("chrome",Sheet2!D587))=TRUE,ISNUMBER(SEARCH("convertible",Sheet2!D587))=TRUE),"ultrabook",IF(OR(ISNUMBER(SEARCH("workstation",Sheet2!D587))=TRUE,ISNUMBER(SEARCH("gaming",Sheet2!D587))=TRUE),"high specification",IF(OR(ISNUMBER(SEARCH("notebook",Sheet2!D587))=TRUE,ISNUMBER(SEARCH("netbook",Sheet2!D587))=TRUE),"notebook","")))</f>
        <v>high specification</v>
      </c>
      <c r="C588" t="str">
        <f>IF(AND(Sheet4!$B$1307&gt;=Sheet4!B588,Sheet4!B588&gt;Sheet4!$B$1308),"lebar",IF(AND(Sheet4!$B$1308&gt;=Sheet4!B588,Sheet4!B588&gt;Sheet4!$B$1309),"medium",IF(AND(Sheet4!$B$1309&gt;=Sheet4!B588,Sheet4!B588&gt;=Sheet4!$B$1310),"kecil","-")))</f>
        <v>lebar</v>
      </c>
      <c r="D588" t="str">
        <f>VLOOKUP(Sheet4!C588,Sheet5!$C$3:$D$17,2,FALSE)</f>
        <v>kecil</v>
      </c>
      <c r="E588" t="str">
        <f>VLOOKUP(Sheet4!D588,Sheet5!$E$3:$F$36,2)</f>
        <v>sedang</v>
      </c>
      <c r="F588" t="str">
        <f>Sheet4!E588</f>
        <v>intel</v>
      </c>
      <c r="G588" t="str">
        <f>VLOOKUP(Sheet2!H587,Sheet5!$G$4:$H$12,2)</f>
        <v>sedang</v>
      </c>
      <c r="H588" t="str">
        <f>VLOOKUP(Sheet2!I587,Sheet5!$I$3:$L$41,4,FALSE)</f>
        <v>tinggi</v>
      </c>
      <c r="I588" t="str">
        <f>VLOOKUP(Sheet2!I587,Sheet5!$I$3:$K$41,3,FALSE)</f>
        <v>hdd</v>
      </c>
      <c r="J588" t="str">
        <f>IF(ISNUMBER(SEARCH("intel",Sheet2!J587))=TRUE,"intel",IF(ISNUMBER(SEARCH("amd",Sheet2!J587))=TRUE,"amd",IF(ISNUMBER(SEARCH("nvidia",Sheet2!J587))=TRUE,"nvidia","")))</f>
        <v>nvidia</v>
      </c>
      <c r="K588" t="str">
        <f>VLOOKUP(Sheet2!K587,Sheet5!$M$3:$N$11,2,FALSE)</f>
        <v>windows</v>
      </c>
      <c r="L588" t="str">
        <f>VLOOKUP(Sheet2!L587,Sheet5!$O$3:$Q$182,3,FALSE)</f>
        <v>berat</v>
      </c>
      <c r="M588" t="str">
        <f>VLOOKUP(Sheet2!M587,Sheet5!$R$3:$T$1305,3,FALSE)</f>
        <v>mahal</v>
      </c>
    </row>
    <row r="589" spans="2:13" x14ac:dyDescent="0.3">
      <c r="B589" t="str">
        <f>IF(OR(ISNUMBER(SEARCH("ultrabook",Sheet2!D588))=TRUE,ISNUMBER(SEARCH("macbook",Sheet2!D588))=TRUE,ISNUMBER(SEARCH("chrome",Sheet2!D588))=TRUE,ISNUMBER(SEARCH("convertible",Sheet2!D588))=TRUE),"ultrabook",IF(OR(ISNUMBER(SEARCH("workstation",Sheet2!D588))=TRUE,ISNUMBER(SEARCH("gaming",Sheet2!D588))=TRUE),"high specification",IF(OR(ISNUMBER(SEARCH("notebook",Sheet2!D588))=TRUE,ISNUMBER(SEARCH("netbook",Sheet2!D588))=TRUE),"notebook","")))</f>
        <v>high specification</v>
      </c>
      <c r="C589" t="str">
        <f>IF(AND(Sheet4!$B$1307&gt;=Sheet4!B589,Sheet4!B589&gt;Sheet4!$B$1308),"lebar",IF(AND(Sheet4!$B$1308&gt;=Sheet4!B589,Sheet4!B589&gt;Sheet4!$B$1309),"medium",IF(AND(Sheet4!$B$1309&gt;=Sheet4!B589,Sheet4!B589&gt;=Sheet4!$B$1310),"kecil","-")))</f>
        <v>lebar</v>
      </c>
      <c r="D589" t="str">
        <f>VLOOKUP(Sheet4!C589,Sheet5!$C$3:$D$17,2,FALSE)</f>
        <v>kecil</v>
      </c>
      <c r="E589" t="str">
        <f>VLOOKUP(Sheet4!D589,Sheet5!$E$3:$F$36,2)</f>
        <v>sedang</v>
      </c>
      <c r="F589" t="str">
        <f>Sheet4!E589</f>
        <v>intel</v>
      </c>
      <c r="G589" t="str">
        <f>VLOOKUP(Sheet2!H588,Sheet5!$G$4:$H$12,2)</f>
        <v>sedang</v>
      </c>
      <c r="H589" t="str">
        <f>VLOOKUP(Sheet2!I588,Sheet5!$I$3:$L$41,4,FALSE)</f>
        <v>tinggi</v>
      </c>
      <c r="I589" t="str">
        <f>VLOOKUP(Sheet2!I588,Sheet5!$I$3:$K$41,3,FALSE)</f>
        <v>hdd</v>
      </c>
      <c r="J589" t="str">
        <f>IF(ISNUMBER(SEARCH("intel",Sheet2!J588))=TRUE,"intel",IF(ISNUMBER(SEARCH("amd",Sheet2!J588))=TRUE,"amd",IF(ISNUMBER(SEARCH("nvidia",Sheet2!J588))=TRUE,"nvidia","")))</f>
        <v>nvidia</v>
      </c>
      <c r="K589" t="str">
        <f>VLOOKUP(Sheet2!K588,Sheet5!$M$3:$N$11,2,FALSE)</f>
        <v>windows</v>
      </c>
      <c r="L589" t="str">
        <f>VLOOKUP(Sheet2!L588,Sheet5!$O$3:$Q$182,3,FALSE)</f>
        <v>berat</v>
      </c>
      <c r="M589" t="str">
        <f>VLOOKUP(Sheet2!M588,Sheet5!$R$3:$T$1305,3,FALSE)</f>
        <v>mahal</v>
      </c>
    </row>
    <row r="590" spans="2:13" x14ac:dyDescent="0.3">
      <c r="B590" t="str">
        <f>IF(OR(ISNUMBER(SEARCH("ultrabook",Sheet2!D589))=TRUE,ISNUMBER(SEARCH("macbook",Sheet2!D589))=TRUE,ISNUMBER(SEARCH("chrome",Sheet2!D589))=TRUE,ISNUMBER(SEARCH("convertible",Sheet2!D589))=TRUE),"ultrabook",IF(OR(ISNUMBER(SEARCH("workstation",Sheet2!D589))=TRUE,ISNUMBER(SEARCH("gaming",Sheet2!D589))=TRUE),"high specification",IF(OR(ISNUMBER(SEARCH("notebook",Sheet2!D589))=TRUE,ISNUMBER(SEARCH("netbook",Sheet2!D589))=TRUE),"notebook","")))</f>
        <v>ultrabook</v>
      </c>
      <c r="C590" t="str">
        <f>IF(AND(Sheet4!$B$1307&gt;=Sheet4!B590,Sheet4!B590&gt;Sheet4!$B$1308),"lebar",IF(AND(Sheet4!$B$1308&gt;=Sheet4!B590,Sheet4!B590&gt;Sheet4!$B$1309),"medium",IF(AND(Sheet4!$B$1309&gt;=Sheet4!B590,Sheet4!B590&gt;=Sheet4!$B$1310),"kecil","-")))</f>
        <v>medium</v>
      </c>
      <c r="D590" t="str">
        <f>VLOOKUP(Sheet4!C590,Sheet5!$C$3:$D$17,2,FALSE)</f>
        <v>kecil</v>
      </c>
      <c r="E590" t="str">
        <f>VLOOKUP(Sheet4!D590,Sheet5!$E$3:$F$36,2)</f>
        <v>sedang</v>
      </c>
      <c r="F590" t="str">
        <f>Sheet4!E590</f>
        <v>intel</v>
      </c>
      <c r="G590" t="str">
        <f>VLOOKUP(Sheet2!H589,Sheet5!$G$4:$H$12,2)</f>
        <v>sedang</v>
      </c>
      <c r="H590" t="str">
        <f>VLOOKUP(Sheet2!I589,Sheet5!$I$3:$L$41,4,FALSE)</f>
        <v>sedang</v>
      </c>
      <c r="I590" t="str">
        <f>VLOOKUP(Sheet2!I589,Sheet5!$I$3:$K$41,3,FALSE)</f>
        <v>ssd</v>
      </c>
      <c r="J590" t="str">
        <f>IF(ISNUMBER(SEARCH("intel",Sheet2!J589))=TRUE,"intel",IF(ISNUMBER(SEARCH("amd",Sheet2!J589))=TRUE,"amd",IF(ISNUMBER(SEARCH("nvidia",Sheet2!J589))=TRUE,"nvidia","")))</f>
        <v>intel</v>
      </c>
      <c r="K590" t="str">
        <f>VLOOKUP(Sheet2!K589,Sheet5!$M$3:$N$11,2,FALSE)</f>
        <v>windows</v>
      </c>
      <c r="L590" t="str">
        <f>VLOOKUP(Sheet2!L589,Sheet5!$O$3:$Q$182,3,FALSE)</f>
        <v>ringan</v>
      </c>
      <c r="M590" t="str">
        <f>VLOOKUP(Sheet2!M589,Sheet5!$R$3:$T$1305,3,FALSE)</f>
        <v>mahal</v>
      </c>
    </row>
    <row r="591" spans="2:13" x14ac:dyDescent="0.3">
      <c r="B591" t="str">
        <f>IF(OR(ISNUMBER(SEARCH("ultrabook",Sheet2!D590))=TRUE,ISNUMBER(SEARCH("macbook",Sheet2!D590))=TRUE,ISNUMBER(SEARCH("chrome",Sheet2!D590))=TRUE,ISNUMBER(SEARCH("convertible",Sheet2!D590))=TRUE),"ultrabook",IF(OR(ISNUMBER(SEARCH("workstation",Sheet2!D590))=TRUE,ISNUMBER(SEARCH("gaming",Sheet2!D590))=TRUE),"high specification",IF(OR(ISNUMBER(SEARCH("notebook",Sheet2!D590))=TRUE,ISNUMBER(SEARCH("netbook",Sheet2!D590))=TRUE),"notebook","")))</f>
        <v>notebook</v>
      </c>
      <c r="C591" t="str">
        <f>IF(AND(Sheet4!$B$1307&gt;=Sheet4!B591,Sheet4!B591&gt;Sheet4!$B$1308),"lebar",IF(AND(Sheet4!$B$1308&gt;=Sheet4!B591,Sheet4!B591&gt;Sheet4!$B$1309),"medium",IF(AND(Sheet4!$B$1309&gt;=Sheet4!B591,Sheet4!B591&gt;=Sheet4!$B$1310),"kecil","-")))</f>
        <v>lebar</v>
      </c>
      <c r="D591" t="e">
        <f>VLOOKUP(Sheet4!C591,Sheet5!$C$3:$D$17,2,FALSE)</f>
        <v>#N/A</v>
      </c>
      <c r="E591" t="str">
        <f>VLOOKUP(Sheet4!D591,Sheet5!$E$3:$F$36,2)</f>
        <v>sedang</v>
      </c>
      <c r="F591" t="str">
        <f>Sheet4!E591</f>
        <v>intel</v>
      </c>
      <c r="G591" t="str">
        <f>VLOOKUP(Sheet2!H590,Sheet5!$G$4:$H$12,2)</f>
        <v>sedang</v>
      </c>
      <c r="H591" t="str">
        <f>VLOOKUP(Sheet2!I590,Sheet5!$I$3:$L$41,4,FALSE)</f>
        <v>tinggi</v>
      </c>
      <c r="I591" t="str">
        <f>VLOOKUP(Sheet2!I590,Sheet5!$I$3:$K$41,3,FALSE)</f>
        <v>hdd</v>
      </c>
      <c r="J591" t="str">
        <f>IF(ISNUMBER(SEARCH("intel",Sheet2!J590))=TRUE,"intel",IF(ISNUMBER(SEARCH("amd",Sheet2!J590))=TRUE,"amd",IF(ISNUMBER(SEARCH("nvidia",Sheet2!J590))=TRUE,"nvidia","")))</f>
        <v>intel</v>
      </c>
      <c r="K591" t="str">
        <f>VLOOKUP(Sheet2!K590,Sheet5!$M$3:$N$11,2,FALSE)</f>
        <v>windows</v>
      </c>
      <c r="L591" t="str">
        <f>VLOOKUP(Sheet2!L590,Sheet5!$O$3:$Q$182,3,FALSE)</f>
        <v>sedang</v>
      </c>
      <c r="M591" t="str">
        <f>VLOOKUP(Sheet2!M590,Sheet5!$R$3:$T$1305,3,FALSE)</f>
        <v>murah</v>
      </c>
    </row>
    <row r="592" spans="2:13" x14ac:dyDescent="0.3">
      <c r="B592" t="str">
        <f>IF(OR(ISNUMBER(SEARCH("ultrabook",Sheet2!D591))=TRUE,ISNUMBER(SEARCH("macbook",Sheet2!D591))=TRUE,ISNUMBER(SEARCH("chrome",Sheet2!D591))=TRUE,ISNUMBER(SEARCH("convertible",Sheet2!D591))=TRUE),"ultrabook",IF(OR(ISNUMBER(SEARCH("workstation",Sheet2!D591))=TRUE,ISNUMBER(SEARCH("gaming",Sheet2!D591))=TRUE),"high specification",IF(OR(ISNUMBER(SEARCH("notebook",Sheet2!D591))=TRUE,ISNUMBER(SEARCH("netbook",Sheet2!D591))=TRUE),"notebook","")))</f>
        <v>high specification</v>
      </c>
      <c r="C592" t="str">
        <f>IF(AND(Sheet4!$B$1307&gt;=Sheet4!B592,Sheet4!B592&gt;Sheet4!$B$1308),"lebar",IF(AND(Sheet4!$B$1308&gt;=Sheet4!B592,Sheet4!B592&gt;Sheet4!$B$1309),"medium",IF(AND(Sheet4!$B$1309&gt;=Sheet4!B592,Sheet4!B592&gt;=Sheet4!$B$1310),"kecil","-")))</f>
        <v>lebar</v>
      </c>
      <c r="D592" t="str">
        <f>VLOOKUP(Sheet4!C592,Sheet5!$C$3:$D$17,2,FALSE)</f>
        <v>kecil</v>
      </c>
      <c r="E592" t="str">
        <f>VLOOKUP(Sheet4!D592,Sheet5!$E$3:$F$36,2)</f>
        <v>sedang</v>
      </c>
      <c r="F592" t="str">
        <f>Sheet4!E592</f>
        <v>intel</v>
      </c>
      <c r="G592" t="str">
        <f>VLOOKUP(Sheet2!H591,Sheet5!$G$4:$H$12,2)</f>
        <v>tinggi</v>
      </c>
      <c r="H592" t="str">
        <f>VLOOKUP(Sheet2!I591,Sheet5!$I$3:$L$41,4,FALSE)</f>
        <v>tinggi</v>
      </c>
      <c r="I592" t="str">
        <f>VLOOKUP(Sheet2!I591,Sheet5!$I$3:$K$41,3,FALSE)</f>
        <v>hdd</v>
      </c>
      <c r="J592" t="str">
        <f>IF(ISNUMBER(SEARCH("intel",Sheet2!J591))=TRUE,"intel",IF(ISNUMBER(SEARCH("amd",Sheet2!J591))=TRUE,"amd",IF(ISNUMBER(SEARCH("nvidia",Sheet2!J591))=TRUE,"nvidia","")))</f>
        <v>nvidia</v>
      </c>
      <c r="K592" t="str">
        <f>VLOOKUP(Sheet2!K591,Sheet5!$M$3:$N$11,2,FALSE)</f>
        <v>windows</v>
      </c>
      <c r="L592" t="str">
        <f>VLOOKUP(Sheet2!L591,Sheet5!$O$3:$Q$182,3,FALSE)</f>
        <v>berat</v>
      </c>
      <c r="M592" t="str">
        <f>VLOOKUP(Sheet2!M591,Sheet5!$R$3:$T$1305,3,FALSE)</f>
        <v>mahal</v>
      </c>
    </row>
    <row r="593" spans="2:13" x14ac:dyDescent="0.3">
      <c r="B593" t="str">
        <f>IF(OR(ISNUMBER(SEARCH("ultrabook",Sheet2!D592))=TRUE,ISNUMBER(SEARCH("macbook",Sheet2!D592))=TRUE,ISNUMBER(SEARCH("chrome",Sheet2!D592))=TRUE,ISNUMBER(SEARCH("convertible",Sheet2!D592))=TRUE),"ultrabook",IF(OR(ISNUMBER(SEARCH("workstation",Sheet2!D592))=TRUE,ISNUMBER(SEARCH("gaming",Sheet2!D592))=TRUE),"high specification",IF(OR(ISNUMBER(SEARCH("notebook",Sheet2!D592))=TRUE,ISNUMBER(SEARCH("netbook",Sheet2!D592))=TRUE),"notebook","")))</f>
        <v>ultrabook</v>
      </c>
      <c r="C593" t="str">
        <f>IF(AND(Sheet4!$B$1307&gt;=Sheet4!B593,Sheet4!B593&gt;Sheet4!$B$1308),"lebar",IF(AND(Sheet4!$B$1308&gt;=Sheet4!B593,Sheet4!B593&gt;Sheet4!$B$1309),"medium",IF(AND(Sheet4!$B$1309&gt;=Sheet4!B593,Sheet4!B593&gt;=Sheet4!$B$1310),"kecil","-")))</f>
        <v>lebar</v>
      </c>
      <c r="D593" t="e">
        <f>VLOOKUP(Sheet4!C593,Sheet5!$C$3:$D$17,2,FALSE)</f>
        <v>#N/A</v>
      </c>
      <c r="E593" t="str">
        <f>VLOOKUP(Sheet4!D593,Sheet5!$E$3:$F$36,2)</f>
        <v>sedang</v>
      </c>
      <c r="F593" t="str">
        <f>Sheet4!E593</f>
        <v>intel</v>
      </c>
      <c r="G593" t="str">
        <f>VLOOKUP(Sheet2!H592,Sheet5!$G$4:$H$12,2)</f>
        <v>tinggi</v>
      </c>
      <c r="H593" t="str">
        <f>VLOOKUP(Sheet2!I592,Sheet5!$I$3:$L$41,4,FALSE)</f>
        <v>tinggi</v>
      </c>
      <c r="I593" t="str">
        <f>VLOOKUP(Sheet2!I592,Sheet5!$I$3:$K$41,3,FALSE)</f>
        <v>hdd</v>
      </c>
      <c r="J593" t="str">
        <f>IF(ISNUMBER(SEARCH("intel",Sheet2!J592))=TRUE,"intel",IF(ISNUMBER(SEARCH("amd",Sheet2!J592))=TRUE,"amd",IF(ISNUMBER(SEARCH("nvidia",Sheet2!J592))=TRUE,"nvidia","")))</f>
        <v>intel</v>
      </c>
      <c r="K593" t="str">
        <f>VLOOKUP(Sheet2!K592,Sheet5!$M$3:$N$11,2,FALSE)</f>
        <v>windows</v>
      </c>
      <c r="L593" t="str">
        <f>VLOOKUP(Sheet2!L592,Sheet5!$O$3:$Q$182,3,FALSE)</f>
        <v>sedang</v>
      </c>
      <c r="M593" t="str">
        <f>VLOOKUP(Sheet2!M592,Sheet5!$R$3:$T$1305,3,FALSE)</f>
        <v>sedang</v>
      </c>
    </row>
    <row r="594" spans="2:13" x14ac:dyDescent="0.3">
      <c r="B594" t="str">
        <f>IF(OR(ISNUMBER(SEARCH("ultrabook",Sheet2!D593))=TRUE,ISNUMBER(SEARCH("macbook",Sheet2!D593))=TRUE,ISNUMBER(SEARCH("chrome",Sheet2!D593))=TRUE,ISNUMBER(SEARCH("convertible",Sheet2!D593))=TRUE),"ultrabook",IF(OR(ISNUMBER(SEARCH("workstation",Sheet2!D593))=TRUE,ISNUMBER(SEARCH("gaming",Sheet2!D593))=TRUE),"high specification",IF(OR(ISNUMBER(SEARCH("notebook",Sheet2!D593))=TRUE,ISNUMBER(SEARCH("netbook",Sheet2!D593))=TRUE),"notebook","")))</f>
        <v>notebook</v>
      </c>
      <c r="C594" t="str">
        <f>IF(AND(Sheet4!$B$1307&gt;=Sheet4!B594,Sheet4!B594&gt;Sheet4!$B$1308),"lebar",IF(AND(Sheet4!$B$1308&gt;=Sheet4!B594,Sheet4!B594&gt;Sheet4!$B$1309),"medium",IF(AND(Sheet4!$B$1309&gt;=Sheet4!B594,Sheet4!B594&gt;=Sheet4!$B$1310),"kecil","-")))</f>
        <v>lebar</v>
      </c>
      <c r="D594" t="str">
        <f>VLOOKUP(Sheet4!C594,Sheet5!$C$3:$D$17,2,FALSE)</f>
        <v>kecil</v>
      </c>
      <c r="E594" t="str">
        <f>VLOOKUP(Sheet4!D594,Sheet5!$E$3:$F$36,2)</f>
        <v>sedang</v>
      </c>
      <c r="F594" t="str">
        <f>Sheet4!E594</f>
        <v>amd</v>
      </c>
      <c r="G594" t="str">
        <f>VLOOKUP(Sheet2!H593,Sheet5!$G$4:$H$12,2)</f>
        <v>sedang</v>
      </c>
      <c r="H594" t="str">
        <f>VLOOKUP(Sheet2!I593,Sheet5!$I$3:$L$41,4,FALSE)</f>
        <v>sedang</v>
      </c>
      <c r="I594" t="str">
        <f>VLOOKUP(Sheet2!I593,Sheet5!$I$3:$K$41,3,FALSE)</f>
        <v>ssd</v>
      </c>
      <c r="J594" t="str">
        <f>IF(ISNUMBER(SEARCH("intel",Sheet2!J593))=TRUE,"intel",IF(ISNUMBER(SEARCH("amd",Sheet2!J593))=TRUE,"amd",IF(ISNUMBER(SEARCH("nvidia",Sheet2!J593))=TRUE,"nvidia","")))</f>
        <v>amd</v>
      </c>
      <c r="K594" t="str">
        <f>VLOOKUP(Sheet2!K593,Sheet5!$M$3:$N$11,2,FALSE)</f>
        <v>windows</v>
      </c>
      <c r="L594" t="str">
        <f>VLOOKUP(Sheet2!L593,Sheet5!$O$3:$Q$182,3,FALSE)</f>
        <v>sedang</v>
      </c>
      <c r="M594" t="str">
        <f>VLOOKUP(Sheet2!M593,Sheet5!$R$3:$T$1305,3,FALSE)</f>
        <v>sedang</v>
      </c>
    </row>
    <row r="595" spans="2:13" x14ac:dyDescent="0.3">
      <c r="B595" t="str">
        <f>IF(OR(ISNUMBER(SEARCH("ultrabook",Sheet2!D594))=TRUE,ISNUMBER(SEARCH("macbook",Sheet2!D594))=TRUE,ISNUMBER(SEARCH("chrome",Sheet2!D594))=TRUE,ISNUMBER(SEARCH("convertible",Sheet2!D594))=TRUE),"ultrabook",IF(OR(ISNUMBER(SEARCH("workstation",Sheet2!D594))=TRUE,ISNUMBER(SEARCH("gaming",Sheet2!D594))=TRUE),"high specification",IF(OR(ISNUMBER(SEARCH("notebook",Sheet2!D594))=TRUE,ISNUMBER(SEARCH("netbook",Sheet2!D594))=TRUE),"notebook","")))</f>
        <v>ultrabook</v>
      </c>
      <c r="C595" t="str">
        <f>IF(AND(Sheet4!$B$1307&gt;=Sheet4!B595,Sheet4!B595&gt;Sheet4!$B$1308),"lebar",IF(AND(Sheet4!$B$1308&gt;=Sheet4!B595,Sheet4!B595&gt;Sheet4!$B$1309),"medium",IF(AND(Sheet4!$B$1309&gt;=Sheet4!B595,Sheet4!B595&gt;=Sheet4!$B$1310),"kecil","-")))</f>
        <v>kecil</v>
      </c>
      <c r="D595" t="e">
        <f>VLOOKUP(Sheet4!C595,Sheet5!$C$3:$D$17,2,FALSE)</f>
        <v>#N/A</v>
      </c>
      <c r="E595" t="str">
        <f>VLOOKUP(Sheet4!D595,Sheet5!$E$3:$F$36,2)</f>
        <v>rendah</v>
      </c>
      <c r="F595" t="str">
        <f>Sheet4!E595</f>
        <v>intel</v>
      </c>
      <c r="G595" t="str">
        <f>VLOOKUP(Sheet2!H594,Sheet5!$G$4:$H$12,2)</f>
        <v>sedang</v>
      </c>
      <c r="H595" t="str">
        <f>VLOOKUP(Sheet2!I594,Sheet5!$I$3:$L$41,4,FALSE)</f>
        <v>rendah</v>
      </c>
      <c r="I595" t="str">
        <f>VLOOKUP(Sheet2!I594,Sheet5!$I$3:$K$41,3,FALSE)</f>
        <v>ssd</v>
      </c>
      <c r="J595" t="str">
        <f>IF(ISNUMBER(SEARCH("intel",Sheet2!J594))=TRUE,"intel",IF(ISNUMBER(SEARCH("amd",Sheet2!J594))=TRUE,"amd",IF(ISNUMBER(SEARCH("nvidia",Sheet2!J594))=TRUE,"nvidia","")))</f>
        <v>intel</v>
      </c>
      <c r="K595" t="str">
        <f>VLOOKUP(Sheet2!K594,Sheet5!$M$3:$N$11,2,FALSE)</f>
        <v>windows</v>
      </c>
      <c r="L595" t="str">
        <f>VLOOKUP(Sheet2!L594,Sheet5!$O$3:$Q$182,3,FALSE)</f>
        <v>ringan</v>
      </c>
      <c r="M595" t="str">
        <f>VLOOKUP(Sheet2!M594,Sheet5!$R$3:$T$1305,3,FALSE)</f>
        <v>murah</v>
      </c>
    </row>
    <row r="596" spans="2:13" x14ac:dyDescent="0.3">
      <c r="B596" t="str">
        <f>IF(OR(ISNUMBER(SEARCH("ultrabook",Sheet2!D595))=TRUE,ISNUMBER(SEARCH("macbook",Sheet2!D595))=TRUE,ISNUMBER(SEARCH("chrome",Sheet2!D595))=TRUE,ISNUMBER(SEARCH("convertible",Sheet2!D595))=TRUE),"ultrabook",IF(OR(ISNUMBER(SEARCH("workstation",Sheet2!D595))=TRUE,ISNUMBER(SEARCH("gaming",Sheet2!D595))=TRUE),"high specification",IF(OR(ISNUMBER(SEARCH("notebook",Sheet2!D595))=TRUE,ISNUMBER(SEARCH("netbook",Sheet2!D595))=TRUE),"notebook","")))</f>
        <v>notebook</v>
      </c>
      <c r="C596" t="str">
        <f>IF(AND(Sheet4!$B$1307&gt;=Sheet4!B596,Sheet4!B596&gt;Sheet4!$B$1308),"lebar",IF(AND(Sheet4!$B$1308&gt;=Sheet4!B596,Sheet4!B596&gt;Sheet4!$B$1309),"medium",IF(AND(Sheet4!$B$1309&gt;=Sheet4!B596,Sheet4!B596&gt;=Sheet4!$B$1310),"kecil","-")))</f>
        <v>lebar</v>
      </c>
      <c r="D596" t="str">
        <f>VLOOKUP(Sheet4!C596,Sheet5!$C$3:$D$17,2,FALSE)</f>
        <v>kecil</v>
      </c>
      <c r="E596" t="str">
        <f>VLOOKUP(Sheet4!D596,Sheet5!$E$3:$F$36,2)</f>
        <v>sedang</v>
      </c>
      <c r="F596" t="str">
        <f>Sheet4!E596</f>
        <v>intel</v>
      </c>
      <c r="G596" t="str">
        <f>VLOOKUP(Sheet2!H595,Sheet5!$G$4:$H$12,2)</f>
        <v>sedang</v>
      </c>
      <c r="H596" t="str">
        <f>VLOOKUP(Sheet2!I595,Sheet5!$I$3:$L$41,4,FALSE)</f>
        <v>tinggi</v>
      </c>
      <c r="I596" t="str">
        <f>VLOOKUP(Sheet2!I595,Sheet5!$I$3:$K$41,3,FALSE)</f>
        <v>hdd</v>
      </c>
      <c r="J596" t="str">
        <f>IF(ISNUMBER(SEARCH("intel",Sheet2!J595))=TRUE,"intel",IF(ISNUMBER(SEARCH("amd",Sheet2!J595))=TRUE,"amd",IF(ISNUMBER(SEARCH("nvidia",Sheet2!J595))=TRUE,"nvidia","")))</f>
        <v>nvidia</v>
      </c>
      <c r="K596" t="str">
        <f>VLOOKUP(Sheet2!K595,Sheet5!$M$3:$N$11,2,FALSE)</f>
        <v>windows</v>
      </c>
      <c r="L596" t="str">
        <f>VLOOKUP(Sheet2!L595,Sheet5!$O$3:$Q$182,3,FALSE)</f>
        <v>berat</v>
      </c>
      <c r="M596" t="str">
        <f>VLOOKUP(Sheet2!M595,Sheet5!$R$3:$T$1305,3,FALSE)</f>
        <v>mahal</v>
      </c>
    </row>
    <row r="597" spans="2:13" x14ac:dyDescent="0.3">
      <c r="B597" t="str">
        <f>IF(OR(ISNUMBER(SEARCH("ultrabook",Sheet2!D596))=TRUE,ISNUMBER(SEARCH("macbook",Sheet2!D596))=TRUE,ISNUMBER(SEARCH("chrome",Sheet2!D596))=TRUE,ISNUMBER(SEARCH("convertible",Sheet2!D596))=TRUE),"ultrabook",IF(OR(ISNUMBER(SEARCH("workstation",Sheet2!D596))=TRUE,ISNUMBER(SEARCH("gaming",Sheet2!D596))=TRUE),"high specification",IF(OR(ISNUMBER(SEARCH("notebook",Sheet2!D596))=TRUE,ISNUMBER(SEARCH("netbook",Sheet2!D596))=TRUE),"notebook","")))</f>
        <v>notebook</v>
      </c>
      <c r="C597" t="str">
        <f>IF(AND(Sheet4!$B$1307&gt;=Sheet4!B597,Sheet4!B597&gt;Sheet4!$B$1308),"lebar",IF(AND(Sheet4!$B$1308&gt;=Sheet4!B597,Sheet4!B597&gt;Sheet4!$B$1309),"medium",IF(AND(Sheet4!$B$1309&gt;=Sheet4!B597,Sheet4!B597&gt;=Sheet4!$B$1310),"kecil","-")))</f>
        <v>lebar</v>
      </c>
      <c r="D597" t="str">
        <f>VLOOKUP(Sheet4!C597,Sheet5!$C$3:$D$17,2,FALSE)</f>
        <v>kecil</v>
      </c>
      <c r="E597" t="str">
        <f>VLOOKUP(Sheet4!D597,Sheet5!$E$3:$F$36,2)</f>
        <v>tinggi</v>
      </c>
      <c r="F597" t="str">
        <f>Sheet4!E597</f>
        <v>intel</v>
      </c>
      <c r="G597" t="str">
        <f>VLOOKUP(Sheet2!H596,Sheet5!$G$4:$H$12,2)</f>
        <v>sedang</v>
      </c>
      <c r="H597" t="str">
        <f>VLOOKUP(Sheet2!I596,Sheet5!$I$3:$L$41,4,FALSE)</f>
        <v>sedang</v>
      </c>
      <c r="I597" t="str">
        <f>VLOOKUP(Sheet2!I596,Sheet5!$I$3:$K$41,3,FALSE)</f>
        <v>hdd</v>
      </c>
      <c r="J597" t="str">
        <f>IF(ISNUMBER(SEARCH("intel",Sheet2!J596))=TRUE,"intel",IF(ISNUMBER(SEARCH("amd",Sheet2!J596))=TRUE,"amd",IF(ISNUMBER(SEARCH("nvidia",Sheet2!J596))=TRUE,"nvidia","")))</f>
        <v>intel</v>
      </c>
      <c r="K597" t="str">
        <f>VLOOKUP(Sheet2!K596,Sheet5!$M$3:$N$11,2,FALSE)</f>
        <v>lainnya</v>
      </c>
      <c r="L597" t="str">
        <f>VLOOKUP(Sheet2!L596,Sheet5!$O$3:$Q$182,3,FALSE)</f>
        <v>berat</v>
      </c>
      <c r="M597" t="str">
        <f>VLOOKUP(Sheet2!M596,Sheet5!$R$3:$T$1305,3,FALSE)</f>
        <v>murah</v>
      </c>
    </row>
    <row r="598" spans="2:13" x14ac:dyDescent="0.3">
      <c r="B598" t="str">
        <f>IF(OR(ISNUMBER(SEARCH("ultrabook",Sheet2!D597))=TRUE,ISNUMBER(SEARCH("macbook",Sheet2!D597))=TRUE,ISNUMBER(SEARCH("chrome",Sheet2!D597))=TRUE,ISNUMBER(SEARCH("convertible",Sheet2!D597))=TRUE),"ultrabook",IF(OR(ISNUMBER(SEARCH("workstation",Sheet2!D597))=TRUE,ISNUMBER(SEARCH("gaming",Sheet2!D597))=TRUE),"high specification",IF(OR(ISNUMBER(SEARCH("notebook",Sheet2!D597))=TRUE,ISNUMBER(SEARCH("netbook",Sheet2!D597))=TRUE),"notebook","")))</f>
        <v>notebook</v>
      </c>
      <c r="C598" t="str">
        <f>IF(AND(Sheet4!$B$1307&gt;=Sheet4!B598,Sheet4!B598&gt;Sheet4!$B$1308),"lebar",IF(AND(Sheet4!$B$1308&gt;=Sheet4!B598,Sheet4!B598&gt;Sheet4!$B$1309),"medium",IF(AND(Sheet4!$B$1309&gt;=Sheet4!B598,Sheet4!B598&gt;=Sheet4!$B$1310),"kecil","-")))</f>
        <v>lebar</v>
      </c>
      <c r="D598" t="str">
        <f>VLOOKUP(Sheet4!C598,Sheet5!$C$3:$D$17,2,FALSE)</f>
        <v>kecil</v>
      </c>
      <c r="E598" t="str">
        <f>VLOOKUP(Sheet4!D598,Sheet5!$E$3:$F$36,2)</f>
        <v>sedang</v>
      </c>
      <c r="F598" t="str">
        <f>Sheet4!E598</f>
        <v>intel</v>
      </c>
      <c r="G598" t="str">
        <f>VLOOKUP(Sheet2!H597,Sheet5!$G$4:$H$12,2)</f>
        <v>tinggi</v>
      </c>
      <c r="H598" t="str">
        <f>VLOOKUP(Sheet2!I597,Sheet5!$I$3:$L$41,4,FALSE)</f>
        <v>tinggi</v>
      </c>
      <c r="I598" t="str">
        <f>VLOOKUP(Sheet2!I597,Sheet5!$I$3:$K$41,3,FALSE)</f>
        <v>hdd</v>
      </c>
      <c r="J598" t="str">
        <f>IF(ISNUMBER(SEARCH("intel",Sheet2!J597))=TRUE,"intel",IF(ISNUMBER(SEARCH("amd",Sheet2!J597))=TRUE,"amd",IF(ISNUMBER(SEARCH("nvidia",Sheet2!J597))=TRUE,"nvidia","")))</f>
        <v>intel</v>
      </c>
      <c r="K598" t="str">
        <f>VLOOKUP(Sheet2!K597,Sheet5!$M$3:$N$11,2,FALSE)</f>
        <v>windows</v>
      </c>
      <c r="L598" t="str">
        <f>VLOOKUP(Sheet2!L597,Sheet5!$O$3:$Q$182,3,FALSE)</f>
        <v>sedang</v>
      </c>
      <c r="M598" t="str">
        <f>VLOOKUP(Sheet2!M597,Sheet5!$R$3:$T$1305,3,FALSE)</f>
        <v>murah</v>
      </c>
    </row>
    <row r="599" spans="2:13" x14ac:dyDescent="0.3">
      <c r="B599" t="str">
        <f>IF(OR(ISNUMBER(SEARCH("ultrabook",Sheet2!D598))=TRUE,ISNUMBER(SEARCH("macbook",Sheet2!D598))=TRUE,ISNUMBER(SEARCH("chrome",Sheet2!D598))=TRUE,ISNUMBER(SEARCH("convertible",Sheet2!D598))=TRUE),"ultrabook",IF(OR(ISNUMBER(SEARCH("workstation",Sheet2!D598))=TRUE,ISNUMBER(SEARCH("gaming",Sheet2!D598))=TRUE),"high specification",IF(OR(ISNUMBER(SEARCH("notebook",Sheet2!D598))=TRUE,ISNUMBER(SEARCH("netbook",Sheet2!D598))=TRUE),"notebook","")))</f>
        <v>ultrabook</v>
      </c>
      <c r="C599" t="str">
        <f>IF(AND(Sheet4!$B$1307&gt;=Sheet4!B599,Sheet4!B599&gt;Sheet4!$B$1308),"lebar",IF(AND(Sheet4!$B$1308&gt;=Sheet4!B599,Sheet4!B599&gt;Sheet4!$B$1309),"medium",IF(AND(Sheet4!$B$1309&gt;=Sheet4!B599,Sheet4!B599&gt;=Sheet4!$B$1310),"kecil","-")))</f>
        <v>medium</v>
      </c>
      <c r="D599" t="str">
        <f>VLOOKUP(Sheet4!C599,Sheet5!$C$3:$D$17,2,FALSE)</f>
        <v>kecil</v>
      </c>
      <c r="E599" t="str">
        <f>VLOOKUP(Sheet4!D599,Sheet5!$E$3:$F$36,2)</f>
        <v>sedang</v>
      </c>
      <c r="F599" t="str">
        <f>Sheet4!E599</f>
        <v>intel</v>
      </c>
      <c r="G599" t="str">
        <f>VLOOKUP(Sheet2!H598,Sheet5!$G$4:$H$12,2)</f>
        <v>tinggi</v>
      </c>
      <c r="H599" t="str">
        <f>VLOOKUP(Sheet2!I598,Sheet5!$I$3:$L$41,4,FALSE)</f>
        <v>sedang</v>
      </c>
      <c r="I599" t="str">
        <f>VLOOKUP(Sheet2!I598,Sheet5!$I$3:$K$41,3,FALSE)</f>
        <v>ssd</v>
      </c>
      <c r="J599" t="str">
        <f>IF(ISNUMBER(SEARCH("intel",Sheet2!J598))=TRUE,"intel",IF(ISNUMBER(SEARCH("amd",Sheet2!J598))=TRUE,"amd",IF(ISNUMBER(SEARCH("nvidia",Sheet2!J598))=TRUE,"nvidia","")))</f>
        <v>intel</v>
      </c>
      <c r="K599" t="str">
        <f>VLOOKUP(Sheet2!K598,Sheet5!$M$3:$N$11,2,FALSE)</f>
        <v>windows</v>
      </c>
      <c r="L599" t="str">
        <f>VLOOKUP(Sheet2!L598,Sheet5!$O$3:$Q$182,3,FALSE)</f>
        <v>ringan</v>
      </c>
      <c r="M599" t="str">
        <f>VLOOKUP(Sheet2!M598,Sheet5!$R$3:$T$1305,3,FALSE)</f>
        <v>mahal</v>
      </c>
    </row>
    <row r="600" spans="2:13" x14ac:dyDescent="0.3">
      <c r="B600" t="str">
        <f>IF(OR(ISNUMBER(SEARCH("ultrabook",Sheet2!D599))=TRUE,ISNUMBER(SEARCH("macbook",Sheet2!D599))=TRUE,ISNUMBER(SEARCH("chrome",Sheet2!D599))=TRUE,ISNUMBER(SEARCH("convertible",Sheet2!D599))=TRUE),"ultrabook",IF(OR(ISNUMBER(SEARCH("workstation",Sheet2!D599))=TRUE,ISNUMBER(SEARCH("gaming",Sheet2!D599))=TRUE),"high specification",IF(OR(ISNUMBER(SEARCH("notebook",Sheet2!D599))=TRUE,ISNUMBER(SEARCH("netbook",Sheet2!D599))=TRUE),"notebook","")))</f>
        <v>notebook</v>
      </c>
      <c r="C600" t="str">
        <f>IF(AND(Sheet4!$B$1307&gt;=Sheet4!B600,Sheet4!B600&gt;Sheet4!$B$1308),"lebar",IF(AND(Sheet4!$B$1308&gt;=Sheet4!B600,Sheet4!B600&gt;Sheet4!$B$1309),"medium",IF(AND(Sheet4!$B$1309&gt;=Sheet4!B600,Sheet4!B600&gt;=Sheet4!$B$1310),"kecil","-")))</f>
        <v>medium</v>
      </c>
      <c r="D600" t="str">
        <f>VLOOKUP(Sheet4!C600,Sheet5!$C$3:$D$17,2,FALSE)</f>
        <v>kecil</v>
      </c>
      <c r="E600" t="str">
        <f>VLOOKUP(Sheet4!D600,Sheet5!$E$3:$F$36,2)</f>
        <v>sedang</v>
      </c>
      <c r="F600" t="str">
        <f>Sheet4!E600</f>
        <v>intel</v>
      </c>
      <c r="G600" t="str">
        <f>VLOOKUP(Sheet2!H599,Sheet5!$G$4:$H$12,2)</f>
        <v>tinggi</v>
      </c>
      <c r="H600" t="str">
        <f>VLOOKUP(Sheet2!I599,Sheet5!$I$3:$L$41,4,FALSE)</f>
        <v>sedang</v>
      </c>
      <c r="I600" t="str">
        <f>VLOOKUP(Sheet2!I599,Sheet5!$I$3:$K$41,3,FALSE)</f>
        <v>ssd</v>
      </c>
      <c r="J600" t="str">
        <f>IF(ISNUMBER(SEARCH("intel",Sheet2!J599))=TRUE,"intel",IF(ISNUMBER(SEARCH("amd",Sheet2!J599))=TRUE,"amd",IF(ISNUMBER(SEARCH("nvidia",Sheet2!J599))=TRUE,"nvidia","")))</f>
        <v>intel</v>
      </c>
      <c r="K600" t="str">
        <f>VLOOKUP(Sheet2!K599,Sheet5!$M$3:$N$11,2,FALSE)</f>
        <v>windows</v>
      </c>
      <c r="L600" t="str">
        <f>VLOOKUP(Sheet2!L599,Sheet5!$O$3:$Q$182,3,FALSE)</f>
        <v>sedang</v>
      </c>
      <c r="M600" t="str">
        <f>VLOOKUP(Sheet2!M599,Sheet5!$R$3:$T$1305,3,FALSE)</f>
        <v>mahal</v>
      </c>
    </row>
    <row r="601" spans="2:13" x14ac:dyDescent="0.3">
      <c r="B601" t="str">
        <f>IF(OR(ISNUMBER(SEARCH("ultrabook",Sheet2!D600))=TRUE,ISNUMBER(SEARCH("macbook",Sheet2!D600))=TRUE,ISNUMBER(SEARCH("chrome",Sheet2!D600))=TRUE,ISNUMBER(SEARCH("convertible",Sheet2!D600))=TRUE),"ultrabook",IF(OR(ISNUMBER(SEARCH("workstation",Sheet2!D600))=TRUE,ISNUMBER(SEARCH("gaming",Sheet2!D600))=TRUE),"high specification",IF(OR(ISNUMBER(SEARCH("notebook",Sheet2!D600))=TRUE,ISNUMBER(SEARCH("netbook",Sheet2!D600))=TRUE),"notebook","")))</f>
        <v>ultrabook</v>
      </c>
      <c r="C601" t="str">
        <f>IF(AND(Sheet4!$B$1307&gt;=Sheet4!B601,Sheet4!B601&gt;Sheet4!$B$1308),"lebar",IF(AND(Sheet4!$B$1308&gt;=Sheet4!B601,Sheet4!B601&gt;Sheet4!$B$1309),"medium",IF(AND(Sheet4!$B$1309&gt;=Sheet4!B601,Sheet4!B601&gt;=Sheet4!$B$1310),"kecil","-")))</f>
        <v>kecil</v>
      </c>
      <c r="D601" t="str">
        <f>VLOOKUP(Sheet4!C601,Sheet5!$C$3:$D$17,2,FALSE)</f>
        <v>kecil</v>
      </c>
      <c r="E601" t="str">
        <f>VLOOKUP(Sheet4!D601,Sheet5!$E$3:$F$36,2)</f>
        <v>sedang</v>
      </c>
      <c r="F601" t="str">
        <f>Sheet4!E601</f>
        <v>intel</v>
      </c>
      <c r="G601" t="str">
        <f>VLOOKUP(Sheet2!H600,Sheet5!$G$4:$H$12,2)</f>
        <v>tinggi</v>
      </c>
      <c r="H601" t="str">
        <f>VLOOKUP(Sheet2!I600,Sheet5!$I$3:$L$41,4,FALSE)</f>
        <v>sedang</v>
      </c>
      <c r="I601" t="str">
        <f>VLOOKUP(Sheet2!I600,Sheet5!$I$3:$K$41,3,FALSE)</f>
        <v>ssd</v>
      </c>
      <c r="J601" t="str">
        <f>IF(ISNUMBER(SEARCH("intel",Sheet2!J600))=TRUE,"intel",IF(ISNUMBER(SEARCH("amd",Sheet2!J600))=TRUE,"amd",IF(ISNUMBER(SEARCH("nvidia",Sheet2!J600))=TRUE,"nvidia","")))</f>
        <v>intel</v>
      </c>
      <c r="K601" t="str">
        <f>VLOOKUP(Sheet2!K600,Sheet5!$M$3:$N$11,2,FALSE)</f>
        <v>windows</v>
      </c>
      <c r="L601" t="str">
        <f>VLOOKUP(Sheet2!L600,Sheet5!$O$3:$Q$182,3,FALSE)</f>
        <v>ringan</v>
      </c>
      <c r="M601" t="str">
        <f>VLOOKUP(Sheet2!M600,Sheet5!$R$3:$T$1305,3,FALSE)</f>
        <v>mahal</v>
      </c>
    </row>
    <row r="602" spans="2:13" x14ac:dyDescent="0.3">
      <c r="B602" t="str">
        <f>IF(OR(ISNUMBER(SEARCH("ultrabook",Sheet2!D601))=TRUE,ISNUMBER(SEARCH("macbook",Sheet2!D601))=TRUE,ISNUMBER(SEARCH("chrome",Sheet2!D601))=TRUE,ISNUMBER(SEARCH("convertible",Sheet2!D601))=TRUE),"ultrabook",IF(OR(ISNUMBER(SEARCH("workstation",Sheet2!D601))=TRUE,ISNUMBER(SEARCH("gaming",Sheet2!D601))=TRUE),"high specification",IF(OR(ISNUMBER(SEARCH("notebook",Sheet2!D601))=TRUE,ISNUMBER(SEARCH("netbook",Sheet2!D601))=TRUE),"notebook","")))</f>
        <v>high specification</v>
      </c>
      <c r="C602" t="str">
        <f>IF(AND(Sheet4!$B$1307&gt;=Sheet4!B602,Sheet4!B602&gt;Sheet4!$B$1308),"lebar",IF(AND(Sheet4!$B$1308&gt;=Sheet4!B602,Sheet4!B602&gt;Sheet4!$B$1309),"medium",IF(AND(Sheet4!$B$1309&gt;=Sheet4!B602,Sheet4!B602&gt;=Sheet4!$B$1310),"kecil","-")))</f>
        <v>lebar</v>
      </c>
      <c r="D602" t="str">
        <f>VLOOKUP(Sheet4!C602,Sheet5!$C$3:$D$17,2,FALSE)</f>
        <v>kecil</v>
      </c>
      <c r="E602" t="str">
        <f>VLOOKUP(Sheet4!D602,Sheet5!$E$3:$F$36,2)</f>
        <v>sedang</v>
      </c>
      <c r="F602" t="str">
        <f>Sheet4!E602</f>
        <v>intel</v>
      </c>
      <c r="G602" t="str">
        <f>VLOOKUP(Sheet2!H601,Sheet5!$G$4:$H$12,2)</f>
        <v>tinggi</v>
      </c>
      <c r="H602" t="str">
        <f>VLOOKUP(Sheet2!I601,Sheet5!$I$3:$L$41,4,FALSE)</f>
        <v>sedang</v>
      </c>
      <c r="I602" t="str">
        <f>VLOOKUP(Sheet2!I601,Sheet5!$I$3:$K$41,3,FALSE)</f>
        <v>ssd</v>
      </c>
      <c r="J602" t="str">
        <f>IF(ISNUMBER(SEARCH("intel",Sheet2!J601))=TRUE,"intel",IF(ISNUMBER(SEARCH("amd",Sheet2!J601))=TRUE,"amd",IF(ISNUMBER(SEARCH("nvidia",Sheet2!J601))=TRUE,"nvidia","")))</f>
        <v>nvidia</v>
      </c>
      <c r="K602" t="str">
        <f>VLOOKUP(Sheet2!K601,Sheet5!$M$3:$N$11,2,FALSE)</f>
        <v>windows</v>
      </c>
      <c r="L602" t="str">
        <f>VLOOKUP(Sheet2!L601,Sheet5!$O$3:$Q$182,3,FALSE)</f>
        <v>sedang</v>
      </c>
      <c r="M602" t="str">
        <f>VLOOKUP(Sheet2!M601,Sheet5!$R$3:$T$1305,3,FALSE)</f>
        <v>mahal</v>
      </c>
    </row>
    <row r="603" spans="2:13" x14ac:dyDescent="0.3">
      <c r="B603" t="str">
        <f>IF(OR(ISNUMBER(SEARCH("ultrabook",Sheet2!D602))=TRUE,ISNUMBER(SEARCH("macbook",Sheet2!D602))=TRUE,ISNUMBER(SEARCH("chrome",Sheet2!D602))=TRUE,ISNUMBER(SEARCH("convertible",Sheet2!D602))=TRUE),"ultrabook",IF(OR(ISNUMBER(SEARCH("workstation",Sheet2!D602))=TRUE,ISNUMBER(SEARCH("gaming",Sheet2!D602))=TRUE),"high specification",IF(OR(ISNUMBER(SEARCH("notebook",Sheet2!D602))=TRUE,ISNUMBER(SEARCH("netbook",Sheet2!D602))=TRUE),"notebook","")))</f>
        <v>notebook</v>
      </c>
      <c r="C603" t="str">
        <f>IF(AND(Sheet4!$B$1307&gt;=Sheet4!B603,Sheet4!B603&gt;Sheet4!$B$1308),"lebar",IF(AND(Sheet4!$B$1308&gt;=Sheet4!B603,Sheet4!B603&gt;Sheet4!$B$1309),"medium",IF(AND(Sheet4!$B$1309&gt;=Sheet4!B603,Sheet4!B603&gt;=Sheet4!$B$1310),"kecil","-")))</f>
        <v>lebar</v>
      </c>
      <c r="D603" t="str">
        <f>VLOOKUP(Sheet4!C603,Sheet5!$C$3:$D$17,2,FALSE)</f>
        <v>kecil</v>
      </c>
      <c r="E603" t="str">
        <f>VLOOKUP(Sheet4!D603,Sheet5!$E$3:$F$36,2)</f>
        <v>sedang</v>
      </c>
      <c r="F603" t="str">
        <f>Sheet4!E603</f>
        <v>intel</v>
      </c>
      <c r="G603" t="str">
        <f>VLOOKUP(Sheet2!H602,Sheet5!$G$4:$H$12,2)</f>
        <v>tinggi</v>
      </c>
      <c r="H603" t="str">
        <f>VLOOKUP(Sheet2!I602,Sheet5!$I$3:$L$41,4,FALSE)</f>
        <v>sedang</v>
      </c>
      <c r="I603" t="str">
        <f>VLOOKUP(Sheet2!I602,Sheet5!$I$3:$K$41,3,FALSE)</f>
        <v>ssd</v>
      </c>
      <c r="J603" t="str">
        <f>IF(ISNUMBER(SEARCH("intel",Sheet2!J602))=TRUE,"intel",IF(ISNUMBER(SEARCH("amd",Sheet2!J602))=TRUE,"amd",IF(ISNUMBER(SEARCH("nvidia",Sheet2!J602))=TRUE,"nvidia","")))</f>
        <v>intel</v>
      </c>
      <c r="K603" t="str">
        <f>VLOOKUP(Sheet2!K602,Sheet5!$M$3:$N$11,2,FALSE)</f>
        <v>windows</v>
      </c>
      <c r="L603" t="str">
        <f>VLOOKUP(Sheet2!L602,Sheet5!$O$3:$Q$182,3,FALSE)</f>
        <v>sedang</v>
      </c>
      <c r="M603" t="str">
        <f>VLOOKUP(Sheet2!M602,Sheet5!$R$3:$T$1305,3,FALSE)</f>
        <v>sedang</v>
      </c>
    </row>
    <row r="604" spans="2:13" x14ac:dyDescent="0.3">
      <c r="B604" t="str">
        <f>IF(OR(ISNUMBER(SEARCH("ultrabook",Sheet2!D603))=TRUE,ISNUMBER(SEARCH("macbook",Sheet2!D603))=TRUE,ISNUMBER(SEARCH("chrome",Sheet2!D603))=TRUE,ISNUMBER(SEARCH("convertible",Sheet2!D603))=TRUE),"ultrabook",IF(OR(ISNUMBER(SEARCH("workstation",Sheet2!D603))=TRUE,ISNUMBER(SEARCH("gaming",Sheet2!D603))=TRUE),"high specification",IF(OR(ISNUMBER(SEARCH("notebook",Sheet2!D603))=TRUE,ISNUMBER(SEARCH("netbook",Sheet2!D603))=TRUE),"notebook","")))</f>
        <v>notebook</v>
      </c>
      <c r="C604" t="str">
        <f>IF(AND(Sheet4!$B$1307&gt;=Sheet4!B604,Sheet4!B604&gt;Sheet4!$B$1308),"lebar",IF(AND(Sheet4!$B$1308&gt;=Sheet4!B604,Sheet4!B604&gt;Sheet4!$B$1309),"medium",IF(AND(Sheet4!$B$1309&gt;=Sheet4!B604,Sheet4!B604&gt;=Sheet4!$B$1310),"kecil","-")))</f>
        <v>lebar</v>
      </c>
      <c r="D604" t="str">
        <f>VLOOKUP(Sheet4!C604,Sheet5!$C$3:$D$17,2,FALSE)</f>
        <v>kecil</v>
      </c>
      <c r="E604" t="str">
        <f>VLOOKUP(Sheet4!D604,Sheet5!$E$3:$F$36,2)</f>
        <v>sedang</v>
      </c>
      <c r="F604" t="str">
        <f>Sheet4!E604</f>
        <v>intel</v>
      </c>
      <c r="G604" t="str">
        <f>VLOOKUP(Sheet2!H603,Sheet5!$G$4:$H$12,2)</f>
        <v>sedang</v>
      </c>
      <c r="H604" t="str">
        <f>VLOOKUP(Sheet2!I603,Sheet5!$I$3:$L$41,4,FALSE)</f>
        <v>sedang</v>
      </c>
      <c r="I604" t="str">
        <f>VLOOKUP(Sheet2!I603,Sheet5!$I$3:$K$41,3,FALSE)</f>
        <v>hdd</v>
      </c>
      <c r="J604" t="str">
        <f>IF(ISNUMBER(SEARCH("intel",Sheet2!J603))=TRUE,"intel",IF(ISNUMBER(SEARCH("amd",Sheet2!J603))=TRUE,"amd",IF(ISNUMBER(SEARCH("nvidia",Sheet2!J603))=TRUE,"nvidia","")))</f>
        <v>intel</v>
      </c>
      <c r="K604" t="str">
        <f>VLOOKUP(Sheet2!K603,Sheet5!$M$3:$N$11,2,FALSE)</f>
        <v>windows</v>
      </c>
      <c r="L604" t="str">
        <f>VLOOKUP(Sheet2!L603,Sheet5!$O$3:$Q$182,3,FALSE)</f>
        <v>sedang</v>
      </c>
      <c r="M604" t="str">
        <f>VLOOKUP(Sheet2!M603,Sheet5!$R$3:$T$1305,3,FALSE)</f>
        <v>murah</v>
      </c>
    </row>
    <row r="605" spans="2:13" x14ac:dyDescent="0.3">
      <c r="B605" t="str">
        <f>IF(OR(ISNUMBER(SEARCH("ultrabook",Sheet2!D604))=TRUE,ISNUMBER(SEARCH("macbook",Sheet2!D604))=TRUE,ISNUMBER(SEARCH("chrome",Sheet2!D604))=TRUE,ISNUMBER(SEARCH("convertible",Sheet2!D604))=TRUE),"ultrabook",IF(OR(ISNUMBER(SEARCH("workstation",Sheet2!D604))=TRUE,ISNUMBER(SEARCH("gaming",Sheet2!D604))=TRUE),"high specification",IF(OR(ISNUMBER(SEARCH("notebook",Sheet2!D604))=TRUE,ISNUMBER(SEARCH("netbook",Sheet2!D604))=TRUE),"notebook","")))</f>
        <v>notebook</v>
      </c>
      <c r="C605" t="str">
        <f>IF(AND(Sheet4!$B$1307&gt;=Sheet4!B605,Sheet4!B605&gt;Sheet4!$B$1308),"lebar",IF(AND(Sheet4!$B$1308&gt;=Sheet4!B605,Sheet4!B605&gt;Sheet4!$B$1309),"medium",IF(AND(Sheet4!$B$1309&gt;=Sheet4!B605,Sheet4!B605&gt;=Sheet4!$B$1310),"kecil","-")))</f>
        <v>medium</v>
      </c>
      <c r="D605" t="str">
        <f>VLOOKUP(Sheet4!C605,Sheet5!$C$3:$D$17,2,FALSE)</f>
        <v>kecil</v>
      </c>
      <c r="E605" t="str">
        <f>VLOOKUP(Sheet4!D605,Sheet5!$E$3:$F$36,2)</f>
        <v>rendah</v>
      </c>
      <c r="F605" t="str">
        <f>Sheet4!E605</f>
        <v>intel</v>
      </c>
      <c r="G605" t="str">
        <f>VLOOKUP(Sheet2!H604,Sheet5!$G$4:$H$12,2)</f>
        <v>sedang</v>
      </c>
      <c r="H605" t="str">
        <f>VLOOKUP(Sheet2!I604,Sheet5!$I$3:$L$41,4,FALSE)</f>
        <v>rendah</v>
      </c>
      <c r="I605" t="str">
        <f>VLOOKUP(Sheet2!I604,Sheet5!$I$3:$K$41,3,FALSE)</f>
        <v>flash</v>
      </c>
      <c r="J605" t="str">
        <f>IF(ISNUMBER(SEARCH("intel",Sheet2!J604))=TRUE,"intel",IF(ISNUMBER(SEARCH("amd",Sheet2!J604))=TRUE,"amd",IF(ISNUMBER(SEARCH("nvidia",Sheet2!J604))=TRUE,"nvidia","")))</f>
        <v>intel</v>
      </c>
      <c r="K605" t="str">
        <f>VLOOKUP(Sheet2!K604,Sheet5!$M$3:$N$11,2,FALSE)</f>
        <v>windows</v>
      </c>
      <c r="L605" t="str">
        <f>VLOOKUP(Sheet2!L604,Sheet5!$O$3:$Q$182,3,FALSE)</f>
        <v>ringan</v>
      </c>
      <c r="M605" t="str">
        <f>VLOOKUP(Sheet2!M604,Sheet5!$R$3:$T$1305,3,FALSE)</f>
        <v>murah</v>
      </c>
    </row>
    <row r="606" spans="2:13" x14ac:dyDescent="0.3">
      <c r="B606" t="str">
        <f>IF(OR(ISNUMBER(SEARCH("ultrabook",Sheet2!D605))=TRUE,ISNUMBER(SEARCH("macbook",Sheet2!D605))=TRUE,ISNUMBER(SEARCH("chrome",Sheet2!D605))=TRUE,ISNUMBER(SEARCH("convertible",Sheet2!D605))=TRUE),"ultrabook",IF(OR(ISNUMBER(SEARCH("workstation",Sheet2!D605))=TRUE,ISNUMBER(SEARCH("gaming",Sheet2!D605))=TRUE),"high specification",IF(OR(ISNUMBER(SEARCH("notebook",Sheet2!D605))=TRUE,ISNUMBER(SEARCH("netbook",Sheet2!D605))=TRUE),"notebook","")))</f>
        <v>high specification</v>
      </c>
      <c r="C606" t="str">
        <f>IF(AND(Sheet4!$B$1307&gt;=Sheet4!B606,Sheet4!B606&gt;Sheet4!$B$1308),"lebar",IF(AND(Sheet4!$B$1308&gt;=Sheet4!B606,Sheet4!B606&gt;Sheet4!$B$1309),"medium",IF(AND(Sheet4!$B$1309&gt;=Sheet4!B606,Sheet4!B606&gt;=Sheet4!$B$1310),"kecil","-")))</f>
        <v>lebar</v>
      </c>
      <c r="D606" t="str">
        <f>VLOOKUP(Sheet4!C606,Sheet5!$C$3:$D$17,2,FALSE)</f>
        <v>kecil</v>
      </c>
      <c r="E606" t="str">
        <f>VLOOKUP(Sheet4!D606,Sheet5!$E$3:$F$36,2)</f>
        <v>sedang</v>
      </c>
      <c r="F606" t="str">
        <f>Sheet4!E606</f>
        <v>intel</v>
      </c>
      <c r="G606" t="str">
        <f>VLOOKUP(Sheet2!H605,Sheet5!$G$4:$H$12,2)</f>
        <v>sedang</v>
      </c>
      <c r="H606" t="str">
        <f>VLOOKUP(Sheet2!I605,Sheet5!$I$3:$L$41,4,FALSE)</f>
        <v>tinggi</v>
      </c>
      <c r="I606" t="str">
        <f>VLOOKUP(Sheet2!I605,Sheet5!$I$3:$K$41,3,FALSE)</f>
        <v>hdd</v>
      </c>
      <c r="J606" t="str">
        <f>IF(ISNUMBER(SEARCH("intel",Sheet2!J605))=TRUE,"intel",IF(ISNUMBER(SEARCH("amd",Sheet2!J605))=TRUE,"amd",IF(ISNUMBER(SEARCH("nvidia",Sheet2!J605))=TRUE,"nvidia","")))</f>
        <v>nvidia</v>
      </c>
      <c r="K606" t="str">
        <f>VLOOKUP(Sheet2!K605,Sheet5!$M$3:$N$11,2,FALSE)</f>
        <v>windows</v>
      </c>
      <c r="L606" t="str">
        <f>VLOOKUP(Sheet2!L605,Sheet5!$O$3:$Q$182,3,FALSE)</f>
        <v>berat</v>
      </c>
      <c r="M606" t="str">
        <f>VLOOKUP(Sheet2!M605,Sheet5!$R$3:$T$1305,3,FALSE)</f>
        <v>mahal</v>
      </c>
    </row>
    <row r="607" spans="2:13" x14ac:dyDescent="0.3">
      <c r="B607" t="str">
        <f>IF(OR(ISNUMBER(SEARCH("ultrabook",Sheet2!D606))=TRUE,ISNUMBER(SEARCH("macbook",Sheet2!D606))=TRUE,ISNUMBER(SEARCH("chrome",Sheet2!D606))=TRUE,ISNUMBER(SEARCH("convertible",Sheet2!D606))=TRUE),"ultrabook",IF(OR(ISNUMBER(SEARCH("workstation",Sheet2!D606))=TRUE,ISNUMBER(SEARCH("gaming",Sheet2!D606))=TRUE),"high specification",IF(OR(ISNUMBER(SEARCH("notebook",Sheet2!D606))=TRUE,ISNUMBER(SEARCH("netbook",Sheet2!D606))=TRUE),"notebook","")))</f>
        <v>notebook</v>
      </c>
      <c r="C607" t="str">
        <f>IF(AND(Sheet4!$B$1307&gt;=Sheet4!B607,Sheet4!B607&gt;Sheet4!$B$1308),"lebar",IF(AND(Sheet4!$B$1308&gt;=Sheet4!B607,Sheet4!B607&gt;Sheet4!$B$1309),"medium",IF(AND(Sheet4!$B$1309&gt;=Sheet4!B607,Sheet4!B607&gt;=Sheet4!$B$1310),"kecil","-")))</f>
        <v>lebar</v>
      </c>
      <c r="D607" t="str">
        <f>VLOOKUP(Sheet4!C607,Sheet5!$C$3:$D$17,2,FALSE)</f>
        <v>kecil</v>
      </c>
      <c r="E607" t="str">
        <f>VLOOKUP(Sheet4!D607,Sheet5!$E$3:$F$36,2)</f>
        <v>tinggi</v>
      </c>
      <c r="F607" t="str">
        <f>Sheet4!E607</f>
        <v>intel</v>
      </c>
      <c r="G607" t="str">
        <f>VLOOKUP(Sheet2!H606,Sheet5!$G$4:$H$12,2)</f>
        <v>sedang</v>
      </c>
      <c r="H607" t="str">
        <f>VLOOKUP(Sheet2!I606,Sheet5!$I$3:$L$41,4,FALSE)</f>
        <v>tinggi</v>
      </c>
      <c r="I607" t="str">
        <f>VLOOKUP(Sheet2!I606,Sheet5!$I$3:$K$41,3,FALSE)</f>
        <v>hdd</v>
      </c>
      <c r="J607" t="str">
        <f>IF(ISNUMBER(SEARCH("intel",Sheet2!J606))=TRUE,"intel",IF(ISNUMBER(SEARCH("amd",Sheet2!J606))=TRUE,"amd",IF(ISNUMBER(SEARCH("nvidia",Sheet2!J606))=TRUE,"nvidia","")))</f>
        <v>amd</v>
      </c>
      <c r="K607" t="str">
        <f>VLOOKUP(Sheet2!K606,Sheet5!$M$3:$N$11,2,FALSE)</f>
        <v>linux</v>
      </c>
      <c r="L607" t="str">
        <f>VLOOKUP(Sheet2!L606,Sheet5!$O$3:$Q$182,3,FALSE)</f>
        <v>sedang</v>
      </c>
      <c r="M607" t="str">
        <f>VLOOKUP(Sheet2!M606,Sheet5!$R$3:$T$1305,3,FALSE)</f>
        <v>murah</v>
      </c>
    </row>
    <row r="608" spans="2:13" x14ac:dyDescent="0.3">
      <c r="B608" t="str">
        <f>IF(OR(ISNUMBER(SEARCH("ultrabook",Sheet2!D607))=TRUE,ISNUMBER(SEARCH("macbook",Sheet2!D607))=TRUE,ISNUMBER(SEARCH("chrome",Sheet2!D607))=TRUE,ISNUMBER(SEARCH("convertible",Sheet2!D607))=TRUE),"ultrabook",IF(OR(ISNUMBER(SEARCH("workstation",Sheet2!D607))=TRUE,ISNUMBER(SEARCH("gaming",Sheet2!D607))=TRUE),"high specification",IF(OR(ISNUMBER(SEARCH("notebook",Sheet2!D607))=TRUE,ISNUMBER(SEARCH("netbook",Sheet2!D607))=TRUE),"notebook","")))</f>
        <v>high specification</v>
      </c>
      <c r="C608" t="str">
        <f>IF(AND(Sheet4!$B$1307&gt;=Sheet4!B608,Sheet4!B608&gt;Sheet4!$B$1308),"lebar",IF(AND(Sheet4!$B$1308&gt;=Sheet4!B608,Sheet4!B608&gt;Sheet4!$B$1309),"medium",IF(AND(Sheet4!$B$1309&gt;=Sheet4!B608,Sheet4!B608&gt;=Sheet4!$B$1310),"kecil","-")))</f>
        <v>lebar</v>
      </c>
      <c r="D608" t="str">
        <f>VLOOKUP(Sheet4!C608,Sheet5!$C$3:$D$17,2,FALSE)</f>
        <v>lebar</v>
      </c>
      <c r="E608" t="str">
        <f>VLOOKUP(Sheet4!D608,Sheet5!$E$3:$F$36,2)</f>
        <v>sedang</v>
      </c>
      <c r="F608" t="str">
        <f>Sheet4!E608</f>
        <v>intel</v>
      </c>
      <c r="G608" t="str">
        <f>VLOOKUP(Sheet2!H607,Sheet5!$G$4:$H$12,2)</f>
        <v>sedang</v>
      </c>
      <c r="H608" t="str">
        <f>VLOOKUP(Sheet2!I607,Sheet5!$I$3:$L$41,4,FALSE)</f>
        <v>tinggi</v>
      </c>
      <c r="I608" t="str">
        <f>VLOOKUP(Sheet2!I607,Sheet5!$I$3:$K$41,3,FALSE)</f>
        <v>hdd</v>
      </c>
      <c r="J608" t="str">
        <f>IF(ISNUMBER(SEARCH("intel",Sheet2!J607))=TRUE,"intel",IF(ISNUMBER(SEARCH("amd",Sheet2!J607))=TRUE,"amd",IF(ISNUMBER(SEARCH("nvidia",Sheet2!J607))=TRUE,"nvidia","")))</f>
        <v>nvidia</v>
      </c>
      <c r="K608" t="str">
        <f>VLOOKUP(Sheet2!K607,Sheet5!$M$3:$N$11,2,FALSE)</f>
        <v>windows</v>
      </c>
      <c r="L608" t="str">
        <f>VLOOKUP(Sheet2!L607,Sheet5!$O$3:$Q$182,3,FALSE)</f>
        <v>sedang</v>
      </c>
      <c r="M608" t="str">
        <f>VLOOKUP(Sheet2!M607,Sheet5!$R$3:$T$1305,3,FALSE)</f>
        <v>mahal</v>
      </c>
    </row>
    <row r="609" spans="2:13" x14ac:dyDescent="0.3">
      <c r="B609" t="str">
        <f>IF(OR(ISNUMBER(SEARCH("ultrabook",Sheet2!D608))=TRUE,ISNUMBER(SEARCH("macbook",Sheet2!D608))=TRUE,ISNUMBER(SEARCH("chrome",Sheet2!D608))=TRUE,ISNUMBER(SEARCH("convertible",Sheet2!D608))=TRUE),"ultrabook",IF(OR(ISNUMBER(SEARCH("workstation",Sheet2!D608))=TRUE,ISNUMBER(SEARCH("gaming",Sheet2!D608))=TRUE),"high specification",IF(OR(ISNUMBER(SEARCH("notebook",Sheet2!D608))=TRUE,ISNUMBER(SEARCH("netbook",Sheet2!D608))=TRUE),"notebook","")))</f>
        <v>notebook</v>
      </c>
      <c r="C609" t="str">
        <f>IF(AND(Sheet4!$B$1307&gt;=Sheet4!B609,Sheet4!B609&gt;Sheet4!$B$1308),"lebar",IF(AND(Sheet4!$B$1308&gt;=Sheet4!B609,Sheet4!B609&gt;Sheet4!$B$1309),"medium",IF(AND(Sheet4!$B$1309&gt;=Sheet4!B609,Sheet4!B609&gt;=Sheet4!$B$1310),"kecil","-")))</f>
        <v>lebar</v>
      </c>
      <c r="D609" t="str">
        <f>VLOOKUP(Sheet4!C609,Sheet5!$C$3:$D$17,2,FALSE)</f>
        <v>kecil</v>
      </c>
      <c r="E609" t="str">
        <f>VLOOKUP(Sheet4!D609,Sheet5!$E$3:$F$36,2)</f>
        <v>sedang</v>
      </c>
      <c r="F609" t="str">
        <f>Sheet4!E609</f>
        <v>intel</v>
      </c>
      <c r="G609" t="str">
        <f>VLOOKUP(Sheet2!H608,Sheet5!$G$4:$H$12,2)</f>
        <v>tinggi</v>
      </c>
      <c r="H609" t="str">
        <f>VLOOKUP(Sheet2!I608,Sheet5!$I$3:$L$41,4,FALSE)</f>
        <v>sedang</v>
      </c>
      <c r="I609" t="str">
        <f>VLOOKUP(Sheet2!I608,Sheet5!$I$3:$K$41,3,FALSE)</f>
        <v>ssd</v>
      </c>
      <c r="J609" t="str">
        <f>IF(ISNUMBER(SEARCH("intel",Sheet2!J608))=TRUE,"intel",IF(ISNUMBER(SEARCH("amd",Sheet2!J608))=TRUE,"amd",IF(ISNUMBER(SEARCH("nvidia",Sheet2!J608))=TRUE,"nvidia","")))</f>
        <v>intel</v>
      </c>
      <c r="K609" t="str">
        <f>VLOOKUP(Sheet2!K608,Sheet5!$M$3:$N$11,2,FALSE)</f>
        <v>windows</v>
      </c>
      <c r="L609" t="str">
        <f>VLOOKUP(Sheet2!L608,Sheet5!$O$3:$Q$182,3,FALSE)</f>
        <v>sedang</v>
      </c>
      <c r="M609" t="str">
        <f>VLOOKUP(Sheet2!M608,Sheet5!$R$3:$T$1305,3,FALSE)</f>
        <v>mahal</v>
      </c>
    </row>
    <row r="610" spans="2:13" x14ac:dyDescent="0.3">
      <c r="B610" t="str">
        <f>IF(OR(ISNUMBER(SEARCH("ultrabook",Sheet2!D609))=TRUE,ISNUMBER(SEARCH("macbook",Sheet2!D609))=TRUE,ISNUMBER(SEARCH("chrome",Sheet2!D609))=TRUE,ISNUMBER(SEARCH("convertible",Sheet2!D609))=TRUE),"ultrabook",IF(OR(ISNUMBER(SEARCH("workstation",Sheet2!D609))=TRUE,ISNUMBER(SEARCH("gaming",Sheet2!D609))=TRUE),"high specification",IF(OR(ISNUMBER(SEARCH("notebook",Sheet2!D609))=TRUE,ISNUMBER(SEARCH("netbook",Sheet2!D609))=TRUE),"notebook","")))</f>
        <v>notebook</v>
      </c>
      <c r="C610" t="str">
        <f>IF(AND(Sheet4!$B$1307&gt;=Sheet4!B610,Sheet4!B610&gt;Sheet4!$B$1308),"lebar",IF(AND(Sheet4!$B$1308&gt;=Sheet4!B610,Sheet4!B610&gt;Sheet4!$B$1309),"medium",IF(AND(Sheet4!$B$1309&gt;=Sheet4!B610,Sheet4!B610&gt;=Sheet4!$B$1310),"kecil","-")))</f>
        <v>lebar</v>
      </c>
      <c r="D610" t="str">
        <f>VLOOKUP(Sheet4!C610,Sheet5!$C$3:$D$17,2,FALSE)</f>
        <v>kecil</v>
      </c>
      <c r="E610" t="str">
        <f>VLOOKUP(Sheet4!D610,Sheet5!$E$3:$F$36,2)</f>
        <v>sedang</v>
      </c>
      <c r="F610" t="str">
        <f>Sheet4!E610</f>
        <v>intel</v>
      </c>
      <c r="G610" t="str">
        <f>VLOOKUP(Sheet2!H609,Sheet5!$G$4:$H$12,2)</f>
        <v>tinggi</v>
      </c>
      <c r="H610" t="str">
        <f>VLOOKUP(Sheet2!I609,Sheet5!$I$3:$L$41,4,FALSE)</f>
        <v>tinggi</v>
      </c>
      <c r="I610" t="str">
        <f>VLOOKUP(Sheet2!I609,Sheet5!$I$3:$K$41,3,FALSE)</f>
        <v>hdd</v>
      </c>
      <c r="J610" t="str">
        <f>IF(ISNUMBER(SEARCH("intel",Sheet2!J609))=TRUE,"intel",IF(ISNUMBER(SEARCH("amd",Sheet2!J609))=TRUE,"amd",IF(ISNUMBER(SEARCH("nvidia",Sheet2!J609))=TRUE,"nvidia","")))</f>
        <v>intel</v>
      </c>
      <c r="K610" t="str">
        <f>VLOOKUP(Sheet2!K609,Sheet5!$M$3:$N$11,2,FALSE)</f>
        <v>windows</v>
      </c>
      <c r="L610" t="str">
        <f>VLOOKUP(Sheet2!L609,Sheet5!$O$3:$Q$182,3,FALSE)</f>
        <v>sedang</v>
      </c>
      <c r="M610" t="str">
        <f>VLOOKUP(Sheet2!M609,Sheet5!$R$3:$T$1305,3,FALSE)</f>
        <v>murah</v>
      </c>
    </row>
    <row r="611" spans="2:13" x14ac:dyDescent="0.3">
      <c r="B611" t="str">
        <f>IF(OR(ISNUMBER(SEARCH("ultrabook",Sheet2!D610))=TRUE,ISNUMBER(SEARCH("macbook",Sheet2!D610))=TRUE,ISNUMBER(SEARCH("chrome",Sheet2!D610))=TRUE,ISNUMBER(SEARCH("convertible",Sheet2!D610))=TRUE),"ultrabook",IF(OR(ISNUMBER(SEARCH("workstation",Sheet2!D610))=TRUE,ISNUMBER(SEARCH("gaming",Sheet2!D610))=TRUE),"high specification",IF(OR(ISNUMBER(SEARCH("notebook",Sheet2!D610))=TRUE,ISNUMBER(SEARCH("netbook",Sheet2!D610))=TRUE),"notebook","")))</f>
        <v>ultrabook</v>
      </c>
      <c r="C611" t="str">
        <f>IF(AND(Sheet4!$B$1307&gt;=Sheet4!B611,Sheet4!B611&gt;Sheet4!$B$1308),"lebar",IF(AND(Sheet4!$B$1308&gt;=Sheet4!B611,Sheet4!B611&gt;Sheet4!$B$1309),"medium",IF(AND(Sheet4!$B$1309&gt;=Sheet4!B611,Sheet4!B611&gt;=Sheet4!$B$1310),"kecil","-")))</f>
        <v>lebar</v>
      </c>
      <c r="D611" t="str">
        <f>VLOOKUP(Sheet4!C611,Sheet5!$C$3:$D$17,2,FALSE)</f>
        <v>kecil</v>
      </c>
      <c r="E611" t="str">
        <f>VLOOKUP(Sheet4!D611,Sheet5!$E$3:$F$36,2)</f>
        <v>sedang</v>
      </c>
      <c r="F611" t="str">
        <f>Sheet4!E611</f>
        <v>intel</v>
      </c>
      <c r="G611" t="str">
        <f>VLOOKUP(Sheet2!H610,Sheet5!$G$4:$H$12,2)</f>
        <v>tinggi</v>
      </c>
      <c r="H611" t="str">
        <f>VLOOKUP(Sheet2!I610,Sheet5!$I$3:$L$41,4,FALSE)</f>
        <v>sedang</v>
      </c>
      <c r="I611" t="str">
        <f>VLOOKUP(Sheet2!I610,Sheet5!$I$3:$K$41,3,FALSE)</f>
        <v>ssd</v>
      </c>
      <c r="J611" t="str">
        <f>IF(ISNUMBER(SEARCH("intel",Sheet2!J610))=TRUE,"intel",IF(ISNUMBER(SEARCH("amd",Sheet2!J610))=TRUE,"amd",IF(ISNUMBER(SEARCH("nvidia",Sheet2!J610))=TRUE,"nvidia","")))</f>
        <v>intel</v>
      </c>
      <c r="K611" t="str">
        <f>VLOOKUP(Sheet2!K610,Sheet5!$M$3:$N$11,2,FALSE)</f>
        <v>windows</v>
      </c>
      <c r="L611" t="str">
        <f>VLOOKUP(Sheet2!L610,Sheet5!$O$3:$Q$182,3,FALSE)</f>
        <v>sedang</v>
      </c>
      <c r="M611" t="str">
        <f>VLOOKUP(Sheet2!M610,Sheet5!$R$3:$T$1305,3,FALSE)</f>
        <v>mahal</v>
      </c>
    </row>
    <row r="612" spans="2:13" x14ac:dyDescent="0.3">
      <c r="B612" t="str">
        <f>IF(OR(ISNUMBER(SEARCH("ultrabook",Sheet2!D611))=TRUE,ISNUMBER(SEARCH("macbook",Sheet2!D611))=TRUE,ISNUMBER(SEARCH("chrome",Sheet2!D611))=TRUE,ISNUMBER(SEARCH("convertible",Sheet2!D611))=TRUE),"ultrabook",IF(OR(ISNUMBER(SEARCH("workstation",Sheet2!D611))=TRUE,ISNUMBER(SEARCH("gaming",Sheet2!D611))=TRUE),"high specification",IF(OR(ISNUMBER(SEARCH("notebook",Sheet2!D611))=TRUE,ISNUMBER(SEARCH("netbook",Sheet2!D611))=TRUE),"notebook","")))</f>
        <v>notebook</v>
      </c>
      <c r="C612" t="str">
        <f>IF(AND(Sheet4!$B$1307&gt;=Sheet4!B612,Sheet4!B612&gt;Sheet4!$B$1308),"lebar",IF(AND(Sheet4!$B$1308&gt;=Sheet4!B612,Sheet4!B612&gt;Sheet4!$B$1309),"medium",IF(AND(Sheet4!$B$1309&gt;=Sheet4!B612,Sheet4!B612&gt;=Sheet4!$B$1310),"kecil","-")))</f>
        <v>medium</v>
      </c>
      <c r="D612" t="str">
        <f>VLOOKUP(Sheet4!C612,Sheet5!$C$3:$D$17,2,FALSE)</f>
        <v>kecil</v>
      </c>
      <c r="E612" t="str">
        <f>VLOOKUP(Sheet4!D612,Sheet5!$E$3:$F$36,2)</f>
        <v>rendah</v>
      </c>
      <c r="F612" t="str">
        <f>Sheet4!E612</f>
        <v>intel</v>
      </c>
      <c r="G612" t="str">
        <f>VLOOKUP(Sheet2!H611,Sheet5!$G$4:$H$12,2)</f>
        <v>sedang</v>
      </c>
      <c r="H612" t="str">
        <f>VLOOKUP(Sheet2!I611,Sheet5!$I$3:$L$41,4,FALSE)</f>
        <v>rendah</v>
      </c>
      <c r="I612" t="str">
        <f>VLOOKUP(Sheet2!I611,Sheet5!$I$3:$K$41,3,FALSE)</f>
        <v>flash</v>
      </c>
      <c r="J612" t="str">
        <f>IF(ISNUMBER(SEARCH("intel",Sheet2!J611))=TRUE,"intel",IF(ISNUMBER(SEARCH("amd",Sheet2!J611))=TRUE,"amd",IF(ISNUMBER(SEARCH("nvidia",Sheet2!J611))=TRUE,"nvidia","")))</f>
        <v>intel</v>
      </c>
      <c r="K612" t="str">
        <f>VLOOKUP(Sheet2!K611,Sheet5!$M$3:$N$11,2,FALSE)</f>
        <v>windows</v>
      </c>
      <c r="L612" t="str">
        <f>VLOOKUP(Sheet2!L611,Sheet5!$O$3:$Q$182,3,FALSE)</f>
        <v>ringan</v>
      </c>
      <c r="M612" t="str">
        <f>VLOOKUP(Sheet2!M611,Sheet5!$R$3:$T$1305,3,FALSE)</f>
        <v>murah</v>
      </c>
    </row>
    <row r="613" spans="2:13" x14ac:dyDescent="0.3">
      <c r="B613" t="str">
        <f>IF(OR(ISNUMBER(SEARCH("ultrabook",Sheet2!D612))=TRUE,ISNUMBER(SEARCH("macbook",Sheet2!D612))=TRUE,ISNUMBER(SEARCH("chrome",Sheet2!D612))=TRUE,ISNUMBER(SEARCH("convertible",Sheet2!D612))=TRUE),"ultrabook",IF(OR(ISNUMBER(SEARCH("workstation",Sheet2!D612))=TRUE,ISNUMBER(SEARCH("gaming",Sheet2!D612))=TRUE),"high specification",IF(OR(ISNUMBER(SEARCH("notebook",Sheet2!D612))=TRUE,ISNUMBER(SEARCH("netbook",Sheet2!D612))=TRUE),"notebook","")))</f>
        <v>notebook</v>
      </c>
      <c r="C613" t="str">
        <f>IF(AND(Sheet4!$B$1307&gt;=Sheet4!B613,Sheet4!B613&gt;Sheet4!$B$1308),"lebar",IF(AND(Sheet4!$B$1308&gt;=Sheet4!B613,Sheet4!B613&gt;Sheet4!$B$1309),"medium",IF(AND(Sheet4!$B$1309&gt;=Sheet4!B613,Sheet4!B613&gt;=Sheet4!$B$1310),"kecil","-")))</f>
        <v>lebar</v>
      </c>
      <c r="D613" t="str">
        <f>VLOOKUP(Sheet4!C613,Sheet5!$C$3:$D$17,2,FALSE)</f>
        <v>lebar</v>
      </c>
      <c r="E613" t="str">
        <f>VLOOKUP(Sheet4!D613,Sheet5!$E$3:$F$36,2)</f>
        <v>sedang</v>
      </c>
      <c r="F613" t="str">
        <f>Sheet4!E613</f>
        <v>intel</v>
      </c>
      <c r="G613" t="str">
        <f>VLOOKUP(Sheet2!H612,Sheet5!$G$4:$H$12,2)</f>
        <v>tinggi</v>
      </c>
      <c r="H613" t="str">
        <f>VLOOKUP(Sheet2!I612,Sheet5!$I$3:$L$41,4,FALSE)</f>
        <v>tinggi</v>
      </c>
      <c r="I613" t="str">
        <f>VLOOKUP(Sheet2!I612,Sheet5!$I$3:$K$41,3,FALSE)</f>
        <v>ssd</v>
      </c>
      <c r="J613" t="str">
        <f>IF(ISNUMBER(SEARCH("intel",Sheet2!J612))=TRUE,"intel",IF(ISNUMBER(SEARCH("amd",Sheet2!J612))=TRUE,"amd",IF(ISNUMBER(SEARCH("nvidia",Sheet2!J612))=TRUE,"nvidia","")))</f>
        <v>nvidia</v>
      </c>
      <c r="K613" t="str">
        <f>VLOOKUP(Sheet2!K612,Sheet5!$M$3:$N$11,2,FALSE)</f>
        <v>windows</v>
      </c>
      <c r="L613" t="str">
        <f>VLOOKUP(Sheet2!L612,Sheet5!$O$3:$Q$182,3,FALSE)</f>
        <v>berat</v>
      </c>
      <c r="M613" t="str">
        <f>VLOOKUP(Sheet2!M612,Sheet5!$R$3:$T$1305,3,FALSE)</f>
        <v>mahal</v>
      </c>
    </row>
    <row r="614" spans="2:13" x14ac:dyDescent="0.3">
      <c r="B614" t="str">
        <f>IF(OR(ISNUMBER(SEARCH("ultrabook",Sheet2!D613))=TRUE,ISNUMBER(SEARCH("macbook",Sheet2!D613))=TRUE,ISNUMBER(SEARCH("chrome",Sheet2!D613))=TRUE,ISNUMBER(SEARCH("convertible",Sheet2!D613))=TRUE),"ultrabook",IF(OR(ISNUMBER(SEARCH("workstation",Sheet2!D613))=TRUE,ISNUMBER(SEARCH("gaming",Sheet2!D613))=TRUE),"high specification",IF(OR(ISNUMBER(SEARCH("notebook",Sheet2!D613))=TRUE,ISNUMBER(SEARCH("netbook",Sheet2!D613))=TRUE),"notebook","")))</f>
        <v>high specification</v>
      </c>
      <c r="C614" t="str">
        <f>IF(AND(Sheet4!$B$1307&gt;=Sheet4!B614,Sheet4!B614&gt;Sheet4!$B$1308),"lebar",IF(AND(Sheet4!$B$1308&gt;=Sheet4!B614,Sheet4!B614&gt;Sheet4!$B$1309),"medium",IF(AND(Sheet4!$B$1309&gt;=Sheet4!B614,Sheet4!B614&gt;=Sheet4!$B$1310),"kecil","-")))</f>
        <v>lebar</v>
      </c>
      <c r="D614" t="str">
        <f>VLOOKUP(Sheet4!C614,Sheet5!$C$3:$D$17,2,FALSE)</f>
        <v>kecil</v>
      </c>
      <c r="E614" t="str">
        <f>VLOOKUP(Sheet4!D614,Sheet5!$E$3:$F$36,2)</f>
        <v>sedang</v>
      </c>
      <c r="F614" t="str">
        <f>Sheet4!E614</f>
        <v>intel</v>
      </c>
      <c r="G614" t="str">
        <f>VLOOKUP(Sheet2!H613,Sheet5!$G$4:$H$12,2)</f>
        <v>sedang</v>
      </c>
      <c r="H614" t="str">
        <f>VLOOKUP(Sheet2!I613,Sheet5!$I$3:$L$41,4,FALSE)</f>
        <v>tinggi</v>
      </c>
      <c r="I614" t="str">
        <f>VLOOKUP(Sheet2!I613,Sheet5!$I$3:$K$41,3,FALSE)</f>
        <v>hdd</v>
      </c>
      <c r="J614" t="str">
        <f>IF(ISNUMBER(SEARCH("intel",Sheet2!J613))=TRUE,"intel",IF(ISNUMBER(SEARCH("amd",Sheet2!J613))=TRUE,"amd",IF(ISNUMBER(SEARCH("nvidia",Sheet2!J613))=TRUE,"nvidia","")))</f>
        <v>nvidia</v>
      </c>
      <c r="K614" t="str">
        <f>VLOOKUP(Sheet2!K613,Sheet5!$M$3:$N$11,2,FALSE)</f>
        <v>windows</v>
      </c>
      <c r="L614" t="str">
        <f>VLOOKUP(Sheet2!L613,Sheet5!$O$3:$Q$182,3,FALSE)</f>
        <v>berat</v>
      </c>
      <c r="M614" t="str">
        <f>VLOOKUP(Sheet2!M613,Sheet5!$R$3:$T$1305,3,FALSE)</f>
        <v>sedang</v>
      </c>
    </row>
    <row r="615" spans="2:13" x14ac:dyDescent="0.3">
      <c r="B615" t="str">
        <f>IF(OR(ISNUMBER(SEARCH("ultrabook",Sheet2!D614))=TRUE,ISNUMBER(SEARCH("macbook",Sheet2!D614))=TRUE,ISNUMBER(SEARCH("chrome",Sheet2!D614))=TRUE,ISNUMBER(SEARCH("convertible",Sheet2!D614))=TRUE),"ultrabook",IF(OR(ISNUMBER(SEARCH("workstation",Sheet2!D614))=TRUE,ISNUMBER(SEARCH("gaming",Sheet2!D614))=TRUE),"high specification",IF(OR(ISNUMBER(SEARCH("notebook",Sheet2!D614))=TRUE,ISNUMBER(SEARCH("netbook",Sheet2!D614))=TRUE),"notebook","")))</f>
        <v>notebook</v>
      </c>
      <c r="C615" t="str">
        <f>IF(AND(Sheet4!$B$1307&gt;=Sheet4!B615,Sheet4!B615&gt;Sheet4!$B$1308),"lebar",IF(AND(Sheet4!$B$1308&gt;=Sheet4!B615,Sheet4!B615&gt;Sheet4!$B$1309),"medium",IF(AND(Sheet4!$B$1309&gt;=Sheet4!B615,Sheet4!B615&gt;=Sheet4!$B$1310),"kecil","-")))</f>
        <v>lebar</v>
      </c>
      <c r="D615" t="str">
        <f>VLOOKUP(Sheet4!C615,Sheet5!$C$3:$D$17,2,FALSE)</f>
        <v>kecil</v>
      </c>
      <c r="E615" t="str">
        <f>VLOOKUP(Sheet4!D615,Sheet5!$E$3:$F$36,2)</f>
        <v>sedang</v>
      </c>
      <c r="F615" t="str">
        <f>Sheet4!E615</f>
        <v>intel</v>
      </c>
      <c r="G615" t="str">
        <f>VLOOKUP(Sheet2!H614,Sheet5!$G$4:$H$12,2)</f>
        <v>sedang</v>
      </c>
      <c r="H615" t="str">
        <f>VLOOKUP(Sheet2!I614,Sheet5!$I$3:$L$41,4,FALSE)</f>
        <v>tinggi</v>
      </c>
      <c r="I615" t="str">
        <f>VLOOKUP(Sheet2!I614,Sheet5!$I$3:$K$41,3,FALSE)</f>
        <v>hdd</v>
      </c>
      <c r="J615" t="str">
        <f>IF(ISNUMBER(SEARCH("intel",Sheet2!J614))=TRUE,"intel",IF(ISNUMBER(SEARCH("amd",Sheet2!J614))=TRUE,"amd",IF(ISNUMBER(SEARCH("nvidia",Sheet2!J614))=TRUE,"nvidia","")))</f>
        <v>intel</v>
      </c>
      <c r="K615" t="str">
        <f>VLOOKUP(Sheet2!K614,Sheet5!$M$3:$N$11,2,FALSE)</f>
        <v>linux</v>
      </c>
      <c r="L615" t="str">
        <f>VLOOKUP(Sheet2!L614,Sheet5!$O$3:$Q$182,3,FALSE)</f>
        <v>sedang</v>
      </c>
      <c r="M615" t="str">
        <f>VLOOKUP(Sheet2!M614,Sheet5!$R$3:$T$1305,3,FALSE)</f>
        <v>murah</v>
      </c>
    </row>
    <row r="616" spans="2:13" x14ac:dyDescent="0.3">
      <c r="B616" t="str">
        <f>IF(OR(ISNUMBER(SEARCH("ultrabook",Sheet2!D615))=TRUE,ISNUMBER(SEARCH("macbook",Sheet2!D615))=TRUE,ISNUMBER(SEARCH("chrome",Sheet2!D615))=TRUE,ISNUMBER(SEARCH("convertible",Sheet2!D615))=TRUE),"ultrabook",IF(OR(ISNUMBER(SEARCH("workstation",Sheet2!D615))=TRUE,ISNUMBER(SEARCH("gaming",Sheet2!D615))=TRUE),"high specification",IF(OR(ISNUMBER(SEARCH("notebook",Sheet2!D615))=TRUE,ISNUMBER(SEARCH("netbook",Sheet2!D615))=TRUE),"notebook","")))</f>
        <v>notebook</v>
      </c>
      <c r="C616" t="str">
        <f>IF(AND(Sheet4!$B$1307&gt;=Sheet4!B616,Sheet4!B616&gt;Sheet4!$B$1308),"lebar",IF(AND(Sheet4!$B$1308&gt;=Sheet4!B616,Sheet4!B616&gt;Sheet4!$B$1309),"medium",IF(AND(Sheet4!$B$1309&gt;=Sheet4!B616,Sheet4!B616&gt;=Sheet4!$B$1310),"kecil","-")))</f>
        <v>lebar</v>
      </c>
      <c r="D616" t="str">
        <f>VLOOKUP(Sheet4!C616,Sheet5!$C$3:$D$17,2,FALSE)</f>
        <v>kecil</v>
      </c>
      <c r="E616" t="str">
        <f>VLOOKUP(Sheet4!D616,Sheet5!$E$3:$F$36,2)</f>
        <v>sedang</v>
      </c>
      <c r="F616" t="str">
        <f>Sheet4!E616</f>
        <v>intel</v>
      </c>
      <c r="G616" t="str">
        <f>VLOOKUP(Sheet2!H615,Sheet5!$G$4:$H$12,2)</f>
        <v>sedang</v>
      </c>
      <c r="H616" t="str">
        <f>VLOOKUP(Sheet2!I615,Sheet5!$I$3:$L$41,4,FALSE)</f>
        <v>tinggi</v>
      </c>
      <c r="I616" t="str">
        <f>VLOOKUP(Sheet2!I615,Sheet5!$I$3:$K$41,3,FALSE)</f>
        <v>hdd</v>
      </c>
      <c r="J616" t="str">
        <f>IF(ISNUMBER(SEARCH("intel",Sheet2!J615))=TRUE,"intel",IF(ISNUMBER(SEARCH("amd",Sheet2!J615))=TRUE,"amd",IF(ISNUMBER(SEARCH("nvidia",Sheet2!J615))=TRUE,"nvidia","")))</f>
        <v>intel</v>
      </c>
      <c r="K616" t="str">
        <f>VLOOKUP(Sheet2!K615,Sheet5!$M$3:$N$11,2,FALSE)</f>
        <v>linux</v>
      </c>
      <c r="L616" t="str">
        <f>VLOOKUP(Sheet2!L615,Sheet5!$O$3:$Q$182,3,FALSE)</f>
        <v>sedang</v>
      </c>
      <c r="M616" t="str">
        <f>VLOOKUP(Sheet2!M615,Sheet5!$R$3:$T$1305,3,FALSE)</f>
        <v>murah</v>
      </c>
    </row>
    <row r="617" spans="2:13" x14ac:dyDescent="0.3">
      <c r="B617" t="str">
        <f>IF(OR(ISNUMBER(SEARCH("ultrabook",Sheet2!D616))=TRUE,ISNUMBER(SEARCH("macbook",Sheet2!D616))=TRUE,ISNUMBER(SEARCH("chrome",Sheet2!D616))=TRUE,ISNUMBER(SEARCH("convertible",Sheet2!D616))=TRUE),"ultrabook",IF(OR(ISNUMBER(SEARCH("workstation",Sheet2!D616))=TRUE,ISNUMBER(SEARCH("gaming",Sheet2!D616))=TRUE),"high specification",IF(OR(ISNUMBER(SEARCH("notebook",Sheet2!D616))=TRUE,ISNUMBER(SEARCH("netbook",Sheet2!D616))=TRUE),"notebook","")))</f>
        <v>notebook</v>
      </c>
      <c r="C617" t="str">
        <f>IF(AND(Sheet4!$B$1307&gt;=Sheet4!B617,Sheet4!B617&gt;Sheet4!$B$1308),"lebar",IF(AND(Sheet4!$B$1308&gt;=Sheet4!B617,Sheet4!B617&gt;Sheet4!$B$1309),"medium",IF(AND(Sheet4!$B$1309&gt;=Sheet4!B617,Sheet4!B617&gt;=Sheet4!$B$1310),"kecil","-")))</f>
        <v>lebar</v>
      </c>
      <c r="D617" t="str">
        <f>VLOOKUP(Sheet4!C617,Sheet5!$C$3:$D$17,2,FALSE)</f>
        <v>kecil</v>
      </c>
      <c r="E617" t="str">
        <f>VLOOKUP(Sheet4!D617,Sheet5!$E$3:$F$36,2)</f>
        <v>sedang</v>
      </c>
      <c r="F617" t="str">
        <f>Sheet4!E617</f>
        <v>intel</v>
      </c>
      <c r="G617" t="str">
        <f>VLOOKUP(Sheet2!H616,Sheet5!$G$4:$H$12,2)</f>
        <v>sedang</v>
      </c>
      <c r="H617" t="str">
        <f>VLOOKUP(Sheet2!I616,Sheet5!$I$3:$L$41,4,FALSE)</f>
        <v>sedang</v>
      </c>
      <c r="I617" t="str">
        <f>VLOOKUP(Sheet2!I616,Sheet5!$I$3:$K$41,3,FALSE)</f>
        <v>hdd</v>
      </c>
      <c r="J617" t="str">
        <f>IF(ISNUMBER(SEARCH("intel",Sheet2!J616))=TRUE,"intel",IF(ISNUMBER(SEARCH("amd",Sheet2!J616))=TRUE,"amd",IF(ISNUMBER(SEARCH("nvidia",Sheet2!J616))=TRUE,"nvidia","")))</f>
        <v>intel</v>
      </c>
      <c r="K617" t="str">
        <f>VLOOKUP(Sheet2!K616,Sheet5!$M$3:$N$11,2,FALSE)</f>
        <v>linux</v>
      </c>
      <c r="L617" t="str">
        <f>VLOOKUP(Sheet2!L616,Sheet5!$O$3:$Q$182,3,FALSE)</f>
        <v>sedang</v>
      </c>
      <c r="M617" t="str">
        <f>VLOOKUP(Sheet2!M616,Sheet5!$R$3:$T$1305,3,FALSE)</f>
        <v>sedang</v>
      </c>
    </row>
    <row r="618" spans="2:13" x14ac:dyDescent="0.3">
      <c r="B618" t="str">
        <f>IF(OR(ISNUMBER(SEARCH("ultrabook",Sheet2!D617))=TRUE,ISNUMBER(SEARCH("macbook",Sheet2!D617))=TRUE,ISNUMBER(SEARCH("chrome",Sheet2!D617))=TRUE,ISNUMBER(SEARCH("convertible",Sheet2!D617))=TRUE),"ultrabook",IF(OR(ISNUMBER(SEARCH("workstation",Sheet2!D617))=TRUE,ISNUMBER(SEARCH("gaming",Sheet2!D617))=TRUE),"high specification",IF(OR(ISNUMBER(SEARCH("notebook",Sheet2!D617))=TRUE,ISNUMBER(SEARCH("netbook",Sheet2!D617))=TRUE),"notebook","")))</f>
        <v>high specification</v>
      </c>
      <c r="C618" t="str">
        <f>IF(AND(Sheet4!$B$1307&gt;=Sheet4!B618,Sheet4!B618&gt;Sheet4!$B$1308),"lebar",IF(AND(Sheet4!$B$1308&gt;=Sheet4!B618,Sheet4!B618&gt;Sheet4!$B$1309),"medium",IF(AND(Sheet4!$B$1309&gt;=Sheet4!B618,Sheet4!B618&gt;=Sheet4!$B$1310),"kecil","-")))</f>
        <v>lebar</v>
      </c>
      <c r="D618" t="str">
        <f>VLOOKUP(Sheet4!C618,Sheet5!$C$3:$D$17,2,FALSE)</f>
        <v>kecil</v>
      </c>
      <c r="E618" t="str">
        <f>VLOOKUP(Sheet4!D618,Sheet5!$E$3:$F$36,2)</f>
        <v>sedang</v>
      </c>
      <c r="F618" t="str">
        <f>Sheet4!E618</f>
        <v>intel</v>
      </c>
      <c r="G618" t="str">
        <f>VLOOKUP(Sheet2!H617,Sheet5!$G$4:$H$12,2)</f>
        <v>tinggi</v>
      </c>
      <c r="H618" t="str">
        <f>VLOOKUP(Sheet2!I617,Sheet5!$I$3:$L$41,4,FALSE)</f>
        <v>tinggi</v>
      </c>
      <c r="I618" t="str">
        <f>VLOOKUP(Sheet2!I617,Sheet5!$I$3:$K$41,3,FALSE)</f>
        <v>hdd</v>
      </c>
      <c r="J618" t="str">
        <f>IF(ISNUMBER(SEARCH("intel",Sheet2!J617))=TRUE,"intel",IF(ISNUMBER(SEARCH("amd",Sheet2!J617))=TRUE,"amd",IF(ISNUMBER(SEARCH("nvidia",Sheet2!J617))=TRUE,"nvidia","")))</f>
        <v>nvidia</v>
      </c>
      <c r="K618" t="str">
        <f>VLOOKUP(Sheet2!K617,Sheet5!$M$3:$N$11,2,FALSE)</f>
        <v>windows</v>
      </c>
      <c r="L618" t="str">
        <f>VLOOKUP(Sheet2!L617,Sheet5!$O$3:$Q$182,3,FALSE)</f>
        <v>berat</v>
      </c>
      <c r="M618" t="str">
        <f>VLOOKUP(Sheet2!M617,Sheet5!$R$3:$T$1305,3,FALSE)</f>
        <v>sedang</v>
      </c>
    </row>
    <row r="619" spans="2:13" x14ac:dyDescent="0.3">
      <c r="B619" t="str">
        <f>IF(OR(ISNUMBER(SEARCH("ultrabook",Sheet2!D618))=TRUE,ISNUMBER(SEARCH("macbook",Sheet2!D618))=TRUE,ISNUMBER(SEARCH("chrome",Sheet2!D618))=TRUE,ISNUMBER(SEARCH("convertible",Sheet2!D618))=TRUE),"ultrabook",IF(OR(ISNUMBER(SEARCH("workstation",Sheet2!D618))=TRUE,ISNUMBER(SEARCH("gaming",Sheet2!D618))=TRUE),"high specification",IF(OR(ISNUMBER(SEARCH("notebook",Sheet2!D618))=TRUE,ISNUMBER(SEARCH("netbook",Sheet2!D618))=TRUE),"notebook","")))</f>
        <v>notebook</v>
      </c>
      <c r="C619" t="str">
        <f>IF(AND(Sheet4!$B$1307&gt;=Sheet4!B619,Sheet4!B619&gt;Sheet4!$B$1308),"lebar",IF(AND(Sheet4!$B$1308&gt;=Sheet4!B619,Sheet4!B619&gt;Sheet4!$B$1309),"medium",IF(AND(Sheet4!$B$1309&gt;=Sheet4!B619,Sheet4!B619&gt;=Sheet4!$B$1310),"kecil","-")))</f>
        <v>lebar</v>
      </c>
      <c r="D619" t="str">
        <f>VLOOKUP(Sheet4!C619,Sheet5!$C$3:$D$17,2,FALSE)</f>
        <v>kecil</v>
      </c>
      <c r="E619" t="str">
        <f>VLOOKUP(Sheet4!D619,Sheet5!$E$3:$F$36,2)</f>
        <v>sedang</v>
      </c>
      <c r="F619" t="str">
        <f>Sheet4!E619</f>
        <v>intel</v>
      </c>
      <c r="G619" t="str">
        <f>VLOOKUP(Sheet2!H618,Sheet5!$G$4:$H$12,2)</f>
        <v>sedang</v>
      </c>
      <c r="H619" t="str">
        <f>VLOOKUP(Sheet2!I618,Sheet5!$I$3:$L$41,4,FALSE)</f>
        <v>rendah</v>
      </c>
      <c r="I619" t="str">
        <f>VLOOKUP(Sheet2!I618,Sheet5!$I$3:$K$41,3,FALSE)</f>
        <v>ssd</v>
      </c>
      <c r="J619" t="str">
        <f>IF(ISNUMBER(SEARCH("intel",Sheet2!J618))=TRUE,"intel",IF(ISNUMBER(SEARCH("amd",Sheet2!J618))=TRUE,"amd",IF(ISNUMBER(SEARCH("nvidia",Sheet2!J618))=TRUE,"nvidia","")))</f>
        <v>amd</v>
      </c>
      <c r="K619" t="str">
        <f>VLOOKUP(Sheet2!K618,Sheet5!$M$3:$N$11,2,FALSE)</f>
        <v>linux</v>
      </c>
      <c r="L619" t="str">
        <f>VLOOKUP(Sheet2!L618,Sheet5!$O$3:$Q$182,3,FALSE)</f>
        <v>sedang</v>
      </c>
      <c r="M619" t="str">
        <f>VLOOKUP(Sheet2!M618,Sheet5!$R$3:$T$1305,3,FALSE)</f>
        <v>murah</v>
      </c>
    </row>
    <row r="620" spans="2:13" x14ac:dyDescent="0.3">
      <c r="B620" t="str">
        <f>IF(OR(ISNUMBER(SEARCH("ultrabook",Sheet2!D619))=TRUE,ISNUMBER(SEARCH("macbook",Sheet2!D619))=TRUE,ISNUMBER(SEARCH("chrome",Sheet2!D619))=TRUE,ISNUMBER(SEARCH("convertible",Sheet2!D619))=TRUE),"ultrabook",IF(OR(ISNUMBER(SEARCH("workstation",Sheet2!D619))=TRUE,ISNUMBER(SEARCH("gaming",Sheet2!D619))=TRUE),"high specification",IF(OR(ISNUMBER(SEARCH("notebook",Sheet2!D619))=TRUE,ISNUMBER(SEARCH("netbook",Sheet2!D619))=TRUE),"notebook","")))</f>
        <v>ultrabook</v>
      </c>
      <c r="C620" t="str">
        <f>IF(AND(Sheet4!$B$1307&gt;=Sheet4!B620,Sheet4!B620&gt;Sheet4!$B$1308),"lebar",IF(AND(Sheet4!$B$1308&gt;=Sheet4!B620,Sheet4!B620&gt;Sheet4!$B$1309),"medium",IF(AND(Sheet4!$B$1309&gt;=Sheet4!B620,Sheet4!B620&gt;=Sheet4!$B$1310),"kecil","-")))</f>
        <v>lebar</v>
      </c>
      <c r="D620" t="str">
        <f>VLOOKUP(Sheet4!C620,Sheet5!$C$3:$D$17,2,FALSE)</f>
        <v>kecil</v>
      </c>
      <c r="E620" t="str">
        <f>VLOOKUP(Sheet4!D620,Sheet5!$E$3:$F$36,2)</f>
        <v>sedang</v>
      </c>
      <c r="F620" t="str">
        <f>Sheet4!E620</f>
        <v>intel</v>
      </c>
      <c r="G620" t="str">
        <f>VLOOKUP(Sheet2!H619,Sheet5!$G$4:$H$12,2)</f>
        <v>tinggi</v>
      </c>
      <c r="H620" t="str">
        <f>VLOOKUP(Sheet2!I619,Sheet5!$I$3:$L$41,4,FALSE)</f>
        <v>sedang</v>
      </c>
      <c r="I620" t="str">
        <f>VLOOKUP(Sheet2!I619,Sheet5!$I$3:$K$41,3,FALSE)</f>
        <v>ssd</v>
      </c>
      <c r="J620" t="str">
        <f>IF(ISNUMBER(SEARCH("intel",Sheet2!J619))=TRUE,"intel",IF(ISNUMBER(SEARCH("amd",Sheet2!J619))=TRUE,"amd",IF(ISNUMBER(SEARCH("nvidia",Sheet2!J619))=TRUE,"nvidia","")))</f>
        <v>intel</v>
      </c>
      <c r="K620" t="str">
        <f>VLOOKUP(Sheet2!K619,Sheet5!$M$3:$N$11,2,FALSE)</f>
        <v>windows</v>
      </c>
      <c r="L620" t="str">
        <f>VLOOKUP(Sheet2!L619,Sheet5!$O$3:$Q$182,3,FALSE)</f>
        <v>sedang</v>
      </c>
      <c r="M620" t="str">
        <f>VLOOKUP(Sheet2!M619,Sheet5!$R$3:$T$1305,3,FALSE)</f>
        <v>mahal</v>
      </c>
    </row>
    <row r="621" spans="2:13" x14ac:dyDescent="0.3">
      <c r="B621" t="str">
        <f>IF(OR(ISNUMBER(SEARCH("ultrabook",Sheet2!D620))=TRUE,ISNUMBER(SEARCH("macbook",Sheet2!D620))=TRUE,ISNUMBER(SEARCH("chrome",Sheet2!D620))=TRUE,ISNUMBER(SEARCH("convertible",Sheet2!D620))=TRUE),"ultrabook",IF(OR(ISNUMBER(SEARCH("workstation",Sheet2!D620))=TRUE,ISNUMBER(SEARCH("gaming",Sheet2!D620))=TRUE),"high specification",IF(OR(ISNUMBER(SEARCH("notebook",Sheet2!D620))=TRUE,ISNUMBER(SEARCH("netbook",Sheet2!D620))=TRUE),"notebook","")))</f>
        <v>high specification</v>
      </c>
      <c r="C621" t="str">
        <f>IF(AND(Sheet4!$B$1307&gt;=Sheet4!B621,Sheet4!B621&gt;Sheet4!$B$1308),"lebar",IF(AND(Sheet4!$B$1308&gt;=Sheet4!B621,Sheet4!B621&gt;Sheet4!$B$1309),"medium",IF(AND(Sheet4!$B$1309&gt;=Sheet4!B621,Sheet4!B621&gt;=Sheet4!$B$1310),"kecil","-")))</f>
        <v>lebar</v>
      </c>
      <c r="D621" t="str">
        <f>VLOOKUP(Sheet4!C621,Sheet5!$C$3:$D$17,2,FALSE)</f>
        <v>kecil</v>
      </c>
      <c r="E621" t="str">
        <f>VLOOKUP(Sheet4!D621,Sheet5!$E$3:$F$36,2)</f>
        <v>sedang</v>
      </c>
      <c r="F621" t="str">
        <f>Sheet4!E621</f>
        <v>intel</v>
      </c>
      <c r="G621" t="str">
        <f>VLOOKUP(Sheet2!H620,Sheet5!$G$4:$H$12,2)</f>
        <v>sedang</v>
      </c>
      <c r="H621" t="str">
        <f>VLOOKUP(Sheet2!I620,Sheet5!$I$3:$L$41,4,FALSE)</f>
        <v>tinggi</v>
      </c>
      <c r="I621" t="str">
        <f>VLOOKUP(Sheet2!I620,Sheet5!$I$3:$K$41,3,FALSE)</f>
        <v>hdd</v>
      </c>
      <c r="J621" t="str">
        <f>IF(ISNUMBER(SEARCH("intel",Sheet2!J620))=TRUE,"intel",IF(ISNUMBER(SEARCH("amd",Sheet2!J620))=TRUE,"amd",IF(ISNUMBER(SEARCH("nvidia",Sheet2!J620))=TRUE,"nvidia","")))</f>
        <v>nvidia</v>
      </c>
      <c r="K621" t="str">
        <f>VLOOKUP(Sheet2!K620,Sheet5!$M$3:$N$11,2,FALSE)</f>
        <v>windows</v>
      </c>
      <c r="L621" t="str">
        <f>VLOOKUP(Sheet2!L620,Sheet5!$O$3:$Q$182,3,FALSE)</f>
        <v>berat</v>
      </c>
      <c r="M621" t="str">
        <f>VLOOKUP(Sheet2!M620,Sheet5!$R$3:$T$1305,3,FALSE)</f>
        <v>mahal</v>
      </c>
    </row>
    <row r="622" spans="2:13" x14ac:dyDescent="0.3">
      <c r="B622" t="str">
        <f>IF(OR(ISNUMBER(SEARCH("ultrabook",Sheet2!D621))=TRUE,ISNUMBER(SEARCH("macbook",Sheet2!D621))=TRUE,ISNUMBER(SEARCH("chrome",Sheet2!D621))=TRUE,ISNUMBER(SEARCH("convertible",Sheet2!D621))=TRUE),"ultrabook",IF(OR(ISNUMBER(SEARCH("workstation",Sheet2!D621))=TRUE,ISNUMBER(SEARCH("gaming",Sheet2!D621))=TRUE),"high specification",IF(OR(ISNUMBER(SEARCH("notebook",Sheet2!D621))=TRUE,ISNUMBER(SEARCH("netbook",Sheet2!D621))=TRUE),"notebook","")))</f>
        <v>ultrabook</v>
      </c>
      <c r="C622" t="str">
        <f>IF(AND(Sheet4!$B$1307&gt;=Sheet4!B622,Sheet4!B622&gt;Sheet4!$B$1308),"lebar",IF(AND(Sheet4!$B$1308&gt;=Sheet4!B622,Sheet4!B622&gt;Sheet4!$B$1309),"medium",IF(AND(Sheet4!$B$1309&gt;=Sheet4!B622,Sheet4!B622&gt;=Sheet4!$B$1310),"kecil","-")))</f>
        <v>kecil</v>
      </c>
      <c r="D622" t="e">
        <f>VLOOKUP(Sheet4!C622,Sheet5!$C$3:$D$17,2,FALSE)</f>
        <v>#N/A</v>
      </c>
      <c r="E622" t="str">
        <f>VLOOKUP(Sheet4!D622,Sheet5!$E$3:$F$36,2)</f>
        <v>rendah</v>
      </c>
      <c r="F622" t="str">
        <f>Sheet4!E622</f>
        <v>intel</v>
      </c>
      <c r="G622" t="str">
        <f>VLOOKUP(Sheet2!H621,Sheet5!$G$4:$H$12,2)</f>
        <v>sedang</v>
      </c>
      <c r="H622" t="str">
        <f>VLOOKUP(Sheet2!I621,Sheet5!$I$3:$L$41,4,FALSE)</f>
        <v>rendah</v>
      </c>
      <c r="I622" t="str">
        <f>VLOOKUP(Sheet2!I621,Sheet5!$I$3:$K$41,3,FALSE)</f>
        <v>flash</v>
      </c>
      <c r="J622" t="str">
        <f>IF(ISNUMBER(SEARCH("intel",Sheet2!J621))=TRUE,"intel",IF(ISNUMBER(SEARCH("amd",Sheet2!J621))=TRUE,"amd",IF(ISNUMBER(SEARCH("nvidia",Sheet2!J621))=TRUE,"nvidia","")))</f>
        <v>intel</v>
      </c>
      <c r="K622" t="str">
        <f>VLOOKUP(Sheet2!K621,Sheet5!$M$3:$N$11,2,FALSE)</f>
        <v>lainnya</v>
      </c>
      <c r="L622" t="str">
        <f>VLOOKUP(Sheet2!L621,Sheet5!$O$3:$Q$182,3,FALSE)</f>
        <v>ringan</v>
      </c>
      <c r="M622" t="str">
        <f>VLOOKUP(Sheet2!M621,Sheet5!$R$3:$T$1305,3,FALSE)</f>
        <v>murah</v>
      </c>
    </row>
    <row r="623" spans="2:13" x14ac:dyDescent="0.3">
      <c r="B623" t="str">
        <f>IF(OR(ISNUMBER(SEARCH("ultrabook",Sheet2!D622))=TRUE,ISNUMBER(SEARCH("macbook",Sheet2!D622))=TRUE,ISNUMBER(SEARCH("chrome",Sheet2!D622))=TRUE,ISNUMBER(SEARCH("convertible",Sheet2!D622))=TRUE),"ultrabook",IF(OR(ISNUMBER(SEARCH("workstation",Sheet2!D622))=TRUE,ISNUMBER(SEARCH("gaming",Sheet2!D622))=TRUE),"high specification",IF(OR(ISNUMBER(SEARCH("notebook",Sheet2!D622))=TRUE,ISNUMBER(SEARCH("netbook",Sheet2!D622))=TRUE),"notebook","")))</f>
        <v>notebook</v>
      </c>
      <c r="C623" t="str">
        <f>IF(AND(Sheet4!$B$1307&gt;=Sheet4!B623,Sheet4!B623&gt;Sheet4!$B$1308),"lebar",IF(AND(Sheet4!$B$1308&gt;=Sheet4!B623,Sheet4!B623&gt;Sheet4!$B$1309),"medium",IF(AND(Sheet4!$B$1309&gt;=Sheet4!B623,Sheet4!B623&gt;=Sheet4!$B$1310),"kecil","-")))</f>
        <v>medium</v>
      </c>
      <c r="D623" t="str">
        <f>VLOOKUP(Sheet4!C623,Sheet5!$C$3:$D$17,2,FALSE)</f>
        <v>kecil</v>
      </c>
      <c r="E623" t="str">
        <f>VLOOKUP(Sheet4!D623,Sheet5!$E$3:$F$36,2)</f>
        <v>sedang</v>
      </c>
      <c r="F623" t="str">
        <f>Sheet4!E623</f>
        <v>intel</v>
      </c>
      <c r="G623" t="str">
        <f>VLOOKUP(Sheet2!H622,Sheet5!$G$4:$H$12,2)</f>
        <v>tinggi</v>
      </c>
      <c r="H623" t="str">
        <f>VLOOKUP(Sheet2!I622,Sheet5!$I$3:$L$41,4,FALSE)</f>
        <v>sedang</v>
      </c>
      <c r="I623" t="str">
        <f>VLOOKUP(Sheet2!I622,Sheet5!$I$3:$K$41,3,FALSE)</f>
        <v>ssd</v>
      </c>
      <c r="J623" t="str">
        <f>IF(ISNUMBER(SEARCH("intel",Sheet2!J622))=TRUE,"intel",IF(ISNUMBER(SEARCH("amd",Sheet2!J622))=TRUE,"amd",IF(ISNUMBER(SEARCH("nvidia",Sheet2!J622))=TRUE,"nvidia","")))</f>
        <v>intel</v>
      </c>
      <c r="K623" t="str">
        <f>VLOOKUP(Sheet2!K622,Sheet5!$M$3:$N$11,2,FALSE)</f>
        <v>windows</v>
      </c>
      <c r="L623" t="str">
        <f>VLOOKUP(Sheet2!L622,Sheet5!$O$3:$Q$182,3,FALSE)</f>
        <v>sedang</v>
      </c>
      <c r="M623" t="str">
        <f>VLOOKUP(Sheet2!M622,Sheet5!$R$3:$T$1305,3,FALSE)</f>
        <v>sedang</v>
      </c>
    </row>
    <row r="624" spans="2:13" x14ac:dyDescent="0.3">
      <c r="B624" t="str">
        <f>IF(OR(ISNUMBER(SEARCH("ultrabook",Sheet2!D623))=TRUE,ISNUMBER(SEARCH("macbook",Sheet2!D623))=TRUE,ISNUMBER(SEARCH("chrome",Sheet2!D623))=TRUE,ISNUMBER(SEARCH("convertible",Sheet2!D623))=TRUE),"ultrabook",IF(OR(ISNUMBER(SEARCH("workstation",Sheet2!D623))=TRUE,ISNUMBER(SEARCH("gaming",Sheet2!D623))=TRUE),"high specification",IF(OR(ISNUMBER(SEARCH("notebook",Sheet2!D623))=TRUE,ISNUMBER(SEARCH("netbook",Sheet2!D623))=TRUE),"notebook","")))</f>
        <v>notebook</v>
      </c>
      <c r="C624" t="str">
        <f>IF(AND(Sheet4!$B$1307&gt;=Sheet4!B624,Sheet4!B624&gt;Sheet4!$B$1308),"lebar",IF(AND(Sheet4!$B$1308&gt;=Sheet4!B624,Sheet4!B624&gt;Sheet4!$B$1309),"medium",IF(AND(Sheet4!$B$1309&gt;=Sheet4!B624,Sheet4!B624&gt;=Sheet4!$B$1310),"kecil","-")))</f>
        <v>medium</v>
      </c>
      <c r="D624" t="str">
        <f>VLOOKUP(Sheet4!C624,Sheet5!$C$3:$D$17,2,FALSE)</f>
        <v>kecil</v>
      </c>
      <c r="E624" t="str">
        <f>VLOOKUP(Sheet4!D624,Sheet5!$E$3:$F$36,2)</f>
        <v>sedang</v>
      </c>
      <c r="F624" t="str">
        <f>Sheet4!E624</f>
        <v>intel</v>
      </c>
      <c r="G624" t="str">
        <f>VLOOKUP(Sheet2!H623,Sheet5!$G$4:$H$12,2)</f>
        <v>tinggi</v>
      </c>
      <c r="H624" t="str">
        <f>VLOOKUP(Sheet2!I623,Sheet5!$I$3:$L$41,4,FALSE)</f>
        <v>sedang</v>
      </c>
      <c r="I624" t="str">
        <f>VLOOKUP(Sheet2!I623,Sheet5!$I$3:$K$41,3,FALSE)</f>
        <v>ssd</v>
      </c>
      <c r="J624" t="str">
        <f>IF(ISNUMBER(SEARCH("intel",Sheet2!J623))=TRUE,"intel",IF(ISNUMBER(SEARCH("amd",Sheet2!J623))=TRUE,"amd",IF(ISNUMBER(SEARCH("nvidia",Sheet2!J623))=TRUE,"nvidia","")))</f>
        <v>intel</v>
      </c>
      <c r="K624" t="str">
        <f>VLOOKUP(Sheet2!K623,Sheet5!$M$3:$N$11,2,FALSE)</f>
        <v>windows</v>
      </c>
      <c r="L624" t="str">
        <f>VLOOKUP(Sheet2!L623,Sheet5!$O$3:$Q$182,3,FALSE)</f>
        <v>sedang</v>
      </c>
      <c r="M624" t="str">
        <f>VLOOKUP(Sheet2!M623,Sheet5!$R$3:$T$1305,3,FALSE)</f>
        <v>mahal</v>
      </c>
    </row>
    <row r="625" spans="2:13" x14ac:dyDescent="0.3">
      <c r="B625" t="str">
        <f>IF(OR(ISNUMBER(SEARCH("ultrabook",Sheet2!D624))=TRUE,ISNUMBER(SEARCH("macbook",Sheet2!D624))=TRUE,ISNUMBER(SEARCH("chrome",Sheet2!D624))=TRUE,ISNUMBER(SEARCH("convertible",Sheet2!D624))=TRUE),"ultrabook",IF(OR(ISNUMBER(SEARCH("workstation",Sheet2!D624))=TRUE,ISNUMBER(SEARCH("gaming",Sheet2!D624))=TRUE),"high specification",IF(OR(ISNUMBER(SEARCH("notebook",Sheet2!D624))=TRUE,ISNUMBER(SEARCH("netbook",Sheet2!D624))=TRUE),"notebook","")))</f>
        <v>notebook</v>
      </c>
      <c r="C625" t="str">
        <f>IF(AND(Sheet4!$B$1307&gt;=Sheet4!B625,Sheet4!B625&gt;Sheet4!$B$1308),"lebar",IF(AND(Sheet4!$B$1308&gt;=Sheet4!B625,Sheet4!B625&gt;Sheet4!$B$1309),"medium",IF(AND(Sheet4!$B$1309&gt;=Sheet4!B625,Sheet4!B625&gt;=Sheet4!$B$1310),"kecil","-")))</f>
        <v>lebar</v>
      </c>
      <c r="D625" t="str">
        <f>VLOOKUP(Sheet4!C625,Sheet5!$C$3:$D$17,2,FALSE)</f>
        <v>kecil</v>
      </c>
      <c r="E625" t="str">
        <f>VLOOKUP(Sheet4!D625,Sheet5!$E$3:$F$36,2)</f>
        <v>rendah</v>
      </c>
      <c r="F625" t="str">
        <f>Sheet4!E625</f>
        <v>intel</v>
      </c>
      <c r="G625" t="str">
        <f>VLOOKUP(Sheet2!H624,Sheet5!$G$4:$H$12,2)</f>
        <v>sedang</v>
      </c>
      <c r="H625" t="str">
        <f>VLOOKUP(Sheet2!I624,Sheet5!$I$3:$L$41,4,FALSE)</f>
        <v>tinggi</v>
      </c>
      <c r="I625" t="str">
        <f>VLOOKUP(Sheet2!I624,Sheet5!$I$3:$K$41,3,FALSE)</f>
        <v>hdd</v>
      </c>
      <c r="J625" t="str">
        <f>IF(ISNUMBER(SEARCH("intel",Sheet2!J624))=TRUE,"intel",IF(ISNUMBER(SEARCH("amd",Sheet2!J624))=TRUE,"amd",IF(ISNUMBER(SEARCH("nvidia",Sheet2!J624))=TRUE,"nvidia","")))</f>
        <v>amd</v>
      </c>
      <c r="K625" t="str">
        <f>VLOOKUP(Sheet2!K624,Sheet5!$M$3:$N$11,2,FALSE)</f>
        <v>windows</v>
      </c>
      <c r="L625" t="str">
        <f>VLOOKUP(Sheet2!L624,Sheet5!$O$3:$Q$182,3,FALSE)</f>
        <v>sedang</v>
      </c>
      <c r="M625" t="str">
        <f>VLOOKUP(Sheet2!M624,Sheet5!$R$3:$T$1305,3,FALSE)</f>
        <v>sedang</v>
      </c>
    </row>
    <row r="626" spans="2:13" x14ac:dyDescent="0.3">
      <c r="B626" t="str">
        <f>IF(OR(ISNUMBER(SEARCH("ultrabook",Sheet2!D625))=TRUE,ISNUMBER(SEARCH("macbook",Sheet2!D625))=TRUE,ISNUMBER(SEARCH("chrome",Sheet2!D625))=TRUE,ISNUMBER(SEARCH("convertible",Sheet2!D625))=TRUE),"ultrabook",IF(OR(ISNUMBER(SEARCH("workstation",Sheet2!D625))=TRUE,ISNUMBER(SEARCH("gaming",Sheet2!D625))=TRUE),"high specification",IF(OR(ISNUMBER(SEARCH("notebook",Sheet2!D625))=TRUE,ISNUMBER(SEARCH("netbook",Sheet2!D625))=TRUE),"notebook","")))</f>
        <v>notebook</v>
      </c>
      <c r="C626" t="str">
        <f>IF(AND(Sheet4!$B$1307&gt;=Sheet4!B626,Sheet4!B626&gt;Sheet4!$B$1308),"lebar",IF(AND(Sheet4!$B$1308&gt;=Sheet4!B626,Sheet4!B626&gt;Sheet4!$B$1309),"medium",IF(AND(Sheet4!$B$1309&gt;=Sheet4!B626,Sheet4!B626&gt;=Sheet4!$B$1310),"kecil","-")))</f>
        <v>lebar</v>
      </c>
      <c r="D626" t="str">
        <f>VLOOKUP(Sheet4!C626,Sheet5!$C$3:$D$17,2,FALSE)</f>
        <v>kecil</v>
      </c>
      <c r="E626" t="str">
        <f>VLOOKUP(Sheet4!D626,Sheet5!$E$3:$F$36,2)</f>
        <v>sedang</v>
      </c>
      <c r="F626" t="str">
        <f>Sheet4!E626</f>
        <v>intel</v>
      </c>
      <c r="G626" t="str">
        <f>VLOOKUP(Sheet2!H625,Sheet5!$G$4:$H$12,2)</f>
        <v>tinggi</v>
      </c>
      <c r="H626" t="str">
        <f>VLOOKUP(Sheet2!I625,Sheet5!$I$3:$L$41,4,FALSE)</f>
        <v>sedang</v>
      </c>
      <c r="I626" t="str">
        <f>VLOOKUP(Sheet2!I625,Sheet5!$I$3:$K$41,3,FALSE)</f>
        <v>ssd</v>
      </c>
      <c r="J626" t="str">
        <f>IF(ISNUMBER(SEARCH("intel",Sheet2!J625))=TRUE,"intel",IF(ISNUMBER(SEARCH("amd",Sheet2!J625))=TRUE,"amd",IF(ISNUMBER(SEARCH("nvidia",Sheet2!J625))=TRUE,"nvidia","")))</f>
        <v>intel</v>
      </c>
      <c r="K626" t="str">
        <f>VLOOKUP(Sheet2!K625,Sheet5!$M$3:$N$11,2,FALSE)</f>
        <v>windows</v>
      </c>
      <c r="L626" t="str">
        <f>VLOOKUP(Sheet2!L625,Sheet5!$O$3:$Q$182,3,FALSE)</f>
        <v>sedang</v>
      </c>
      <c r="M626" t="str">
        <f>VLOOKUP(Sheet2!M625,Sheet5!$R$3:$T$1305,3,FALSE)</f>
        <v>sedang</v>
      </c>
    </row>
    <row r="627" spans="2:13" x14ac:dyDescent="0.3">
      <c r="B627" t="str">
        <f>IF(OR(ISNUMBER(SEARCH("ultrabook",Sheet2!D626))=TRUE,ISNUMBER(SEARCH("macbook",Sheet2!D626))=TRUE,ISNUMBER(SEARCH("chrome",Sheet2!D626))=TRUE,ISNUMBER(SEARCH("convertible",Sheet2!D626))=TRUE),"ultrabook",IF(OR(ISNUMBER(SEARCH("workstation",Sheet2!D626))=TRUE,ISNUMBER(SEARCH("gaming",Sheet2!D626))=TRUE),"high specification",IF(OR(ISNUMBER(SEARCH("notebook",Sheet2!D626))=TRUE,ISNUMBER(SEARCH("netbook",Sheet2!D626))=TRUE),"notebook","")))</f>
        <v>notebook</v>
      </c>
      <c r="C627" t="str">
        <f>IF(AND(Sheet4!$B$1307&gt;=Sheet4!B627,Sheet4!B627&gt;Sheet4!$B$1308),"lebar",IF(AND(Sheet4!$B$1308&gt;=Sheet4!B627,Sheet4!B627&gt;Sheet4!$B$1309),"medium",IF(AND(Sheet4!$B$1309&gt;=Sheet4!B627,Sheet4!B627&gt;=Sheet4!$B$1310),"kecil","-")))</f>
        <v>lebar</v>
      </c>
      <c r="D627" t="str">
        <f>VLOOKUP(Sheet4!C627,Sheet5!$C$3:$D$17,2,FALSE)</f>
        <v>kecil</v>
      </c>
      <c r="E627" t="str">
        <f>VLOOKUP(Sheet4!D627,Sheet5!$E$3:$F$36,2)</f>
        <v>sedang</v>
      </c>
      <c r="F627" t="str">
        <f>Sheet4!E627</f>
        <v>intel</v>
      </c>
      <c r="G627" t="str">
        <f>VLOOKUP(Sheet2!H626,Sheet5!$G$4:$H$12,2)</f>
        <v>sedang</v>
      </c>
      <c r="H627" t="str">
        <f>VLOOKUP(Sheet2!I626,Sheet5!$I$3:$L$41,4,FALSE)</f>
        <v>sedang</v>
      </c>
      <c r="I627" t="str">
        <f>VLOOKUP(Sheet2!I626,Sheet5!$I$3:$K$41,3,FALSE)</f>
        <v>hdd</v>
      </c>
      <c r="J627" t="str">
        <f>IF(ISNUMBER(SEARCH("intel",Sheet2!J626))=TRUE,"intel",IF(ISNUMBER(SEARCH("amd",Sheet2!J626))=TRUE,"amd",IF(ISNUMBER(SEARCH("nvidia",Sheet2!J626))=TRUE,"nvidia","")))</f>
        <v>intel</v>
      </c>
      <c r="K627" t="str">
        <f>VLOOKUP(Sheet2!K626,Sheet5!$M$3:$N$11,2,FALSE)</f>
        <v>windows</v>
      </c>
      <c r="L627" t="str">
        <f>VLOOKUP(Sheet2!L626,Sheet5!$O$3:$Q$182,3,FALSE)</f>
        <v>sedang</v>
      </c>
      <c r="M627" t="str">
        <f>VLOOKUP(Sheet2!M626,Sheet5!$R$3:$T$1305,3,FALSE)</f>
        <v>sedang</v>
      </c>
    </row>
    <row r="628" spans="2:13" x14ac:dyDescent="0.3">
      <c r="B628" t="str">
        <f>IF(OR(ISNUMBER(SEARCH("ultrabook",Sheet2!D627))=TRUE,ISNUMBER(SEARCH("macbook",Sheet2!D627))=TRUE,ISNUMBER(SEARCH("chrome",Sheet2!D627))=TRUE,ISNUMBER(SEARCH("convertible",Sheet2!D627))=TRUE),"ultrabook",IF(OR(ISNUMBER(SEARCH("workstation",Sheet2!D627))=TRUE,ISNUMBER(SEARCH("gaming",Sheet2!D627))=TRUE),"high specification",IF(OR(ISNUMBER(SEARCH("notebook",Sheet2!D627))=TRUE,ISNUMBER(SEARCH("netbook",Sheet2!D627))=TRUE),"notebook","")))</f>
        <v>notebook</v>
      </c>
      <c r="C628" t="str">
        <f>IF(AND(Sheet4!$B$1307&gt;=Sheet4!B628,Sheet4!B628&gt;Sheet4!$B$1308),"lebar",IF(AND(Sheet4!$B$1308&gt;=Sheet4!B628,Sheet4!B628&gt;Sheet4!$B$1309),"medium",IF(AND(Sheet4!$B$1309&gt;=Sheet4!B628,Sheet4!B628&gt;=Sheet4!$B$1310),"kecil","-")))</f>
        <v>lebar</v>
      </c>
      <c r="D628" t="str">
        <f>VLOOKUP(Sheet4!C628,Sheet5!$C$3:$D$17,2,FALSE)</f>
        <v>kecil</v>
      </c>
      <c r="E628" t="str">
        <f>VLOOKUP(Sheet4!D628,Sheet5!$E$3:$F$36,2)</f>
        <v>sedang</v>
      </c>
      <c r="F628" t="str">
        <f>Sheet4!E628</f>
        <v>intel</v>
      </c>
      <c r="G628" t="str">
        <f>VLOOKUP(Sheet2!H627,Sheet5!$G$4:$H$12,2)</f>
        <v>tinggi</v>
      </c>
      <c r="H628" t="str">
        <f>VLOOKUP(Sheet2!I627,Sheet5!$I$3:$L$41,4,FALSE)</f>
        <v>tinggi</v>
      </c>
      <c r="I628" t="str">
        <f>VLOOKUP(Sheet2!I627,Sheet5!$I$3:$K$41,3,FALSE)</f>
        <v>hdd</v>
      </c>
      <c r="J628" t="str">
        <f>IF(ISNUMBER(SEARCH("intel",Sheet2!J627))=TRUE,"intel",IF(ISNUMBER(SEARCH("amd",Sheet2!J627))=TRUE,"amd",IF(ISNUMBER(SEARCH("nvidia",Sheet2!J627))=TRUE,"nvidia","")))</f>
        <v>nvidia</v>
      </c>
      <c r="K628" t="str">
        <f>VLOOKUP(Sheet2!K627,Sheet5!$M$3:$N$11,2,FALSE)</f>
        <v>windows</v>
      </c>
      <c r="L628" t="str">
        <f>VLOOKUP(Sheet2!L627,Sheet5!$O$3:$Q$182,3,FALSE)</f>
        <v>sedang</v>
      </c>
      <c r="M628" t="str">
        <f>VLOOKUP(Sheet2!M627,Sheet5!$R$3:$T$1305,3,FALSE)</f>
        <v>sedang</v>
      </c>
    </row>
    <row r="629" spans="2:13" x14ac:dyDescent="0.3">
      <c r="B629" t="str">
        <f>IF(OR(ISNUMBER(SEARCH("ultrabook",Sheet2!D628))=TRUE,ISNUMBER(SEARCH("macbook",Sheet2!D628))=TRUE,ISNUMBER(SEARCH("chrome",Sheet2!D628))=TRUE,ISNUMBER(SEARCH("convertible",Sheet2!D628))=TRUE),"ultrabook",IF(OR(ISNUMBER(SEARCH("workstation",Sheet2!D628))=TRUE,ISNUMBER(SEARCH("gaming",Sheet2!D628))=TRUE),"high specification",IF(OR(ISNUMBER(SEARCH("notebook",Sheet2!D628))=TRUE,ISNUMBER(SEARCH("netbook",Sheet2!D628))=TRUE),"notebook","")))</f>
        <v>notebook</v>
      </c>
      <c r="C629" t="str">
        <f>IF(AND(Sheet4!$B$1307&gt;=Sheet4!B629,Sheet4!B629&gt;Sheet4!$B$1308),"lebar",IF(AND(Sheet4!$B$1308&gt;=Sheet4!B629,Sheet4!B629&gt;Sheet4!$B$1309),"medium",IF(AND(Sheet4!$B$1309&gt;=Sheet4!B629,Sheet4!B629&gt;=Sheet4!$B$1310),"kecil","-")))</f>
        <v>medium</v>
      </c>
      <c r="D629" t="str">
        <f>VLOOKUP(Sheet4!C629,Sheet5!$C$3:$D$17,2,FALSE)</f>
        <v>kecil</v>
      </c>
      <c r="E629" t="str">
        <f>VLOOKUP(Sheet4!D629,Sheet5!$E$3:$F$36,2)</f>
        <v>sedang</v>
      </c>
      <c r="F629" t="str">
        <f>Sheet4!E629</f>
        <v>intel</v>
      </c>
      <c r="G629" t="str">
        <f>VLOOKUP(Sheet2!H628,Sheet5!$G$4:$H$12,2)</f>
        <v>sedang</v>
      </c>
      <c r="H629" t="str">
        <f>VLOOKUP(Sheet2!I628,Sheet5!$I$3:$L$41,4,FALSE)</f>
        <v>rendah</v>
      </c>
      <c r="I629" t="str">
        <f>VLOOKUP(Sheet2!I628,Sheet5!$I$3:$K$41,3,FALSE)</f>
        <v>flash</v>
      </c>
      <c r="J629" t="str">
        <f>IF(ISNUMBER(SEARCH("intel",Sheet2!J628))=TRUE,"intel",IF(ISNUMBER(SEARCH("amd",Sheet2!J628))=TRUE,"amd",IF(ISNUMBER(SEARCH("nvidia",Sheet2!J628))=TRUE,"nvidia","")))</f>
        <v>intel</v>
      </c>
      <c r="K629" t="str">
        <f>VLOOKUP(Sheet2!K628,Sheet5!$M$3:$N$11,2,FALSE)</f>
        <v>windows</v>
      </c>
      <c r="L629" t="str">
        <f>VLOOKUP(Sheet2!L628,Sheet5!$O$3:$Q$182,3,FALSE)</f>
        <v>ringan</v>
      </c>
      <c r="M629" t="str">
        <f>VLOOKUP(Sheet2!M628,Sheet5!$R$3:$T$1305,3,FALSE)</f>
        <v>murah</v>
      </c>
    </row>
    <row r="630" spans="2:13" x14ac:dyDescent="0.3">
      <c r="B630" t="str">
        <f>IF(OR(ISNUMBER(SEARCH("ultrabook",Sheet2!D629))=TRUE,ISNUMBER(SEARCH("macbook",Sheet2!D629))=TRUE,ISNUMBER(SEARCH("chrome",Sheet2!D629))=TRUE,ISNUMBER(SEARCH("convertible",Sheet2!D629))=TRUE),"ultrabook",IF(OR(ISNUMBER(SEARCH("workstation",Sheet2!D629))=TRUE,ISNUMBER(SEARCH("gaming",Sheet2!D629))=TRUE),"high specification",IF(OR(ISNUMBER(SEARCH("notebook",Sheet2!D629))=TRUE,ISNUMBER(SEARCH("netbook",Sheet2!D629))=TRUE),"notebook","")))</f>
        <v>notebook</v>
      </c>
      <c r="C630" t="str">
        <f>IF(AND(Sheet4!$B$1307&gt;=Sheet4!B630,Sheet4!B630&gt;Sheet4!$B$1308),"lebar",IF(AND(Sheet4!$B$1308&gt;=Sheet4!B630,Sheet4!B630&gt;Sheet4!$B$1309),"medium",IF(AND(Sheet4!$B$1309&gt;=Sheet4!B630,Sheet4!B630&gt;=Sheet4!$B$1310),"kecil","-")))</f>
        <v>lebar</v>
      </c>
      <c r="D630" t="str">
        <f>VLOOKUP(Sheet4!C630,Sheet5!$C$3:$D$17,2,FALSE)</f>
        <v>kecil</v>
      </c>
      <c r="E630" t="str">
        <f>VLOOKUP(Sheet4!D630,Sheet5!$E$3:$F$36,2)</f>
        <v>sedang</v>
      </c>
      <c r="F630" t="str">
        <f>Sheet4!E630</f>
        <v>intel</v>
      </c>
      <c r="G630" t="str">
        <f>VLOOKUP(Sheet2!H629,Sheet5!$G$4:$H$12,2)</f>
        <v>sedang</v>
      </c>
      <c r="H630" t="str">
        <f>VLOOKUP(Sheet2!I629,Sheet5!$I$3:$L$41,4,FALSE)</f>
        <v>rendah</v>
      </c>
      <c r="I630" t="str">
        <f>VLOOKUP(Sheet2!I629,Sheet5!$I$3:$K$41,3,FALSE)</f>
        <v>ssd</v>
      </c>
      <c r="J630" t="str">
        <f>IF(ISNUMBER(SEARCH("intel",Sheet2!J629))=TRUE,"intel",IF(ISNUMBER(SEARCH("amd",Sheet2!J629))=TRUE,"amd",IF(ISNUMBER(SEARCH("nvidia",Sheet2!J629))=TRUE,"nvidia","")))</f>
        <v>intel</v>
      </c>
      <c r="K630" t="str">
        <f>VLOOKUP(Sheet2!K629,Sheet5!$M$3:$N$11,2,FALSE)</f>
        <v>lainnya</v>
      </c>
      <c r="L630" t="str">
        <f>VLOOKUP(Sheet2!L629,Sheet5!$O$3:$Q$182,3,FALSE)</f>
        <v>sedang</v>
      </c>
      <c r="M630" t="str">
        <f>VLOOKUP(Sheet2!M629,Sheet5!$R$3:$T$1305,3,FALSE)</f>
        <v>murah</v>
      </c>
    </row>
    <row r="631" spans="2:13" x14ac:dyDescent="0.3">
      <c r="B631" t="str">
        <f>IF(OR(ISNUMBER(SEARCH("ultrabook",Sheet2!D630))=TRUE,ISNUMBER(SEARCH("macbook",Sheet2!D630))=TRUE,ISNUMBER(SEARCH("chrome",Sheet2!D630))=TRUE,ISNUMBER(SEARCH("convertible",Sheet2!D630))=TRUE),"ultrabook",IF(OR(ISNUMBER(SEARCH("workstation",Sheet2!D630))=TRUE,ISNUMBER(SEARCH("gaming",Sheet2!D630))=TRUE),"high specification",IF(OR(ISNUMBER(SEARCH("notebook",Sheet2!D630))=TRUE,ISNUMBER(SEARCH("netbook",Sheet2!D630))=TRUE),"notebook","")))</f>
        <v>ultrabook</v>
      </c>
      <c r="C631" t="str">
        <f>IF(AND(Sheet4!$B$1307&gt;=Sheet4!B631,Sheet4!B631&gt;Sheet4!$B$1308),"lebar",IF(AND(Sheet4!$B$1308&gt;=Sheet4!B631,Sheet4!B631&gt;Sheet4!$B$1309),"medium",IF(AND(Sheet4!$B$1309&gt;=Sheet4!B631,Sheet4!B631&gt;=Sheet4!$B$1310),"kecil","-")))</f>
        <v>medium</v>
      </c>
      <c r="D631" t="str">
        <f>VLOOKUP(Sheet4!C631,Sheet5!$C$3:$D$17,2,FALSE)</f>
        <v>kecil</v>
      </c>
      <c r="E631" t="str">
        <f>VLOOKUP(Sheet4!D631,Sheet5!$E$3:$F$36,2)</f>
        <v>sedang</v>
      </c>
      <c r="F631" t="str">
        <f>Sheet4!E631</f>
        <v>intel</v>
      </c>
      <c r="G631" t="str">
        <f>VLOOKUP(Sheet2!H630,Sheet5!$G$4:$H$12,2)</f>
        <v>tinggi</v>
      </c>
      <c r="H631" t="str">
        <f>VLOOKUP(Sheet2!I630,Sheet5!$I$3:$L$41,4,FALSE)</f>
        <v>tinggi</v>
      </c>
      <c r="I631" t="str">
        <f>VLOOKUP(Sheet2!I630,Sheet5!$I$3:$K$41,3,FALSE)</f>
        <v>hdd</v>
      </c>
      <c r="J631" t="str">
        <f>IF(ISNUMBER(SEARCH("intel",Sheet2!J630))=TRUE,"intel",IF(ISNUMBER(SEARCH("amd",Sheet2!J630))=TRUE,"amd",IF(ISNUMBER(SEARCH("nvidia",Sheet2!J630))=TRUE,"nvidia","")))</f>
        <v>intel</v>
      </c>
      <c r="K631" t="str">
        <f>VLOOKUP(Sheet2!K630,Sheet5!$M$3:$N$11,2,FALSE)</f>
        <v>windows</v>
      </c>
      <c r="L631" t="str">
        <f>VLOOKUP(Sheet2!L630,Sheet5!$O$3:$Q$182,3,FALSE)</f>
        <v>ringan</v>
      </c>
      <c r="M631" t="str">
        <f>VLOOKUP(Sheet2!M630,Sheet5!$R$3:$T$1305,3,FALSE)</f>
        <v>murah</v>
      </c>
    </row>
    <row r="632" spans="2:13" x14ac:dyDescent="0.3">
      <c r="B632" t="str">
        <f>IF(OR(ISNUMBER(SEARCH("ultrabook",Sheet2!D631))=TRUE,ISNUMBER(SEARCH("macbook",Sheet2!D631))=TRUE,ISNUMBER(SEARCH("chrome",Sheet2!D631))=TRUE,ISNUMBER(SEARCH("convertible",Sheet2!D631))=TRUE),"ultrabook",IF(OR(ISNUMBER(SEARCH("workstation",Sheet2!D631))=TRUE,ISNUMBER(SEARCH("gaming",Sheet2!D631))=TRUE),"high specification",IF(OR(ISNUMBER(SEARCH("notebook",Sheet2!D631))=TRUE,ISNUMBER(SEARCH("netbook",Sheet2!D631))=TRUE),"notebook","")))</f>
        <v>notebook</v>
      </c>
      <c r="C632" t="str">
        <f>IF(AND(Sheet4!$B$1307&gt;=Sheet4!B632,Sheet4!B632&gt;Sheet4!$B$1308),"lebar",IF(AND(Sheet4!$B$1308&gt;=Sheet4!B632,Sheet4!B632&gt;Sheet4!$B$1309),"medium",IF(AND(Sheet4!$B$1309&gt;=Sheet4!B632,Sheet4!B632&gt;=Sheet4!$B$1310),"kecil","-")))</f>
        <v>lebar</v>
      </c>
      <c r="D632" t="str">
        <f>VLOOKUP(Sheet4!C632,Sheet5!$C$3:$D$17,2,FALSE)</f>
        <v>kecil</v>
      </c>
      <c r="E632" t="str">
        <f>VLOOKUP(Sheet4!D632,Sheet5!$E$3:$F$36,2)</f>
        <v>sedang</v>
      </c>
      <c r="F632" t="str">
        <f>Sheet4!E632</f>
        <v>intel</v>
      </c>
      <c r="G632" t="str">
        <f>VLOOKUP(Sheet2!H631,Sheet5!$G$4:$H$12,2)</f>
        <v>tinggi</v>
      </c>
      <c r="H632" t="str">
        <f>VLOOKUP(Sheet2!I631,Sheet5!$I$3:$L$41,4,FALSE)</f>
        <v>sedang</v>
      </c>
      <c r="I632" t="str">
        <f>VLOOKUP(Sheet2!I631,Sheet5!$I$3:$K$41,3,FALSE)</f>
        <v>ssd</v>
      </c>
      <c r="J632" t="str">
        <f>IF(ISNUMBER(SEARCH("intel",Sheet2!J631))=TRUE,"intel",IF(ISNUMBER(SEARCH("amd",Sheet2!J631))=TRUE,"amd",IF(ISNUMBER(SEARCH("nvidia",Sheet2!J631))=TRUE,"nvidia","")))</f>
        <v>nvidia</v>
      </c>
      <c r="K632" t="str">
        <f>VLOOKUP(Sheet2!K631,Sheet5!$M$3:$N$11,2,FALSE)</f>
        <v>windows</v>
      </c>
      <c r="L632" t="str">
        <f>VLOOKUP(Sheet2!L631,Sheet5!$O$3:$Q$182,3,FALSE)</f>
        <v>sedang</v>
      </c>
      <c r="M632" t="str">
        <f>VLOOKUP(Sheet2!M631,Sheet5!$R$3:$T$1305,3,FALSE)</f>
        <v>mahal</v>
      </c>
    </row>
    <row r="633" spans="2:13" x14ac:dyDescent="0.3">
      <c r="B633" t="str">
        <f>IF(OR(ISNUMBER(SEARCH("ultrabook",Sheet2!D632))=TRUE,ISNUMBER(SEARCH("macbook",Sheet2!D632))=TRUE,ISNUMBER(SEARCH("chrome",Sheet2!D632))=TRUE,ISNUMBER(SEARCH("convertible",Sheet2!D632))=TRUE),"ultrabook",IF(OR(ISNUMBER(SEARCH("workstation",Sheet2!D632))=TRUE,ISNUMBER(SEARCH("gaming",Sheet2!D632))=TRUE),"high specification",IF(OR(ISNUMBER(SEARCH("notebook",Sheet2!D632))=TRUE,ISNUMBER(SEARCH("netbook",Sheet2!D632))=TRUE),"notebook","")))</f>
        <v>ultrabook</v>
      </c>
      <c r="C633" t="str">
        <f>IF(AND(Sheet4!$B$1307&gt;=Sheet4!B633,Sheet4!B633&gt;Sheet4!$B$1308),"lebar",IF(AND(Sheet4!$B$1308&gt;=Sheet4!B633,Sheet4!B633&gt;Sheet4!$B$1309),"medium",IF(AND(Sheet4!$B$1309&gt;=Sheet4!B633,Sheet4!B633&gt;=Sheet4!$B$1310),"kecil","-")))</f>
        <v>medium</v>
      </c>
      <c r="D633" t="str">
        <f>VLOOKUP(Sheet4!C633,Sheet5!$C$3:$D$17,2,FALSE)</f>
        <v>kecil</v>
      </c>
      <c r="E633" t="str">
        <f>VLOOKUP(Sheet4!D633,Sheet5!$E$3:$F$36,2)</f>
        <v>sedang</v>
      </c>
      <c r="F633" t="str">
        <f>Sheet4!E633</f>
        <v>intel</v>
      </c>
      <c r="G633" t="str">
        <f>VLOOKUP(Sheet2!H632,Sheet5!$G$4:$H$12,2)</f>
        <v>sedang</v>
      </c>
      <c r="H633" t="str">
        <f>VLOOKUP(Sheet2!I632,Sheet5!$I$3:$L$41,4,FALSE)</f>
        <v>sedang</v>
      </c>
      <c r="I633" t="str">
        <f>VLOOKUP(Sheet2!I632,Sheet5!$I$3:$K$41,3,FALSE)</f>
        <v>ssd</v>
      </c>
      <c r="J633" t="str">
        <f>IF(ISNUMBER(SEARCH("intel",Sheet2!J632))=TRUE,"intel",IF(ISNUMBER(SEARCH("amd",Sheet2!J632))=TRUE,"amd",IF(ISNUMBER(SEARCH("nvidia",Sheet2!J632))=TRUE,"nvidia","")))</f>
        <v>intel</v>
      </c>
      <c r="K633" t="str">
        <f>VLOOKUP(Sheet2!K632,Sheet5!$M$3:$N$11,2,FALSE)</f>
        <v>windows</v>
      </c>
      <c r="L633" t="str">
        <f>VLOOKUP(Sheet2!L632,Sheet5!$O$3:$Q$182,3,FALSE)</f>
        <v>ringan</v>
      </c>
      <c r="M633" t="str">
        <f>VLOOKUP(Sheet2!M632,Sheet5!$R$3:$T$1305,3,FALSE)</f>
        <v>mahal</v>
      </c>
    </row>
    <row r="634" spans="2:13" x14ac:dyDescent="0.3">
      <c r="B634" t="str">
        <f>IF(OR(ISNUMBER(SEARCH("ultrabook",Sheet2!D633))=TRUE,ISNUMBER(SEARCH("macbook",Sheet2!D633))=TRUE,ISNUMBER(SEARCH("chrome",Sheet2!D633))=TRUE,ISNUMBER(SEARCH("convertible",Sheet2!D633))=TRUE),"ultrabook",IF(OR(ISNUMBER(SEARCH("workstation",Sheet2!D633))=TRUE,ISNUMBER(SEARCH("gaming",Sheet2!D633))=TRUE),"high specification",IF(OR(ISNUMBER(SEARCH("notebook",Sheet2!D633))=TRUE,ISNUMBER(SEARCH("netbook",Sheet2!D633))=TRUE),"notebook","")))</f>
        <v>high specification</v>
      </c>
      <c r="C634" t="str">
        <f>IF(AND(Sheet4!$B$1307&gt;=Sheet4!B634,Sheet4!B634&gt;Sheet4!$B$1308),"lebar",IF(AND(Sheet4!$B$1308&gt;=Sheet4!B634,Sheet4!B634&gt;Sheet4!$B$1309),"medium",IF(AND(Sheet4!$B$1309&gt;=Sheet4!B634,Sheet4!B634&gt;=Sheet4!$B$1310),"kecil","-")))</f>
        <v>lebar</v>
      </c>
      <c r="D634" t="str">
        <f>VLOOKUP(Sheet4!C634,Sheet5!$C$3:$D$17,2,FALSE)</f>
        <v>kecil</v>
      </c>
      <c r="E634" t="str">
        <f>VLOOKUP(Sheet4!D634,Sheet5!$E$3:$F$36,2)</f>
        <v>sedang</v>
      </c>
      <c r="F634" t="str">
        <f>Sheet4!E634</f>
        <v>intel</v>
      </c>
      <c r="G634" t="str">
        <f>VLOOKUP(Sheet2!H633,Sheet5!$G$4:$H$12,2)</f>
        <v>sedang</v>
      </c>
      <c r="H634" t="str">
        <f>VLOOKUP(Sheet2!I633,Sheet5!$I$3:$L$41,4,FALSE)</f>
        <v>tinggi</v>
      </c>
      <c r="I634" t="str">
        <f>VLOOKUP(Sheet2!I633,Sheet5!$I$3:$K$41,3,FALSE)</f>
        <v>hdd</v>
      </c>
      <c r="J634" t="str">
        <f>IF(ISNUMBER(SEARCH("intel",Sheet2!J633))=TRUE,"intel",IF(ISNUMBER(SEARCH("amd",Sheet2!J633))=TRUE,"amd",IF(ISNUMBER(SEARCH("nvidia",Sheet2!J633))=TRUE,"nvidia","")))</f>
        <v>nvidia</v>
      </c>
      <c r="K634" t="str">
        <f>VLOOKUP(Sheet2!K633,Sheet5!$M$3:$N$11,2,FALSE)</f>
        <v>windows</v>
      </c>
      <c r="L634" t="str">
        <f>VLOOKUP(Sheet2!L633,Sheet5!$O$3:$Q$182,3,FALSE)</f>
        <v>berat</v>
      </c>
      <c r="M634" t="str">
        <f>VLOOKUP(Sheet2!M633,Sheet5!$R$3:$T$1305,3,FALSE)</f>
        <v>mahal</v>
      </c>
    </row>
    <row r="635" spans="2:13" x14ac:dyDescent="0.3">
      <c r="B635" t="str">
        <f>IF(OR(ISNUMBER(SEARCH("ultrabook",Sheet2!D634))=TRUE,ISNUMBER(SEARCH("macbook",Sheet2!D634))=TRUE,ISNUMBER(SEARCH("chrome",Sheet2!D634))=TRUE,ISNUMBER(SEARCH("convertible",Sheet2!D634))=TRUE),"ultrabook",IF(OR(ISNUMBER(SEARCH("workstation",Sheet2!D634))=TRUE,ISNUMBER(SEARCH("gaming",Sheet2!D634))=TRUE),"high specification",IF(OR(ISNUMBER(SEARCH("notebook",Sheet2!D634))=TRUE,ISNUMBER(SEARCH("netbook",Sheet2!D634))=TRUE),"notebook","")))</f>
        <v>notebook</v>
      </c>
      <c r="C635" t="str">
        <f>IF(AND(Sheet4!$B$1307&gt;=Sheet4!B635,Sheet4!B635&gt;Sheet4!$B$1308),"lebar",IF(AND(Sheet4!$B$1308&gt;=Sheet4!B635,Sheet4!B635&gt;Sheet4!$B$1309),"medium",IF(AND(Sheet4!$B$1309&gt;=Sheet4!B635,Sheet4!B635&gt;=Sheet4!$B$1310),"kecil","-")))</f>
        <v>lebar</v>
      </c>
      <c r="D635" t="str">
        <f>VLOOKUP(Sheet4!C635,Sheet5!$C$3:$D$17,2,FALSE)</f>
        <v>kecil</v>
      </c>
      <c r="E635" t="str">
        <f>VLOOKUP(Sheet4!D635,Sheet5!$E$3:$F$36,2)</f>
        <v>rendah</v>
      </c>
      <c r="F635" t="str">
        <f>Sheet4!E635</f>
        <v>intel</v>
      </c>
      <c r="G635" t="str">
        <f>VLOOKUP(Sheet2!H634,Sheet5!$G$4:$H$12,2)</f>
        <v>sedang</v>
      </c>
      <c r="H635" t="str">
        <f>VLOOKUP(Sheet2!I634,Sheet5!$I$3:$L$41,4,FALSE)</f>
        <v>sedang</v>
      </c>
      <c r="I635" t="str">
        <f>VLOOKUP(Sheet2!I634,Sheet5!$I$3:$K$41,3,FALSE)</f>
        <v>ssd</v>
      </c>
      <c r="J635" t="str">
        <f>IF(ISNUMBER(SEARCH("intel",Sheet2!J634))=TRUE,"intel",IF(ISNUMBER(SEARCH("amd",Sheet2!J634))=TRUE,"amd",IF(ISNUMBER(SEARCH("nvidia",Sheet2!J634))=TRUE,"nvidia","")))</f>
        <v>intel</v>
      </c>
      <c r="K635" t="str">
        <f>VLOOKUP(Sheet2!K634,Sheet5!$M$3:$N$11,2,FALSE)</f>
        <v>windows</v>
      </c>
      <c r="L635" t="str">
        <f>VLOOKUP(Sheet2!L634,Sheet5!$O$3:$Q$182,3,FALSE)</f>
        <v>sedang</v>
      </c>
      <c r="M635" t="str">
        <f>VLOOKUP(Sheet2!M634,Sheet5!$R$3:$T$1305,3,FALSE)</f>
        <v>sedang</v>
      </c>
    </row>
    <row r="636" spans="2:13" x14ac:dyDescent="0.3">
      <c r="B636" t="str">
        <f>IF(OR(ISNUMBER(SEARCH("ultrabook",Sheet2!D635))=TRUE,ISNUMBER(SEARCH("macbook",Sheet2!D635))=TRUE,ISNUMBER(SEARCH("chrome",Sheet2!D635))=TRUE,ISNUMBER(SEARCH("convertible",Sheet2!D635))=TRUE),"ultrabook",IF(OR(ISNUMBER(SEARCH("workstation",Sheet2!D635))=TRUE,ISNUMBER(SEARCH("gaming",Sheet2!D635))=TRUE),"high specification",IF(OR(ISNUMBER(SEARCH("notebook",Sheet2!D635))=TRUE,ISNUMBER(SEARCH("netbook",Sheet2!D635))=TRUE),"notebook","")))</f>
        <v>notebook</v>
      </c>
      <c r="C636" t="str">
        <f>IF(AND(Sheet4!$B$1307&gt;=Sheet4!B636,Sheet4!B636&gt;Sheet4!$B$1308),"lebar",IF(AND(Sheet4!$B$1308&gt;=Sheet4!B636,Sheet4!B636&gt;Sheet4!$B$1309),"medium",IF(AND(Sheet4!$B$1309&gt;=Sheet4!B636,Sheet4!B636&gt;=Sheet4!$B$1310),"kecil","-")))</f>
        <v>lebar</v>
      </c>
      <c r="D636" t="str">
        <f>VLOOKUP(Sheet4!C636,Sheet5!$C$3:$D$17,2,FALSE)</f>
        <v>kecil</v>
      </c>
      <c r="E636" t="str">
        <f>VLOOKUP(Sheet4!D636,Sheet5!$E$3:$F$36,2)</f>
        <v>tinggi</v>
      </c>
      <c r="F636" t="str">
        <f>Sheet4!E636</f>
        <v>intel</v>
      </c>
      <c r="G636" t="str">
        <f>VLOOKUP(Sheet2!H635,Sheet5!$G$4:$H$12,2)</f>
        <v>sedang</v>
      </c>
      <c r="H636" t="str">
        <f>VLOOKUP(Sheet2!I635,Sheet5!$I$3:$L$41,4,FALSE)</f>
        <v>tinggi</v>
      </c>
      <c r="I636" t="str">
        <f>VLOOKUP(Sheet2!I635,Sheet5!$I$3:$K$41,3,FALSE)</f>
        <v>hdd</v>
      </c>
      <c r="J636" t="str">
        <f>IF(ISNUMBER(SEARCH("intel",Sheet2!J635))=TRUE,"intel",IF(ISNUMBER(SEARCH("amd",Sheet2!J635))=TRUE,"amd",IF(ISNUMBER(SEARCH("nvidia",Sheet2!J635))=TRUE,"nvidia","")))</f>
        <v>nvidia</v>
      </c>
      <c r="K636" t="str">
        <f>VLOOKUP(Sheet2!K635,Sheet5!$M$3:$N$11,2,FALSE)</f>
        <v>windows</v>
      </c>
      <c r="L636" t="str">
        <f>VLOOKUP(Sheet2!L635,Sheet5!$O$3:$Q$182,3,FALSE)</f>
        <v>sedang</v>
      </c>
      <c r="M636" t="str">
        <f>VLOOKUP(Sheet2!M635,Sheet5!$R$3:$T$1305,3,FALSE)</f>
        <v>murah</v>
      </c>
    </row>
    <row r="637" spans="2:13" x14ac:dyDescent="0.3">
      <c r="B637" t="str">
        <f>IF(OR(ISNUMBER(SEARCH("ultrabook",Sheet2!D636))=TRUE,ISNUMBER(SEARCH("macbook",Sheet2!D636))=TRUE,ISNUMBER(SEARCH("chrome",Sheet2!D636))=TRUE,ISNUMBER(SEARCH("convertible",Sheet2!D636))=TRUE),"ultrabook",IF(OR(ISNUMBER(SEARCH("workstation",Sheet2!D636))=TRUE,ISNUMBER(SEARCH("gaming",Sheet2!D636))=TRUE),"high specification",IF(OR(ISNUMBER(SEARCH("notebook",Sheet2!D636))=TRUE,ISNUMBER(SEARCH("netbook",Sheet2!D636))=TRUE),"notebook","")))</f>
        <v>notebook</v>
      </c>
      <c r="C637" t="str">
        <f>IF(AND(Sheet4!$B$1307&gt;=Sheet4!B637,Sheet4!B637&gt;Sheet4!$B$1308),"lebar",IF(AND(Sheet4!$B$1308&gt;=Sheet4!B637,Sheet4!B637&gt;Sheet4!$B$1309),"medium",IF(AND(Sheet4!$B$1309&gt;=Sheet4!B637,Sheet4!B637&gt;=Sheet4!$B$1310),"kecil","-")))</f>
        <v>lebar</v>
      </c>
      <c r="D637" t="str">
        <f>VLOOKUP(Sheet4!C637,Sheet5!$C$3:$D$17,2,FALSE)</f>
        <v>kecil</v>
      </c>
      <c r="E637" t="str">
        <f>VLOOKUP(Sheet4!D637,Sheet5!$E$3:$F$36,2)</f>
        <v>rendah</v>
      </c>
      <c r="F637" t="str">
        <f>Sheet4!E637</f>
        <v>intel</v>
      </c>
      <c r="G637" t="str">
        <f>VLOOKUP(Sheet2!H636,Sheet5!$G$4:$H$12,2)</f>
        <v>tinggi</v>
      </c>
      <c r="H637" t="str">
        <f>VLOOKUP(Sheet2!I636,Sheet5!$I$3:$L$41,4,FALSE)</f>
        <v>tinggi</v>
      </c>
      <c r="I637" t="str">
        <f>VLOOKUP(Sheet2!I636,Sheet5!$I$3:$K$41,3,FALSE)</f>
        <v>hdd</v>
      </c>
      <c r="J637" t="str">
        <f>IF(ISNUMBER(SEARCH("intel",Sheet2!J636))=TRUE,"intel",IF(ISNUMBER(SEARCH("amd",Sheet2!J636))=TRUE,"amd",IF(ISNUMBER(SEARCH("nvidia",Sheet2!J636))=TRUE,"nvidia","")))</f>
        <v>intel</v>
      </c>
      <c r="K637" t="str">
        <f>VLOOKUP(Sheet2!K636,Sheet5!$M$3:$N$11,2,FALSE)</f>
        <v>windows</v>
      </c>
      <c r="L637" t="str">
        <f>VLOOKUP(Sheet2!L636,Sheet5!$O$3:$Q$182,3,FALSE)</f>
        <v>sedang</v>
      </c>
      <c r="M637" t="str">
        <f>VLOOKUP(Sheet2!M636,Sheet5!$R$3:$T$1305,3,FALSE)</f>
        <v>murah</v>
      </c>
    </row>
    <row r="638" spans="2:13" x14ac:dyDescent="0.3">
      <c r="B638" t="str">
        <f>IF(OR(ISNUMBER(SEARCH("ultrabook",Sheet2!D637))=TRUE,ISNUMBER(SEARCH("macbook",Sheet2!D637))=TRUE,ISNUMBER(SEARCH("chrome",Sheet2!D637))=TRUE,ISNUMBER(SEARCH("convertible",Sheet2!D637))=TRUE),"ultrabook",IF(OR(ISNUMBER(SEARCH("workstation",Sheet2!D637))=TRUE,ISNUMBER(SEARCH("gaming",Sheet2!D637))=TRUE),"high specification",IF(OR(ISNUMBER(SEARCH("notebook",Sheet2!D637))=TRUE,ISNUMBER(SEARCH("netbook",Sheet2!D637))=TRUE),"notebook","")))</f>
        <v>notebook</v>
      </c>
      <c r="C638" t="str">
        <f>IF(AND(Sheet4!$B$1307&gt;=Sheet4!B638,Sheet4!B638&gt;Sheet4!$B$1308),"lebar",IF(AND(Sheet4!$B$1308&gt;=Sheet4!B638,Sheet4!B638&gt;Sheet4!$B$1309),"medium",IF(AND(Sheet4!$B$1309&gt;=Sheet4!B638,Sheet4!B638&gt;=Sheet4!$B$1310),"kecil","-")))</f>
        <v>lebar</v>
      </c>
      <c r="D638" t="str">
        <f>VLOOKUP(Sheet4!C638,Sheet5!$C$3:$D$17,2,FALSE)</f>
        <v>kecil</v>
      </c>
      <c r="E638" t="str">
        <f>VLOOKUP(Sheet4!D638,Sheet5!$E$3:$F$36,2)</f>
        <v>sedang</v>
      </c>
      <c r="F638" t="str">
        <f>Sheet4!E638</f>
        <v>intel</v>
      </c>
      <c r="G638" t="str">
        <f>VLOOKUP(Sheet2!H637,Sheet5!$G$4:$H$12,2)</f>
        <v>tinggi</v>
      </c>
      <c r="H638" t="str">
        <f>VLOOKUP(Sheet2!I637,Sheet5!$I$3:$L$41,4,FALSE)</f>
        <v>tinggi</v>
      </c>
      <c r="I638" t="str">
        <f>VLOOKUP(Sheet2!I637,Sheet5!$I$3:$K$41,3,FALSE)</f>
        <v>hdd</v>
      </c>
      <c r="J638" t="str">
        <f>IF(ISNUMBER(SEARCH("intel",Sheet2!J637))=TRUE,"intel",IF(ISNUMBER(SEARCH("amd",Sheet2!J637))=TRUE,"amd",IF(ISNUMBER(SEARCH("nvidia",Sheet2!J637))=TRUE,"nvidia","")))</f>
        <v>nvidia</v>
      </c>
      <c r="K638" t="str">
        <f>VLOOKUP(Sheet2!K637,Sheet5!$M$3:$N$11,2,FALSE)</f>
        <v>windows</v>
      </c>
      <c r="L638" t="str">
        <f>VLOOKUP(Sheet2!L637,Sheet5!$O$3:$Q$182,3,FALSE)</f>
        <v>sedang</v>
      </c>
      <c r="M638" t="str">
        <f>VLOOKUP(Sheet2!M637,Sheet5!$R$3:$T$1305,3,FALSE)</f>
        <v>sedang</v>
      </c>
    </row>
    <row r="639" spans="2:13" x14ac:dyDescent="0.3">
      <c r="B639" t="str">
        <f>IF(OR(ISNUMBER(SEARCH("ultrabook",Sheet2!D638))=TRUE,ISNUMBER(SEARCH("macbook",Sheet2!D638))=TRUE,ISNUMBER(SEARCH("chrome",Sheet2!D638))=TRUE,ISNUMBER(SEARCH("convertible",Sheet2!D638))=TRUE),"ultrabook",IF(OR(ISNUMBER(SEARCH("workstation",Sheet2!D638))=TRUE,ISNUMBER(SEARCH("gaming",Sheet2!D638))=TRUE),"high specification",IF(OR(ISNUMBER(SEARCH("notebook",Sheet2!D638))=TRUE,ISNUMBER(SEARCH("netbook",Sheet2!D638))=TRUE),"notebook","")))</f>
        <v>ultrabook</v>
      </c>
      <c r="C639" t="str">
        <f>IF(AND(Sheet4!$B$1307&gt;=Sheet4!B639,Sheet4!B639&gt;Sheet4!$B$1308),"lebar",IF(AND(Sheet4!$B$1308&gt;=Sheet4!B639,Sheet4!B639&gt;Sheet4!$B$1309),"medium",IF(AND(Sheet4!$B$1309&gt;=Sheet4!B639,Sheet4!B639&gt;=Sheet4!$B$1310),"kecil","-")))</f>
        <v>medium</v>
      </c>
      <c r="D639" t="str">
        <f>VLOOKUP(Sheet4!C639,Sheet5!$C$3:$D$17,2,FALSE)</f>
        <v>lebar</v>
      </c>
      <c r="E639" t="str">
        <f>VLOOKUP(Sheet4!D639,Sheet5!$E$3:$F$36,2)</f>
        <v>rendah</v>
      </c>
      <c r="F639" t="str">
        <f>Sheet4!E639</f>
        <v>intel</v>
      </c>
      <c r="G639" t="str">
        <f>VLOOKUP(Sheet2!H638,Sheet5!$G$4:$H$12,2)</f>
        <v>tinggi</v>
      </c>
      <c r="H639" t="str">
        <f>VLOOKUP(Sheet2!I638,Sheet5!$I$3:$L$41,4,FALSE)</f>
        <v>sedang</v>
      </c>
      <c r="I639" t="str">
        <f>VLOOKUP(Sheet2!I638,Sheet5!$I$3:$K$41,3,FALSE)</f>
        <v>ssd</v>
      </c>
      <c r="J639" t="str">
        <f>IF(ISNUMBER(SEARCH("intel",Sheet2!J638))=TRUE,"intel",IF(ISNUMBER(SEARCH("amd",Sheet2!J638))=TRUE,"amd",IF(ISNUMBER(SEARCH("nvidia",Sheet2!J638))=TRUE,"nvidia","")))</f>
        <v>intel</v>
      </c>
      <c r="K639" t="str">
        <f>VLOOKUP(Sheet2!K638,Sheet5!$M$3:$N$11,2,FALSE)</f>
        <v>windows</v>
      </c>
      <c r="L639" t="str">
        <f>VLOOKUP(Sheet2!L638,Sheet5!$O$3:$Q$182,3,FALSE)</f>
        <v>ringan</v>
      </c>
      <c r="M639" t="str">
        <f>VLOOKUP(Sheet2!M638,Sheet5!$R$3:$T$1305,3,FALSE)</f>
        <v>mahal</v>
      </c>
    </row>
    <row r="640" spans="2:13" x14ac:dyDescent="0.3">
      <c r="B640" t="str">
        <f>IF(OR(ISNUMBER(SEARCH("ultrabook",Sheet2!D639))=TRUE,ISNUMBER(SEARCH("macbook",Sheet2!D639))=TRUE,ISNUMBER(SEARCH("chrome",Sheet2!D639))=TRUE,ISNUMBER(SEARCH("convertible",Sheet2!D639))=TRUE),"ultrabook",IF(OR(ISNUMBER(SEARCH("workstation",Sheet2!D639))=TRUE,ISNUMBER(SEARCH("gaming",Sheet2!D639))=TRUE),"high specification",IF(OR(ISNUMBER(SEARCH("notebook",Sheet2!D639))=TRUE,ISNUMBER(SEARCH("netbook",Sheet2!D639))=TRUE),"notebook","")))</f>
        <v>notebook</v>
      </c>
      <c r="C640" t="str">
        <f>IF(AND(Sheet4!$B$1307&gt;=Sheet4!B640,Sheet4!B640&gt;Sheet4!$B$1308),"lebar",IF(AND(Sheet4!$B$1308&gt;=Sheet4!B640,Sheet4!B640&gt;Sheet4!$B$1309),"medium",IF(AND(Sheet4!$B$1309&gt;=Sheet4!B640,Sheet4!B640&gt;=Sheet4!$B$1310),"kecil","-")))</f>
        <v>medium</v>
      </c>
      <c r="D640" t="str">
        <f>VLOOKUP(Sheet4!C640,Sheet5!$C$3:$D$17,2,FALSE)</f>
        <v>kecil</v>
      </c>
      <c r="E640" t="str">
        <f>VLOOKUP(Sheet4!D640,Sheet5!$E$3:$F$36,2)</f>
        <v>rendah</v>
      </c>
      <c r="F640" t="str">
        <f>Sheet4!E640</f>
        <v>intel</v>
      </c>
      <c r="G640" t="str">
        <f>VLOOKUP(Sheet2!H639,Sheet5!$G$4:$H$12,2)</f>
        <v>sedang</v>
      </c>
      <c r="H640" t="str">
        <f>VLOOKUP(Sheet2!I639,Sheet5!$I$3:$L$41,4,FALSE)</f>
        <v>rendah</v>
      </c>
      <c r="I640" t="str">
        <f>VLOOKUP(Sheet2!I639,Sheet5!$I$3:$K$41,3,FALSE)</f>
        <v>flash</v>
      </c>
      <c r="J640" t="str">
        <f>IF(ISNUMBER(SEARCH("intel",Sheet2!J639))=TRUE,"intel",IF(ISNUMBER(SEARCH("amd",Sheet2!J639))=TRUE,"amd",IF(ISNUMBER(SEARCH("nvidia",Sheet2!J639))=TRUE,"nvidia","")))</f>
        <v>intel</v>
      </c>
      <c r="K640" t="str">
        <f>VLOOKUP(Sheet2!K639,Sheet5!$M$3:$N$11,2,FALSE)</f>
        <v>windows</v>
      </c>
      <c r="L640" t="str">
        <f>VLOOKUP(Sheet2!L639,Sheet5!$O$3:$Q$182,3,FALSE)</f>
        <v>ringan</v>
      </c>
      <c r="M640" t="str">
        <f>VLOOKUP(Sheet2!M639,Sheet5!$R$3:$T$1305,3,FALSE)</f>
        <v>murah</v>
      </c>
    </row>
    <row r="641" spans="2:13" x14ac:dyDescent="0.3">
      <c r="B641" t="str">
        <f>IF(OR(ISNUMBER(SEARCH("ultrabook",Sheet2!D640))=TRUE,ISNUMBER(SEARCH("macbook",Sheet2!D640))=TRUE,ISNUMBER(SEARCH("chrome",Sheet2!D640))=TRUE,ISNUMBER(SEARCH("convertible",Sheet2!D640))=TRUE),"ultrabook",IF(OR(ISNUMBER(SEARCH("workstation",Sheet2!D640))=TRUE,ISNUMBER(SEARCH("gaming",Sheet2!D640))=TRUE),"high specification",IF(OR(ISNUMBER(SEARCH("notebook",Sheet2!D640))=TRUE,ISNUMBER(SEARCH("netbook",Sheet2!D640))=TRUE),"notebook","")))</f>
        <v>ultrabook</v>
      </c>
      <c r="C641" t="str">
        <f>IF(AND(Sheet4!$B$1307&gt;=Sheet4!B641,Sheet4!B641&gt;Sheet4!$B$1308),"lebar",IF(AND(Sheet4!$B$1308&gt;=Sheet4!B641,Sheet4!B641&gt;Sheet4!$B$1309),"medium",IF(AND(Sheet4!$B$1309&gt;=Sheet4!B641,Sheet4!B641&gt;=Sheet4!$B$1310),"kecil","-")))</f>
        <v>medium</v>
      </c>
      <c r="D641" t="str">
        <f>VLOOKUP(Sheet4!C641,Sheet5!$C$3:$D$17,2,FALSE)</f>
        <v>kecil</v>
      </c>
      <c r="E641" t="str">
        <f>VLOOKUP(Sheet4!D641,Sheet5!$E$3:$F$36,2)</f>
        <v>sedang</v>
      </c>
      <c r="F641" t="str">
        <f>Sheet4!E641</f>
        <v>intel</v>
      </c>
      <c r="G641" t="str">
        <f>VLOOKUP(Sheet2!H640,Sheet5!$G$4:$H$12,2)</f>
        <v>tinggi</v>
      </c>
      <c r="H641" t="str">
        <f>VLOOKUP(Sheet2!I640,Sheet5!$I$3:$L$41,4,FALSE)</f>
        <v>sedang</v>
      </c>
      <c r="I641" t="str">
        <f>VLOOKUP(Sheet2!I640,Sheet5!$I$3:$K$41,3,FALSE)</f>
        <v>ssd</v>
      </c>
      <c r="J641" t="str">
        <f>IF(ISNUMBER(SEARCH("intel",Sheet2!J640))=TRUE,"intel",IF(ISNUMBER(SEARCH("amd",Sheet2!J640))=TRUE,"amd",IF(ISNUMBER(SEARCH("nvidia",Sheet2!J640))=TRUE,"nvidia","")))</f>
        <v>intel</v>
      </c>
      <c r="K641" t="str">
        <f>VLOOKUP(Sheet2!K640,Sheet5!$M$3:$N$11,2,FALSE)</f>
        <v>windows</v>
      </c>
      <c r="L641" t="str">
        <f>VLOOKUP(Sheet2!L640,Sheet5!$O$3:$Q$182,3,FALSE)</f>
        <v>ringan</v>
      </c>
      <c r="M641" t="str">
        <f>VLOOKUP(Sheet2!M640,Sheet5!$R$3:$T$1305,3,FALSE)</f>
        <v>mahal</v>
      </c>
    </row>
    <row r="642" spans="2:13" x14ac:dyDescent="0.3">
      <c r="B642" t="str">
        <f>IF(OR(ISNUMBER(SEARCH("ultrabook",Sheet2!D641))=TRUE,ISNUMBER(SEARCH("macbook",Sheet2!D641))=TRUE,ISNUMBER(SEARCH("chrome",Sheet2!D641))=TRUE,ISNUMBER(SEARCH("convertible",Sheet2!D641))=TRUE),"ultrabook",IF(OR(ISNUMBER(SEARCH("workstation",Sheet2!D641))=TRUE,ISNUMBER(SEARCH("gaming",Sheet2!D641))=TRUE),"high specification",IF(OR(ISNUMBER(SEARCH("notebook",Sheet2!D641))=TRUE,ISNUMBER(SEARCH("netbook",Sheet2!D641))=TRUE),"notebook","")))</f>
        <v>notebook</v>
      </c>
      <c r="C642" t="str">
        <f>IF(AND(Sheet4!$B$1307&gt;=Sheet4!B642,Sheet4!B642&gt;Sheet4!$B$1308),"lebar",IF(AND(Sheet4!$B$1308&gt;=Sheet4!B642,Sheet4!B642&gt;Sheet4!$B$1309),"medium",IF(AND(Sheet4!$B$1309&gt;=Sheet4!B642,Sheet4!B642&gt;=Sheet4!$B$1310),"kecil","-")))</f>
        <v>lebar</v>
      </c>
      <c r="D642" t="str">
        <f>VLOOKUP(Sheet4!C642,Sheet5!$C$3:$D$17,2,FALSE)</f>
        <v>lebar</v>
      </c>
      <c r="E642" t="str">
        <f>VLOOKUP(Sheet4!D642,Sheet5!$E$3:$F$36,2)</f>
        <v>sedang</v>
      </c>
      <c r="F642" t="str">
        <f>Sheet4!E642</f>
        <v>intel</v>
      </c>
      <c r="G642" t="str">
        <f>VLOOKUP(Sheet2!H641,Sheet5!$G$4:$H$12,2)</f>
        <v>sedang</v>
      </c>
      <c r="H642" t="str">
        <f>VLOOKUP(Sheet2!I641,Sheet5!$I$3:$L$41,4,FALSE)</f>
        <v>tinggi</v>
      </c>
      <c r="I642" t="str">
        <f>VLOOKUP(Sheet2!I641,Sheet5!$I$3:$K$41,3,FALSE)</f>
        <v>ssd</v>
      </c>
      <c r="J642" t="str">
        <f>IF(ISNUMBER(SEARCH("intel",Sheet2!J641))=TRUE,"intel",IF(ISNUMBER(SEARCH("amd",Sheet2!J641))=TRUE,"amd",IF(ISNUMBER(SEARCH("nvidia",Sheet2!J641))=TRUE,"nvidia","")))</f>
        <v>nvidia</v>
      </c>
      <c r="K642" t="str">
        <f>VLOOKUP(Sheet2!K641,Sheet5!$M$3:$N$11,2,FALSE)</f>
        <v>windows</v>
      </c>
      <c r="L642" t="str">
        <f>VLOOKUP(Sheet2!L641,Sheet5!$O$3:$Q$182,3,FALSE)</f>
        <v>sedang</v>
      </c>
      <c r="M642" t="str">
        <f>VLOOKUP(Sheet2!M641,Sheet5!$R$3:$T$1305,3,FALSE)</f>
        <v>mahal</v>
      </c>
    </row>
    <row r="643" spans="2:13" x14ac:dyDescent="0.3">
      <c r="B643" t="str">
        <f>IF(OR(ISNUMBER(SEARCH("ultrabook",Sheet2!D642))=TRUE,ISNUMBER(SEARCH("macbook",Sheet2!D642))=TRUE,ISNUMBER(SEARCH("chrome",Sheet2!D642))=TRUE,ISNUMBER(SEARCH("convertible",Sheet2!D642))=TRUE),"ultrabook",IF(OR(ISNUMBER(SEARCH("workstation",Sheet2!D642))=TRUE,ISNUMBER(SEARCH("gaming",Sheet2!D642))=TRUE),"high specification",IF(OR(ISNUMBER(SEARCH("notebook",Sheet2!D642))=TRUE,ISNUMBER(SEARCH("netbook",Sheet2!D642))=TRUE),"notebook","")))</f>
        <v>high specification</v>
      </c>
      <c r="C643" t="str">
        <f>IF(AND(Sheet4!$B$1307&gt;=Sheet4!B643,Sheet4!B643&gt;Sheet4!$B$1308),"lebar",IF(AND(Sheet4!$B$1308&gt;=Sheet4!B643,Sheet4!B643&gt;Sheet4!$B$1309),"medium",IF(AND(Sheet4!$B$1309&gt;=Sheet4!B643,Sheet4!B643&gt;=Sheet4!$B$1310),"kecil","-")))</f>
        <v>lebar</v>
      </c>
      <c r="D643" t="str">
        <f>VLOOKUP(Sheet4!C643,Sheet5!$C$3:$D$17,2,FALSE)</f>
        <v>kecil</v>
      </c>
      <c r="E643" t="str">
        <f>VLOOKUP(Sheet4!D643,Sheet5!$E$3:$F$36,2)</f>
        <v>sedang</v>
      </c>
      <c r="F643" t="str">
        <f>Sheet4!E643</f>
        <v>intel</v>
      </c>
      <c r="G643" t="str">
        <f>VLOOKUP(Sheet2!H642,Sheet5!$G$4:$H$12,2)</f>
        <v>tinggi</v>
      </c>
      <c r="H643" t="str">
        <f>VLOOKUP(Sheet2!I642,Sheet5!$I$3:$L$41,4,FALSE)</f>
        <v>tinggi</v>
      </c>
      <c r="I643" t="str">
        <f>VLOOKUP(Sheet2!I642,Sheet5!$I$3:$K$41,3,FALSE)</f>
        <v>hdd</v>
      </c>
      <c r="J643" t="str">
        <f>IF(ISNUMBER(SEARCH("intel",Sheet2!J642))=TRUE,"intel",IF(ISNUMBER(SEARCH("amd",Sheet2!J642))=TRUE,"amd",IF(ISNUMBER(SEARCH("nvidia",Sheet2!J642))=TRUE,"nvidia","")))</f>
        <v>nvidia</v>
      </c>
      <c r="K643" t="str">
        <f>VLOOKUP(Sheet2!K642,Sheet5!$M$3:$N$11,2,FALSE)</f>
        <v>windows</v>
      </c>
      <c r="L643" t="str">
        <f>VLOOKUP(Sheet2!L642,Sheet5!$O$3:$Q$182,3,FALSE)</f>
        <v>berat</v>
      </c>
      <c r="M643" t="str">
        <f>VLOOKUP(Sheet2!M642,Sheet5!$R$3:$T$1305,3,FALSE)</f>
        <v>sedang</v>
      </c>
    </row>
    <row r="644" spans="2:13" x14ac:dyDescent="0.3">
      <c r="B644" t="str">
        <f>IF(OR(ISNUMBER(SEARCH("ultrabook",Sheet2!D643))=TRUE,ISNUMBER(SEARCH("macbook",Sheet2!D643))=TRUE,ISNUMBER(SEARCH("chrome",Sheet2!D643))=TRUE,ISNUMBER(SEARCH("convertible",Sheet2!D643))=TRUE),"ultrabook",IF(OR(ISNUMBER(SEARCH("workstation",Sheet2!D643))=TRUE,ISNUMBER(SEARCH("gaming",Sheet2!D643))=TRUE),"high specification",IF(OR(ISNUMBER(SEARCH("notebook",Sheet2!D643))=TRUE,ISNUMBER(SEARCH("netbook",Sheet2!D643))=TRUE),"notebook","")))</f>
        <v>notebook</v>
      </c>
      <c r="C644" t="str">
        <f>IF(AND(Sheet4!$B$1307&gt;=Sheet4!B644,Sheet4!B644&gt;Sheet4!$B$1308),"lebar",IF(AND(Sheet4!$B$1308&gt;=Sheet4!B644,Sheet4!B644&gt;Sheet4!$B$1309),"medium",IF(AND(Sheet4!$B$1309&gt;=Sheet4!B644,Sheet4!B644&gt;=Sheet4!$B$1310),"kecil","-")))</f>
        <v>lebar</v>
      </c>
      <c r="D644" t="str">
        <f>VLOOKUP(Sheet4!C644,Sheet5!$C$3:$D$17,2,FALSE)</f>
        <v>kecil</v>
      </c>
      <c r="E644" t="str">
        <f>VLOOKUP(Sheet4!D644,Sheet5!$E$3:$F$36,2)</f>
        <v>tinggi</v>
      </c>
      <c r="F644" t="str">
        <f>Sheet4!E644</f>
        <v>amd</v>
      </c>
      <c r="G644" t="str">
        <f>VLOOKUP(Sheet2!H643,Sheet5!$G$4:$H$12,2)</f>
        <v>tinggi</v>
      </c>
      <c r="H644" t="str">
        <f>VLOOKUP(Sheet2!I643,Sheet5!$I$3:$L$41,4,FALSE)</f>
        <v>tinggi</v>
      </c>
      <c r="I644" t="str">
        <f>VLOOKUP(Sheet2!I643,Sheet5!$I$3:$K$41,3,FALSE)</f>
        <v>hdd</v>
      </c>
      <c r="J644" t="str">
        <f>IF(ISNUMBER(SEARCH("intel",Sheet2!J643))=TRUE,"intel",IF(ISNUMBER(SEARCH("amd",Sheet2!J643))=TRUE,"amd",IF(ISNUMBER(SEARCH("nvidia",Sheet2!J643))=TRUE,"nvidia","")))</f>
        <v>amd</v>
      </c>
      <c r="K644" t="str">
        <f>VLOOKUP(Sheet2!K643,Sheet5!$M$3:$N$11,2,FALSE)</f>
        <v>windows</v>
      </c>
      <c r="L644" t="str">
        <f>VLOOKUP(Sheet2!L643,Sheet5!$O$3:$Q$182,3,FALSE)</f>
        <v>berat</v>
      </c>
      <c r="M644" t="str">
        <f>VLOOKUP(Sheet2!M643,Sheet5!$R$3:$T$1305,3,FALSE)</f>
        <v>murah</v>
      </c>
    </row>
    <row r="645" spans="2:13" x14ac:dyDescent="0.3">
      <c r="B645" t="str">
        <f>IF(OR(ISNUMBER(SEARCH("ultrabook",Sheet2!D644))=TRUE,ISNUMBER(SEARCH("macbook",Sheet2!D644))=TRUE,ISNUMBER(SEARCH("chrome",Sheet2!D644))=TRUE,ISNUMBER(SEARCH("convertible",Sheet2!D644))=TRUE),"ultrabook",IF(OR(ISNUMBER(SEARCH("workstation",Sheet2!D644))=TRUE,ISNUMBER(SEARCH("gaming",Sheet2!D644))=TRUE),"high specification",IF(OR(ISNUMBER(SEARCH("notebook",Sheet2!D644))=TRUE,ISNUMBER(SEARCH("netbook",Sheet2!D644))=TRUE),"notebook","")))</f>
        <v>ultrabook</v>
      </c>
      <c r="C645" t="str">
        <f>IF(AND(Sheet4!$B$1307&gt;=Sheet4!B645,Sheet4!B645&gt;Sheet4!$B$1308),"lebar",IF(AND(Sheet4!$B$1308&gt;=Sheet4!B645,Sheet4!B645&gt;Sheet4!$B$1309),"medium",IF(AND(Sheet4!$B$1309&gt;=Sheet4!B645,Sheet4!B645&gt;=Sheet4!$B$1310),"kecil","-")))</f>
        <v>medium</v>
      </c>
      <c r="D645" t="str">
        <f>VLOOKUP(Sheet4!C645,Sheet5!$C$3:$D$17,2,FALSE)</f>
        <v>kecil</v>
      </c>
      <c r="E645" t="str">
        <f>VLOOKUP(Sheet4!D645,Sheet5!$E$3:$F$36,2)</f>
        <v>sedang</v>
      </c>
      <c r="F645" t="str">
        <f>Sheet4!E645</f>
        <v>intel</v>
      </c>
      <c r="G645" t="str">
        <f>VLOOKUP(Sheet2!H644,Sheet5!$G$4:$H$12,2)</f>
        <v>sedang</v>
      </c>
      <c r="H645" t="str">
        <f>VLOOKUP(Sheet2!I644,Sheet5!$I$3:$L$41,4,FALSE)</f>
        <v>sedang</v>
      </c>
      <c r="I645" t="str">
        <f>VLOOKUP(Sheet2!I644,Sheet5!$I$3:$K$41,3,FALSE)</f>
        <v>ssd</v>
      </c>
      <c r="J645" t="str">
        <f>IF(ISNUMBER(SEARCH("intel",Sheet2!J644))=TRUE,"intel",IF(ISNUMBER(SEARCH("amd",Sheet2!J644))=TRUE,"amd",IF(ISNUMBER(SEARCH("nvidia",Sheet2!J644))=TRUE,"nvidia","")))</f>
        <v>intel</v>
      </c>
      <c r="K645" t="str">
        <f>VLOOKUP(Sheet2!K644,Sheet5!$M$3:$N$11,2,FALSE)</f>
        <v>windows</v>
      </c>
      <c r="L645" t="str">
        <f>VLOOKUP(Sheet2!L644,Sheet5!$O$3:$Q$182,3,FALSE)</f>
        <v>ringan</v>
      </c>
      <c r="M645" t="str">
        <f>VLOOKUP(Sheet2!M644,Sheet5!$R$3:$T$1305,3,FALSE)</f>
        <v>mahal</v>
      </c>
    </row>
    <row r="646" spans="2:13" x14ac:dyDescent="0.3">
      <c r="B646" t="str">
        <f>IF(OR(ISNUMBER(SEARCH("ultrabook",Sheet2!D645))=TRUE,ISNUMBER(SEARCH("macbook",Sheet2!D645))=TRUE,ISNUMBER(SEARCH("chrome",Sheet2!D645))=TRUE,ISNUMBER(SEARCH("convertible",Sheet2!D645))=TRUE),"ultrabook",IF(OR(ISNUMBER(SEARCH("workstation",Sheet2!D645))=TRUE,ISNUMBER(SEARCH("gaming",Sheet2!D645))=TRUE),"high specification",IF(OR(ISNUMBER(SEARCH("notebook",Sheet2!D645))=TRUE,ISNUMBER(SEARCH("netbook",Sheet2!D645))=TRUE),"notebook","")))</f>
        <v>high specification</v>
      </c>
      <c r="C646" t="str">
        <f>IF(AND(Sheet4!$B$1307&gt;=Sheet4!B646,Sheet4!B646&gt;Sheet4!$B$1308),"lebar",IF(AND(Sheet4!$B$1308&gt;=Sheet4!B646,Sheet4!B646&gt;Sheet4!$B$1309),"medium",IF(AND(Sheet4!$B$1309&gt;=Sheet4!B646,Sheet4!B646&gt;=Sheet4!$B$1310),"kecil","-")))</f>
        <v>lebar</v>
      </c>
      <c r="D646" t="str">
        <f>VLOOKUP(Sheet4!C646,Sheet5!$C$3:$D$17,2,FALSE)</f>
        <v>kecil</v>
      </c>
      <c r="E646" t="str">
        <f>VLOOKUP(Sheet4!D646,Sheet5!$E$3:$F$36,2)</f>
        <v>sedang</v>
      </c>
      <c r="F646" t="str">
        <f>Sheet4!E646</f>
        <v>intel</v>
      </c>
      <c r="G646" t="str">
        <f>VLOOKUP(Sheet2!H645,Sheet5!$G$4:$H$12,2)</f>
        <v>tinggi</v>
      </c>
      <c r="H646" t="str">
        <f>VLOOKUP(Sheet2!I645,Sheet5!$I$3:$L$41,4,FALSE)</f>
        <v>tinggi</v>
      </c>
      <c r="I646" t="str">
        <f>VLOOKUP(Sheet2!I645,Sheet5!$I$3:$K$41,3,FALSE)</f>
        <v>hdd</v>
      </c>
      <c r="J646" t="str">
        <f>IF(ISNUMBER(SEARCH("intel",Sheet2!J645))=TRUE,"intel",IF(ISNUMBER(SEARCH("amd",Sheet2!J645))=TRUE,"amd",IF(ISNUMBER(SEARCH("nvidia",Sheet2!J645))=TRUE,"nvidia","")))</f>
        <v>nvidia</v>
      </c>
      <c r="K646" t="str">
        <f>VLOOKUP(Sheet2!K645,Sheet5!$M$3:$N$11,2,FALSE)</f>
        <v>lainnya</v>
      </c>
      <c r="L646" t="str">
        <f>VLOOKUP(Sheet2!L645,Sheet5!$O$3:$Q$182,3,FALSE)</f>
        <v>berat</v>
      </c>
      <c r="M646" t="str">
        <f>VLOOKUP(Sheet2!M645,Sheet5!$R$3:$T$1305,3,FALSE)</f>
        <v>sedang</v>
      </c>
    </row>
    <row r="647" spans="2:13" x14ac:dyDescent="0.3">
      <c r="B647" t="str">
        <f>IF(OR(ISNUMBER(SEARCH("ultrabook",Sheet2!D646))=TRUE,ISNUMBER(SEARCH("macbook",Sheet2!D646))=TRUE,ISNUMBER(SEARCH("chrome",Sheet2!D646))=TRUE,ISNUMBER(SEARCH("convertible",Sheet2!D646))=TRUE),"ultrabook",IF(OR(ISNUMBER(SEARCH("workstation",Sheet2!D646))=TRUE,ISNUMBER(SEARCH("gaming",Sheet2!D646))=TRUE),"high specification",IF(OR(ISNUMBER(SEARCH("notebook",Sheet2!D646))=TRUE,ISNUMBER(SEARCH("netbook",Sheet2!D646))=TRUE),"notebook","")))</f>
        <v>notebook</v>
      </c>
      <c r="C647" t="str">
        <f>IF(AND(Sheet4!$B$1307&gt;=Sheet4!B647,Sheet4!B647&gt;Sheet4!$B$1308),"lebar",IF(AND(Sheet4!$B$1308&gt;=Sheet4!B647,Sheet4!B647&gt;Sheet4!$B$1309),"medium",IF(AND(Sheet4!$B$1309&gt;=Sheet4!B647,Sheet4!B647&gt;=Sheet4!$B$1310),"kecil","-")))</f>
        <v>lebar</v>
      </c>
      <c r="D647" t="str">
        <f>VLOOKUP(Sheet4!C647,Sheet5!$C$3:$D$17,2,FALSE)</f>
        <v>kecil</v>
      </c>
      <c r="E647" t="str">
        <f>VLOOKUP(Sheet4!D647,Sheet5!$E$3:$F$36,2)</f>
        <v>tinggi</v>
      </c>
      <c r="F647" t="str">
        <f>Sheet4!E647</f>
        <v>intel</v>
      </c>
      <c r="G647" t="str">
        <f>VLOOKUP(Sheet2!H646,Sheet5!$G$4:$H$12,2)</f>
        <v>sedang</v>
      </c>
      <c r="H647" t="str">
        <f>VLOOKUP(Sheet2!I646,Sheet5!$I$3:$L$41,4,FALSE)</f>
        <v>sedang</v>
      </c>
      <c r="I647" t="str">
        <f>VLOOKUP(Sheet2!I646,Sheet5!$I$3:$K$41,3,FALSE)</f>
        <v>hdd</v>
      </c>
      <c r="J647" t="str">
        <f>IF(ISNUMBER(SEARCH("intel",Sheet2!J646))=TRUE,"intel",IF(ISNUMBER(SEARCH("amd",Sheet2!J646))=TRUE,"amd",IF(ISNUMBER(SEARCH("nvidia",Sheet2!J646))=TRUE,"nvidia","")))</f>
        <v>intel</v>
      </c>
      <c r="K647" t="str">
        <f>VLOOKUP(Sheet2!K646,Sheet5!$M$3:$N$11,2,FALSE)</f>
        <v>windows</v>
      </c>
      <c r="L647" t="str">
        <f>VLOOKUP(Sheet2!L646,Sheet5!$O$3:$Q$182,3,FALSE)</f>
        <v>sedang</v>
      </c>
      <c r="M647" t="str">
        <f>VLOOKUP(Sheet2!M646,Sheet5!$R$3:$T$1305,3,FALSE)</f>
        <v>murah</v>
      </c>
    </row>
    <row r="648" spans="2:13" x14ac:dyDescent="0.3">
      <c r="B648" t="str">
        <f>IF(OR(ISNUMBER(SEARCH("ultrabook",Sheet2!D647))=TRUE,ISNUMBER(SEARCH("macbook",Sheet2!D647))=TRUE,ISNUMBER(SEARCH("chrome",Sheet2!D647))=TRUE,ISNUMBER(SEARCH("convertible",Sheet2!D647))=TRUE),"ultrabook",IF(OR(ISNUMBER(SEARCH("workstation",Sheet2!D647))=TRUE,ISNUMBER(SEARCH("gaming",Sheet2!D647))=TRUE),"high specification",IF(OR(ISNUMBER(SEARCH("notebook",Sheet2!D647))=TRUE,ISNUMBER(SEARCH("netbook",Sheet2!D647))=TRUE),"notebook","")))</f>
        <v>notebook</v>
      </c>
      <c r="C648" t="str">
        <f>IF(AND(Sheet4!$B$1307&gt;=Sheet4!B648,Sheet4!B648&gt;Sheet4!$B$1308),"lebar",IF(AND(Sheet4!$B$1308&gt;=Sheet4!B648,Sheet4!B648&gt;Sheet4!$B$1309),"medium",IF(AND(Sheet4!$B$1309&gt;=Sheet4!B648,Sheet4!B648&gt;=Sheet4!$B$1310),"kecil","-")))</f>
        <v>medium</v>
      </c>
      <c r="D648" t="str">
        <f>VLOOKUP(Sheet4!C648,Sheet5!$C$3:$D$17,2,FALSE)</f>
        <v>kecil</v>
      </c>
      <c r="E648" t="str">
        <f>VLOOKUP(Sheet4!D648,Sheet5!$E$3:$F$36,2)</f>
        <v>rendah</v>
      </c>
      <c r="F648" t="str">
        <f>Sheet4!E648</f>
        <v>intel</v>
      </c>
      <c r="G648" t="str">
        <f>VLOOKUP(Sheet2!H647,Sheet5!$G$4:$H$12,2)</f>
        <v>sedang</v>
      </c>
      <c r="H648" t="str">
        <f>VLOOKUP(Sheet2!I647,Sheet5!$I$3:$L$41,4,FALSE)</f>
        <v>rendah</v>
      </c>
      <c r="I648" t="str">
        <f>VLOOKUP(Sheet2!I647,Sheet5!$I$3:$K$41,3,FALSE)</f>
        <v>flash</v>
      </c>
      <c r="J648" t="str">
        <f>IF(ISNUMBER(SEARCH("intel",Sheet2!J647))=TRUE,"intel",IF(ISNUMBER(SEARCH("amd",Sheet2!J647))=TRUE,"amd",IF(ISNUMBER(SEARCH("nvidia",Sheet2!J647))=TRUE,"nvidia","")))</f>
        <v>intel</v>
      </c>
      <c r="K648" t="str">
        <f>VLOOKUP(Sheet2!K647,Sheet5!$M$3:$N$11,2,FALSE)</f>
        <v>windows</v>
      </c>
      <c r="L648" t="str">
        <f>VLOOKUP(Sheet2!L647,Sheet5!$O$3:$Q$182,3,FALSE)</f>
        <v>ringan</v>
      </c>
      <c r="M648" t="str">
        <f>VLOOKUP(Sheet2!M647,Sheet5!$R$3:$T$1305,3,FALSE)</f>
        <v>murah</v>
      </c>
    </row>
    <row r="649" spans="2:13" x14ac:dyDescent="0.3">
      <c r="B649" t="str">
        <f>IF(OR(ISNUMBER(SEARCH("ultrabook",Sheet2!D648))=TRUE,ISNUMBER(SEARCH("macbook",Sheet2!D648))=TRUE,ISNUMBER(SEARCH("chrome",Sheet2!D648))=TRUE,ISNUMBER(SEARCH("convertible",Sheet2!D648))=TRUE),"ultrabook",IF(OR(ISNUMBER(SEARCH("workstation",Sheet2!D648))=TRUE,ISNUMBER(SEARCH("gaming",Sheet2!D648))=TRUE),"high specification",IF(OR(ISNUMBER(SEARCH("notebook",Sheet2!D648))=TRUE,ISNUMBER(SEARCH("netbook",Sheet2!D648))=TRUE),"notebook","")))</f>
        <v>ultrabook</v>
      </c>
      <c r="C649" t="str">
        <f>IF(AND(Sheet4!$B$1307&gt;=Sheet4!B649,Sheet4!B649&gt;Sheet4!$B$1308),"lebar",IF(AND(Sheet4!$B$1308&gt;=Sheet4!B649,Sheet4!B649&gt;Sheet4!$B$1309),"medium",IF(AND(Sheet4!$B$1309&gt;=Sheet4!B649,Sheet4!B649&gt;=Sheet4!$B$1310),"kecil","-")))</f>
        <v>medium</v>
      </c>
      <c r="D649" t="str">
        <f>VLOOKUP(Sheet4!C649,Sheet5!$C$3:$D$17,2,FALSE)</f>
        <v>kecil</v>
      </c>
      <c r="E649" t="str">
        <f>VLOOKUP(Sheet4!D649,Sheet5!$E$3:$F$36,2)</f>
        <v>sedang</v>
      </c>
      <c r="F649" t="str">
        <f>Sheet4!E649</f>
        <v>intel</v>
      </c>
      <c r="G649" t="str">
        <f>VLOOKUP(Sheet2!H648,Sheet5!$G$4:$H$12,2)</f>
        <v>tinggi</v>
      </c>
      <c r="H649" t="str">
        <f>VLOOKUP(Sheet2!I648,Sheet5!$I$3:$L$41,4,FALSE)</f>
        <v>sedang</v>
      </c>
      <c r="I649" t="str">
        <f>VLOOKUP(Sheet2!I648,Sheet5!$I$3:$K$41,3,FALSE)</f>
        <v>ssd</v>
      </c>
      <c r="J649" t="str">
        <f>IF(ISNUMBER(SEARCH("intel",Sheet2!J648))=TRUE,"intel",IF(ISNUMBER(SEARCH("amd",Sheet2!J648))=TRUE,"amd",IF(ISNUMBER(SEARCH("nvidia",Sheet2!J648))=TRUE,"nvidia","")))</f>
        <v>intel</v>
      </c>
      <c r="K649" t="str">
        <f>VLOOKUP(Sheet2!K648,Sheet5!$M$3:$N$11,2,FALSE)</f>
        <v>windows</v>
      </c>
      <c r="L649" t="str">
        <f>VLOOKUP(Sheet2!L648,Sheet5!$O$3:$Q$182,3,FALSE)</f>
        <v>sedang</v>
      </c>
      <c r="M649" t="str">
        <f>VLOOKUP(Sheet2!M648,Sheet5!$R$3:$T$1305,3,FALSE)</f>
        <v>sedang</v>
      </c>
    </row>
    <row r="650" spans="2:13" x14ac:dyDescent="0.3">
      <c r="B650" t="str">
        <f>IF(OR(ISNUMBER(SEARCH("ultrabook",Sheet2!D649))=TRUE,ISNUMBER(SEARCH("macbook",Sheet2!D649))=TRUE,ISNUMBER(SEARCH("chrome",Sheet2!D649))=TRUE,ISNUMBER(SEARCH("convertible",Sheet2!D649))=TRUE),"ultrabook",IF(OR(ISNUMBER(SEARCH("workstation",Sheet2!D649))=TRUE,ISNUMBER(SEARCH("gaming",Sheet2!D649))=TRUE),"high specification",IF(OR(ISNUMBER(SEARCH("notebook",Sheet2!D649))=TRUE,ISNUMBER(SEARCH("netbook",Sheet2!D649))=TRUE),"notebook","")))</f>
        <v>high specification</v>
      </c>
      <c r="C650" t="str">
        <f>IF(AND(Sheet4!$B$1307&gt;=Sheet4!B650,Sheet4!B650&gt;Sheet4!$B$1308),"lebar",IF(AND(Sheet4!$B$1308&gt;=Sheet4!B650,Sheet4!B650&gt;Sheet4!$B$1309),"medium",IF(AND(Sheet4!$B$1309&gt;=Sheet4!B650,Sheet4!B650&gt;=Sheet4!$B$1310),"kecil","-")))</f>
        <v>medium</v>
      </c>
      <c r="D650" t="str">
        <f>VLOOKUP(Sheet4!C650,Sheet5!$C$3:$D$17,2,FALSE)</f>
        <v>kecil</v>
      </c>
      <c r="E650" t="str">
        <f>VLOOKUP(Sheet4!D650,Sheet5!$E$3:$F$36,2)</f>
        <v>sedang</v>
      </c>
      <c r="F650" t="str">
        <f>Sheet4!E650</f>
        <v>intel</v>
      </c>
      <c r="G650" t="str">
        <f>VLOOKUP(Sheet2!H649,Sheet5!$G$4:$H$12,2)</f>
        <v>sedang</v>
      </c>
      <c r="H650" t="str">
        <f>VLOOKUP(Sheet2!I649,Sheet5!$I$3:$L$41,4,FALSE)</f>
        <v>sedang</v>
      </c>
      <c r="I650" t="str">
        <f>VLOOKUP(Sheet2!I649,Sheet5!$I$3:$K$41,3,FALSE)</f>
        <v>ssd</v>
      </c>
      <c r="J650" t="str">
        <f>IF(ISNUMBER(SEARCH("intel",Sheet2!J649))=TRUE,"intel",IF(ISNUMBER(SEARCH("amd",Sheet2!J649))=TRUE,"amd",IF(ISNUMBER(SEARCH("nvidia",Sheet2!J649))=TRUE,"nvidia","")))</f>
        <v>nvidia</v>
      </c>
      <c r="K650" t="str">
        <f>VLOOKUP(Sheet2!K649,Sheet5!$M$3:$N$11,2,FALSE)</f>
        <v>windows</v>
      </c>
      <c r="L650" t="str">
        <f>VLOOKUP(Sheet2!L649,Sheet5!$O$3:$Q$182,3,FALSE)</f>
        <v>sedang</v>
      </c>
      <c r="M650" t="str">
        <f>VLOOKUP(Sheet2!M649,Sheet5!$R$3:$T$1305,3,FALSE)</f>
        <v>mahal</v>
      </c>
    </row>
    <row r="651" spans="2:13" x14ac:dyDescent="0.3">
      <c r="B651" t="str">
        <f>IF(OR(ISNUMBER(SEARCH("ultrabook",Sheet2!D650))=TRUE,ISNUMBER(SEARCH("macbook",Sheet2!D650))=TRUE,ISNUMBER(SEARCH("chrome",Sheet2!D650))=TRUE,ISNUMBER(SEARCH("convertible",Sheet2!D650))=TRUE),"ultrabook",IF(OR(ISNUMBER(SEARCH("workstation",Sheet2!D650))=TRUE,ISNUMBER(SEARCH("gaming",Sheet2!D650))=TRUE),"high specification",IF(OR(ISNUMBER(SEARCH("notebook",Sheet2!D650))=TRUE,ISNUMBER(SEARCH("netbook",Sheet2!D650))=TRUE),"notebook","")))</f>
        <v>notebook</v>
      </c>
      <c r="C651" t="str">
        <f>IF(AND(Sheet4!$B$1307&gt;=Sheet4!B651,Sheet4!B651&gt;Sheet4!$B$1308),"lebar",IF(AND(Sheet4!$B$1308&gt;=Sheet4!B651,Sheet4!B651&gt;Sheet4!$B$1309),"medium",IF(AND(Sheet4!$B$1309&gt;=Sheet4!B651,Sheet4!B651&gt;=Sheet4!$B$1310),"kecil","-")))</f>
        <v>medium</v>
      </c>
      <c r="D651" t="str">
        <f>VLOOKUP(Sheet4!C651,Sheet5!$C$3:$D$17,2,FALSE)</f>
        <v>kecil</v>
      </c>
      <c r="E651" t="str">
        <f>VLOOKUP(Sheet4!D651,Sheet5!$E$3:$F$36,2)</f>
        <v>sedang</v>
      </c>
      <c r="F651" t="str">
        <f>Sheet4!E651</f>
        <v>intel</v>
      </c>
      <c r="G651" t="str">
        <f>VLOOKUP(Sheet2!H650,Sheet5!$G$4:$H$12,2)</f>
        <v>tinggi</v>
      </c>
      <c r="H651" t="str">
        <f>VLOOKUP(Sheet2!I650,Sheet5!$I$3:$L$41,4,FALSE)</f>
        <v>sedang</v>
      </c>
      <c r="I651" t="str">
        <f>VLOOKUP(Sheet2!I650,Sheet5!$I$3:$K$41,3,FALSE)</f>
        <v>ssd</v>
      </c>
      <c r="J651" t="str">
        <f>IF(ISNUMBER(SEARCH("intel",Sheet2!J650))=TRUE,"intel",IF(ISNUMBER(SEARCH("amd",Sheet2!J650))=TRUE,"amd",IF(ISNUMBER(SEARCH("nvidia",Sheet2!J650))=TRUE,"nvidia","")))</f>
        <v>intel</v>
      </c>
      <c r="K651" t="str">
        <f>VLOOKUP(Sheet2!K650,Sheet5!$M$3:$N$11,2,FALSE)</f>
        <v>windows</v>
      </c>
      <c r="L651" t="str">
        <f>VLOOKUP(Sheet2!L650,Sheet5!$O$3:$Q$182,3,FALSE)</f>
        <v>ringan</v>
      </c>
      <c r="M651" t="str">
        <f>VLOOKUP(Sheet2!M650,Sheet5!$R$3:$T$1305,3,FALSE)</f>
        <v>sedang</v>
      </c>
    </row>
    <row r="652" spans="2:13" x14ac:dyDescent="0.3">
      <c r="B652" t="str">
        <f>IF(OR(ISNUMBER(SEARCH("ultrabook",Sheet2!D651))=TRUE,ISNUMBER(SEARCH("macbook",Sheet2!D651))=TRUE,ISNUMBER(SEARCH("chrome",Sheet2!D651))=TRUE,ISNUMBER(SEARCH("convertible",Sheet2!D651))=TRUE),"ultrabook",IF(OR(ISNUMBER(SEARCH("workstation",Sheet2!D651))=TRUE,ISNUMBER(SEARCH("gaming",Sheet2!D651))=TRUE),"high specification",IF(OR(ISNUMBER(SEARCH("notebook",Sheet2!D651))=TRUE,ISNUMBER(SEARCH("netbook",Sheet2!D651))=TRUE),"notebook","")))</f>
        <v>ultrabook</v>
      </c>
      <c r="C652" t="str">
        <f>IF(AND(Sheet4!$B$1307&gt;=Sheet4!B652,Sheet4!B652&gt;Sheet4!$B$1308),"lebar",IF(AND(Sheet4!$B$1308&gt;=Sheet4!B652,Sheet4!B652&gt;Sheet4!$B$1309),"medium",IF(AND(Sheet4!$B$1309&gt;=Sheet4!B652,Sheet4!B652&gt;=Sheet4!$B$1310),"kecil","-")))</f>
        <v>kecil</v>
      </c>
      <c r="D652" t="str">
        <f>VLOOKUP(Sheet4!C652,Sheet5!$C$3:$D$17,2,FALSE)</f>
        <v>kecil</v>
      </c>
      <c r="E652" t="str">
        <f>VLOOKUP(Sheet4!D652,Sheet5!$E$3:$F$36,2)</f>
        <v>sedang</v>
      </c>
      <c r="F652" t="str">
        <f>Sheet4!E652</f>
        <v>intel</v>
      </c>
      <c r="G652" t="str">
        <f>VLOOKUP(Sheet2!H651,Sheet5!$G$4:$H$12,2)</f>
        <v>tinggi</v>
      </c>
      <c r="H652" t="str">
        <f>VLOOKUP(Sheet2!I651,Sheet5!$I$3:$L$41,4,FALSE)</f>
        <v>sedang</v>
      </c>
      <c r="I652" t="str">
        <f>VLOOKUP(Sheet2!I651,Sheet5!$I$3:$K$41,3,FALSE)</f>
        <v>ssd</v>
      </c>
      <c r="J652" t="str">
        <f>IF(ISNUMBER(SEARCH("intel",Sheet2!J651))=TRUE,"intel",IF(ISNUMBER(SEARCH("amd",Sheet2!J651))=TRUE,"amd",IF(ISNUMBER(SEARCH("nvidia",Sheet2!J651))=TRUE,"nvidia","")))</f>
        <v>intel</v>
      </c>
      <c r="K652" t="str">
        <f>VLOOKUP(Sheet2!K651,Sheet5!$M$3:$N$11,2,FALSE)</f>
        <v>windows</v>
      </c>
      <c r="L652" t="str">
        <f>VLOOKUP(Sheet2!L651,Sheet5!$O$3:$Q$182,3,FALSE)</f>
        <v>ringan</v>
      </c>
      <c r="M652" t="str">
        <f>VLOOKUP(Sheet2!M651,Sheet5!$R$3:$T$1305,3,FALSE)</f>
        <v>mahal</v>
      </c>
    </row>
    <row r="653" spans="2:13" x14ac:dyDescent="0.3">
      <c r="B653" t="str">
        <f>IF(OR(ISNUMBER(SEARCH("ultrabook",Sheet2!D652))=TRUE,ISNUMBER(SEARCH("macbook",Sheet2!D652))=TRUE,ISNUMBER(SEARCH("chrome",Sheet2!D652))=TRUE,ISNUMBER(SEARCH("convertible",Sheet2!D652))=TRUE),"ultrabook",IF(OR(ISNUMBER(SEARCH("workstation",Sheet2!D652))=TRUE,ISNUMBER(SEARCH("gaming",Sheet2!D652))=TRUE),"high specification",IF(OR(ISNUMBER(SEARCH("notebook",Sheet2!D652))=TRUE,ISNUMBER(SEARCH("netbook",Sheet2!D652))=TRUE),"notebook","")))</f>
        <v>high specification</v>
      </c>
      <c r="C653" t="str">
        <f>IF(AND(Sheet4!$B$1307&gt;=Sheet4!B653,Sheet4!B653&gt;Sheet4!$B$1308),"lebar",IF(AND(Sheet4!$B$1308&gt;=Sheet4!B653,Sheet4!B653&gt;Sheet4!$B$1309),"medium",IF(AND(Sheet4!$B$1309&gt;=Sheet4!B653,Sheet4!B653&gt;=Sheet4!$B$1310),"kecil","-")))</f>
        <v>lebar</v>
      </c>
      <c r="D653" t="str">
        <f>VLOOKUP(Sheet4!C653,Sheet5!$C$3:$D$17,2,FALSE)</f>
        <v>kecil</v>
      </c>
      <c r="E653" t="str">
        <f>VLOOKUP(Sheet4!D653,Sheet5!$E$3:$F$36,2)</f>
        <v>sedang</v>
      </c>
      <c r="F653" t="str">
        <f>Sheet4!E653</f>
        <v>intel</v>
      </c>
      <c r="G653" t="str">
        <f>VLOOKUP(Sheet2!H652,Sheet5!$G$4:$H$12,2)</f>
        <v>tinggi</v>
      </c>
      <c r="H653" t="str">
        <f>VLOOKUP(Sheet2!I652,Sheet5!$I$3:$L$41,4,FALSE)</f>
        <v>sedang</v>
      </c>
      <c r="I653" t="str">
        <f>VLOOKUP(Sheet2!I652,Sheet5!$I$3:$K$41,3,FALSE)</f>
        <v>ssd</v>
      </c>
      <c r="J653" t="str">
        <f>IF(ISNUMBER(SEARCH("intel",Sheet2!J652))=TRUE,"intel",IF(ISNUMBER(SEARCH("amd",Sheet2!J652))=TRUE,"amd",IF(ISNUMBER(SEARCH("nvidia",Sheet2!J652))=TRUE,"nvidia","")))</f>
        <v>nvidia</v>
      </c>
      <c r="K653" t="str">
        <f>VLOOKUP(Sheet2!K652,Sheet5!$M$3:$N$11,2,FALSE)</f>
        <v>windows</v>
      </c>
      <c r="L653" t="str">
        <f>VLOOKUP(Sheet2!L652,Sheet5!$O$3:$Q$182,3,FALSE)</f>
        <v>berat</v>
      </c>
      <c r="M653" t="str">
        <f>VLOOKUP(Sheet2!M652,Sheet5!$R$3:$T$1305,3,FALSE)</f>
        <v>mahal</v>
      </c>
    </row>
    <row r="654" spans="2:13" x14ac:dyDescent="0.3">
      <c r="B654" t="str">
        <f>IF(OR(ISNUMBER(SEARCH("ultrabook",Sheet2!D653))=TRUE,ISNUMBER(SEARCH("macbook",Sheet2!D653))=TRUE,ISNUMBER(SEARCH("chrome",Sheet2!D653))=TRUE,ISNUMBER(SEARCH("convertible",Sheet2!D653))=TRUE),"ultrabook",IF(OR(ISNUMBER(SEARCH("workstation",Sheet2!D653))=TRUE,ISNUMBER(SEARCH("gaming",Sheet2!D653))=TRUE),"high specification",IF(OR(ISNUMBER(SEARCH("notebook",Sheet2!D653))=TRUE,ISNUMBER(SEARCH("netbook",Sheet2!D653))=TRUE),"notebook","")))</f>
        <v>high specification</v>
      </c>
      <c r="C654" t="str">
        <f>IF(AND(Sheet4!$B$1307&gt;=Sheet4!B654,Sheet4!B654&gt;Sheet4!$B$1308),"lebar",IF(AND(Sheet4!$B$1308&gt;=Sheet4!B654,Sheet4!B654&gt;Sheet4!$B$1309),"medium",IF(AND(Sheet4!$B$1309&gt;=Sheet4!B654,Sheet4!B654&gt;=Sheet4!$B$1310),"kecil","-")))</f>
        <v>lebar</v>
      </c>
      <c r="D654" t="str">
        <f>VLOOKUP(Sheet4!C654,Sheet5!$C$3:$D$17,2,FALSE)</f>
        <v>kecil</v>
      </c>
      <c r="E654" t="str">
        <f>VLOOKUP(Sheet4!D654,Sheet5!$E$3:$F$36,2)</f>
        <v>sedang</v>
      </c>
      <c r="F654" t="str">
        <f>Sheet4!E654</f>
        <v>intel</v>
      </c>
      <c r="G654" t="str">
        <f>VLOOKUP(Sheet2!H653,Sheet5!$G$4:$H$12,2)</f>
        <v>tinggi</v>
      </c>
      <c r="H654" t="str">
        <f>VLOOKUP(Sheet2!I653,Sheet5!$I$3:$L$41,4,FALSE)</f>
        <v>tinggi</v>
      </c>
      <c r="I654" t="str">
        <f>VLOOKUP(Sheet2!I653,Sheet5!$I$3:$K$41,3,FALSE)</f>
        <v>hdd</v>
      </c>
      <c r="J654" t="str">
        <f>IF(ISNUMBER(SEARCH("intel",Sheet2!J653))=TRUE,"intel",IF(ISNUMBER(SEARCH("amd",Sheet2!J653))=TRUE,"amd",IF(ISNUMBER(SEARCH("nvidia",Sheet2!J653))=TRUE,"nvidia","")))</f>
        <v>nvidia</v>
      </c>
      <c r="K654" t="str">
        <f>VLOOKUP(Sheet2!K653,Sheet5!$M$3:$N$11,2,FALSE)</f>
        <v>linux</v>
      </c>
      <c r="L654" t="str">
        <f>VLOOKUP(Sheet2!L653,Sheet5!$O$3:$Q$182,3,FALSE)</f>
        <v>sedang</v>
      </c>
      <c r="M654" t="str">
        <f>VLOOKUP(Sheet2!M653,Sheet5!$R$3:$T$1305,3,FALSE)</f>
        <v>murah</v>
      </c>
    </row>
    <row r="655" spans="2:13" x14ac:dyDescent="0.3">
      <c r="B655" t="str">
        <f>IF(OR(ISNUMBER(SEARCH("ultrabook",Sheet2!D654))=TRUE,ISNUMBER(SEARCH("macbook",Sheet2!D654))=TRUE,ISNUMBER(SEARCH("chrome",Sheet2!D654))=TRUE,ISNUMBER(SEARCH("convertible",Sheet2!D654))=TRUE),"ultrabook",IF(OR(ISNUMBER(SEARCH("workstation",Sheet2!D654))=TRUE,ISNUMBER(SEARCH("gaming",Sheet2!D654))=TRUE),"high specification",IF(OR(ISNUMBER(SEARCH("notebook",Sheet2!D654))=TRUE,ISNUMBER(SEARCH("netbook",Sheet2!D654))=TRUE),"notebook","")))</f>
        <v>ultrabook</v>
      </c>
      <c r="C655" t="str">
        <f>IF(AND(Sheet4!$B$1307&gt;=Sheet4!B655,Sheet4!B655&gt;Sheet4!$B$1308),"lebar",IF(AND(Sheet4!$B$1308&gt;=Sheet4!B655,Sheet4!B655&gt;Sheet4!$B$1309),"medium",IF(AND(Sheet4!$B$1309&gt;=Sheet4!B655,Sheet4!B655&gt;=Sheet4!$B$1310),"kecil","-")))</f>
        <v>medium</v>
      </c>
      <c r="D655" t="str">
        <f>VLOOKUP(Sheet4!C655,Sheet5!$C$3:$D$17,2,FALSE)</f>
        <v>kecil</v>
      </c>
      <c r="E655" t="str">
        <f>VLOOKUP(Sheet4!D655,Sheet5!$E$3:$F$36,2)</f>
        <v>rendah</v>
      </c>
      <c r="F655" t="str">
        <f>Sheet4!E655</f>
        <v>intel</v>
      </c>
      <c r="G655" t="str">
        <f>VLOOKUP(Sheet2!H654,Sheet5!$G$4:$H$12,2)</f>
        <v>tinggi</v>
      </c>
      <c r="H655" t="str">
        <f>VLOOKUP(Sheet2!I654,Sheet5!$I$3:$L$41,4,FALSE)</f>
        <v>sedang</v>
      </c>
      <c r="I655" t="str">
        <f>VLOOKUP(Sheet2!I654,Sheet5!$I$3:$K$41,3,FALSE)</f>
        <v>ssd</v>
      </c>
      <c r="J655" t="str">
        <f>IF(ISNUMBER(SEARCH("intel",Sheet2!J654))=TRUE,"intel",IF(ISNUMBER(SEARCH("amd",Sheet2!J654))=TRUE,"amd",IF(ISNUMBER(SEARCH("nvidia",Sheet2!J654))=TRUE,"nvidia","")))</f>
        <v>intel</v>
      </c>
      <c r="K655" t="str">
        <f>VLOOKUP(Sheet2!K654,Sheet5!$M$3:$N$11,2,FALSE)</f>
        <v>windows</v>
      </c>
      <c r="L655" t="str">
        <f>VLOOKUP(Sheet2!L654,Sheet5!$O$3:$Q$182,3,FALSE)</f>
        <v>ringan</v>
      </c>
      <c r="M655" t="str">
        <f>VLOOKUP(Sheet2!M654,Sheet5!$R$3:$T$1305,3,FALSE)</f>
        <v>mahal</v>
      </c>
    </row>
    <row r="656" spans="2:13" x14ac:dyDescent="0.3">
      <c r="B656" t="str">
        <f>IF(OR(ISNUMBER(SEARCH("ultrabook",Sheet2!D655))=TRUE,ISNUMBER(SEARCH("macbook",Sheet2!D655))=TRUE,ISNUMBER(SEARCH("chrome",Sheet2!D655))=TRUE,ISNUMBER(SEARCH("convertible",Sheet2!D655))=TRUE),"ultrabook",IF(OR(ISNUMBER(SEARCH("workstation",Sheet2!D655))=TRUE,ISNUMBER(SEARCH("gaming",Sheet2!D655))=TRUE),"high specification",IF(OR(ISNUMBER(SEARCH("notebook",Sheet2!D655))=TRUE,ISNUMBER(SEARCH("netbook",Sheet2!D655))=TRUE),"notebook","")))</f>
        <v>high specification</v>
      </c>
      <c r="C656" t="str">
        <f>IF(AND(Sheet4!$B$1307&gt;=Sheet4!B656,Sheet4!B656&gt;Sheet4!$B$1308),"lebar",IF(AND(Sheet4!$B$1308&gt;=Sheet4!B656,Sheet4!B656&gt;Sheet4!$B$1309),"medium",IF(AND(Sheet4!$B$1309&gt;=Sheet4!B656,Sheet4!B656&gt;=Sheet4!$B$1310),"kecil","-")))</f>
        <v>lebar</v>
      </c>
      <c r="D656" t="str">
        <f>VLOOKUP(Sheet4!C656,Sheet5!$C$3:$D$17,2,FALSE)</f>
        <v>kecil</v>
      </c>
      <c r="E656" t="str">
        <f>VLOOKUP(Sheet4!D656,Sheet5!$E$3:$F$36,2)</f>
        <v>sedang</v>
      </c>
      <c r="F656" t="str">
        <f>Sheet4!E656</f>
        <v>intel</v>
      </c>
      <c r="G656" t="str">
        <f>VLOOKUP(Sheet2!H655,Sheet5!$G$4:$H$12,2)</f>
        <v>tinggi</v>
      </c>
      <c r="H656" t="str">
        <f>VLOOKUP(Sheet2!I655,Sheet5!$I$3:$L$41,4,FALSE)</f>
        <v>tinggi</v>
      </c>
      <c r="I656" t="str">
        <f>VLOOKUP(Sheet2!I655,Sheet5!$I$3:$K$41,3,FALSE)</f>
        <v>hdd</v>
      </c>
      <c r="J656" t="str">
        <f>IF(ISNUMBER(SEARCH("intel",Sheet2!J655))=TRUE,"intel",IF(ISNUMBER(SEARCH("amd",Sheet2!J655))=TRUE,"amd",IF(ISNUMBER(SEARCH("nvidia",Sheet2!J655))=TRUE,"nvidia","")))</f>
        <v>nvidia</v>
      </c>
      <c r="K656" t="str">
        <f>VLOOKUP(Sheet2!K655,Sheet5!$M$3:$N$11,2,FALSE)</f>
        <v>windows</v>
      </c>
      <c r="L656" t="str">
        <f>VLOOKUP(Sheet2!L655,Sheet5!$O$3:$Q$182,3,FALSE)</f>
        <v>sedang</v>
      </c>
      <c r="M656" t="str">
        <f>VLOOKUP(Sheet2!M655,Sheet5!$R$3:$T$1305,3,FALSE)</f>
        <v>sedang</v>
      </c>
    </row>
    <row r="657" spans="2:13" x14ac:dyDescent="0.3">
      <c r="B657" t="str">
        <f>IF(OR(ISNUMBER(SEARCH("ultrabook",Sheet2!D656))=TRUE,ISNUMBER(SEARCH("macbook",Sheet2!D656))=TRUE,ISNUMBER(SEARCH("chrome",Sheet2!D656))=TRUE,ISNUMBER(SEARCH("convertible",Sheet2!D656))=TRUE),"ultrabook",IF(OR(ISNUMBER(SEARCH("workstation",Sheet2!D656))=TRUE,ISNUMBER(SEARCH("gaming",Sheet2!D656))=TRUE),"high specification",IF(OR(ISNUMBER(SEARCH("notebook",Sheet2!D656))=TRUE,ISNUMBER(SEARCH("netbook",Sheet2!D656))=TRUE),"notebook","")))</f>
        <v>notebook</v>
      </c>
      <c r="C657" t="str">
        <f>IF(AND(Sheet4!$B$1307&gt;=Sheet4!B657,Sheet4!B657&gt;Sheet4!$B$1308),"lebar",IF(AND(Sheet4!$B$1308&gt;=Sheet4!B657,Sheet4!B657&gt;Sheet4!$B$1309),"medium",IF(AND(Sheet4!$B$1309&gt;=Sheet4!B657,Sheet4!B657&gt;=Sheet4!$B$1310),"kecil","-")))</f>
        <v>lebar</v>
      </c>
      <c r="D657" t="str">
        <f>VLOOKUP(Sheet4!C657,Sheet5!$C$3:$D$17,2,FALSE)</f>
        <v>kecil</v>
      </c>
      <c r="E657" t="str">
        <f>VLOOKUP(Sheet4!D657,Sheet5!$E$3:$F$36,2)</f>
        <v>tinggi</v>
      </c>
      <c r="F657" t="str">
        <f>Sheet4!E657</f>
        <v>intel</v>
      </c>
      <c r="G657" t="str">
        <f>VLOOKUP(Sheet2!H656,Sheet5!$G$4:$H$12,2)</f>
        <v>sedang</v>
      </c>
      <c r="H657" t="str">
        <f>VLOOKUP(Sheet2!I656,Sheet5!$I$3:$L$41,4,FALSE)</f>
        <v>sedang</v>
      </c>
      <c r="I657" t="str">
        <f>VLOOKUP(Sheet2!I656,Sheet5!$I$3:$K$41,3,FALSE)</f>
        <v>hdd</v>
      </c>
      <c r="J657" t="str">
        <f>IF(ISNUMBER(SEARCH("intel",Sheet2!J656))=TRUE,"intel",IF(ISNUMBER(SEARCH("amd",Sheet2!J656))=TRUE,"amd",IF(ISNUMBER(SEARCH("nvidia",Sheet2!J656))=TRUE,"nvidia","")))</f>
        <v>intel</v>
      </c>
      <c r="K657" t="str">
        <f>VLOOKUP(Sheet2!K656,Sheet5!$M$3:$N$11,2,FALSE)</f>
        <v>lainnya</v>
      </c>
      <c r="L657" t="str">
        <f>VLOOKUP(Sheet2!L656,Sheet5!$O$3:$Q$182,3,FALSE)</f>
        <v>sedang</v>
      </c>
      <c r="M657" t="str">
        <f>VLOOKUP(Sheet2!M656,Sheet5!$R$3:$T$1305,3,FALSE)</f>
        <v>murah</v>
      </c>
    </row>
    <row r="658" spans="2:13" x14ac:dyDescent="0.3">
      <c r="B658" t="str">
        <f>IF(OR(ISNUMBER(SEARCH("ultrabook",Sheet2!D657))=TRUE,ISNUMBER(SEARCH("macbook",Sheet2!D657))=TRUE,ISNUMBER(SEARCH("chrome",Sheet2!D657))=TRUE,ISNUMBER(SEARCH("convertible",Sheet2!D657))=TRUE),"ultrabook",IF(OR(ISNUMBER(SEARCH("workstation",Sheet2!D657))=TRUE,ISNUMBER(SEARCH("gaming",Sheet2!D657))=TRUE),"high specification",IF(OR(ISNUMBER(SEARCH("notebook",Sheet2!D657))=TRUE,ISNUMBER(SEARCH("netbook",Sheet2!D657))=TRUE),"notebook","")))</f>
        <v>notebook</v>
      </c>
      <c r="C658" t="str">
        <f>IF(AND(Sheet4!$B$1307&gt;=Sheet4!B658,Sheet4!B658&gt;Sheet4!$B$1308),"lebar",IF(AND(Sheet4!$B$1308&gt;=Sheet4!B658,Sheet4!B658&gt;Sheet4!$B$1309),"medium",IF(AND(Sheet4!$B$1309&gt;=Sheet4!B658,Sheet4!B658&gt;=Sheet4!$B$1310),"kecil","-")))</f>
        <v>lebar</v>
      </c>
      <c r="D658" t="str">
        <f>VLOOKUP(Sheet4!C658,Sheet5!$C$3:$D$17,2,FALSE)</f>
        <v>kecil</v>
      </c>
      <c r="E658" t="str">
        <f>VLOOKUP(Sheet4!D658,Sheet5!$E$3:$F$36,2)</f>
        <v>sedang</v>
      </c>
      <c r="F658" t="str">
        <f>Sheet4!E658</f>
        <v>intel</v>
      </c>
      <c r="G658" t="str">
        <f>VLOOKUP(Sheet2!H657,Sheet5!$G$4:$H$12,2)</f>
        <v>tinggi</v>
      </c>
      <c r="H658" t="str">
        <f>VLOOKUP(Sheet2!I657,Sheet5!$I$3:$L$41,4,FALSE)</f>
        <v>sedang</v>
      </c>
      <c r="I658" t="str">
        <f>VLOOKUP(Sheet2!I657,Sheet5!$I$3:$K$41,3,FALSE)</f>
        <v>hdd</v>
      </c>
      <c r="J658" t="str">
        <f>IF(ISNUMBER(SEARCH("intel",Sheet2!J657))=TRUE,"intel",IF(ISNUMBER(SEARCH("amd",Sheet2!J657))=TRUE,"amd",IF(ISNUMBER(SEARCH("nvidia",Sheet2!J657))=TRUE,"nvidia","")))</f>
        <v>intel</v>
      </c>
      <c r="K658" t="str">
        <f>VLOOKUP(Sheet2!K657,Sheet5!$M$3:$N$11,2,FALSE)</f>
        <v>windows</v>
      </c>
      <c r="L658" t="str">
        <f>VLOOKUP(Sheet2!L657,Sheet5!$O$3:$Q$182,3,FALSE)</f>
        <v>sedang</v>
      </c>
      <c r="M658" t="str">
        <f>VLOOKUP(Sheet2!M657,Sheet5!$R$3:$T$1305,3,FALSE)</f>
        <v>sedang</v>
      </c>
    </row>
    <row r="659" spans="2:13" x14ac:dyDescent="0.3">
      <c r="B659" t="str">
        <f>IF(OR(ISNUMBER(SEARCH("ultrabook",Sheet2!D658))=TRUE,ISNUMBER(SEARCH("macbook",Sheet2!D658))=TRUE,ISNUMBER(SEARCH("chrome",Sheet2!D658))=TRUE,ISNUMBER(SEARCH("convertible",Sheet2!D658))=TRUE),"ultrabook",IF(OR(ISNUMBER(SEARCH("workstation",Sheet2!D658))=TRUE,ISNUMBER(SEARCH("gaming",Sheet2!D658))=TRUE),"high specification",IF(OR(ISNUMBER(SEARCH("notebook",Sheet2!D658))=TRUE,ISNUMBER(SEARCH("netbook",Sheet2!D658))=TRUE),"notebook","")))</f>
        <v>notebook</v>
      </c>
      <c r="C659" t="str">
        <f>IF(AND(Sheet4!$B$1307&gt;=Sheet4!B659,Sheet4!B659&gt;Sheet4!$B$1308),"lebar",IF(AND(Sheet4!$B$1308&gt;=Sheet4!B659,Sheet4!B659&gt;Sheet4!$B$1309),"medium",IF(AND(Sheet4!$B$1309&gt;=Sheet4!B659,Sheet4!B659&gt;=Sheet4!$B$1310),"kecil","-")))</f>
        <v>lebar</v>
      </c>
      <c r="D659" t="str">
        <f>VLOOKUP(Sheet4!C659,Sheet5!$C$3:$D$17,2,FALSE)</f>
        <v>kecil</v>
      </c>
      <c r="E659" t="str">
        <f>VLOOKUP(Sheet4!D659,Sheet5!$E$3:$F$36,2)</f>
        <v>sedang</v>
      </c>
      <c r="F659" t="str">
        <f>Sheet4!E659</f>
        <v>intel</v>
      </c>
      <c r="G659" t="str">
        <f>VLOOKUP(Sheet2!H658,Sheet5!$G$4:$H$12,2)</f>
        <v>tinggi</v>
      </c>
      <c r="H659" t="str">
        <f>VLOOKUP(Sheet2!I658,Sheet5!$I$3:$L$41,4,FALSE)</f>
        <v>sedang</v>
      </c>
      <c r="I659" t="str">
        <f>VLOOKUP(Sheet2!I658,Sheet5!$I$3:$K$41,3,FALSE)</f>
        <v>ssd</v>
      </c>
      <c r="J659" t="str">
        <f>IF(ISNUMBER(SEARCH("intel",Sheet2!J658))=TRUE,"intel",IF(ISNUMBER(SEARCH("amd",Sheet2!J658))=TRUE,"amd",IF(ISNUMBER(SEARCH("nvidia",Sheet2!J658))=TRUE,"nvidia","")))</f>
        <v>amd</v>
      </c>
      <c r="K659" t="str">
        <f>VLOOKUP(Sheet2!K658,Sheet5!$M$3:$N$11,2,FALSE)</f>
        <v>windows</v>
      </c>
      <c r="L659" t="str">
        <f>VLOOKUP(Sheet2!L658,Sheet5!$O$3:$Q$182,3,FALSE)</f>
        <v>sedang</v>
      </c>
      <c r="M659" t="str">
        <f>VLOOKUP(Sheet2!M658,Sheet5!$R$3:$T$1305,3,FALSE)</f>
        <v>sedang</v>
      </c>
    </row>
    <row r="660" spans="2:13" x14ac:dyDescent="0.3">
      <c r="B660" t="str">
        <f>IF(OR(ISNUMBER(SEARCH("ultrabook",Sheet2!D659))=TRUE,ISNUMBER(SEARCH("macbook",Sheet2!D659))=TRUE,ISNUMBER(SEARCH("chrome",Sheet2!D659))=TRUE,ISNUMBER(SEARCH("convertible",Sheet2!D659))=TRUE),"ultrabook",IF(OR(ISNUMBER(SEARCH("workstation",Sheet2!D659))=TRUE,ISNUMBER(SEARCH("gaming",Sheet2!D659))=TRUE),"high specification",IF(OR(ISNUMBER(SEARCH("notebook",Sheet2!D659))=TRUE,ISNUMBER(SEARCH("netbook",Sheet2!D659))=TRUE),"notebook","")))</f>
        <v>notebook</v>
      </c>
      <c r="C660" t="str">
        <f>IF(AND(Sheet4!$B$1307&gt;=Sheet4!B660,Sheet4!B660&gt;Sheet4!$B$1308),"lebar",IF(AND(Sheet4!$B$1308&gt;=Sheet4!B660,Sheet4!B660&gt;Sheet4!$B$1309),"medium",IF(AND(Sheet4!$B$1309&gt;=Sheet4!B660,Sheet4!B660&gt;=Sheet4!$B$1310),"kecil","-")))</f>
        <v>lebar</v>
      </c>
      <c r="D660" t="str">
        <f>VLOOKUP(Sheet4!C660,Sheet5!$C$3:$D$17,2,FALSE)</f>
        <v>kecil</v>
      </c>
      <c r="E660" t="str">
        <f>VLOOKUP(Sheet4!D660,Sheet5!$E$3:$F$36,2)</f>
        <v>sedang</v>
      </c>
      <c r="F660" t="str">
        <f>Sheet4!E660</f>
        <v>intel</v>
      </c>
      <c r="G660" t="str">
        <f>VLOOKUP(Sheet2!H659,Sheet5!$G$4:$H$12,2)</f>
        <v>sedang</v>
      </c>
      <c r="H660" t="str">
        <f>VLOOKUP(Sheet2!I659,Sheet5!$I$3:$L$41,4,FALSE)</f>
        <v>tinggi</v>
      </c>
      <c r="I660" t="str">
        <f>VLOOKUP(Sheet2!I659,Sheet5!$I$3:$K$41,3,FALSE)</f>
        <v>hdd</v>
      </c>
      <c r="J660" t="str">
        <f>IF(ISNUMBER(SEARCH("intel",Sheet2!J659))=TRUE,"intel",IF(ISNUMBER(SEARCH("amd",Sheet2!J659))=TRUE,"amd",IF(ISNUMBER(SEARCH("nvidia",Sheet2!J659))=TRUE,"nvidia","")))</f>
        <v>amd</v>
      </c>
      <c r="K660" t="str">
        <f>VLOOKUP(Sheet2!K659,Sheet5!$M$3:$N$11,2,FALSE)</f>
        <v>windows</v>
      </c>
      <c r="L660" t="str">
        <f>VLOOKUP(Sheet2!L659,Sheet5!$O$3:$Q$182,3,FALSE)</f>
        <v>sedang</v>
      </c>
      <c r="M660" t="str">
        <f>VLOOKUP(Sheet2!M659,Sheet5!$R$3:$T$1305,3,FALSE)</f>
        <v>sedang</v>
      </c>
    </row>
    <row r="661" spans="2:13" x14ac:dyDescent="0.3">
      <c r="B661" t="str">
        <f>IF(OR(ISNUMBER(SEARCH("ultrabook",Sheet2!D660))=TRUE,ISNUMBER(SEARCH("macbook",Sheet2!D660))=TRUE,ISNUMBER(SEARCH("chrome",Sheet2!D660))=TRUE,ISNUMBER(SEARCH("convertible",Sheet2!D660))=TRUE),"ultrabook",IF(OR(ISNUMBER(SEARCH("workstation",Sheet2!D660))=TRUE,ISNUMBER(SEARCH("gaming",Sheet2!D660))=TRUE),"high specification",IF(OR(ISNUMBER(SEARCH("notebook",Sheet2!D660))=TRUE,ISNUMBER(SEARCH("netbook",Sheet2!D660))=TRUE),"notebook","")))</f>
        <v>high specification</v>
      </c>
      <c r="C661" t="str">
        <f>IF(AND(Sheet4!$B$1307&gt;=Sheet4!B661,Sheet4!B661&gt;Sheet4!$B$1308),"lebar",IF(AND(Sheet4!$B$1308&gt;=Sheet4!B661,Sheet4!B661&gt;Sheet4!$B$1309),"medium",IF(AND(Sheet4!$B$1309&gt;=Sheet4!B661,Sheet4!B661&gt;=Sheet4!$B$1310),"kecil","-")))</f>
        <v>lebar</v>
      </c>
      <c r="D661" t="str">
        <f>VLOOKUP(Sheet4!C661,Sheet5!$C$3:$D$17,2,FALSE)</f>
        <v>kecil</v>
      </c>
      <c r="E661" t="str">
        <f>VLOOKUP(Sheet4!D661,Sheet5!$E$3:$F$36,2)</f>
        <v>sedang</v>
      </c>
      <c r="F661" t="str">
        <f>Sheet4!E661</f>
        <v>intel</v>
      </c>
      <c r="G661" t="str">
        <f>VLOOKUP(Sheet2!H660,Sheet5!$G$4:$H$12,2)</f>
        <v>tinggi</v>
      </c>
      <c r="H661" t="str">
        <f>VLOOKUP(Sheet2!I660,Sheet5!$I$3:$L$41,4,FALSE)</f>
        <v>tinggi</v>
      </c>
      <c r="I661" t="str">
        <f>VLOOKUP(Sheet2!I660,Sheet5!$I$3:$K$41,3,FALSE)</f>
        <v>hdd</v>
      </c>
      <c r="J661" t="str">
        <f>IF(ISNUMBER(SEARCH("intel",Sheet2!J660))=TRUE,"intel",IF(ISNUMBER(SEARCH("amd",Sheet2!J660))=TRUE,"amd",IF(ISNUMBER(SEARCH("nvidia",Sheet2!J660))=TRUE,"nvidia","")))</f>
        <v>nvidia</v>
      </c>
      <c r="K661" t="str">
        <f>VLOOKUP(Sheet2!K660,Sheet5!$M$3:$N$11,2,FALSE)</f>
        <v>windows</v>
      </c>
      <c r="L661" t="str">
        <f>VLOOKUP(Sheet2!L660,Sheet5!$O$3:$Q$182,3,FALSE)</f>
        <v>berat</v>
      </c>
      <c r="M661" t="str">
        <f>VLOOKUP(Sheet2!M660,Sheet5!$R$3:$T$1305,3,FALSE)</f>
        <v>sedang</v>
      </c>
    </row>
    <row r="662" spans="2:13" x14ac:dyDescent="0.3">
      <c r="B662" t="str">
        <f>IF(OR(ISNUMBER(SEARCH("ultrabook",Sheet2!D661))=TRUE,ISNUMBER(SEARCH("macbook",Sheet2!D661))=TRUE,ISNUMBER(SEARCH("chrome",Sheet2!D661))=TRUE,ISNUMBER(SEARCH("convertible",Sheet2!D661))=TRUE),"ultrabook",IF(OR(ISNUMBER(SEARCH("workstation",Sheet2!D661))=TRUE,ISNUMBER(SEARCH("gaming",Sheet2!D661))=TRUE),"high specification",IF(OR(ISNUMBER(SEARCH("notebook",Sheet2!D661))=TRUE,ISNUMBER(SEARCH("netbook",Sheet2!D661))=TRUE),"notebook","")))</f>
        <v>high specification</v>
      </c>
      <c r="C662" t="str">
        <f>IF(AND(Sheet4!$B$1307&gt;=Sheet4!B662,Sheet4!B662&gt;Sheet4!$B$1308),"lebar",IF(AND(Sheet4!$B$1308&gt;=Sheet4!B662,Sheet4!B662&gt;Sheet4!$B$1309),"medium",IF(AND(Sheet4!$B$1309&gt;=Sheet4!B662,Sheet4!B662&gt;=Sheet4!$B$1310),"kecil","-")))</f>
        <v>lebar</v>
      </c>
      <c r="D662" t="str">
        <f>VLOOKUP(Sheet4!C662,Sheet5!$C$3:$D$17,2,FALSE)</f>
        <v>lebar</v>
      </c>
      <c r="E662" t="str">
        <f>VLOOKUP(Sheet4!D662,Sheet5!$E$3:$F$36,2)</f>
        <v>sedang</v>
      </c>
      <c r="F662" t="str">
        <f>Sheet4!E662</f>
        <v>intel</v>
      </c>
      <c r="G662" t="str">
        <f>VLOOKUP(Sheet2!H661,Sheet5!$G$4:$H$12,2)</f>
        <v>tinggi</v>
      </c>
      <c r="H662" t="str">
        <f>VLOOKUP(Sheet2!I661,Sheet5!$I$3:$L$41,4,FALSE)</f>
        <v>tinggi</v>
      </c>
      <c r="I662" t="str">
        <f>VLOOKUP(Sheet2!I661,Sheet5!$I$3:$K$41,3,FALSE)</f>
        <v>ssd</v>
      </c>
      <c r="J662" t="str">
        <f>IF(ISNUMBER(SEARCH("intel",Sheet2!J661))=TRUE,"intel",IF(ISNUMBER(SEARCH("amd",Sheet2!J661))=TRUE,"amd",IF(ISNUMBER(SEARCH("nvidia",Sheet2!J661))=TRUE,"nvidia","")))</f>
        <v>nvidia</v>
      </c>
      <c r="K662" t="str">
        <f>VLOOKUP(Sheet2!K661,Sheet5!$M$3:$N$11,2,FALSE)</f>
        <v>windows</v>
      </c>
      <c r="L662" t="str">
        <f>VLOOKUP(Sheet2!L661,Sheet5!$O$3:$Q$182,3,FALSE)</f>
        <v>berat</v>
      </c>
      <c r="M662" t="str">
        <f>VLOOKUP(Sheet2!M661,Sheet5!$R$3:$T$1305,3,FALSE)</f>
        <v>mahal</v>
      </c>
    </row>
    <row r="663" spans="2:13" x14ac:dyDescent="0.3">
      <c r="B663" t="str">
        <f>IF(OR(ISNUMBER(SEARCH("ultrabook",Sheet2!D662))=TRUE,ISNUMBER(SEARCH("macbook",Sheet2!D662))=TRUE,ISNUMBER(SEARCH("chrome",Sheet2!D662))=TRUE,ISNUMBER(SEARCH("convertible",Sheet2!D662))=TRUE),"ultrabook",IF(OR(ISNUMBER(SEARCH("workstation",Sheet2!D662))=TRUE,ISNUMBER(SEARCH("gaming",Sheet2!D662))=TRUE),"high specification",IF(OR(ISNUMBER(SEARCH("notebook",Sheet2!D662))=TRUE,ISNUMBER(SEARCH("netbook",Sheet2!D662))=TRUE),"notebook","")))</f>
        <v>notebook</v>
      </c>
      <c r="C663" t="str">
        <f>IF(AND(Sheet4!$B$1307&gt;=Sheet4!B663,Sheet4!B663&gt;Sheet4!$B$1308),"lebar",IF(AND(Sheet4!$B$1308&gt;=Sheet4!B663,Sheet4!B663&gt;Sheet4!$B$1309),"medium",IF(AND(Sheet4!$B$1309&gt;=Sheet4!B663,Sheet4!B663&gt;=Sheet4!$B$1310),"kecil","-")))</f>
        <v>medium</v>
      </c>
      <c r="D663" t="str">
        <f>VLOOKUP(Sheet4!C663,Sheet5!$C$3:$D$17,2,FALSE)</f>
        <v>kecil</v>
      </c>
      <c r="E663" t="str">
        <f>VLOOKUP(Sheet4!D663,Sheet5!$E$3:$F$36,2)</f>
        <v>sedang</v>
      </c>
      <c r="F663" t="str">
        <f>Sheet4!E663</f>
        <v>intel</v>
      </c>
      <c r="G663" t="str">
        <f>VLOOKUP(Sheet2!H662,Sheet5!$G$4:$H$12,2)</f>
        <v>tinggi</v>
      </c>
      <c r="H663" t="str">
        <f>VLOOKUP(Sheet2!I662,Sheet5!$I$3:$L$41,4,FALSE)</f>
        <v>sedang</v>
      </c>
      <c r="I663" t="str">
        <f>VLOOKUP(Sheet2!I662,Sheet5!$I$3:$K$41,3,FALSE)</f>
        <v>ssd</v>
      </c>
      <c r="J663" t="str">
        <f>IF(ISNUMBER(SEARCH("intel",Sheet2!J662))=TRUE,"intel",IF(ISNUMBER(SEARCH("amd",Sheet2!J662))=TRUE,"amd",IF(ISNUMBER(SEARCH("nvidia",Sheet2!J662))=TRUE,"nvidia","")))</f>
        <v>intel</v>
      </c>
      <c r="K663" t="str">
        <f>VLOOKUP(Sheet2!K662,Sheet5!$M$3:$N$11,2,FALSE)</f>
        <v>windows</v>
      </c>
      <c r="L663" t="str">
        <f>VLOOKUP(Sheet2!L662,Sheet5!$O$3:$Q$182,3,FALSE)</f>
        <v>ringan</v>
      </c>
      <c r="M663" t="str">
        <f>VLOOKUP(Sheet2!M662,Sheet5!$R$3:$T$1305,3,FALSE)</f>
        <v>sedang</v>
      </c>
    </row>
    <row r="664" spans="2:13" x14ac:dyDescent="0.3">
      <c r="B664" t="str">
        <f>IF(OR(ISNUMBER(SEARCH("ultrabook",Sheet2!D663))=TRUE,ISNUMBER(SEARCH("macbook",Sheet2!D663))=TRUE,ISNUMBER(SEARCH("chrome",Sheet2!D663))=TRUE,ISNUMBER(SEARCH("convertible",Sheet2!D663))=TRUE),"ultrabook",IF(OR(ISNUMBER(SEARCH("workstation",Sheet2!D663))=TRUE,ISNUMBER(SEARCH("gaming",Sheet2!D663))=TRUE),"high specification",IF(OR(ISNUMBER(SEARCH("notebook",Sheet2!D663))=TRUE,ISNUMBER(SEARCH("netbook",Sheet2!D663))=TRUE),"notebook","")))</f>
        <v>notebook</v>
      </c>
      <c r="C664" t="str">
        <f>IF(AND(Sheet4!$B$1307&gt;=Sheet4!B664,Sheet4!B664&gt;Sheet4!$B$1308),"lebar",IF(AND(Sheet4!$B$1308&gt;=Sheet4!B664,Sheet4!B664&gt;Sheet4!$B$1309),"medium",IF(AND(Sheet4!$B$1309&gt;=Sheet4!B664,Sheet4!B664&gt;=Sheet4!$B$1310),"kecil","-")))</f>
        <v>lebar</v>
      </c>
      <c r="D664" t="str">
        <f>VLOOKUP(Sheet4!C664,Sheet5!$C$3:$D$17,2,FALSE)</f>
        <v>kecil</v>
      </c>
      <c r="E664" t="str">
        <f>VLOOKUP(Sheet4!D664,Sheet5!$E$3:$F$36,2)</f>
        <v>rendah</v>
      </c>
      <c r="F664" t="str">
        <f>Sheet4!E664</f>
        <v>intel</v>
      </c>
      <c r="G664" t="str">
        <f>VLOOKUP(Sheet2!H663,Sheet5!$G$4:$H$12,2)</f>
        <v>sedang</v>
      </c>
      <c r="H664" t="str">
        <f>VLOOKUP(Sheet2!I663,Sheet5!$I$3:$L$41,4,FALSE)</f>
        <v>sedang</v>
      </c>
      <c r="I664" t="str">
        <f>VLOOKUP(Sheet2!I663,Sheet5!$I$3:$K$41,3,FALSE)</f>
        <v>hdd</v>
      </c>
      <c r="J664" t="str">
        <f>IF(ISNUMBER(SEARCH("intel",Sheet2!J663))=TRUE,"intel",IF(ISNUMBER(SEARCH("amd",Sheet2!J663))=TRUE,"amd",IF(ISNUMBER(SEARCH("nvidia",Sheet2!J663))=TRUE,"nvidia","")))</f>
        <v>intel</v>
      </c>
      <c r="K664" t="str">
        <f>VLOOKUP(Sheet2!K663,Sheet5!$M$3:$N$11,2,FALSE)</f>
        <v>windows</v>
      </c>
      <c r="L664" t="str">
        <f>VLOOKUP(Sheet2!L663,Sheet5!$O$3:$Q$182,3,FALSE)</f>
        <v>sedang</v>
      </c>
      <c r="M664" t="str">
        <f>VLOOKUP(Sheet2!M663,Sheet5!$R$3:$T$1305,3,FALSE)</f>
        <v>murah</v>
      </c>
    </row>
    <row r="665" spans="2:13" x14ac:dyDescent="0.3">
      <c r="B665" t="str">
        <f>IF(OR(ISNUMBER(SEARCH("ultrabook",Sheet2!D664))=TRUE,ISNUMBER(SEARCH("macbook",Sheet2!D664))=TRUE,ISNUMBER(SEARCH("chrome",Sheet2!D664))=TRUE,ISNUMBER(SEARCH("convertible",Sheet2!D664))=TRUE),"ultrabook",IF(OR(ISNUMBER(SEARCH("workstation",Sheet2!D664))=TRUE,ISNUMBER(SEARCH("gaming",Sheet2!D664))=TRUE),"high specification",IF(OR(ISNUMBER(SEARCH("notebook",Sheet2!D664))=TRUE,ISNUMBER(SEARCH("netbook",Sheet2!D664))=TRUE),"notebook","")))</f>
        <v>notebook</v>
      </c>
      <c r="C665" t="str">
        <f>IF(AND(Sheet4!$B$1307&gt;=Sheet4!B665,Sheet4!B665&gt;Sheet4!$B$1308),"lebar",IF(AND(Sheet4!$B$1308&gt;=Sheet4!B665,Sheet4!B665&gt;Sheet4!$B$1309),"medium",IF(AND(Sheet4!$B$1309&gt;=Sheet4!B665,Sheet4!B665&gt;=Sheet4!$B$1310),"kecil","-")))</f>
        <v>lebar</v>
      </c>
      <c r="D665" t="str">
        <f>VLOOKUP(Sheet4!C665,Sheet5!$C$3:$D$17,2,FALSE)</f>
        <v>kecil</v>
      </c>
      <c r="E665" t="str">
        <f>VLOOKUP(Sheet4!D665,Sheet5!$E$3:$F$36,2)</f>
        <v>sedang</v>
      </c>
      <c r="F665" t="str">
        <f>Sheet4!E665</f>
        <v>intel</v>
      </c>
      <c r="G665" t="str">
        <f>VLOOKUP(Sheet2!H664,Sheet5!$G$4:$H$12,2)</f>
        <v>sedang</v>
      </c>
      <c r="H665" t="str">
        <f>VLOOKUP(Sheet2!I664,Sheet5!$I$3:$L$41,4,FALSE)</f>
        <v>sedang</v>
      </c>
      <c r="I665" t="str">
        <f>VLOOKUP(Sheet2!I664,Sheet5!$I$3:$K$41,3,FALSE)</f>
        <v>hdd</v>
      </c>
      <c r="J665" t="str">
        <f>IF(ISNUMBER(SEARCH("intel",Sheet2!J664))=TRUE,"intel",IF(ISNUMBER(SEARCH("amd",Sheet2!J664))=TRUE,"amd",IF(ISNUMBER(SEARCH("nvidia",Sheet2!J664))=TRUE,"nvidia","")))</f>
        <v>intel</v>
      </c>
      <c r="K665" t="str">
        <f>VLOOKUP(Sheet2!K664,Sheet5!$M$3:$N$11,2,FALSE)</f>
        <v>windows</v>
      </c>
      <c r="L665" t="str">
        <f>VLOOKUP(Sheet2!L664,Sheet5!$O$3:$Q$182,3,FALSE)</f>
        <v>sedang</v>
      </c>
      <c r="M665" t="str">
        <f>VLOOKUP(Sheet2!M664,Sheet5!$R$3:$T$1305,3,FALSE)</f>
        <v>murah</v>
      </c>
    </row>
    <row r="666" spans="2:13" x14ac:dyDescent="0.3">
      <c r="B666" t="str">
        <f>IF(OR(ISNUMBER(SEARCH("ultrabook",Sheet2!D665))=TRUE,ISNUMBER(SEARCH("macbook",Sheet2!D665))=TRUE,ISNUMBER(SEARCH("chrome",Sheet2!D665))=TRUE,ISNUMBER(SEARCH("convertible",Sheet2!D665))=TRUE),"ultrabook",IF(OR(ISNUMBER(SEARCH("workstation",Sheet2!D665))=TRUE,ISNUMBER(SEARCH("gaming",Sheet2!D665))=TRUE),"high specification",IF(OR(ISNUMBER(SEARCH("notebook",Sheet2!D665))=TRUE,ISNUMBER(SEARCH("netbook",Sheet2!D665))=TRUE),"notebook","")))</f>
        <v>notebook</v>
      </c>
      <c r="C666" t="str">
        <f>IF(AND(Sheet4!$B$1307&gt;=Sheet4!B666,Sheet4!B666&gt;Sheet4!$B$1308),"lebar",IF(AND(Sheet4!$B$1308&gt;=Sheet4!B666,Sheet4!B666&gt;Sheet4!$B$1309),"medium",IF(AND(Sheet4!$B$1309&gt;=Sheet4!B666,Sheet4!B666&gt;=Sheet4!$B$1310),"kecil","-")))</f>
        <v>lebar</v>
      </c>
      <c r="D666" t="str">
        <f>VLOOKUP(Sheet4!C666,Sheet5!$C$3:$D$17,2,FALSE)</f>
        <v>kecil</v>
      </c>
      <c r="E666" t="str">
        <f>VLOOKUP(Sheet4!D666,Sheet5!$E$3:$F$36,2)</f>
        <v>tinggi</v>
      </c>
      <c r="F666" t="str">
        <f>Sheet4!E666</f>
        <v>intel</v>
      </c>
      <c r="G666" t="str">
        <f>VLOOKUP(Sheet2!H665,Sheet5!$G$4:$H$12,2)</f>
        <v>tinggi</v>
      </c>
      <c r="H666" t="str">
        <f>VLOOKUP(Sheet2!I665,Sheet5!$I$3:$L$41,4,FALSE)</f>
        <v>tinggi</v>
      </c>
      <c r="I666" t="str">
        <f>VLOOKUP(Sheet2!I665,Sheet5!$I$3:$K$41,3,FALSE)</f>
        <v>hdd</v>
      </c>
      <c r="J666" t="str">
        <f>IF(ISNUMBER(SEARCH("intel",Sheet2!J665))=TRUE,"intel",IF(ISNUMBER(SEARCH("amd",Sheet2!J665))=TRUE,"amd",IF(ISNUMBER(SEARCH("nvidia",Sheet2!J665))=TRUE,"nvidia","")))</f>
        <v>amd</v>
      </c>
      <c r="K666" t="str">
        <f>VLOOKUP(Sheet2!K665,Sheet5!$M$3:$N$11,2,FALSE)</f>
        <v>windows</v>
      </c>
      <c r="L666" t="str">
        <f>VLOOKUP(Sheet2!L665,Sheet5!$O$3:$Q$182,3,FALSE)</f>
        <v>sedang</v>
      </c>
      <c r="M666" t="str">
        <f>VLOOKUP(Sheet2!M665,Sheet5!$R$3:$T$1305,3,FALSE)</f>
        <v>murah</v>
      </c>
    </row>
    <row r="667" spans="2:13" x14ac:dyDescent="0.3">
      <c r="B667" t="str">
        <f>IF(OR(ISNUMBER(SEARCH("ultrabook",Sheet2!D666))=TRUE,ISNUMBER(SEARCH("macbook",Sheet2!D666))=TRUE,ISNUMBER(SEARCH("chrome",Sheet2!D666))=TRUE,ISNUMBER(SEARCH("convertible",Sheet2!D666))=TRUE),"ultrabook",IF(OR(ISNUMBER(SEARCH("workstation",Sheet2!D666))=TRUE,ISNUMBER(SEARCH("gaming",Sheet2!D666))=TRUE),"high specification",IF(OR(ISNUMBER(SEARCH("notebook",Sheet2!D666))=TRUE,ISNUMBER(SEARCH("netbook",Sheet2!D666))=TRUE),"notebook","")))</f>
        <v>high specification</v>
      </c>
      <c r="C667" t="str">
        <f>IF(AND(Sheet4!$B$1307&gt;=Sheet4!B667,Sheet4!B667&gt;Sheet4!$B$1308),"lebar",IF(AND(Sheet4!$B$1308&gt;=Sheet4!B667,Sheet4!B667&gt;Sheet4!$B$1309),"medium",IF(AND(Sheet4!$B$1309&gt;=Sheet4!B667,Sheet4!B667&gt;=Sheet4!$B$1310),"kecil","-")))</f>
        <v>lebar</v>
      </c>
      <c r="D667" t="str">
        <f>VLOOKUP(Sheet4!C667,Sheet5!$C$3:$D$17,2,FALSE)</f>
        <v>kecil</v>
      </c>
      <c r="E667" t="str">
        <f>VLOOKUP(Sheet4!D667,Sheet5!$E$3:$F$36,2)</f>
        <v>sedang</v>
      </c>
      <c r="F667" t="str">
        <f>Sheet4!E667</f>
        <v>intel</v>
      </c>
      <c r="G667" t="str">
        <f>VLOOKUP(Sheet2!H666,Sheet5!$G$4:$H$12,2)</f>
        <v>tinggi</v>
      </c>
      <c r="H667" t="str">
        <f>VLOOKUP(Sheet2!I666,Sheet5!$I$3:$L$41,4,FALSE)</f>
        <v>tinggi</v>
      </c>
      <c r="I667" t="str">
        <f>VLOOKUP(Sheet2!I666,Sheet5!$I$3:$K$41,3,FALSE)</f>
        <v>hdd</v>
      </c>
      <c r="J667" t="str">
        <f>IF(ISNUMBER(SEARCH("intel",Sheet2!J666))=TRUE,"intel",IF(ISNUMBER(SEARCH("amd",Sheet2!J666))=TRUE,"amd",IF(ISNUMBER(SEARCH("nvidia",Sheet2!J666))=TRUE,"nvidia","")))</f>
        <v>nvidia</v>
      </c>
      <c r="K667" t="str">
        <f>VLOOKUP(Sheet2!K666,Sheet5!$M$3:$N$11,2,FALSE)</f>
        <v>windows</v>
      </c>
      <c r="L667" t="str">
        <f>VLOOKUP(Sheet2!L666,Sheet5!$O$3:$Q$182,3,FALSE)</f>
        <v>berat</v>
      </c>
      <c r="M667" t="str">
        <f>VLOOKUP(Sheet2!M666,Sheet5!$R$3:$T$1305,3,FALSE)</f>
        <v>mahal</v>
      </c>
    </row>
    <row r="668" spans="2:13" x14ac:dyDescent="0.3">
      <c r="B668" t="str">
        <f>IF(OR(ISNUMBER(SEARCH("ultrabook",Sheet2!D667))=TRUE,ISNUMBER(SEARCH("macbook",Sheet2!D667))=TRUE,ISNUMBER(SEARCH("chrome",Sheet2!D667))=TRUE,ISNUMBER(SEARCH("convertible",Sheet2!D667))=TRUE),"ultrabook",IF(OR(ISNUMBER(SEARCH("workstation",Sheet2!D667))=TRUE,ISNUMBER(SEARCH("gaming",Sheet2!D667))=TRUE),"high specification",IF(OR(ISNUMBER(SEARCH("notebook",Sheet2!D667))=TRUE,ISNUMBER(SEARCH("netbook",Sheet2!D667))=TRUE),"notebook","")))</f>
        <v>notebook</v>
      </c>
      <c r="C668" t="str">
        <f>IF(AND(Sheet4!$B$1307&gt;=Sheet4!B668,Sheet4!B668&gt;Sheet4!$B$1308),"lebar",IF(AND(Sheet4!$B$1308&gt;=Sheet4!B668,Sheet4!B668&gt;Sheet4!$B$1309),"medium",IF(AND(Sheet4!$B$1309&gt;=Sheet4!B668,Sheet4!B668&gt;=Sheet4!$B$1310),"kecil","-")))</f>
        <v>lebar</v>
      </c>
      <c r="D668" t="str">
        <f>VLOOKUP(Sheet4!C668,Sheet5!$C$3:$D$17,2,FALSE)</f>
        <v>kecil</v>
      </c>
      <c r="E668" t="str">
        <f>VLOOKUP(Sheet4!D668,Sheet5!$E$3:$F$36,2)</f>
        <v>sedang</v>
      </c>
      <c r="F668" t="str">
        <f>Sheet4!E668</f>
        <v>intel</v>
      </c>
      <c r="G668" t="str">
        <f>VLOOKUP(Sheet2!H667,Sheet5!$G$4:$H$12,2)</f>
        <v>sedang</v>
      </c>
      <c r="H668" t="str">
        <f>VLOOKUP(Sheet2!I667,Sheet5!$I$3:$L$41,4,FALSE)</f>
        <v>rendah</v>
      </c>
      <c r="I668" t="str">
        <f>VLOOKUP(Sheet2!I667,Sheet5!$I$3:$K$41,3,FALSE)</f>
        <v>ssd</v>
      </c>
      <c r="J668" t="str">
        <f>IF(ISNUMBER(SEARCH("intel",Sheet2!J667))=TRUE,"intel",IF(ISNUMBER(SEARCH("amd",Sheet2!J667))=TRUE,"amd",IF(ISNUMBER(SEARCH("nvidia",Sheet2!J667))=TRUE,"nvidia","")))</f>
        <v>intel</v>
      </c>
      <c r="K668" t="str">
        <f>VLOOKUP(Sheet2!K667,Sheet5!$M$3:$N$11,2,FALSE)</f>
        <v>windows</v>
      </c>
      <c r="L668" t="str">
        <f>VLOOKUP(Sheet2!L667,Sheet5!$O$3:$Q$182,3,FALSE)</f>
        <v>sedang</v>
      </c>
      <c r="M668" t="str">
        <f>VLOOKUP(Sheet2!M667,Sheet5!$R$3:$T$1305,3,FALSE)</f>
        <v>murah</v>
      </c>
    </row>
    <row r="669" spans="2:13" x14ac:dyDescent="0.3">
      <c r="B669" t="str">
        <f>IF(OR(ISNUMBER(SEARCH("ultrabook",Sheet2!D668))=TRUE,ISNUMBER(SEARCH("macbook",Sheet2!D668))=TRUE,ISNUMBER(SEARCH("chrome",Sheet2!D668))=TRUE,ISNUMBER(SEARCH("convertible",Sheet2!D668))=TRUE),"ultrabook",IF(OR(ISNUMBER(SEARCH("workstation",Sheet2!D668))=TRUE,ISNUMBER(SEARCH("gaming",Sheet2!D668))=TRUE),"high specification",IF(OR(ISNUMBER(SEARCH("notebook",Sheet2!D668))=TRUE,ISNUMBER(SEARCH("netbook",Sheet2!D668))=TRUE),"notebook","")))</f>
        <v>notebook</v>
      </c>
      <c r="C669" t="str">
        <f>IF(AND(Sheet4!$B$1307&gt;=Sheet4!B669,Sheet4!B669&gt;Sheet4!$B$1308),"lebar",IF(AND(Sheet4!$B$1308&gt;=Sheet4!B669,Sheet4!B669&gt;Sheet4!$B$1309),"medium",IF(AND(Sheet4!$B$1309&gt;=Sheet4!B669,Sheet4!B669&gt;=Sheet4!$B$1310),"kecil","-")))</f>
        <v>lebar</v>
      </c>
      <c r="D669" t="str">
        <f>VLOOKUP(Sheet4!C669,Sheet5!$C$3:$D$17,2,FALSE)</f>
        <v>kecil</v>
      </c>
      <c r="E669" t="str">
        <f>VLOOKUP(Sheet4!D669,Sheet5!$E$3:$F$36,2)</f>
        <v>sedang</v>
      </c>
      <c r="F669" t="str">
        <f>Sheet4!E669</f>
        <v>intel</v>
      </c>
      <c r="G669" t="str">
        <f>VLOOKUP(Sheet2!H668,Sheet5!$G$4:$H$12,2)</f>
        <v>tinggi</v>
      </c>
      <c r="H669" t="str">
        <f>VLOOKUP(Sheet2!I668,Sheet5!$I$3:$L$41,4,FALSE)</f>
        <v>tinggi</v>
      </c>
      <c r="I669" t="str">
        <f>VLOOKUP(Sheet2!I668,Sheet5!$I$3:$K$41,3,FALSE)</f>
        <v>hdd</v>
      </c>
      <c r="J669" t="str">
        <f>IF(ISNUMBER(SEARCH("intel",Sheet2!J668))=TRUE,"intel",IF(ISNUMBER(SEARCH("amd",Sheet2!J668))=TRUE,"amd",IF(ISNUMBER(SEARCH("nvidia",Sheet2!J668))=TRUE,"nvidia","")))</f>
        <v>intel</v>
      </c>
      <c r="K669" t="str">
        <f>VLOOKUP(Sheet2!K668,Sheet5!$M$3:$N$11,2,FALSE)</f>
        <v>windows</v>
      </c>
      <c r="L669" t="str">
        <f>VLOOKUP(Sheet2!L668,Sheet5!$O$3:$Q$182,3,FALSE)</f>
        <v>sedang</v>
      </c>
      <c r="M669" t="str">
        <f>VLOOKUP(Sheet2!M668,Sheet5!$R$3:$T$1305,3,FALSE)</f>
        <v>sedang</v>
      </c>
    </row>
    <row r="670" spans="2:13" x14ac:dyDescent="0.3">
      <c r="B670" t="str">
        <f>IF(OR(ISNUMBER(SEARCH("ultrabook",Sheet2!D669))=TRUE,ISNUMBER(SEARCH("macbook",Sheet2!D669))=TRUE,ISNUMBER(SEARCH("chrome",Sheet2!D669))=TRUE,ISNUMBER(SEARCH("convertible",Sheet2!D669))=TRUE),"ultrabook",IF(OR(ISNUMBER(SEARCH("workstation",Sheet2!D669))=TRUE,ISNUMBER(SEARCH("gaming",Sheet2!D669))=TRUE),"high specification",IF(OR(ISNUMBER(SEARCH("notebook",Sheet2!D669))=TRUE,ISNUMBER(SEARCH("netbook",Sheet2!D669))=TRUE),"notebook","")))</f>
        <v>notebook</v>
      </c>
      <c r="C670" t="str">
        <f>IF(AND(Sheet4!$B$1307&gt;=Sheet4!B670,Sheet4!B670&gt;Sheet4!$B$1308),"lebar",IF(AND(Sheet4!$B$1308&gt;=Sheet4!B670,Sheet4!B670&gt;Sheet4!$B$1309),"medium",IF(AND(Sheet4!$B$1309&gt;=Sheet4!B670,Sheet4!B670&gt;=Sheet4!$B$1310),"kecil","-")))</f>
        <v>lebar</v>
      </c>
      <c r="D670" t="str">
        <f>VLOOKUP(Sheet4!C670,Sheet5!$C$3:$D$17,2,FALSE)</f>
        <v>kecil</v>
      </c>
      <c r="E670" t="str">
        <f>VLOOKUP(Sheet4!D670,Sheet5!$E$3:$F$36,2)</f>
        <v>sedang</v>
      </c>
      <c r="F670" t="str">
        <f>Sheet4!E670</f>
        <v>intel</v>
      </c>
      <c r="G670" t="str">
        <f>VLOOKUP(Sheet2!H669,Sheet5!$G$4:$H$12,2)</f>
        <v>tinggi</v>
      </c>
      <c r="H670" t="str">
        <f>VLOOKUP(Sheet2!I669,Sheet5!$I$3:$L$41,4,FALSE)</f>
        <v>tinggi</v>
      </c>
      <c r="I670" t="str">
        <f>VLOOKUP(Sheet2!I669,Sheet5!$I$3:$K$41,3,FALSE)</f>
        <v>hdd</v>
      </c>
      <c r="J670" t="str">
        <f>IF(ISNUMBER(SEARCH("intel",Sheet2!J669))=TRUE,"intel",IF(ISNUMBER(SEARCH("amd",Sheet2!J669))=TRUE,"amd",IF(ISNUMBER(SEARCH("nvidia",Sheet2!J669))=TRUE,"nvidia","")))</f>
        <v>amd</v>
      </c>
      <c r="K670" t="str">
        <f>VLOOKUP(Sheet2!K669,Sheet5!$M$3:$N$11,2,FALSE)</f>
        <v>windows</v>
      </c>
      <c r="L670" t="str">
        <f>VLOOKUP(Sheet2!L669,Sheet5!$O$3:$Q$182,3,FALSE)</f>
        <v>sedang</v>
      </c>
      <c r="M670" t="str">
        <f>VLOOKUP(Sheet2!M669,Sheet5!$R$3:$T$1305,3,FALSE)</f>
        <v>sedang</v>
      </c>
    </row>
    <row r="671" spans="2:13" x14ac:dyDescent="0.3">
      <c r="B671" t="str">
        <f>IF(OR(ISNUMBER(SEARCH("ultrabook",Sheet2!D670))=TRUE,ISNUMBER(SEARCH("macbook",Sheet2!D670))=TRUE,ISNUMBER(SEARCH("chrome",Sheet2!D670))=TRUE,ISNUMBER(SEARCH("convertible",Sheet2!D670))=TRUE),"ultrabook",IF(OR(ISNUMBER(SEARCH("workstation",Sheet2!D670))=TRUE,ISNUMBER(SEARCH("gaming",Sheet2!D670))=TRUE),"high specification",IF(OR(ISNUMBER(SEARCH("notebook",Sheet2!D670))=TRUE,ISNUMBER(SEARCH("netbook",Sheet2!D670))=TRUE),"notebook","")))</f>
        <v>notebook</v>
      </c>
      <c r="C671" t="str">
        <f>IF(AND(Sheet4!$B$1307&gt;=Sheet4!B671,Sheet4!B671&gt;Sheet4!$B$1308),"lebar",IF(AND(Sheet4!$B$1308&gt;=Sheet4!B671,Sheet4!B671&gt;Sheet4!$B$1309),"medium",IF(AND(Sheet4!$B$1309&gt;=Sheet4!B671,Sheet4!B671&gt;=Sheet4!$B$1310),"kecil","-")))</f>
        <v>lebar</v>
      </c>
      <c r="D671" t="str">
        <f>VLOOKUP(Sheet4!C671,Sheet5!$C$3:$D$17,2,FALSE)</f>
        <v>kecil</v>
      </c>
      <c r="E671" t="str">
        <f>VLOOKUP(Sheet4!D671,Sheet5!$E$3:$F$36,2)</f>
        <v>sedang</v>
      </c>
      <c r="F671" t="str">
        <f>Sheet4!E671</f>
        <v>intel</v>
      </c>
      <c r="G671" t="str">
        <f>VLOOKUP(Sheet2!H670,Sheet5!$G$4:$H$12,2)</f>
        <v>tinggi</v>
      </c>
      <c r="H671" t="str">
        <f>VLOOKUP(Sheet2!I670,Sheet5!$I$3:$L$41,4,FALSE)</f>
        <v>sedang</v>
      </c>
      <c r="I671" t="str">
        <f>VLOOKUP(Sheet2!I670,Sheet5!$I$3:$K$41,3,FALSE)</f>
        <v>ssd</v>
      </c>
      <c r="J671" t="str">
        <f>IF(ISNUMBER(SEARCH("intel",Sheet2!J670))=TRUE,"intel",IF(ISNUMBER(SEARCH("amd",Sheet2!J670))=TRUE,"amd",IF(ISNUMBER(SEARCH("nvidia",Sheet2!J670))=TRUE,"nvidia","")))</f>
        <v>intel</v>
      </c>
      <c r="K671" t="str">
        <f>VLOOKUP(Sheet2!K670,Sheet5!$M$3:$N$11,2,FALSE)</f>
        <v>windows</v>
      </c>
      <c r="L671" t="str">
        <f>VLOOKUP(Sheet2!L670,Sheet5!$O$3:$Q$182,3,FALSE)</f>
        <v>sedang</v>
      </c>
      <c r="M671" t="str">
        <f>VLOOKUP(Sheet2!M670,Sheet5!$R$3:$T$1305,3,FALSE)</f>
        <v>sedang</v>
      </c>
    </row>
    <row r="672" spans="2:13" x14ac:dyDescent="0.3">
      <c r="B672" t="str">
        <f>IF(OR(ISNUMBER(SEARCH("ultrabook",Sheet2!D671))=TRUE,ISNUMBER(SEARCH("macbook",Sheet2!D671))=TRUE,ISNUMBER(SEARCH("chrome",Sheet2!D671))=TRUE,ISNUMBER(SEARCH("convertible",Sheet2!D671))=TRUE),"ultrabook",IF(OR(ISNUMBER(SEARCH("workstation",Sheet2!D671))=TRUE,ISNUMBER(SEARCH("gaming",Sheet2!D671))=TRUE),"high specification",IF(OR(ISNUMBER(SEARCH("notebook",Sheet2!D671))=TRUE,ISNUMBER(SEARCH("netbook",Sheet2!D671))=TRUE),"notebook","")))</f>
        <v>notebook</v>
      </c>
      <c r="C672" t="str">
        <f>IF(AND(Sheet4!$B$1307&gt;=Sheet4!B672,Sheet4!B672&gt;Sheet4!$B$1308),"lebar",IF(AND(Sheet4!$B$1308&gt;=Sheet4!B672,Sheet4!B672&gt;Sheet4!$B$1309),"medium",IF(AND(Sheet4!$B$1309&gt;=Sheet4!B672,Sheet4!B672&gt;=Sheet4!$B$1310),"kecil","-")))</f>
        <v>lebar</v>
      </c>
      <c r="D672" t="str">
        <f>VLOOKUP(Sheet4!C672,Sheet5!$C$3:$D$17,2,FALSE)</f>
        <v>kecil</v>
      </c>
      <c r="E672" t="str">
        <f>VLOOKUP(Sheet4!D672,Sheet5!$E$3:$F$36,2)</f>
        <v>tinggi</v>
      </c>
      <c r="F672" t="str">
        <f>Sheet4!E672</f>
        <v>intel</v>
      </c>
      <c r="G672" t="str">
        <f>VLOOKUP(Sheet2!H671,Sheet5!$G$4:$H$12,2)</f>
        <v>sedang</v>
      </c>
      <c r="H672" t="str">
        <f>VLOOKUP(Sheet2!I671,Sheet5!$I$3:$L$41,4,FALSE)</f>
        <v>rendah</v>
      </c>
      <c r="I672" t="str">
        <f>VLOOKUP(Sheet2!I671,Sheet5!$I$3:$K$41,3,FALSE)</f>
        <v>ssd</v>
      </c>
      <c r="J672" t="str">
        <f>IF(ISNUMBER(SEARCH("intel",Sheet2!J671))=TRUE,"intel",IF(ISNUMBER(SEARCH("amd",Sheet2!J671))=TRUE,"amd",IF(ISNUMBER(SEARCH("nvidia",Sheet2!J671))=TRUE,"nvidia","")))</f>
        <v>intel</v>
      </c>
      <c r="K672" t="str">
        <f>VLOOKUP(Sheet2!K671,Sheet5!$M$3:$N$11,2,FALSE)</f>
        <v>linux</v>
      </c>
      <c r="L672" t="str">
        <f>VLOOKUP(Sheet2!L671,Sheet5!$O$3:$Q$182,3,FALSE)</f>
        <v>sedang</v>
      </c>
      <c r="M672" t="str">
        <f>VLOOKUP(Sheet2!M671,Sheet5!$R$3:$T$1305,3,FALSE)</f>
        <v>murah</v>
      </c>
    </row>
    <row r="673" spans="2:13" x14ac:dyDescent="0.3">
      <c r="B673" t="str">
        <f>IF(OR(ISNUMBER(SEARCH("ultrabook",Sheet2!D672))=TRUE,ISNUMBER(SEARCH("macbook",Sheet2!D672))=TRUE,ISNUMBER(SEARCH("chrome",Sheet2!D672))=TRUE,ISNUMBER(SEARCH("convertible",Sheet2!D672))=TRUE),"ultrabook",IF(OR(ISNUMBER(SEARCH("workstation",Sheet2!D672))=TRUE,ISNUMBER(SEARCH("gaming",Sheet2!D672))=TRUE),"high specification",IF(OR(ISNUMBER(SEARCH("notebook",Sheet2!D672))=TRUE,ISNUMBER(SEARCH("netbook",Sheet2!D672))=TRUE),"notebook","")))</f>
        <v>ultrabook</v>
      </c>
      <c r="C673" t="str">
        <f>IF(AND(Sheet4!$B$1307&gt;=Sheet4!B673,Sheet4!B673&gt;Sheet4!$B$1308),"lebar",IF(AND(Sheet4!$B$1308&gt;=Sheet4!B673,Sheet4!B673&gt;Sheet4!$B$1309),"medium",IF(AND(Sheet4!$B$1309&gt;=Sheet4!B673,Sheet4!B673&gt;=Sheet4!$B$1310),"kecil","-")))</f>
        <v>medium</v>
      </c>
      <c r="D673" t="str">
        <f>VLOOKUP(Sheet4!C673,Sheet5!$C$3:$D$17,2,FALSE)</f>
        <v>kecil</v>
      </c>
      <c r="E673" t="str">
        <f>VLOOKUP(Sheet4!D673,Sheet5!$E$3:$F$36,2)</f>
        <v>sedang</v>
      </c>
      <c r="F673" t="str">
        <f>Sheet4!E673</f>
        <v>intel</v>
      </c>
      <c r="G673" t="str">
        <f>VLOOKUP(Sheet2!H672,Sheet5!$G$4:$H$12,2)</f>
        <v>tinggi</v>
      </c>
      <c r="H673" t="str">
        <f>VLOOKUP(Sheet2!I672,Sheet5!$I$3:$L$41,4,FALSE)</f>
        <v>sedang</v>
      </c>
      <c r="I673" t="str">
        <f>VLOOKUP(Sheet2!I672,Sheet5!$I$3:$K$41,3,FALSE)</f>
        <v>ssd</v>
      </c>
      <c r="J673" t="str">
        <f>IF(ISNUMBER(SEARCH("intel",Sheet2!J672))=TRUE,"intel",IF(ISNUMBER(SEARCH("amd",Sheet2!J672))=TRUE,"amd",IF(ISNUMBER(SEARCH("nvidia",Sheet2!J672))=TRUE,"nvidia","")))</f>
        <v>intel</v>
      </c>
      <c r="K673" t="str">
        <f>VLOOKUP(Sheet2!K672,Sheet5!$M$3:$N$11,2,FALSE)</f>
        <v>windows</v>
      </c>
      <c r="L673" t="str">
        <f>VLOOKUP(Sheet2!L672,Sheet5!$O$3:$Q$182,3,FALSE)</f>
        <v>berat</v>
      </c>
      <c r="M673" t="str">
        <f>VLOOKUP(Sheet2!M672,Sheet5!$R$3:$T$1305,3,FALSE)</f>
        <v>mahal</v>
      </c>
    </row>
    <row r="674" spans="2:13" x14ac:dyDescent="0.3">
      <c r="B674" t="str">
        <f>IF(OR(ISNUMBER(SEARCH("ultrabook",Sheet2!D673))=TRUE,ISNUMBER(SEARCH("macbook",Sheet2!D673))=TRUE,ISNUMBER(SEARCH("chrome",Sheet2!D673))=TRUE,ISNUMBER(SEARCH("convertible",Sheet2!D673))=TRUE),"ultrabook",IF(OR(ISNUMBER(SEARCH("workstation",Sheet2!D673))=TRUE,ISNUMBER(SEARCH("gaming",Sheet2!D673))=TRUE),"high specification",IF(OR(ISNUMBER(SEARCH("notebook",Sheet2!D673))=TRUE,ISNUMBER(SEARCH("netbook",Sheet2!D673))=TRUE),"notebook","")))</f>
        <v>notebook</v>
      </c>
      <c r="C674" t="str">
        <f>IF(AND(Sheet4!$B$1307&gt;=Sheet4!B674,Sheet4!B674&gt;Sheet4!$B$1308),"lebar",IF(AND(Sheet4!$B$1308&gt;=Sheet4!B674,Sheet4!B674&gt;Sheet4!$B$1309),"medium",IF(AND(Sheet4!$B$1309&gt;=Sheet4!B674,Sheet4!B674&gt;=Sheet4!$B$1310),"kecil","-")))</f>
        <v>lebar</v>
      </c>
      <c r="D674" t="str">
        <f>VLOOKUP(Sheet4!C674,Sheet5!$C$3:$D$17,2,FALSE)</f>
        <v>kecil</v>
      </c>
      <c r="E674" t="str">
        <f>VLOOKUP(Sheet4!D674,Sheet5!$E$3:$F$36,2)</f>
        <v>sedang</v>
      </c>
      <c r="F674" t="str">
        <f>Sheet4!E674</f>
        <v>intel</v>
      </c>
      <c r="G674" t="str">
        <f>VLOOKUP(Sheet2!H673,Sheet5!$G$4:$H$12,2)</f>
        <v>tinggi</v>
      </c>
      <c r="H674" t="str">
        <f>VLOOKUP(Sheet2!I673,Sheet5!$I$3:$L$41,4,FALSE)</f>
        <v>tinggi</v>
      </c>
      <c r="I674" t="str">
        <f>VLOOKUP(Sheet2!I673,Sheet5!$I$3:$K$41,3,FALSE)</f>
        <v>hdd</v>
      </c>
      <c r="J674" t="str">
        <f>IF(ISNUMBER(SEARCH("intel",Sheet2!J673))=TRUE,"intel",IF(ISNUMBER(SEARCH("amd",Sheet2!J673))=TRUE,"amd",IF(ISNUMBER(SEARCH("nvidia",Sheet2!J673))=TRUE,"nvidia","")))</f>
        <v>amd</v>
      </c>
      <c r="K674" t="str">
        <f>VLOOKUP(Sheet2!K673,Sheet5!$M$3:$N$11,2,FALSE)</f>
        <v>windows</v>
      </c>
      <c r="L674" t="str">
        <f>VLOOKUP(Sheet2!L673,Sheet5!$O$3:$Q$182,3,FALSE)</f>
        <v>sedang</v>
      </c>
      <c r="M674" t="str">
        <f>VLOOKUP(Sheet2!M673,Sheet5!$R$3:$T$1305,3,FALSE)</f>
        <v>sedang</v>
      </c>
    </row>
    <row r="675" spans="2:13" x14ac:dyDescent="0.3">
      <c r="B675" t="str">
        <f>IF(OR(ISNUMBER(SEARCH("ultrabook",Sheet2!D674))=TRUE,ISNUMBER(SEARCH("macbook",Sheet2!D674))=TRUE,ISNUMBER(SEARCH("chrome",Sheet2!D674))=TRUE,ISNUMBER(SEARCH("convertible",Sheet2!D674))=TRUE),"ultrabook",IF(OR(ISNUMBER(SEARCH("workstation",Sheet2!D674))=TRUE,ISNUMBER(SEARCH("gaming",Sheet2!D674))=TRUE),"high specification",IF(OR(ISNUMBER(SEARCH("notebook",Sheet2!D674))=TRUE,ISNUMBER(SEARCH("netbook",Sheet2!D674))=TRUE),"notebook","")))</f>
        <v>ultrabook</v>
      </c>
      <c r="C675" t="str">
        <f>IF(AND(Sheet4!$B$1307&gt;=Sheet4!B675,Sheet4!B675&gt;Sheet4!$B$1308),"lebar",IF(AND(Sheet4!$B$1308&gt;=Sheet4!B675,Sheet4!B675&gt;Sheet4!$B$1309),"medium",IF(AND(Sheet4!$B$1309&gt;=Sheet4!B675,Sheet4!B675&gt;=Sheet4!$B$1310),"kecil","-")))</f>
        <v>medium</v>
      </c>
      <c r="D675" t="str">
        <f>VLOOKUP(Sheet4!C675,Sheet5!$C$3:$D$17,2,FALSE)</f>
        <v>kecil</v>
      </c>
      <c r="E675" t="str">
        <f>VLOOKUP(Sheet4!D675,Sheet5!$E$3:$F$36,2)</f>
        <v>sedang</v>
      </c>
      <c r="F675" t="str">
        <f>Sheet4!E675</f>
        <v>intel</v>
      </c>
      <c r="G675" t="str">
        <f>VLOOKUP(Sheet2!H674,Sheet5!$G$4:$H$12,2)</f>
        <v>tinggi</v>
      </c>
      <c r="H675" t="str">
        <f>VLOOKUP(Sheet2!I674,Sheet5!$I$3:$L$41,4,FALSE)</f>
        <v>sedang</v>
      </c>
      <c r="I675" t="str">
        <f>VLOOKUP(Sheet2!I674,Sheet5!$I$3:$K$41,3,FALSE)</f>
        <v>ssd</v>
      </c>
      <c r="J675" t="str">
        <f>IF(ISNUMBER(SEARCH("intel",Sheet2!J674))=TRUE,"intel",IF(ISNUMBER(SEARCH("amd",Sheet2!J674))=TRUE,"amd",IF(ISNUMBER(SEARCH("nvidia",Sheet2!J674))=TRUE,"nvidia","")))</f>
        <v>intel</v>
      </c>
      <c r="K675" t="str">
        <f>VLOOKUP(Sheet2!K674,Sheet5!$M$3:$N$11,2,FALSE)</f>
        <v>windows</v>
      </c>
      <c r="L675" t="str">
        <f>VLOOKUP(Sheet2!L674,Sheet5!$O$3:$Q$182,3,FALSE)</f>
        <v>ringan</v>
      </c>
      <c r="M675" t="str">
        <f>VLOOKUP(Sheet2!M674,Sheet5!$R$3:$T$1305,3,FALSE)</f>
        <v>sedang</v>
      </c>
    </row>
    <row r="676" spans="2:13" x14ac:dyDescent="0.3">
      <c r="B676" t="str">
        <f>IF(OR(ISNUMBER(SEARCH("ultrabook",Sheet2!D675))=TRUE,ISNUMBER(SEARCH("macbook",Sheet2!D675))=TRUE,ISNUMBER(SEARCH("chrome",Sheet2!D675))=TRUE,ISNUMBER(SEARCH("convertible",Sheet2!D675))=TRUE),"ultrabook",IF(OR(ISNUMBER(SEARCH("workstation",Sheet2!D675))=TRUE,ISNUMBER(SEARCH("gaming",Sheet2!D675))=TRUE),"high specification",IF(OR(ISNUMBER(SEARCH("notebook",Sheet2!D675))=TRUE,ISNUMBER(SEARCH("netbook",Sheet2!D675))=TRUE),"notebook","")))</f>
        <v>notebook</v>
      </c>
      <c r="C676" t="str">
        <f>IF(AND(Sheet4!$B$1307&gt;=Sheet4!B676,Sheet4!B676&gt;Sheet4!$B$1308),"lebar",IF(AND(Sheet4!$B$1308&gt;=Sheet4!B676,Sheet4!B676&gt;Sheet4!$B$1309),"medium",IF(AND(Sheet4!$B$1309&gt;=Sheet4!B676,Sheet4!B676&gt;=Sheet4!$B$1310),"kecil","-")))</f>
        <v>lebar</v>
      </c>
      <c r="D676" t="str">
        <f>VLOOKUP(Sheet4!C676,Sheet5!$C$3:$D$17,2,FALSE)</f>
        <v>kecil</v>
      </c>
      <c r="E676" t="str">
        <f>VLOOKUP(Sheet4!D676,Sheet5!$E$3:$F$36,2)</f>
        <v>sedang</v>
      </c>
      <c r="F676" t="str">
        <f>Sheet4!E676</f>
        <v>amd</v>
      </c>
      <c r="G676" t="str">
        <f>VLOOKUP(Sheet2!H675,Sheet5!$G$4:$H$12,2)</f>
        <v>sedang</v>
      </c>
      <c r="H676" t="str">
        <f>VLOOKUP(Sheet2!I675,Sheet5!$I$3:$L$41,4,FALSE)</f>
        <v>rendah</v>
      </c>
      <c r="I676" t="str">
        <f>VLOOKUP(Sheet2!I675,Sheet5!$I$3:$K$41,3,FALSE)</f>
        <v>ssd</v>
      </c>
      <c r="J676" t="str">
        <f>IF(ISNUMBER(SEARCH("intel",Sheet2!J675))=TRUE,"intel",IF(ISNUMBER(SEARCH("amd",Sheet2!J675))=TRUE,"amd",IF(ISNUMBER(SEARCH("nvidia",Sheet2!J675))=TRUE,"nvidia","")))</f>
        <v>amd</v>
      </c>
      <c r="K676" t="str">
        <f>VLOOKUP(Sheet2!K675,Sheet5!$M$3:$N$11,2,FALSE)</f>
        <v>windows</v>
      </c>
      <c r="L676" t="str">
        <f>VLOOKUP(Sheet2!L675,Sheet5!$O$3:$Q$182,3,FALSE)</f>
        <v>sedang</v>
      </c>
      <c r="M676" t="str">
        <f>VLOOKUP(Sheet2!M675,Sheet5!$R$3:$T$1305,3,FALSE)</f>
        <v>murah</v>
      </c>
    </row>
    <row r="677" spans="2:13" x14ac:dyDescent="0.3">
      <c r="B677" t="str">
        <f>IF(OR(ISNUMBER(SEARCH("ultrabook",Sheet2!D676))=TRUE,ISNUMBER(SEARCH("macbook",Sheet2!D676))=TRUE,ISNUMBER(SEARCH("chrome",Sheet2!D676))=TRUE,ISNUMBER(SEARCH("convertible",Sheet2!D676))=TRUE),"ultrabook",IF(OR(ISNUMBER(SEARCH("workstation",Sheet2!D676))=TRUE,ISNUMBER(SEARCH("gaming",Sheet2!D676))=TRUE),"high specification",IF(OR(ISNUMBER(SEARCH("notebook",Sheet2!D676))=TRUE,ISNUMBER(SEARCH("netbook",Sheet2!D676))=TRUE),"notebook","")))</f>
        <v>ultrabook</v>
      </c>
      <c r="C677" t="str">
        <f>IF(AND(Sheet4!$B$1307&gt;=Sheet4!B677,Sheet4!B677&gt;Sheet4!$B$1308),"lebar",IF(AND(Sheet4!$B$1308&gt;=Sheet4!B677,Sheet4!B677&gt;Sheet4!$B$1309),"medium",IF(AND(Sheet4!$B$1309&gt;=Sheet4!B677,Sheet4!B677&gt;=Sheet4!$B$1310),"kecil","-")))</f>
        <v>medium</v>
      </c>
      <c r="D677" t="str">
        <f>VLOOKUP(Sheet4!C677,Sheet5!$C$3:$D$17,2,FALSE)</f>
        <v>kecil</v>
      </c>
      <c r="E677" t="str">
        <f>VLOOKUP(Sheet4!D677,Sheet5!$E$3:$F$36,2)</f>
        <v>sedang</v>
      </c>
      <c r="F677" t="str">
        <f>Sheet4!E677</f>
        <v>intel</v>
      </c>
      <c r="G677" t="str">
        <f>VLOOKUP(Sheet2!H676,Sheet5!$G$4:$H$12,2)</f>
        <v>sedang</v>
      </c>
      <c r="H677" t="str">
        <f>VLOOKUP(Sheet2!I676,Sheet5!$I$3:$L$41,4,FALSE)</f>
        <v>rendah</v>
      </c>
      <c r="I677" t="str">
        <f>VLOOKUP(Sheet2!I676,Sheet5!$I$3:$K$41,3,FALSE)</f>
        <v>ssd</v>
      </c>
      <c r="J677" t="str">
        <f>IF(ISNUMBER(SEARCH("intel",Sheet2!J676))=TRUE,"intel",IF(ISNUMBER(SEARCH("amd",Sheet2!J676))=TRUE,"amd",IF(ISNUMBER(SEARCH("nvidia",Sheet2!J676))=TRUE,"nvidia","")))</f>
        <v>nvidia</v>
      </c>
      <c r="K677" t="str">
        <f>VLOOKUP(Sheet2!K676,Sheet5!$M$3:$N$11,2,FALSE)</f>
        <v>windows</v>
      </c>
      <c r="L677" t="str">
        <f>VLOOKUP(Sheet2!L676,Sheet5!$O$3:$Q$182,3,FALSE)</f>
        <v>ringan</v>
      </c>
      <c r="M677" t="str">
        <f>VLOOKUP(Sheet2!M676,Sheet5!$R$3:$T$1305,3,FALSE)</f>
        <v>murah</v>
      </c>
    </row>
    <row r="678" spans="2:13" x14ac:dyDescent="0.3">
      <c r="B678" t="str">
        <f>IF(OR(ISNUMBER(SEARCH("ultrabook",Sheet2!D677))=TRUE,ISNUMBER(SEARCH("macbook",Sheet2!D677))=TRUE,ISNUMBER(SEARCH("chrome",Sheet2!D677))=TRUE,ISNUMBER(SEARCH("convertible",Sheet2!D677))=TRUE),"ultrabook",IF(OR(ISNUMBER(SEARCH("workstation",Sheet2!D677))=TRUE,ISNUMBER(SEARCH("gaming",Sheet2!D677))=TRUE),"high specification",IF(OR(ISNUMBER(SEARCH("notebook",Sheet2!D677))=TRUE,ISNUMBER(SEARCH("netbook",Sheet2!D677))=TRUE),"notebook","")))</f>
        <v>high specification</v>
      </c>
      <c r="C678" t="str">
        <f>IF(AND(Sheet4!$B$1307&gt;=Sheet4!B678,Sheet4!B678&gt;Sheet4!$B$1308),"lebar",IF(AND(Sheet4!$B$1308&gt;=Sheet4!B678,Sheet4!B678&gt;Sheet4!$B$1309),"medium",IF(AND(Sheet4!$B$1309&gt;=Sheet4!B678,Sheet4!B678&gt;=Sheet4!$B$1310),"kecil","-")))</f>
        <v>lebar</v>
      </c>
      <c r="D678" t="str">
        <f>VLOOKUP(Sheet4!C678,Sheet5!$C$3:$D$17,2,FALSE)</f>
        <v>kecil</v>
      </c>
      <c r="E678" t="str">
        <f>VLOOKUP(Sheet4!D678,Sheet5!$E$3:$F$36,2)</f>
        <v>sedang</v>
      </c>
      <c r="F678" t="str">
        <f>Sheet4!E678</f>
        <v>intel</v>
      </c>
      <c r="G678" t="str">
        <f>VLOOKUP(Sheet2!H677,Sheet5!$G$4:$H$12,2)</f>
        <v>sedang</v>
      </c>
      <c r="H678" t="str">
        <f>VLOOKUP(Sheet2!I677,Sheet5!$I$3:$L$41,4,FALSE)</f>
        <v>tinggi</v>
      </c>
      <c r="I678" t="str">
        <f>VLOOKUP(Sheet2!I677,Sheet5!$I$3:$K$41,3,FALSE)</f>
        <v>hdd</v>
      </c>
      <c r="J678" t="str">
        <f>IF(ISNUMBER(SEARCH("intel",Sheet2!J677))=TRUE,"intel",IF(ISNUMBER(SEARCH("amd",Sheet2!J677))=TRUE,"amd",IF(ISNUMBER(SEARCH("nvidia",Sheet2!J677))=TRUE,"nvidia","")))</f>
        <v>nvidia</v>
      </c>
      <c r="K678" t="str">
        <f>VLOOKUP(Sheet2!K677,Sheet5!$M$3:$N$11,2,FALSE)</f>
        <v>windows</v>
      </c>
      <c r="L678" t="str">
        <f>VLOOKUP(Sheet2!L677,Sheet5!$O$3:$Q$182,3,FALSE)</f>
        <v>sedang</v>
      </c>
      <c r="M678" t="str">
        <f>VLOOKUP(Sheet2!M677,Sheet5!$R$3:$T$1305,3,FALSE)</f>
        <v>mahal</v>
      </c>
    </row>
    <row r="679" spans="2:13" x14ac:dyDescent="0.3">
      <c r="B679" t="str">
        <f>IF(OR(ISNUMBER(SEARCH("ultrabook",Sheet2!D678))=TRUE,ISNUMBER(SEARCH("macbook",Sheet2!D678))=TRUE,ISNUMBER(SEARCH("chrome",Sheet2!D678))=TRUE,ISNUMBER(SEARCH("convertible",Sheet2!D678))=TRUE),"ultrabook",IF(OR(ISNUMBER(SEARCH("workstation",Sheet2!D678))=TRUE,ISNUMBER(SEARCH("gaming",Sheet2!D678))=TRUE),"high specification",IF(OR(ISNUMBER(SEARCH("notebook",Sheet2!D678))=TRUE,ISNUMBER(SEARCH("netbook",Sheet2!D678))=TRUE),"notebook","")))</f>
        <v>ultrabook</v>
      </c>
      <c r="C679" t="str">
        <f>IF(AND(Sheet4!$B$1307&gt;=Sheet4!B679,Sheet4!B679&gt;Sheet4!$B$1308),"lebar",IF(AND(Sheet4!$B$1308&gt;=Sheet4!B679,Sheet4!B679&gt;Sheet4!$B$1309),"medium",IF(AND(Sheet4!$B$1309&gt;=Sheet4!B679,Sheet4!B679&gt;=Sheet4!$B$1310),"kecil","-")))</f>
        <v>medium</v>
      </c>
      <c r="D679" t="str">
        <f>VLOOKUP(Sheet4!C679,Sheet5!$C$3:$D$17,2,FALSE)</f>
        <v>kecil</v>
      </c>
      <c r="E679" t="str">
        <f>VLOOKUP(Sheet4!D679,Sheet5!$E$3:$F$36,2)</f>
        <v>sedang</v>
      </c>
      <c r="F679" t="str">
        <f>Sheet4!E679</f>
        <v>intel</v>
      </c>
      <c r="G679" t="str">
        <f>VLOOKUP(Sheet2!H678,Sheet5!$G$4:$H$12,2)</f>
        <v>tinggi</v>
      </c>
      <c r="H679" t="str">
        <f>VLOOKUP(Sheet2!I678,Sheet5!$I$3:$L$41,4,FALSE)</f>
        <v>sedang</v>
      </c>
      <c r="I679" t="str">
        <f>VLOOKUP(Sheet2!I678,Sheet5!$I$3:$K$41,3,FALSE)</f>
        <v>ssd</v>
      </c>
      <c r="J679" t="str">
        <f>IF(ISNUMBER(SEARCH("intel",Sheet2!J678))=TRUE,"intel",IF(ISNUMBER(SEARCH("amd",Sheet2!J678))=TRUE,"amd",IF(ISNUMBER(SEARCH("nvidia",Sheet2!J678))=TRUE,"nvidia","")))</f>
        <v>intel</v>
      </c>
      <c r="K679" t="str">
        <f>VLOOKUP(Sheet2!K678,Sheet5!$M$3:$N$11,2,FALSE)</f>
        <v>windows</v>
      </c>
      <c r="L679" t="str">
        <f>VLOOKUP(Sheet2!L678,Sheet5!$O$3:$Q$182,3,FALSE)</f>
        <v>ringan</v>
      </c>
      <c r="M679" t="str">
        <f>VLOOKUP(Sheet2!M678,Sheet5!$R$3:$T$1305,3,FALSE)</f>
        <v>sedang</v>
      </c>
    </row>
    <row r="680" spans="2:13" x14ac:dyDescent="0.3">
      <c r="B680" t="str">
        <f>IF(OR(ISNUMBER(SEARCH("ultrabook",Sheet2!D679))=TRUE,ISNUMBER(SEARCH("macbook",Sheet2!D679))=TRUE,ISNUMBER(SEARCH("chrome",Sheet2!D679))=TRUE,ISNUMBER(SEARCH("convertible",Sheet2!D679))=TRUE),"ultrabook",IF(OR(ISNUMBER(SEARCH("workstation",Sheet2!D679))=TRUE,ISNUMBER(SEARCH("gaming",Sheet2!D679))=TRUE),"high specification",IF(OR(ISNUMBER(SEARCH("notebook",Sheet2!D679))=TRUE,ISNUMBER(SEARCH("netbook",Sheet2!D679))=TRUE),"notebook","")))</f>
        <v>ultrabook</v>
      </c>
      <c r="C680" t="str">
        <f>IF(AND(Sheet4!$B$1307&gt;=Sheet4!B680,Sheet4!B680&gt;Sheet4!$B$1308),"lebar",IF(AND(Sheet4!$B$1308&gt;=Sheet4!B680,Sheet4!B680&gt;Sheet4!$B$1309),"medium",IF(AND(Sheet4!$B$1309&gt;=Sheet4!B680,Sheet4!B680&gt;=Sheet4!$B$1310),"kecil","-")))</f>
        <v>kecil</v>
      </c>
      <c r="D680" t="e">
        <f>VLOOKUP(Sheet4!C680,Sheet5!$C$3:$D$17,2,FALSE)</f>
        <v>#N/A</v>
      </c>
      <c r="E680" t="str">
        <f>VLOOKUP(Sheet4!D680,Sheet5!$E$3:$F$36,2)</f>
        <v>rendah</v>
      </c>
      <c r="F680" t="str">
        <f>Sheet4!E680</f>
        <v>intel</v>
      </c>
      <c r="G680" t="str">
        <f>VLOOKUP(Sheet2!H679,Sheet5!$G$4:$H$12,2)</f>
        <v>tinggi</v>
      </c>
      <c r="H680" t="str">
        <f>VLOOKUP(Sheet2!I679,Sheet5!$I$3:$L$41,4,FALSE)</f>
        <v>rendah</v>
      </c>
      <c r="I680" t="str">
        <f>VLOOKUP(Sheet2!I679,Sheet5!$I$3:$K$41,3,FALSE)</f>
        <v>flash</v>
      </c>
      <c r="J680" t="str">
        <f>IF(ISNUMBER(SEARCH("intel",Sheet2!J679))=TRUE,"intel",IF(ISNUMBER(SEARCH("amd",Sheet2!J679))=TRUE,"amd",IF(ISNUMBER(SEARCH("nvidia",Sheet2!J679))=TRUE,"nvidia","")))</f>
        <v>intel</v>
      </c>
      <c r="K680" t="str">
        <f>VLOOKUP(Sheet2!K679,Sheet5!$M$3:$N$11,2,FALSE)</f>
        <v>lainnya</v>
      </c>
      <c r="L680" t="str">
        <f>VLOOKUP(Sheet2!L679,Sheet5!$O$3:$Q$182,3,FALSE)</f>
        <v>ringan</v>
      </c>
      <c r="M680" t="str">
        <f>VLOOKUP(Sheet2!M679,Sheet5!$R$3:$T$1305,3,FALSE)</f>
        <v>murah</v>
      </c>
    </row>
    <row r="681" spans="2:13" x14ac:dyDescent="0.3">
      <c r="B681" t="str">
        <f>IF(OR(ISNUMBER(SEARCH("ultrabook",Sheet2!D680))=TRUE,ISNUMBER(SEARCH("macbook",Sheet2!D680))=TRUE,ISNUMBER(SEARCH("chrome",Sheet2!D680))=TRUE,ISNUMBER(SEARCH("convertible",Sheet2!D680))=TRUE),"ultrabook",IF(OR(ISNUMBER(SEARCH("workstation",Sheet2!D680))=TRUE,ISNUMBER(SEARCH("gaming",Sheet2!D680))=TRUE),"high specification",IF(OR(ISNUMBER(SEARCH("notebook",Sheet2!D680))=TRUE,ISNUMBER(SEARCH("netbook",Sheet2!D680))=TRUE),"notebook","")))</f>
        <v>ultrabook</v>
      </c>
      <c r="C681" t="str">
        <f>IF(AND(Sheet4!$B$1307&gt;=Sheet4!B681,Sheet4!B681&gt;Sheet4!$B$1308),"lebar",IF(AND(Sheet4!$B$1308&gt;=Sheet4!B681,Sheet4!B681&gt;Sheet4!$B$1309),"medium",IF(AND(Sheet4!$B$1309&gt;=Sheet4!B681,Sheet4!B681&gt;=Sheet4!$B$1310),"kecil","-")))</f>
        <v>lebar</v>
      </c>
      <c r="D681" t="str">
        <f>VLOOKUP(Sheet4!C681,Sheet5!$C$3:$D$17,2,FALSE)</f>
        <v>kecil</v>
      </c>
      <c r="E681" t="str">
        <f>VLOOKUP(Sheet4!D681,Sheet5!$E$3:$F$36,2)</f>
        <v>sedang</v>
      </c>
      <c r="F681" t="str">
        <f>Sheet4!E681</f>
        <v>intel</v>
      </c>
      <c r="G681" t="str">
        <f>VLOOKUP(Sheet2!H680,Sheet5!$G$4:$H$12,2)</f>
        <v>tinggi</v>
      </c>
      <c r="H681" t="str">
        <f>VLOOKUP(Sheet2!I680,Sheet5!$I$3:$L$41,4,FALSE)</f>
        <v>sedang</v>
      </c>
      <c r="I681" t="str">
        <f>VLOOKUP(Sheet2!I680,Sheet5!$I$3:$K$41,3,FALSE)</f>
        <v>ssd</v>
      </c>
      <c r="J681" t="str">
        <f>IF(ISNUMBER(SEARCH("intel",Sheet2!J680))=TRUE,"intel",IF(ISNUMBER(SEARCH("amd",Sheet2!J680))=TRUE,"amd",IF(ISNUMBER(SEARCH("nvidia",Sheet2!J680))=TRUE,"nvidia","")))</f>
        <v>intel</v>
      </c>
      <c r="K681" t="str">
        <f>VLOOKUP(Sheet2!K680,Sheet5!$M$3:$N$11,2,FALSE)</f>
        <v>windows</v>
      </c>
      <c r="L681" t="str">
        <f>VLOOKUP(Sheet2!L680,Sheet5!$O$3:$Q$182,3,FALSE)</f>
        <v>ringan</v>
      </c>
      <c r="M681" t="str">
        <f>VLOOKUP(Sheet2!M680,Sheet5!$R$3:$T$1305,3,FALSE)</f>
        <v>mahal</v>
      </c>
    </row>
    <row r="682" spans="2:13" x14ac:dyDescent="0.3">
      <c r="B682" t="str">
        <f>IF(OR(ISNUMBER(SEARCH("ultrabook",Sheet2!D681))=TRUE,ISNUMBER(SEARCH("macbook",Sheet2!D681))=TRUE,ISNUMBER(SEARCH("chrome",Sheet2!D681))=TRUE,ISNUMBER(SEARCH("convertible",Sheet2!D681))=TRUE),"ultrabook",IF(OR(ISNUMBER(SEARCH("workstation",Sheet2!D681))=TRUE,ISNUMBER(SEARCH("gaming",Sheet2!D681))=TRUE),"high specification",IF(OR(ISNUMBER(SEARCH("notebook",Sheet2!D681))=TRUE,ISNUMBER(SEARCH("netbook",Sheet2!D681))=TRUE),"notebook","")))</f>
        <v>high specification</v>
      </c>
      <c r="C682" t="str">
        <f>IF(AND(Sheet4!$B$1307&gt;=Sheet4!B682,Sheet4!B682&gt;Sheet4!$B$1308),"lebar",IF(AND(Sheet4!$B$1308&gt;=Sheet4!B682,Sheet4!B682&gt;Sheet4!$B$1309),"medium",IF(AND(Sheet4!$B$1309&gt;=Sheet4!B682,Sheet4!B682&gt;=Sheet4!$B$1310),"kecil","-")))</f>
        <v>lebar</v>
      </c>
      <c r="D682" t="str">
        <f>VLOOKUP(Sheet4!C682,Sheet5!$C$3:$D$17,2,FALSE)</f>
        <v>kecil</v>
      </c>
      <c r="E682" t="str">
        <f>VLOOKUP(Sheet4!D682,Sheet5!$E$3:$F$36,2)</f>
        <v>sedang</v>
      </c>
      <c r="F682" t="str">
        <f>Sheet4!E682</f>
        <v>intel</v>
      </c>
      <c r="G682" t="str">
        <f>VLOOKUP(Sheet2!H681,Sheet5!$G$4:$H$12,2)</f>
        <v>sedang</v>
      </c>
      <c r="H682" t="str">
        <f>VLOOKUP(Sheet2!I681,Sheet5!$I$3:$L$41,4,FALSE)</f>
        <v>sedang</v>
      </c>
      <c r="I682" t="str">
        <f>VLOOKUP(Sheet2!I681,Sheet5!$I$3:$K$41,3,FALSE)</f>
        <v>ssd</v>
      </c>
      <c r="J682" t="str">
        <f>IF(ISNUMBER(SEARCH("intel",Sheet2!J681))=TRUE,"intel",IF(ISNUMBER(SEARCH("amd",Sheet2!J681))=TRUE,"amd",IF(ISNUMBER(SEARCH("nvidia",Sheet2!J681))=TRUE,"nvidia","")))</f>
        <v>nvidia</v>
      </c>
      <c r="K682" t="str">
        <f>VLOOKUP(Sheet2!K681,Sheet5!$M$3:$N$11,2,FALSE)</f>
        <v>windows</v>
      </c>
      <c r="L682" t="str">
        <f>VLOOKUP(Sheet2!L681,Sheet5!$O$3:$Q$182,3,FALSE)</f>
        <v>berat</v>
      </c>
      <c r="M682" t="str">
        <f>VLOOKUP(Sheet2!M681,Sheet5!$R$3:$T$1305,3,FALSE)</f>
        <v>mahal</v>
      </c>
    </row>
    <row r="683" spans="2:13" x14ac:dyDescent="0.3">
      <c r="B683" t="str">
        <f>IF(OR(ISNUMBER(SEARCH("ultrabook",Sheet2!D682))=TRUE,ISNUMBER(SEARCH("macbook",Sheet2!D682))=TRUE,ISNUMBER(SEARCH("chrome",Sheet2!D682))=TRUE,ISNUMBER(SEARCH("convertible",Sheet2!D682))=TRUE),"ultrabook",IF(OR(ISNUMBER(SEARCH("workstation",Sheet2!D682))=TRUE,ISNUMBER(SEARCH("gaming",Sheet2!D682))=TRUE),"high specification",IF(OR(ISNUMBER(SEARCH("notebook",Sheet2!D682))=TRUE,ISNUMBER(SEARCH("netbook",Sheet2!D682))=TRUE),"notebook","")))</f>
        <v>high specification</v>
      </c>
      <c r="C683" t="str">
        <f>IF(AND(Sheet4!$B$1307&gt;=Sheet4!B683,Sheet4!B683&gt;Sheet4!$B$1308),"lebar",IF(AND(Sheet4!$B$1308&gt;=Sheet4!B683,Sheet4!B683&gt;Sheet4!$B$1309),"medium",IF(AND(Sheet4!$B$1309&gt;=Sheet4!B683,Sheet4!B683&gt;=Sheet4!$B$1310),"kecil","-")))</f>
        <v>lebar</v>
      </c>
      <c r="D683" t="str">
        <f>VLOOKUP(Sheet4!C683,Sheet5!$C$3:$D$17,2,FALSE)</f>
        <v>kecil</v>
      </c>
      <c r="E683" t="str">
        <f>VLOOKUP(Sheet4!D683,Sheet5!$E$3:$F$36,2)</f>
        <v>sedang</v>
      </c>
      <c r="F683" t="str">
        <f>Sheet4!E683</f>
        <v>intel</v>
      </c>
      <c r="G683" t="str">
        <f>VLOOKUP(Sheet2!H682,Sheet5!$G$4:$H$12,2)</f>
        <v>tinggi</v>
      </c>
      <c r="H683" t="str">
        <f>VLOOKUP(Sheet2!I682,Sheet5!$I$3:$L$41,4,FALSE)</f>
        <v>sedang</v>
      </c>
      <c r="I683" t="str">
        <f>VLOOKUP(Sheet2!I682,Sheet5!$I$3:$K$41,3,FALSE)</f>
        <v>ssd</v>
      </c>
      <c r="J683" t="str">
        <f>IF(ISNUMBER(SEARCH("intel",Sheet2!J682))=TRUE,"intel",IF(ISNUMBER(SEARCH("amd",Sheet2!J682))=TRUE,"amd",IF(ISNUMBER(SEARCH("nvidia",Sheet2!J682))=TRUE,"nvidia","")))</f>
        <v>nvidia</v>
      </c>
      <c r="K683" t="str">
        <f>VLOOKUP(Sheet2!K682,Sheet5!$M$3:$N$11,2,FALSE)</f>
        <v>windows</v>
      </c>
      <c r="L683" t="str">
        <f>VLOOKUP(Sheet2!L682,Sheet5!$O$3:$Q$182,3,FALSE)</f>
        <v>sedang</v>
      </c>
      <c r="M683" t="str">
        <f>VLOOKUP(Sheet2!M682,Sheet5!$R$3:$T$1305,3,FALSE)</f>
        <v>sedang</v>
      </c>
    </row>
    <row r="684" spans="2:13" x14ac:dyDescent="0.3">
      <c r="B684" t="str">
        <f>IF(OR(ISNUMBER(SEARCH("ultrabook",Sheet2!D683))=TRUE,ISNUMBER(SEARCH("macbook",Sheet2!D683))=TRUE,ISNUMBER(SEARCH("chrome",Sheet2!D683))=TRUE,ISNUMBER(SEARCH("convertible",Sheet2!D683))=TRUE),"ultrabook",IF(OR(ISNUMBER(SEARCH("workstation",Sheet2!D683))=TRUE,ISNUMBER(SEARCH("gaming",Sheet2!D683))=TRUE),"high specification",IF(OR(ISNUMBER(SEARCH("notebook",Sheet2!D683))=TRUE,ISNUMBER(SEARCH("netbook",Sheet2!D683))=TRUE),"notebook","")))</f>
        <v>notebook</v>
      </c>
      <c r="C684" t="str">
        <f>IF(AND(Sheet4!$B$1307&gt;=Sheet4!B684,Sheet4!B684&gt;Sheet4!$B$1308),"lebar",IF(AND(Sheet4!$B$1308&gt;=Sheet4!B684,Sheet4!B684&gt;Sheet4!$B$1309),"medium",IF(AND(Sheet4!$B$1309&gt;=Sheet4!B684,Sheet4!B684&gt;=Sheet4!$B$1310),"kecil","-")))</f>
        <v>lebar</v>
      </c>
      <c r="D684" t="str">
        <f>VLOOKUP(Sheet4!C684,Sheet5!$C$3:$D$17,2,FALSE)</f>
        <v>kecil</v>
      </c>
      <c r="E684" t="str">
        <f>VLOOKUP(Sheet4!D684,Sheet5!$E$3:$F$36,2)</f>
        <v>rendah</v>
      </c>
      <c r="F684" t="str">
        <f>Sheet4!E684</f>
        <v>intel</v>
      </c>
      <c r="G684" t="str">
        <f>VLOOKUP(Sheet2!H683,Sheet5!$G$4:$H$12,2)</f>
        <v>sedang</v>
      </c>
      <c r="H684" t="str">
        <f>VLOOKUP(Sheet2!I683,Sheet5!$I$3:$L$41,4,FALSE)</f>
        <v>rendah</v>
      </c>
      <c r="I684" t="str">
        <f>VLOOKUP(Sheet2!I683,Sheet5!$I$3:$K$41,3,FALSE)</f>
        <v>ssd</v>
      </c>
      <c r="J684" t="str">
        <f>IF(ISNUMBER(SEARCH("intel",Sheet2!J683))=TRUE,"intel",IF(ISNUMBER(SEARCH("amd",Sheet2!J683))=TRUE,"amd",IF(ISNUMBER(SEARCH("nvidia",Sheet2!J683))=TRUE,"nvidia","")))</f>
        <v>intel</v>
      </c>
      <c r="K684" t="str">
        <f>VLOOKUP(Sheet2!K683,Sheet5!$M$3:$N$11,2,FALSE)</f>
        <v>windows</v>
      </c>
      <c r="L684" t="str">
        <f>VLOOKUP(Sheet2!L683,Sheet5!$O$3:$Q$182,3,FALSE)</f>
        <v>sedang</v>
      </c>
      <c r="M684" t="str">
        <f>VLOOKUP(Sheet2!M683,Sheet5!$R$3:$T$1305,3,FALSE)</f>
        <v>murah</v>
      </c>
    </row>
    <row r="685" spans="2:13" x14ac:dyDescent="0.3">
      <c r="B685" t="str">
        <f>IF(OR(ISNUMBER(SEARCH("ultrabook",Sheet2!D684))=TRUE,ISNUMBER(SEARCH("macbook",Sheet2!D684))=TRUE,ISNUMBER(SEARCH("chrome",Sheet2!D684))=TRUE,ISNUMBER(SEARCH("convertible",Sheet2!D684))=TRUE),"ultrabook",IF(OR(ISNUMBER(SEARCH("workstation",Sheet2!D684))=TRUE,ISNUMBER(SEARCH("gaming",Sheet2!D684))=TRUE),"high specification",IF(OR(ISNUMBER(SEARCH("notebook",Sheet2!D684))=TRUE,ISNUMBER(SEARCH("netbook",Sheet2!D684))=TRUE),"notebook","")))</f>
        <v>high specification</v>
      </c>
      <c r="C685" t="str">
        <f>IF(AND(Sheet4!$B$1307&gt;=Sheet4!B685,Sheet4!B685&gt;Sheet4!$B$1308),"lebar",IF(AND(Sheet4!$B$1308&gt;=Sheet4!B685,Sheet4!B685&gt;Sheet4!$B$1309),"medium",IF(AND(Sheet4!$B$1309&gt;=Sheet4!B685,Sheet4!B685&gt;=Sheet4!$B$1310),"kecil","-")))</f>
        <v>lebar</v>
      </c>
      <c r="D685" t="str">
        <f>VLOOKUP(Sheet4!C685,Sheet5!$C$3:$D$17,2,FALSE)</f>
        <v>kecil</v>
      </c>
      <c r="E685" t="str">
        <f>VLOOKUP(Sheet4!D685,Sheet5!$E$3:$F$36,2)</f>
        <v>sedang</v>
      </c>
      <c r="F685" t="str">
        <f>Sheet4!E685</f>
        <v>intel</v>
      </c>
      <c r="G685" t="str">
        <f>VLOOKUP(Sheet2!H684,Sheet5!$G$4:$H$12,2)</f>
        <v>sedang</v>
      </c>
      <c r="H685" t="str">
        <f>VLOOKUP(Sheet2!I684,Sheet5!$I$3:$L$41,4,FALSE)</f>
        <v>tinggi</v>
      </c>
      <c r="I685" t="str">
        <f>VLOOKUP(Sheet2!I684,Sheet5!$I$3:$K$41,3,FALSE)</f>
        <v>hdd</v>
      </c>
      <c r="J685" t="str">
        <f>IF(ISNUMBER(SEARCH("intel",Sheet2!J684))=TRUE,"intel",IF(ISNUMBER(SEARCH("amd",Sheet2!J684))=TRUE,"amd",IF(ISNUMBER(SEARCH("nvidia",Sheet2!J684))=TRUE,"nvidia","")))</f>
        <v>nvidia</v>
      </c>
      <c r="K685" t="str">
        <f>VLOOKUP(Sheet2!K684,Sheet5!$M$3:$N$11,2,FALSE)</f>
        <v>windows</v>
      </c>
      <c r="L685" t="str">
        <f>VLOOKUP(Sheet2!L684,Sheet5!$O$3:$Q$182,3,FALSE)</f>
        <v>berat</v>
      </c>
      <c r="M685" t="str">
        <f>VLOOKUP(Sheet2!M684,Sheet5!$R$3:$T$1305,3,FALSE)</f>
        <v>mahal</v>
      </c>
    </row>
    <row r="686" spans="2:13" x14ac:dyDescent="0.3">
      <c r="B686" t="str">
        <f>IF(OR(ISNUMBER(SEARCH("ultrabook",Sheet2!D685))=TRUE,ISNUMBER(SEARCH("macbook",Sheet2!D685))=TRUE,ISNUMBER(SEARCH("chrome",Sheet2!D685))=TRUE,ISNUMBER(SEARCH("convertible",Sheet2!D685))=TRUE),"ultrabook",IF(OR(ISNUMBER(SEARCH("workstation",Sheet2!D685))=TRUE,ISNUMBER(SEARCH("gaming",Sheet2!D685))=TRUE),"high specification",IF(OR(ISNUMBER(SEARCH("notebook",Sheet2!D685))=TRUE,ISNUMBER(SEARCH("netbook",Sheet2!D685))=TRUE),"notebook","")))</f>
        <v>notebook</v>
      </c>
      <c r="C686" t="str">
        <f>IF(AND(Sheet4!$B$1307&gt;=Sheet4!B686,Sheet4!B686&gt;Sheet4!$B$1308),"lebar",IF(AND(Sheet4!$B$1308&gt;=Sheet4!B686,Sheet4!B686&gt;Sheet4!$B$1309),"medium",IF(AND(Sheet4!$B$1309&gt;=Sheet4!B686,Sheet4!B686&gt;=Sheet4!$B$1310),"kecil","-")))</f>
        <v>lebar</v>
      </c>
      <c r="D686" t="str">
        <f>VLOOKUP(Sheet4!C686,Sheet5!$C$3:$D$17,2,FALSE)</f>
        <v>kecil</v>
      </c>
      <c r="E686" t="str">
        <f>VLOOKUP(Sheet4!D686,Sheet5!$E$3:$F$36,2)</f>
        <v>tinggi</v>
      </c>
      <c r="F686" t="str">
        <f>Sheet4!E686</f>
        <v>intel</v>
      </c>
      <c r="G686" t="str">
        <f>VLOOKUP(Sheet2!H685,Sheet5!$G$4:$H$12,2)</f>
        <v>sedang</v>
      </c>
      <c r="H686" t="str">
        <f>VLOOKUP(Sheet2!I685,Sheet5!$I$3:$L$41,4,FALSE)</f>
        <v>sedang</v>
      </c>
      <c r="I686" t="str">
        <f>VLOOKUP(Sheet2!I685,Sheet5!$I$3:$K$41,3,FALSE)</f>
        <v>ssd</v>
      </c>
      <c r="J686" t="str">
        <f>IF(ISNUMBER(SEARCH("intel",Sheet2!J685))=TRUE,"intel",IF(ISNUMBER(SEARCH("amd",Sheet2!J685))=TRUE,"amd",IF(ISNUMBER(SEARCH("nvidia",Sheet2!J685))=TRUE,"nvidia","")))</f>
        <v>amd</v>
      </c>
      <c r="K686" t="str">
        <f>VLOOKUP(Sheet2!K685,Sheet5!$M$3:$N$11,2,FALSE)</f>
        <v>windows</v>
      </c>
      <c r="L686" t="str">
        <f>VLOOKUP(Sheet2!L685,Sheet5!$O$3:$Q$182,3,FALSE)</f>
        <v>berat</v>
      </c>
      <c r="M686" t="str">
        <f>VLOOKUP(Sheet2!M685,Sheet5!$R$3:$T$1305,3,FALSE)</f>
        <v>murah</v>
      </c>
    </row>
    <row r="687" spans="2:13" x14ac:dyDescent="0.3">
      <c r="B687" t="str">
        <f>IF(OR(ISNUMBER(SEARCH("ultrabook",Sheet2!D686))=TRUE,ISNUMBER(SEARCH("macbook",Sheet2!D686))=TRUE,ISNUMBER(SEARCH("chrome",Sheet2!D686))=TRUE,ISNUMBER(SEARCH("convertible",Sheet2!D686))=TRUE),"ultrabook",IF(OR(ISNUMBER(SEARCH("workstation",Sheet2!D686))=TRUE,ISNUMBER(SEARCH("gaming",Sheet2!D686))=TRUE),"high specification",IF(OR(ISNUMBER(SEARCH("notebook",Sheet2!D686))=TRUE,ISNUMBER(SEARCH("netbook",Sheet2!D686))=TRUE),"notebook","")))</f>
        <v>ultrabook</v>
      </c>
      <c r="C687" t="str">
        <f>IF(AND(Sheet4!$B$1307&gt;=Sheet4!B687,Sheet4!B687&gt;Sheet4!$B$1308),"lebar",IF(AND(Sheet4!$B$1308&gt;=Sheet4!B687,Sheet4!B687&gt;Sheet4!$B$1309),"medium",IF(AND(Sheet4!$B$1309&gt;=Sheet4!B687,Sheet4!B687&gt;=Sheet4!$B$1310),"kecil","-")))</f>
        <v>medium</v>
      </c>
      <c r="D687" t="str">
        <f>VLOOKUP(Sheet4!C687,Sheet5!$C$3:$D$17,2,FALSE)</f>
        <v>kecil</v>
      </c>
      <c r="E687" t="str">
        <f>VLOOKUP(Sheet4!D687,Sheet5!$E$3:$F$36,2)</f>
        <v>sedang</v>
      </c>
      <c r="F687" t="str">
        <f>Sheet4!E687</f>
        <v>intel</v>
      </c>
      <c r="G687" t="str">
        <f>VLOOKUP(Sheet2!H686,Sheet5!$G$4:$H$12,2)</f>
        <v>tinggi</v>
      </c>
      <c r="H687" t="str">
        <f>VLOOKUP(Sheet2!I686,Sheet5!$I$3:$L$41,4,FALSE)</f>
        <v>sedang</v>
      </c>
      <c r="I687" t="str">
        <f>VLOOKUP(Sheet2!I686,Sheet5!$I$3:$K$41,3,FALSE)</f>
        <v>ssd</v>
      </c>
      <c r="J687" t="str">
        <f>IF(ISNUMBER(SEARCH("intel",Sheet2!J686))=TRUE,"intel",IF(ISNUMBER(SEARCH("amd",Sheet2!J686))=TRUE,"amd",IF(ISNUMBER(SEARCH("nvidia",Sheet2!J686))=TRUE,"nvidia","")))</f>
        <v>intel</v>
      </c>
      <c r="K687" t="str">
        <f>VLOOKUP(Sheet2!K686,Sheet5!$M$3:$N$11,2,FALSE)</f>
        <v>windows</v>
      </c>
      <c r="L687" t="str">
        <f>VLOOKUP(Sheet2!L686,Sheet5!$O$3:$Q$182,3,FALSE)</f>
        <v>ringan</v>
      </c>
      <c r="M687" t="str">
        <f>VLOOKUP(Sheet2!M686,Sheet5!$R$3:$T$1305,3,FALSE)</f>
        <v>mahal</v>
      </c>
    </row>
    <row r="688" spans="2:13" x14ac:dyDescent="0.3">
      <c r="B688" t="str">
        <f>IF(OR(ISNUMBER(SEARCH("ultrabook",Sheet2!D687))=TRUE,ISNUMBER(SEARCH("macbook",Sheet2!D687))=TRUE,ISNUMBER(SEARCH("chrome",Sheet2!D687))=TRUE,ISNUMBER(SEARCH("convertible",Sheet2!D687))=TRUE),"ultrabook",IF(OR(ISNUMBER(SEARCH("workstation",Sheet2!D687))=TRUE,ISNUMBER(SEARCH("gaming",Sheet2!D687))=TRUE),"high specification",IF(OR(ISNUMBER(SEARCH("notebook",Sheet2!D687))=TRUE,ISNUMBER(SEARCH("netbook",Sheet2!D687))=TRUE),"notebook","")))</f>
        <v>high specification</v>
      </c>
      <c r="C688" t="str">
        <f>IF(AND(Sheet4!$B$1307&gt;=Sheet4!B688,Sheet4!B688&gt;Sheet4!$B$1308),"lebar",IF(AND(Sheet4!$B$1308&gt;=Sheet4!B688,Sheet4!B688&gt;Sheet4!$B$1309),"medium",IF(AND(Sheet4!$B$1309&gt;=Sheet4!B688,Sheet4!B688&gt;=Sheet4!$B$1310),"kecil","-")))</f>
        <v>lebar</v>
      </c>
      <c r="D688" t="str">
        <f>VLOOKUP(Sheet4!C688,Sheet5!$C$3:$D$17,2,FALSE)</f>
        <v>kecil</v>
      </c>
      <c r="E688" t="str">
        <f>VLOOKUP(Sheet4!D688,Sheet5!$E$3:$F$36,2)</f>
        <v>sedang</v>
      </c>
      <c r="F688" t="str">
        <f>Sheet4!E688</f>
        <v>intel</v>
      </c>
      <c r="G688" t="str">
        <f>VLOOKUP(Sheet2!H687,Sheet5!$G$4:$H$12,2)</f>
        <v>sedang</v>
      </c>
      <c r="H688" t="str">
        <f>VLOOKUP(Sheet2!I687,Sheet5!$I$3:$L$41,4,FALSE)</f>
        <v>tinggi</v>
      </c>
      <c r="I688" t="str">
        <f>VLOOKUP(Sheet2!I687,Sheet5!$I$3:$K$41,3,FALSE)</f>
        <v>hdd</v>
      </c>
      <c r="J688" t="str">
        <f>IF(ISNUMBER(SEARCH("intel",Sheet2!J687))=TRUE,"intel",IF(ISNUMBER(SEARCH("amd",Sheet2!J687))=TRUE,"amd",IF(ISNUMBER(SEARCH("nvidia",Sheet2!J687))=TRUE,"nvidia","")))</f>
        <v>nvidia</v>
      </c>
      <c r="K688" t="str">
        <f>VLOOKUP(Sheet2!K687,Sheet5!$M$3:$N$11,2,FALSE)</f>
        <v>windows</v>
      </c>
      <c r="L688" t="str">
        <f>VLOOKUP(Sheet2!L687,Sheet5!$O$3:$Q$182,3,FALSE)</f>
        <v>berat</v>
      </c>
      <c r="M688" t="str">
        <f>VLOOKUP(Sheet2!M687,Sheet5!$R$3:$T$1305,3,FALSE)</f>
        <v>mahal</v>
      </c>
    </row>
    <row r="689" spans="2:13" x14ac:dyDescent="0.3">
      <c r="B689" t="str">
        <f>IF(OR(ISNUMBER(SEARCH("ultrabook",Sheet2!D688))=TRUE,ISNUMBER(SEARCH("macbook",Sheet2!D688))=TRUE,ISNUMBER(SEARCH("chrome",Sheet2!D688))=TRUE,ISNUMBER(SEARCH("convertible",Sheet2!D688))=TRUE),"ultrabook",IF(OR(ISNUMBER(SEARCH("workstation",Sheet2!D688))=TRUE,ISNUMBER(SEARCH("gaming",Sheet2!D688))=TRUE),"high specification",IF(OR(ISNUMBER(SEARCH("notebook",Sheet2!D688))=TRUE,ISNUMBER(SEARCH("netbook",Sheet2!D688))=TRUE),"notebook","")))</f>
        <v>notebook</v>
      </c>
      <c r="C689" t="str">
        <f>IF(AND(Sheet4!$B$1307&gt;=Sheet4!B689,Sheet4!B689&gt;Sheet4!$B$1308),"lebar",IF(AND(Sheet4!$B$1308&gt;=Sheet4!B689,Sheet4!B689&gt;Sheet4!$B$1309),"medium",IF(AND(Sheet4!$B$1309&gt;=Sheet4!B689,Sheet4!B689&gt;=Sheet4!$B$1310),"kecil","-")))</f>
        <v>lebar</v>
      </c>
      <c r="D689" t="str">
        <f>VLOOKUP(Sheet4!C689,Sheet5!$C$3:$D$17,2,FALSE)</f>
        <v>kecil</v>
      </c>
      <c r="E689" t="str">
        <f>VLOOKUP(Sheet4!D689,Sheet5!$E$3:$F$36,2)</f>
        <v>sedang</v>
      </c>
      <c r="F689" t="str">
        <f>Sheet4!E689</f>
        <v>intel</v>
      </c>
      <c r="G689" t="str">
        <f>VLOOKUP(Sheet2!H688,Sheet5!$G$4:$H$12,2)</f>
        <v>sedang</v>
      </c>
      <c r="H689" t="str">
        <f>VLOOKUP(Sheet2!I688,Sheet5!$I$3:$L$41,4,FALSE)</f>
        <v>sedang</v>
      </c>
      <c r="I689" t="str">
        <f>VLOOKUP(Sheet2!I688,Sheet5!$I$3:$K$41,3,FALSE)</f>
        <v>hdd</v>
      </c>
      <c r="J689" t="str">
        <f>IF(ISNUMBER(SEARCH("intel",Sheet2!J688))=TRUE,"intel",IF(ISNUMBER(SEARCH("amd",Sheet2!J688))=TRUE,"amd",IF(ISNUMBER(SEARCH("nvidia",Sheet2!J688))=TRUE,"nvidia","")))</f>
        <v>amd</v>
      </c>
      <c r="K689" t="str">
        <f>VLOOKUP(Sheet2!K688,Sheet5!$M$3:$N$11,2,FALSE)</f>
        <v>windows</v>
      </c>
      <c r="L689" t="str">
        <f>VLOOKUP(Sheet2!L688,Sheet5!$O$3:$Q$182,3,FALSE)</f>
        <v>sedang</v>
      </c>
      <c r="M689" t="str">
        <f>VLOOKUP(Sheet2!M688,Sheet5!$R$3:$T$1305,3,FALSE)</f>
        <v>murah</v>
      </c>
    </row>
    <row r="690" spans="2:13" x14ac:dyDescent="0.3">
      <c r="B690" t="str">
        <f>IF(OR(ISNUMBER(SEARCH("ultrabook",Sheet2!D689))=TRUE,ISNUMBER(SEARCH("macbook",Sheet2!D689))=TRUE,ISNUMBER(SEARCH("chrome",Sheet2!D689))=TRUE,ISNUMBER(SEARCH("convertible",Sheet2!D689))=TRUE),"ultrabook",IF(OR(ISNUMBER(SEARCH("workstation",Sheet2!D689))=TRUE,ISNUMBER(SEARCH("gaming",Sheet2!D689))=TRUE),"high specification",IF(OR(ISNUMBER(SEARCH("notebook",Sheet2!D689))=TRUE,ISNUMBER(SEARCH("netbook",Sheet2!D689))=TRUE),"notebook","")))</f>
        <v>notebook</v>
      </c>
      <c r="C690" t="str">
        <f>IF(AND(Sheet4!$B$1307&gt;=Sheet4!B690,Sheet4!B690&gt;Sheet4!$B$1308),"lebar",IF(AND(Sheet4!$B$1308&gt;=Sheet4!B690,Sheet4!B690&gt;Sheet4!$B$1309),"medium",IF(AND(Sheet4!$B$1309&gt;=Sheet4!B690,Sheet4!B690&gt;=Sheet4!$B$1310),"kecil","-")))</f>
        <v>lebar</v>
      </c>
      <c r="D690" t="str">
        <f>VLOOKUP(Sheet4!C690,Sheet5!$C$3:$D$17,2,FALSE)</f>
        <v>kecil</v>
      </c>
      <c r="E690" t="str">
        <f>VLOOKUP(Sheet4!D690,Sheet5!$E$3:$F$36,2)</f>
        <v>tinggi</v>
      </c>
      <c r="F690" t="str">
        <f>Sheet4!E690</f>
        <v>intel</v>
      </c>
      <c r="G690" t="str">
        <f>VLOOKUP(Sheet2!H689,Sheet5!$G$4:$H$12,2)</f>
        <v>sedang</v>
      </c>
      <c r="H690" t="str">
        <f>VLOOKUP(Sheet2!I689,Sheet5!$I$3:$L$41,4,FALSE)</f>
        <v>tinggi</v>
      </c>
      <c r="I690" t="str">
        <f>VLOOKUP(Sheet2!I689,Sheet5!$I$3:$K$41,3,FALSE)</f>
        <v>hdd</v>
      </c>
      <c r="J690" t="str">
        <f>IF(ISNUMBER(SEARCH("intel",Sheet2!J689))=TRUE,"intel",IF(ISNUMBER(SEARCH("amd",Sheet2!J689))=TRUE,"amd",IF(ISNUMBER(SEARCH("nvidia",Sheet2!J689))=TRUE,"nvidia","")))</f>
        <v>amd</v>
      </c>
      <c r="K690" t="str">
        <f>VLOOKUP(Sheet2!K689,Sheet5!$M$3:$N$11,2,FALSE)</f>
        <v>windows</v>
      </c>
      <c r="L690" t="str">
        <f>VLOOKUP(Sheet2!L689,Sheet5!$O$3:$Q$182,3,FALSE)</f>
        <v>sedang</v>
      </c>
      <c r="M690" t="str">
        <f>VLOOKUP(Sheet2!M689,Sheet5!$R$3:$T$1305,3,FALSE)</f>
        <v>murah</v>
      </c>
    </row>
    <row r="691" spans="2:13" x14ac:dyDescent="0.3">
      <c r="B691" t="str">
        <f>IF(OR(ISNUMBER(SEARCH("ultrabook",Sheet2!D690))=TRUE,ISNUMBER(SEARCH("macbook",Sheet2!D690))=TRUE,ISNUMBER(SEARCH("chrome",Sheet2!D690))=TRUE,ISNUMBER(SEARCH("convertible",Sheet2!D690))=TRUE),"ultrabook",IF(OR(ISNUMBER(SEARCH("workstation",Sheet2!D690))=TRUE,ISNUMBER(SEARCH("gaming",Sheet2!D690))=TRUE),"high specification",IF(OR(ISNUMBER(SEARCH("notebook",Sheet2!D690))=TRUE,ISNUMBER(SEARCH("netbook",Sheet2!D690))=TRUE),"notebook","")))</f>
        <v>notebook</v>
      </c>
      <c r="C691" t="str">
        <f>IF(AND(Sheet4!$B$1307&gt;=Sheet4!B691,Sheet4!B691&gt;Sheet4!$B$1308),"lebar",IF(AND(Sheet4!$B$1308&gt;=Sheet4!B691,Sheet4!B691&gt;Sheet4!$B$1309),"medium",IF(AND(Sheet4!$B$1309&gt;=Sheet4!B691,Sheet4!B691&gt;=Sheet4!$B$1310),"kecil","-")))</f>
        <v>lebar</v>
      </c>
      <c r="D691" t="str">
        <f>VLOOKUP(Sheet4!C691,Sheet5!$C$3:$D$17,2,FALSE)</f>
        <v>kecil</v>
      </c>
      <c r="E691" t="str">
        <f>VLOOKUP(Sheet4!D691,Sheet5!$E$3:$F$36,2)</f>
        <v>sedang</v>
      </c>
      <c r="F691" t="str">
        <f>Sheet4!E691</f>
        <v>amd</v>
      </c>
      <c r="G691" t="str">
        <f>VLOOKUP(Sheet2!H690,Sheet5!$G$4:$H$12,2)</f>
        <v>tinggi</v>
      </c>
      <c r="H691" t="str">
        <f>VLOOKUP(Sheet2!I690,Sheet5!$I$3:$L$41,4,FALSE)</f>
        <v>tinggi</v>
      </c>
      <c r="I691" t="str">
        <f>VLOOKUP(Sheet2!I690,Sheet5!$I$3:$K$41,3,FALSE)</f>
        <v>hdd</v>
      </c>
      <c r="J691" t="str">
        <f>IF(ISNUMBER(SEARCH("intel",Sheet2!J690))=TRUE,"intel",IF(ISNUMBER(SEARCH("amd",Sheet2!J690))=TRUE,"amd",IF(ISNUMBER(SEARCH("nvidia",Sheet2!J690))=TRUE,"nvidia","")))</f>
        <v>amd</v>
      </c>
      <c r="K691" t="str">
        <f>VLOOKUP(Sheet2!K690,Sheet5!$M$3:$N$11,2,FALSE)</f>
        <v>windows</v>
      </c>
      <c r="L691" t="str">
        <f>VLOOKUP(Sheet2!L690,Sheet5!$O$3:$Q$182,3,FALSE)</f>
        <v>berat</v>
      </c>
      <c r="M691" t="str">
        <f>VLOOKUP(Sheet2!M690,Sheet5!$R$3:$T$1305,3,FALSE)</f>
        <v>murah</v>
      </c>
    </row>
    <row r="692" spans="2:13" x14ac:dyDescent="0.3">
      <c r="B692" t="str">
        <f>IF(OR(ISNUMBER(SEARCH("ultrabook",Sheet2!D691))=TRUE,ISNUMBER(SEARCH("macbook",Sheet2!D691))=TRUE,ISNUMBER(SEARCH("chrome",Sheet2!D691))=TRUE,ISNUMBER(SEARCH("convertible",Sheet2!D691))=TRUE),"ultrabook",IF(OR(ISNUMBER(SEARCH("workstation",Sheet2!D691))=TRUE,ISNUMBER(SEARCH("gaming",Sheet2!D691))=TRUE),"high specification",IF(OR(ISNUMBER(SEARCH("notebook",Sheet2!D691))=TRUE,ISNUMBER(SEARCH("netbook",Sheet2!D691))=TRUE),"notebook","")))</f>
        <v>notebook</v>
      </c>
      <c r="C692" t="str">
        <f>IF(AND(Sheet4!$B$1307&gt;=Sheet4!B692,Sheet4!B692&gt;Sheet4!$B$1308),"lebar",IF(AND(Sheet4!$B$1308&gt;=Sheet4!B692,Sheet4!B692&gt;Sheet4!$B$1309),"medium",IF(AND(Sheet4!$B$1309&gt;=Sheet4!B692,Sheet4!B692&gt;=Sheet4!$B$1310),"kecil","-")))</f>
        <v>lebar</v>
      </c>
      <c r="D692" t="str">
        <f>VLOOKUP(Sheet4!C692,Sheet5!$C$3:$D$17,2,FALSE)</f>
        <v>kecil</v>
      </c>
      <c r="E692" t="str">
        <f>VLOOKUP(Sheet4!D692,Sheet5!$E$3:$F$36,2)</f>
        <v>rendah</v>
      </c>
      <c r="F692" t="str">
        <f>Sheet4!E692</f>
        <v>intel</v>
      </c>
      <c r="G692" t="str">
        <f>VLOOKUP(Sheet2!H691,Sheet5!$G$4:$H$12,2)</f>
        <v>sedang</v>
      </c>
      <c r="H692" t="str">
        <f>VLOOKUP(Sheet2!I691,Sheet5!$I$3:$L$41,4,FALSE)</f>
        <v>sedang</v>
      </c>
      <c r="I692" t="str">
        <f>VLOOKUP(Sheet2!I691,Sheet5!$I$3:$K$41,3,FALSE)</f>
        <v>hdd</v>
      </c>
      <c r="J692" t="str">
        <f>IF(ISNUMBER(SEARCH("intel",Sheet2!J691))=TRUE,"intel",IF(ISNUMBER(SEARCH("amd",Sheet2!J691))=TRUE,"amd",IF(ISNUMBER(SEARCH("nvidia",Sheet2!J691))=TRUE,"nvidia","")))</f>
        <v>intel</v>
      </c>
      <c r="K692" t="str">
        <f>VLOOKUP(Sheet2!K691,Sheet5!$M$3:$N$11,2,FALSE)</f>
        <v>windows</v>
      </c>
      <c r="L692" t="str">
        <f>VLOOKUP(Sheet2!L691,Sheet5!$O$3:$Q$182,3,FALSE)</f>
        <v>sedang</v>
      </c>
      <c r="M692" t="str">
        <f>VLOOKUP(Sheet2!M691,Sheet5!$R$3:$T$1305,3,FALSE)</f>
        <v>murah</v>
      </c>
    </row>
    <row r="693" spans="2:13" x14ac:dyDescent="0.3">
      <c r="B693" t="str">
        <f>IF(OR(ISNUMBER(SEARCH("ultrabook",Sheet2!D692))=TRUE,ISNUMBER(SEARCH("macbook",Sheet2!D692))=TRUE,ISNUMBER(SEARCH("chrome",Sheet2!D692))=TRUE,ISNUMBER(SEARCH("convertible",Sheet2!D692))=TRUE),"ultrabook",IF(OR(ISNUMBER(SEARCH("workstation",Sheet2!D692))=TRUE,ISNUMBER(SEARCH("gaming",Sheet2!D692))=TRUE),"high specification",IF(OR(ISNUMBER(SEARCH("notebook",Sheet2!D692))=TRUE,ISNUMBER(SEARCH("netbook",Sheet2!D692))=TRUE),"notebook","")))</f>
        <v>notebook</v>
      </c>
      <c r="C693" t="str">
        <f>IF(AND(Sheet4!$B$1307&gt;=Sheet4!B693,Sheet4!B693&gt;Sheet4!$B$1308),"lebar",IF(AND(Sheet4!$B$1308&gt;=Sheet4!B693,Sheet4!B693&gt;Sheet4!$B$1309),"medium",IF(AND(Sheet4!$B$1309&gt;=Sheet4!B693,Sheet4!B693&gt;=Sheet4!$B$1310),"kecil","-")))</f>
        <v>medium</v>
      </c>
      <c r="D693" t="str">
        <f>VLOOKUP(Sheet4!C693,Sheet5!$C$3:$D$17,2,FALSE)</f>
        <v>kecil</v>
      </c>
      <c r="E693" t="str">
        <f>VLOOKUP(Sheet4!D693,Sheet5!$E$3:$F$36,2)</f>
        <v>rendah</v>
      </c>
      <c r="F693" t="str">
        <f>Sheet4!E693</f>
        <v>intel</v>
      </c>
      <c r="G693" t="str">
        <f>VLOOKUP(Sheet2!H692,Sheet5!$G$4:$H$12,2)</f>
        <v>sedang</v>
      </c>
      <c r="H693" t="str">
        <f>VLOOKUP(Sheet2!I692,Sheet5!$I$3:$L$41,4,FALSE)</f>
        <v>rendah</v>
      </c>
      <c r="I693" t="str">
        <f>VLOOKUP(Sheet2!I692,Sheet5!$I$3:$K$41,3,FALSE)</f>
        <v>flash</v>
      </c>
      <c r="J693" t="str">
        <f>IF(ISNUMBER(SEARCH("intel",Sheet2!J692))=TRUE,"intel",IF(ISNUMBER(SEARCH("amd",Sheet2!J692))=TRUE,"amd",IF(ISNUMBER(SEARCH("nvidia",Sheet2!J692))=TRUE,"nvidia","")))</f>
        <v>intel</v>
      </c>
      <c r="K693" t="str">
        <f>VLOOKUP(Sheet2!K692,Sheet5!$M$3:$N$11,2,FALSE)</f>
        <v>lainnya</v>
      </c>
      <c r="L693" t="str">
        <f>VLOOKUP(Sheet2!L692,Sheet5!$O$3:$Q$182,3,FALSE)</f>
        <v>ringan</v>
      </c>
      <c r="M693" t="str">
        <f>VLOOKUP(Sheet2!M692,Sheet5!$R$3:$T$1305,3,FALSE)</f>
        <v>murah</v>
      </c>
    </row>
    <row r="694" spans="2:13" x14ac:dyDescent="0.3">
      <c r="B694" t="str">
        <f>IF(OR(ISNUMBER(SEARCH("ultrabook",Sheet2!D693))=TRUE,ISNUMBER(SEARCH("macbook",Sheet2!D693))=TRUE,ISNUMBER(SEARCH("chrome",Sheet2!D693))=TRUE,ISNUMBER(SEARCH("convertible",Sheet2!D693))=TRUE),"ultrabook",IF(OR(ISNUMBER(SEARCH("workstation",Sheet2!D693))=TRUE,ISNUMBER(SEARCH("gaming",Sheet2!D693))=TRUE),"high specification",IF(OR(ISNUMBER(SEARCH("notebook",Sheet2!D693))=TRUE,ISNUMBER(SEARCH("netbook",Sheet2!D693))=TRUE),"notebook","")))</f>
        <v>notebook</v>
      </c>
      <c r="C694" t="str">
        <f>IF(AND(Sheet4!$B$1307&gt;=Sheet4!B694,Sheet4!B694&gt;Sheet4!$B$1308),"lebar",IF(AND(Sheet4!$B$1308&gt;=Sheet4!B694,Sheet4!B694&gt;Sheet4!$B$1309),"medium",IF(AND(Sheet4!$B$1309&gt;=Sheet4!B694,Sheet4!B694&gt;=Sheet4!$B$1310),"kecil","-")))</f>
        <v>medium</v>
      </c>
      <c r="D694" t="str">
        <f>VLOOKUP(Sheet4!C694,Sheet5!$C$3:$D$17,2,FALSE)</f>
        <v>kecil</v>
      </c>
      <c r="E694" t="str">
        <f>VLOOKUP(Sheet4!D694,Sheet5!$E$3:$F$36,2)</f>
        <v>sedang</v>
      </c>
      <c r="F694" t="str">
        <f>Sheet4!E694</f>
        <v>intel</v>
      </c>
      <c r="G694" t="str">
        <f>VLOOKUP(Sheet2!H693,Sheet5!$G$4:$H$12,2)</f>
        <v>sedang</v>
      </c>
      <c r="H694" t="str">
        <f>VLOOKUP(Sheet2!I693,Sheet5!$I$3:$L$41,4,FALSE)</f>
        <v>sedang</v>
      </c>
      <c r="I694" t="str">
        <f>VLOOKUP(Sheet2!I693,Sheet5!$I$3:$K$41,3,FALSE)</f>
        <v>ssd</v>
      </c>
      <c r="J694" t="str">
        <f>IF(ISNUMBER(SEARCH("intel",Sheet2!J693))=TRUE,"intel",IF(ISNUMBER(SEARCH("amd",Sheet2!J693))=TRUE,"amd",IF(ISNUMBER(SEARCH("nvidia",Sheet2!J693))=TRUE,"nvidia","")))</f>
        <v>intel</v>
      </c>
      <c r="K694" t="str">
        <f>VLOOKUP(Sheet2!K693,Sheet5!$M$3:$N$11,2,FALSE)</f>
        <v>windows</v>
      </c>
      <c r="L694" t="str">
        <f>VLOOKUP(Sheet2!L693,Sheet5!$O$3:$Q$182,3,FALSE)</f>
        <v>sedang</v>
      </c>
      <c r="M694" t="str">
        <f>VLOOKUP(Sheet2!M693,Sheet5!$R$3:$T$1305,3,FALSE)</f>
        <v>murah</v>
      </c>
    </row>
    <row r="695" spans="2:13" x14ac:dyDescent="0.3">
      <c r="B695" t="str">
        <f>IF(OR(ISNUMBER(SEARCH("ultrabook",Sheet2!D694))=TRUE,ISNUMBER(SEARCH("macbook",Sheet2!D694))=TRUE,ISNUMBER(SEARCH("chrome",Sheet2!D694))=TRUE,ISNUMBER(SEARCH("convertible",Sheet2!D694))=TRUE),"ultrabook",IF(OR(ISNUMBER(SEARCH("workstation",Sheet2!D694))=TRUE,ISNUMBER(SEARCH("gaming",Sheet2!D694))=TRUE),"high specification",IF(OR(ISNUMBER(SEARCH("notebook",Sheet2!D694))=TRUE,ISNUMBER(SEARCH("netbook",Sheet2!D694))=TRUE),"notebook","")))</f>
        <v>high specification</v>
      </c>
      <c r="C695" t="str">
        <f>IF(AND(Sheet4!$B$1307&gt;=Sheet4!B695,Sheet4!B695&gt;Sheet4!$B$1308),"lebar",IF(AND(Sheet4!$B$1308&gt;=Sheet4!B695,Sheet4!B695&gt;Sheet4!$B$1309),"medium",IF(AND(Sheet4!$B$1309&gt;=Sheet4!B695,Sheet4!B695&gt;=Sheet4!$B$1310),"kecil","-")))</f>
        <v>lebar</v>
      </c>
      <c r="D695" t="str">
        <f>VLOOKUP(Sheet4!C695,Sheet5!$C$3:$D$17,2,FALSE)</f>
        <v>kecil</v>
      </c>
      <c r="E695" t="str">
        <f>VLOOKUP(Sheet4!D695,Sheet5!$E$3:$F$36,2)</f>
        <v>sedang</v>
      </c>
      <c r="F695" t="str">
        <f>Sheet4!E695</f>
        <v>intel</v>
      </c>
      <c r="G695" t="str">
        <f>VLOOKUP(Sheet2!H694,Sheet5!$G$4:$H$12,2)</f>
        <v>tinggi</v>
      </c>
      <c r="H695" t="str">
        <f>VLOOKUP(Sheet2!I694,Sheet5!$I$3:$L$41,4,FALSE)</f>
        <v>sedang</v>
      </c>
      <c r="I695" t="str">
        <f>VLOOKUP(Sheet2!I694,Sheet5!$I$3:$K$41,3,FALSE)</f>
        <v>hdd</v>
      </c>
      <c r="J695" t="str">
        <f>IF(ISNUMBER(SEARCH("intel",Sheet2!J694))=TRUE,"intel",IF(ISNUMBER(SEARCH("amd",Sheet2!J694))=TRUE,"amd",IF(ISNUMBER(SEARCH("nvidia",Sheet2!J694))=TRUE,"nvidia","")))</f>
        <v>nvidia</v>
      </c>
      <c r="K695" t="str">
        <f>VLOOKUP(Sheet2!K694,Sheet5!$M$3:$N$11,2,FALSE)</f>
        <v>windows</v>
      </c>
      <c r="L695" t="str">
        <f>VLOOKUP(Sheet2!L694,Sheet5!$O$3:$Q$182,3,FALSE)</f>
        <v>berat</v>
      </c>
      <c r="M695" t="str">
        <f>VLOOKUP(Sheet2!M694,Sheet5!$R$3:$T$1305,3,FALSE)</f>
        <v>mahal</v>
      </c>
    </row>
    <row r="696" spans="2:13" x14ac:dyDescent="0.3">
      <c r="B696" t="str">
        <f>IF(OR(ISNUMBER(SEARCH("ultrabook",Sheet2!D695))=TRUE,ISNUMBER(SEARCH("macbook",Sheet2!D695))=TRUE,ISNUMBER(SEARCH("chrome",Sheet2!D695))=TRUE,ISNUMBER(SEARCH("convertible",Sheet2!D695))=TRUE),"ultrabook",IF(OR(ISNUMBER(SEARCH("workstation",Sheet2!D695))=TRUE,ISNUMBER(SEARCH("gaming",Sheet2!D695))=TRUE),"high specification",IF(OR(ISNUMBER(SEARCH("notebook",Sheet2!D695))=TRUE,ISNUMBER(SEARCH("netbook",Sheet2!D695))=TRUE),"notebook","")))</f>
        <v>ultrabook</v>
      </c>
      <c r="C696" t="str">
        <f>IF(AND(Sheet4!$B$1307&gt;=Sheet4!B696,Sheet4!B696&gt;Sheet4!$B$1308),"lebar",IF(AND(Sheet4!$B$1308&gt;=Sheet4!B696,Sheet4!B696&gt;Sheet4!$B$1309),"medium",IF(AND(Sheet4!$B$1309&gt;=Sheet4!B696,Sheet4!B696&gt;=Sheet4!$B$1310),"kecil","-")))</f>
        <v>medium</v>
      </c>
      <c r="D696" t="str">
        <f>VLOOKUP(Sheet4!C696,Sheet5!$C$3:$D$17,2,FALSE)</f>
        <v>sedang</v>
      </c>
      <c r="E696" t="str">
        <f>VLOOKUP(Sheet4!D696,Sheet5!$E$3:$F$36,2)</f>
        <v>sedang</v>
      </c>
      <c r="F696" t="str">
        <f>Sheet4!E696</f>
        <v>intel</v>
      </c>
      <c r="G696" t="str">
        <f>VLOOKUP(Sheet2!H695,Sheet5!$G$4:$H$12,2)</f>
        <v>tinggi</v>
      </c>
      <c r="H696" t="str">
        <f>VLOOKUP(Sheet2!I695,Sheet5!$I$3:$L$41,4,FALSE)</f>
        <v>sedang</v>
      </c>
      <c r="I696" t="str">
        <f>VLOOKUP(Sheet2!I695,Sheet5!$I$3:$K$41,3,FALSE)</f>
        <v>ssd</v>
      </c>
      <c r="J696" t="str">
        <f>IF(ISNUMBER(SEARCH("intel",Sheet2!J695))=TRUE,"intel",IF(ISNUMBER(SEARCH("amd",Sheet2!J695))=TRUE,"amd",IF(ISNUMBER(SEARCH("nvidia",Sheet2!J695))=TRUE,"nvidia","")))</f>
        <v>intel</v>
      </c>
      <c r="K696" t="str">
        <f>VLOOKUP(Sheet2!K695,Sheet5!$M$3:$N$11,2,FALSE)</f>
        <v>windows</v>
      </c>
      <c r="L696" t="str">
        <f>VLOOKUP(Sheet2!L695,Sheet5!$O$3:$Q$182,3,FALSE)</f>
        <v>ringan</v>
      </c>
      <c r="M696" t="str">
        <f>VLOOKUP(Sheet2!M695,Sheet5!$R$3:$T$1305,3,FALSE)</f>
        <v>mahal</v>
      </c>
    </row>
    <row r="697" spans="2:13" x14ac:dyDescent="0.3">
      <c r="B697" t="str">
        <f>IF(OR(ISNUMBER(SEARCH("ultrabook",Sheet2!D696))=TRUE,ISNUMBER(SEARCH("macbook",Sheet2!D696))=TRUE,ISNUMBER(SEARCH("chrome",Sheet2!D696))=TRUE,ISNUMBER(SEARCH("convertible",Sheet2!D696))=TRUE),"ultrabook",IF(OR(ISNUMBER(SEARCH("workstation",Sheet2!D696))=TRUE,ISNUMBER(SEARCH("gaming",Sheet2!D696))=TRUE),"high specification",IF(OR(ISNUMBER(SEARCH("notebook",Sheet2!D696))=TRUE,ISNUMBER(SEARCH("netbook",Sheet2!D696))=TRUE),"notebook","")))</f>
        <v>notebook</v>
      </c>
      <c r="C697" t="str">
        <f>IF(AND(Sheet4!$B$1307&gt;=Sheet4!B697,Sheet4!B697&gt;Sheet4!$B$1308),"lebar",IF(AND(Sheet4!$B$1308&gt;=Sheet4!B697,Sheet4!B697&gt;Sheet4!$B$1309),"medium",IF(AND(Sheet4!$B$1309&gt;=Sheet4!B697,Sheet4!B697&gt;=Sheet4!$B$1310),"kecil","-")))</f>
        <v>medium</v>
      </c>
      <c r="D697" t="str">
        <f>VLOOKUP(Sheet4!C697,Sheet5!$C$3:$D$17,2,FALSE)</f>
        <v>kecil</v>
      </c>
      <c r="E697" t="str">
        <f>VLOOKUP(Sheet4!D697,Sheet5!$E$3:$F$36,2)</f>
        <v>sedang</v>
      </c>
      <c r="F697" t="str">
        <f>Sheet4!E697</f>
        <v>intel</v>
      </c>
      <c r="G697" t="str">
        <f>VLOOKUP(Sheet2!H696,Sheet5!$G$4:$H$12,2)</f>
        <v>tinggi</v>
      </c>
      <c r="H697" t="str">
        <f>VLOOKUP(Sheet2!I696,Sheet5!$I$3:$L$41,4,FALSE)</f>
        <v>sedang</v>
      </c>
      <c r="I697" t="str">
        <f>VLOOKUP(Sheet2!I696,Sheet5!$I$3:$K$41,3,FALSE)</f>
        <v>ssd</v>
      </c>
      <c r="J697" t="str">
        <f>IF(ISNUMBER(SEARCH("intel",Sheet2!J696))=TRUE,"intel",IF(ISNUMBER(SEARCH("amd",Sheet2!J696))=TRUE,"amd",IF(ISNUMBER(SEARCH("nvidia",Sheet2!J696))=TRUE,"nvidia","")))</f>
        <v>intel</v>
      </c>
      <c r="K697" t="str">
        <f>VLOOKUP(Sheet2!K696,Sheet5!$M$3:$N$11,2,FALSE)</f>
        <v>windows</v>
      </c>
      <c r="L697" t="str">
        <f>VLOOKUP(Sheet2!L696,Sheet5!$O$3:$Q$182,3,FALSE)</f>
        <v>ringan</v>
      </c>
      <c r="M697" t="str">
        <f>VLOOKUP(Sheet2!M696,Sheet5!$R$3:$T$1305,3,FALSE)</f>
        <v>sedang</v>
      </c>
    </row>
    <row r="698" spans="2:13" x14ac:dyDescent="0.3">
      <c r="B698" t="str">
        <f>IF(OR(ISNUMBER(SEARCH("ultrabook",Sheet2!D697))=TRUE,ISNUMBER(SEARCH("macbook",Sheet2!D697))=TRUE,ISNUMBER(SEARCH("chrome",Sheet2!D697))=TRUE,ISNUMBER(SEARCH("convertible",Sheet2!D697))=TRUE),"ultrabook",IF(OR(ISNUMBER(SEARCH("workstation",Sheet2!D697))=TRUE,ISNUMBER(SEARCH("gaming",Sheet2!D697))=TRUE),"high specification",IF(OR(ISNUMBER(SEARCH("notebook",Sheet2!D697))=TRUE,ISNUMBER(SEARCH("netbook",Sheet2!D697))=TRUE),"notebook","")))</f>
        <v>notebook</v>
      </c>
      <c r="C698" t="str">
        <f>IF(AND(Sheet4!$B$1307&gt;=Sheet4!B698,Sheet4!B698&gt;Sheet4!$B$1308),"lebar",IF(AND(Sheet4!$B$1308&gt;=Sheet4!B698,Sheet4!B698&gt;Sheet4!$B$1309),"medium",IF(AND(Sheet4!$B$1309&gt;=Sheet4!B698,Sheet4!B698&gt;=Sheet4!$B$1310),"kecil","-")))</f>
        <v>kecil</v>
      </c>
      <c r="D698" t="str">
        <f>VLOOKUP(Sheet4!C698,Sheet5!$C$3:$D$17,2,FALSE)</f>
        <v>kecil</v>
      </c>
      <c r="E698" t="str">
        <f>VLOOKUP(Sheet4!D698,Sheet5!$E$3:$F$36,2)</f>
        <v>rendah</v>
      </c>
      <c r="F698" t="str">
        <f>Sheet4!E698</f>
        <v>intel</v>
      </c>
      <c r="G698" t="str">
        <f>VLOOKUP(Sheet2!H697,Sheet5!$G$4:$H$12,2)</f>
        <v>sedang</v>
      </c>
      <c r="H698" t="str">
        <f>VLOOKUP(Sheet2!I697,Sheet5!$I$3:$L$41,4,FALSE)</f>
        <v>rendah</v>
      </c>
      <c r="I698" t="str">
        <f>VLOOKUP(Sheet2!I697,Sheet5!$I$3:$K$41,3,FALSE)</f>
        <v>flash</v>
      </c>
      <c r="J698" t="str">
        <f>IF(ISNUMBER(SEARCH("intel",Sheet2!J697))=TRUE,"intel",IF(ISNUMBER(SEARCH("amd",Sheet2!J697))=TRUE,"amd",IF(ISNUMBER(SEARCH("nvidia",Sheet2!J697))=TRUE,"nvidia","")))</f>
        <v>intel</v>
      </c>
      <c r="K698" t="str">
        <f>VLOOKUP(Sheet2!K697,Sheet5!$M$3:$N$11,2,FALSE)</f>
        <v>windows</v>
      </c>
      <c r="L698" t="str">
        <f>VLOOKUP(Sheet2!L697,Sheet5!$O$3:$Q$182,3,FALSE)</f>
        <v>ringan</v>
      </c>
      <c r="M698" t="str">
        <f>VLOOKUP(Sheet2!M697,Sheet5!$R$3:$T$1305,3,FALSE)</f>
        <v>murah</v>
      </c>
    </row>
    <row r="699" spans="2:13" x14ac:dyDescent="0.3">
      <c r="B699" t="str">
        <f>IF(OR(ISNUMBER(SEARCH("ultrabook",Sheet2!D698))=TRUE,ISNUMBER(SEARCH("macbook",Sheet2!D698))=TRUE,ISNUMBER(SEARCH("chrome",Sheet2!D698))=TRUE,ISNUMBER(SEARCH("convertible",Sheet2!D698))=TRUE),"ultrabook",IF(OR(ISNUMBER(SEARCH("workstation",Sheet2!D698))=TRUE,ISNUMBER(SEARCH("gaming",Sheet2!D698))=TRUE),"high specification",IF(OR(ISNUMBER(SEARCH("notebook",Sheet2!D698))=TRUE,ISNUMBER(SEARCH("netbook",Sheet2!D698))=TRUE),"notebook","")))</f>
        <v>ultrabook</v>
      </c>
      <c r="C699" t="str">
        <f>IF(AND(Sheet4!$B$1307&gt;=Sheet4!B699,Sheet4!B699&gt;Sheet4!$B$1308),"lebar",IF(AND(Sheet4!$B$1308&gt;=Sheet4!B699,Sheet4!B699&gt;Sheet4!$B$1309),"medium",IF(AND(Sheet4!$B$1309&gt;=Sheet4!B699,Sheet4!B699&gt;=Sheet4!$B$1310),"kecil","-")))</f>
        <v>medium</v>
      </c>
      <c r="D699" t="str">
        <f>VLOOKUP(Sheet4!C699,Sheet5!$C$3:$D$17,2,FALSE)</f>
        <v>kecil</v>
      </c>
      <c r="E699" t="str">
        <f>VLOOKUP(Sheet4!D699,Sheet5!$E$3:$F$36,2)</f>
        <v>sedang</v>
      </c>
      <c r="F699" t="str">
        <f>Sheet4!E699</f>
        <v>intel</v>
      </c>
      <c r="G699" t="str">
        <f>VLOOKUP(Sheet2!H698,Sheet5!$G$4:$H$12,2)</f>
        <v>sedang</v>
      </c>
      <c r="H699" t="str">
        <f>VLOOKUP(Sheet2!I698,Sheet5!$I$3:$L$41,4,FALSE)</f>
        <v>sedang</v>
      </c>
      <c r="I699" t="str">
        <f>VLOOKUP(Sheet2!I698,Sheet5!$I$3:$K$41,3,FALSE)</f>
        <v>ssd</v>
      </c>
      <c r="J699" t="str">
        <f>IF(ISNUMBER(SEARCH("intel",Sheet2!J698))=TRUE,"intel",IF(ISNUMBER(SEARCH("amd",Sheet2!J698))=TRUE,"amd",IF(ISNUMBER(SEARCH("nvidia",Sheet2!J698))=TRUE,"nvidia","")))</f>
        <v>intel</v>
      </c>
      <c r="K699" t="str">
        <f>VLOOKUP(Sheet2!K698,Sheet5!$M$3:$N$11,2,FALSE)</f>
        <v>windows</v>
      </c>
      <c r="L699" t="str">
        <f>VLOOKUP(Sheet2!L698,Sheet5!$O$3:$Q$182,3,FALSE)</f>
        <v>ringan</v>
      </c>
      <c r="M699" t="str">
        <f>VLOOKUP(Sheet2!M698,Sheet5!$R$3:$T$1305,3,FALSE)</f>
        <v>mahal</v>
      </c>
    </row>
    <row r="700" spans="2:13" x14ac:dyDescent="0.3">
      <c r="B700" t="str">
        <f>IF(OR(ISNUMBER(SEARCH("ultrabook",Sheet2!D699))=TRUE,ISNUMBER(SEARCH("macbook",Sheet2!D699))=TRUE,ISNUMBER(SEARCH("chrome",Sheet2!D699))=TRUE,ISNUMBER(SEARCH("convertible",Sheet2!D699))=TRUE),"ultrabook",IF(OR(ISNUMBER(SEARCH("workstation",Sheet2!D699))=TRUE,ISNUMBER(SEARCH("gaming",Sheet2!D699))=TRUE),"high specification",IF(OR(ISNUMBER(SEARCH("notebook",Sheet2!D699))=TRUE,ISNUMBER(SEARCH("netbook",Sheet2!D699))=TRUE),"notebook","")))</f>
        <v>ultrabook</v>
      </c>
      <c r="C700" t="str">
        <f>IF(AND(Sheet4!$B$1307&gt;=Sheet4!B700,Sheet4!B700&gt;Sheet4!$B$1308),"lebar",IF(AND(Sheet4!$B$1308&gt;=Sheet4!B700,Sheet4!B700&gt;Sheet4!$B$1309),"medium",IF(AND(Sheet4!$B$1309&gt;=Sheet4!B700,Sheet4!B700&gt;=Sheet4!$B$1310),"kecil","-")))</f>
        <v>kecil</v>
      </c>
      <c r="D700" t="str">
        <f>VLOOKUP(Sheet4!C700,Sheet5!$C$3:$D$17,2,FALSE)</f>
        <v>kecil</v>
      </c>
      <c r="E700" t="e">
        <f>VLOOKUP(Sheet4!D700,Sheet5!$E$3:$F$36,2)</f>
        <v>#N/A</v>
      </c>
      <c r="F700" t="str">
        <f>Sheet4!E700</f>
        <v>intel</v>
      </c>
      <c r="G700" t="str">
        <f>VLOOKUP(Sheet2!H699,Sheet5!$G$4:$H$12,2)</f>
        <v>sedang</v>
      </c>
      <c r="H700" t="str">
        <f>VLOOKUP(Sheet2!I699,Sheet5!$I$3:$L$41,4,FALSE)</f>
        <v>rendah</v>
      </c>
      <c r="I700" t="str">
        <f>VLOOKUP(Sheet2!I699,Sheet5!$I$3:$K$41,3,FALSE)</f>
        <v>flash</v>
      </c>
      <c r="J700" t="str">
        <f>IF(ISNUMBER(SEARCH("intel",Sheet2!J699))=TRUE,"intel",IF(ISNUMBER(SEARCH("amd",Sheet2!J699))=TRUE,"amd",IF(ISNUMBER(SEARCH("nvidia",Sheet2!J699))=TRUE,"nvidia","")))</f>
        <v>intel</v>
      </c>
      <c r="K700" t="str">
        <f>VLOOKUP(Sheet2!K699,Sheet5!$M$3:$N$11,2,FALSE)</f>
        <v>lainnya</v>
      </c>
      <c r="L700" t="str">
        <f>VLOOKUP(Sheet2!L699,Sheet5!$O$3:$Q$182,3,FALSE)</f>
        <v>ringan</v>
      </c>
      <c r="M700" t="str">
        <f>VLOOKUP(Sheet2!M699,Sheet5!$R$3:$T$1305,3,FALSE)</f>
        <v>murah</v>
      </c>
    </row>
    <row r="701" spans="2:13" x14ac:dyDescent="0.3">
      <c r="B701" t="str">
        <f>IF(OR(ISNUMBER(SEARCH("ultrabook",Sheet2!D700))=TRUE,ISNUMBER(SEARCH("macbook",Sheet2!D700))=TRUE,ISNUMBER(SEARCH("chrome",Sheet2!D700))=TRUE,ISNUMBER(SEARCH("convertible",Sheet2!D700))=TRUE),"ultrabook",IF(OR(ISNUMBER(SEARCH("workstation",Sheet2!D700))=TRUE,ISNUMBER(SEARCH("gaming",Sheet2!D700))=TRUE),"high specification",IF(OR(ISNUMBER(SEARCH("notebook",Sheet2!D700))=TRUE,ISNUMBER(SEARCH("netbook",Sheet2!D700))=TRUE),"notebook","")))</f>
        <v>ultrabook</v>
      </c>
      <c r="C701" t="str">
        <f>IF(AND(Sheet4!$B$1307&gt;=Sheet4!B701,Sheet4!B701&gt;Sheet4!$B$1308),"lebar",IF(AND(Sheet4!$B$1308&gt;=Sheet4!B701,Sheet4!B701&gt;Sheet4!$B$1309),"medium",IF(AND(Sheet4!$B$1309&gt;=Sheet4!B701,Sheet4!B701&gt;=Sheet4!$B$1310),"kecil","-")))</f>
        <v>medium</v>
      </c>
      <c r="D701" t="str">
        <f>VLOOKUP(Sheet4!C701,Sheet5!$C$3:$D$17,2,FALSE)</f>
        <v>kecil</v>
      </c>
      <c r="E701" t="str">
        <f>VLOOKUP(Sheet4!D701,Sheet5!$E$3:$F$36,2)</f>
        <v>sedang</v>
      </c>
      <c r="F701" t="str">
        <f>Sheet4!E701</f>
        <v>intel</v>
      </c>
      <c r="G701" t="str">
        <f>VLOOKUP(Sheet2!H700,Sheet5!$G$4:$H$12,2)</f>
        <v>sedang</v>
      </c>
      <c r="H701" t="str">
        <f>VLOOKUP(Sheet2!I700,Sheet5!$I$3:$L$41,4,FALSE)</f>
        <v>sedang</v>
      </c>
      <c r="I701" t="str">
        <f>VLOOKUP(Sheet2!I700,Sheet5!$I$3:$K$41,3,FALSE)</f>
        <v>ssd</v>
      </c>
      <c r="J701" t="str">
        <f>IF(ISNUMBER(SEARCH("intel",Sheet2!J700))=TRUE,"intel",IF(ISNUMBER(SEARCH("amd",Sheet2!J700))=TRUE,"amd",IF(ISNUMBER(SEARCH("nvidia",Sheet2!J700))=TRUE,"nvidia","")))</f>
        <v>intel</v>
      </c>
      <c r="K701" t="str">
        <f>VLOOKUP(Sheet2!K700,Sheet5!$M$3:$N$11,2,FALSE)</f>
        <v>windows</v>
      </c>
      <c r="L701" t="str">
        <f>VLOOKUP(Sheet2!L700,Sheet5!$O$3:$Q$182,3,FALSE)</f>
        <v>ringan</v>
      </c>
      <c r="M701" t="str">
        <f>VLOOKUP(Sheet2!M700,Sheet5!$R$3:$T$1305,3,FALSE)</f>
        <v>mahal</v>
      </c>
    </row>
    <row r="702" spans="2:13" x14ac:dyDescent="0.3">
      <c r="B702" t="str">
        <f>IF(OR(ISNUMBER(SEARCH("ultrabook",Sheet2!D701))=TRUE,ISNUMBER(SEARCH("macbook",Sheet2!D701))=TRUE,ISNUMBER(SEARCH("chrome",Sheet2!D701))=TRUE,ISNUMBER(SEARCH("convertible",Sheet2!D701))=TRUE),"ultrabook",IF(OR(ISNUMBER(SEARCH("workstation",Sheet2!D701))=TRUE,ISNUMBER(SEARCH("gaming",Sheet2!D701))=TRUE),"high specification",IF(OR(ISNUMBER(SEARCH("notebook",Sheet2!D701))=TRUE,ISNUMBER(SEARCH("netbook",Sheet2!D701))=TRUE),"notebook","")))</f>
        <v>notebook</v>
      </c>
      <c r="C702" t="str">
        <f>IF(AND(Sheet4!$B$1307&gt;=Sheet4!B702,Sheet4!B702&gt;Sheet4!$B$1308),"lebar",IF(AND(Sheet4!$B$1308&gt;=Sheet4!B702,Sheet4!B702&gt;Sheet4!$B$1309),"medium",IF(AND(Sheet4!$B$1309&gt;=Sheet4!B702,Sheet4!B702&gt;=Sheet4!$B$1310),"kecil","-")))</f>
        <v>lebar</v>
      </c>
      <c r="D702" t="str">
        <f>VLOOKUP(Sheet4!C702,Sheet5!$C$3:$D$17,2,FALSE)</f>
        <v>kecil</v>
      </c>
      <c r="E702" t="str">
        <f>VLOOKUP(Sheet4!D702,Sheet5!$E$3:$F$36,2)</f>
        <v>sedang</v>
      </c>
      <c r="F702" t="str">
        <f>Sheet4!E702</f>
        <v>intel</v>
      </c>
      <c r="G702" t="str">
        <f>VLOOKUP(Sheet2!H701,Sheet5!$G$4:$H$12,2)</f>
        <v>sedang</v>
      </c>
      <c r="H702" t="str">
        <f>VLOOKUP(Sheet2!I701,Sheet5!$I$3:$L$41,4,FALSE)</f>
        <v>sedang</v>
      </c>
      <c r="I702" t="str">
        <f>VLOOKUP(Sheet2!I701,Sheet5!$I$3:$K$41,3,FALSE)</f>
        <v>hdd</v>
      </c>
      <c r="J702" t="str">
        <f>IF(ISNUMBER(SEARCH("intel",Sheet2!J701))=TRUE,"intel",IF(ISNUMBER(SEARCH("amd",Sheet2!J701))=TRUE,"amd",IF(ISNUMBER(SEARCH("nvidia",Sheet2!J701))=TRUE,"nvidia","")))</f>
        <v>amd</v>
      </c>
      <c r="K702" t="str">
        <f>VLOOKUP(Sheet2!K701,Sheet5!$M$3:$N$11,2,FALSE)</f>
        <v>windows</v>
      </c>
      <c r="L702" t="str">
        <f>VLOOKUP(Sheet2!L701,Sheet5!$O$3:$Q$182,3,FALSE)</f>
        <v>sedang</v>
      </c>
      <c r="M702" t="str">
        <f>VLOOKUP(Sheet2!M701,Sheet5!$R$3:$T$1305,3,FALSE)</f>
        <v>murah</v>
      </c>
    </row>
    <row r="703" spans="2:13" x14ac:dyDescent="0.3">
      <c r="B703" t="str">
        <f>IF(OR(ISNUMBER(SEARCH("ultrabook",Sheet2!D702))=TRUE,ISNUMBER(SEARCH("macbook",Sheet2!D702))=TRUE,ISNUMBER(SEARCH("chrome",Sheet2!D702))=TRUE,ISNUMBER(SEARCH("convertible",Sheet2!D702))=TRUE),"ultrabook",IF(OR(ISNUMBER(SEARCH("workstation",Sheet2!D702))=TRUE,ISNUMBER(SEARCH("gaming",Sheet2!D702))=TRUE),"high specification",IF(OR(ISNUMBER(SEARCH("notebook",Sheet2!D702))=TRUE,ISNUMBER(SEARCH("netbook",Sheet2!D702))=TRUE),"notebook","")))</f>
        <v>high specification</v>
      </c>
      <c r="C703" t="str">
        <f>IF(AND(Sheet4!$B$1307&gt;=Sheet4!B703,Sheet4!B703&gt;Sheet4!$B$1308),"lebar",IF(AND(Sheet4!$B$1308&gt;=Sheet4!B703,Sheet4!B703&gt;Sheet4!$B$1309),"medium",IF(AND(Sheet4!$B$1309&gt;=Sheet4!B703,Sheet4!B703&gt;=Sheet4!$B$1310),"kecil","-")))</f>
        <v>lebar</v>
      </c>
      <c r="D703" t="str">
        <f>VLOOKUP(Sheet4!C703,Sheet5!$C$3:$D$17,2,FALSE)</f>
        <v>kecil</v>
      </c>
      <c r="E703" t="str">
        <f>VLOOKUP(Sheet4!D703,Sheet5!$E$3:$F$36,2)</f>
        <v>sedang</v>
      </c>
      <c r="F703" t="str">
        <f>Sheet4!E703</f>
        <v>intel</v>
      </c>
      <c r="G703" t="str">
        <f>VLOOKUP(Sheet2!H702,Sheet5!$G$4:$H$12,2)</f>
        <v>tinggi</v>
      </c>
      <c r="H703" t="str">
        <f>VLOOKUP(Sheet2!I702,Sheet5!$I$3:$L$41,4,FALSE)</f>
        <v>tinggi</v>
      </c>
      <c r="I703" t="str">
        <f>VLOOKUP(Sheet2!I702,Sheet5!$I$3:$K$41,3,FALSE)</f>
        <v>hdd</v>
      </c>
      <c r="J703" t="str">
        <f>IF(ISNUMBER(SEARCH("intel",Sheet2!J702))=TRUE,"intel",IF(ISNUMBER(SEARCH("amd",Sheet2!J702))=TRUE,"amd",IF(ISNUMBER(SEARCH("nvidia",Sheet2!J702))=TRUE,"nvidia","")))</f>
        <v>nvidia</v>
      </c>
      <c r="K703" t="str">
        <f>VLOOKUP(Sheet2!K702,Sheet5!$M$3:$N$11,2,FALSE)</f>
        <v>windows</v>
      </c>
      <c r="L703" t="str">
        <f>VLOOKUP(Sheet2!L702,Sheet5!$O$3:$Q$182,3,FALSE)</f>
        <v>berat</v>
      </c>
      <c r="M703" t="str">
        <f>VLOOKUP(Sheet2!M702,Sheet5!$R$3:$T$1305,3,FALSE)</f>
        <v>sedang</v>
      </c>
    </row>
    <row r="704" spans="2:13" x14ac:dyDescent="0.3">
      <c r="B704" t="str">
        <f>IF(OR(ISNUMBER(SEARCH("ultrabook",Sheet2!D703))=TRUE,ISNUMBER(SEARCH("macbook",Sheet2!D703))=TRUE,ISNUMBER(SEARCH("chrome",Sheet2!D703))=TRUE,ISNUMBER(SEARCH("convertible",Sheet2!D703))=TRUE),"ultrabook",IF(OR(ISNUMBER(SEARCH("workstation",Sheet2!D703))=TRUE,ISNUMBER(SEARCH("gaming",Sheet2!D703))=TRUE),"high specification",IF(OR(ISNUMBER(SEARCH("notebook",Sheet2!D703))=TRUE,ISNUMBER(SEARCH("netbook",Sheet2!D703))=TRUE),"notebook","")))</f>
        <v>notebook</v>
      </c>
      <c r="C704" t="str">
        <f>IF(AND(Sheet4!$B$1307&gt;=Sheet4!B704,Sheet4!B704&gt;Sheet4!$B$1308),"lebar",IF(AND(Sheet4!$B$1308&gt;=Sheet4!B704,Sheet4!B704&gt;Sheet4!$B$1309),"medium",IF(AND(Sheet4!$B$1309&gt;=Sheet4!B704,Sheet4!B704&gt;=Sheet4!$B$1310),"kecil","-")))</f>
        <v>lebar</v>
      </c>
      <c r="D704" t="str">
        <f>VLOOKUP(Sheet4!C704,Sheet5!$C$3:$D$17,2,FALSE)</f>
        <v>kecil</v>
      </c>
      <c r="E704" t="str">
        <f>VLOOKUP(Sheet4!D704,Sheet5!$E$3:$F$36,2)</f>
        <v>sedang</v>
      </c>
      <c r="F704" t="str">
        <f>Sheet4!E704</f>
        <v>amd</v>
      </c>
      <c r="G704" t="str">
        <f>VLOOKUP(Sheet2!H703,Sheet5!$G$4:$H$12,2)</f>
        <v>sedang</v>
      </c>
      <c r="H704" t="str">
        <f>VLOOKUP(Sheet2!I703,Sheet5!$I$3:$L$41,4,FALSE)</f>
        <v>sedang</v>
      </c>
      <c r="I704" t="str">
        <f>VLOOKUP(Sheet2!I703,Sheet5!$I$3:$K$41,3,FALSE)</f>
        <v>ssd</v>
      </c>
      <c r="J704" t="str">
        <f>IF(ISNUMBER(SEARCH("intel",Sheet2!J703))=TRUE,"intel",IF(ISNUMBER(SEARCH("amd",Sheet2!J703))=TRUE,"amd",IF(ISNUMBER(SEARCH("nvidia",Sheet2!J703))=TRUE,"nvidia","")))</f>
        <v>amd</v>
      </c>
      <c r="K704" t="str">
        <f>VLOOKUP(Sheet2!K703,Sheet5!$M$3:$N$11,2,FALSE)</f>
        <v>windows</v>
      </c>
      <c r="L704" t="str">
        <f>VLOOKUP(Sheet2!L703,Sheet5!$O$3:$Q$182,3,FALSE)</f>
        <v>sedang</v>
      </c>
      <c r="M704" t="str">
        <f>VLOOKUP(Sheet2!M703,Sheet5!$R$3:$T$1305,3,FALSE)</f>
        <v>murah</v>
      </c>
    </row>
    <row r="705" spans="2:13" x14ac:dyDescent="0.3">
      <c r="B705" t="str">
        <f>IF(OR(ISNUMBER(SEARCH("ultrabook",Sheet2!D704))=TRUE,ISNUMBER(SEARCH("macbook",Sheet2!D704))=TRUE,ISNUMBER(SEARCH("chrome",Sheet2!D704))=TRUE,ISNUMBER(SEARCH("convertible",Sheet2!D704))=TRUE),"ultrabook",IF(OR(ISNUMBER(SEARCH("workstation",Sheet2!D704))=TRUE,ISNUMBER(SEARCH("gaming",Sheet2!D704))=TRUE),"high specification",IF(OR(ISNUMBER(SEARCH("notebook",Sheet2!D704))=TRUE,ISNUMBER(SEARCH("netbook",Sheet2!D704))=TRUE),"notebook","")))</f>
        <v>notebook</v>
      </c>
      <c r="C705" t="str">
        <f>IF(AND(Sheet4!$B$1307&gt;=Sheet4!B705,Sheet4!B705&gt;Sheet4!$B$1308),"lebar",IF(AND(Sheet4!$B$1308&gt;=Sheet4!B705,Sheet4!B705&gt;Sheet4!$B$1309),"medium",IF(AND(Sheet4!$B$1309&gt;=Sheet4!B705,Sheet4!B705&gt;=Sheet4!$B$1310),"kecil","-")))</f>
        <v>lebar</v>
      </c>
      <c r="D705" t="str">
        <f>VLOOKUP(Sheet4!C705,Sheet5!$C$3:$D$17,2,FALSE)</f>
        <v>kecil</v>
      </c>
      <c r="E705" t="str">
        <f>VLOOKUP(Sheet4!D705,Sheet5!$E$3:$F$36,2)</f>
        <v>sedang</v>
      </c>
      <c r="F705" t="str">
        <f>Sheet4!E705</f>
        <v>amd</v>
      </c>
      <c r="G705" t="str">
        <f>VLOOKUP(Sheet2!H704,Sheet5!$G$4:$H$12,2)</f>
        <v>tinggi</v>
      </c>
      <c r="H705" t="str">
        <f>VLOOKUP(Sheet2!I704,Sheet5!$I$3:$L$41,4,FALSE)</f>
        <v>tinggi</v>
      </c>
      <c r="I705" t="str">
        <f>VLOOKUP(Sheet2!I704,Sheet5!$I$3:$K$41,3,FALSE)</f>
        <v>hdd</v>
      </c>
      <c r="J705" t="str">
        <f>IF(ISNUMBER(SEARCH("intel",Sheet2!J704))=TRUE,"intel",IF(ISNUMBER(SEARCH("amd",Sheet2!J704))=TRUE,"amd",IF(ISNUMBER(SEARCH("nvidia",Sheet2!J704))=TRUE,"nvidia","")))</f>
        <v>amd</v>
      </c>
      <c r="K705" t="str">
        <f>VLOOKUP(Sheet2!K704,Sheet5!$M$3:$N$11,2,FALSE)</f>
        <v>windows</v>
      </c>
      <c r="L705" t="str">
        <f>VLOOKUP(Sheet2!L704,Sheet5!$O$3:$Q$182,3,FALSE)</f>
        <v>sedang</v>
      </c>
      <c r="M705" t="str">
        <f>VLOOKUP(Sheet2!M704,Sheet5!$R$3:$T$1305,3,FALSE)</f>
        <v>murah</v>
      </c>
    </row>
    <row r="706" spans="2:13" x14ac:dyDescent="0.3">
      <c r="B706" t="str">
        <f>IF(OR(ISNUMBER(SEARCH("ultrabook",Sheet2!D705))=TRUE,ISNUMBER(SEARCH("macbook",Sheet2!D705))=TRUE,ISNUMBER(SEARCH("chrome",Sheet2!D705))=TRUE,ISNUMBER(SEARCH("convertible",Sheet2!D705))=TRUE),"ultrabook",IF(OR(ISNUMBER(SEARCH("workstation",Sheet2!D705))=TRUE,ISNUMBER(SEARCH("gaming",Sheet2!D705))=TRUE),"high specification",IF(OR(ISNUMBER(SEARCH("notebook",Sheet2!D705))=TRUE,ISNUMBER(SEARCH("netbook",Sheet2!D705))=TRUE),"notebook","")))</f>
        <v>notebook</v>
      </c>
      <c r="C706" t="str">
        <f>IF(AND(Sheet4!$B$1307&gt;=Sheet4!B706,Sheet4!B706&gt;Sheet4!$B$1308),"lebar",IF(AND(Sheet4!$B$1308&gt;=Sheet4!B706,Sheet4!B706&gt;Sheet4!$B$1309),"medium",IF(AND(Sheet4!$B$1309&gt;=Sheet4!B706,Sheet4!B706&gt;=Sheet4!$B$1310),"kecil","-")))</f>
        <v>lebar</v>
      </c>
      <c r="D706" t="str">
        <f>VLOOKUP(Sheet4!C706,Sheet5!$C$3:$D$17,2,FALSE)</f>
        <v>kecil</v>
      </c>
      <c r="E706" t="str">
        <f>VLOOKUP(Sheet4!D706,Sheet5!$E$3:$F$36,2)</f>
        <v>sedang</v>
      </c>
      <c r="F706" t="str">
        <f>Sheet4!E706</f>
        <v>intel</v>
      </c>
      <c r="G706" t="str">
        <f>VLOOKUP(Sheet2!H705,Sheet5!$G$4:$H$12,2)</f>
        <v>sedang</v>
      </c>
      <c r="H706" t="str">
        <f>VLOOKUP(Sheet2!I705,Sheet5!$I$3:$L$41,4,FALSE)</f>
        <v>tinggi</v>
      </c>
      <c r="I706" t="str">
        <f>VLOOKUP(Sheet2!I705,Sheet5!$I$3:$K$41,3,FALSE)</f>
        <v>hdd</v>
      </c>
      <c r="J706" t="str">
        <f>IF(ISNUMBER(SEARCH("intel",Sheet2!J705))=TRUE,"intel",IF(ISNUMBER(SEARCH("amd",Sheet2!J705))=TRUE,"amd",IF(ISNUMBER(SEARCH("nvidia",Sheet2!J705))=TRUE,"nvidia","")))</f>
        <v>intel</v>
      </c>
      <c r="K706" t="str">
        <f>VLOOKUP(Sheet2!K705,Sheet5!$M$3:$N$11,2,FALSE)</f>
        <v>windows</v>
      </c>
      <c r="L706" t="str">
        <f>VLOOKUP(Sheet2!L705,Sheet5!$O$3:$Q$182,3,FALSE)</f>
        <v>sedang</v>
      </c>
      <c r="M706" t="str">
        <f>VLOOKUP(Sheet2!M705,Sheet5!$R$3:$T$1305,3,FALSE)</f>
        <v>murah</v>
      </c>
    </row>
    <row r="707" spans="2:13" x14ac:dyDescent="0.3">
      <c r="B707" t="str">
        <f>IF(OR(ISNUMBER(SEARCH("ultrabook",Sheet2!D706))=TRUE,ISNUMBER(SEARCH("macbook",Sheet2!D706))=TRUE,ISNUMBER(SEARCH("chrome",Sheet2!D706))=TRUE,ISNUMBER(SEARCH("convertible",Sheet2!D706))=TRUE),"ultrabook",IF(OR(ISNUMBER(SEARCH("workstation",Sheet2!D706))=TRUE,ISNUMBER(SEARCH("gaming",Sheet2!D706))=TRUE),"high specification",IF(OR(ISNUMBER(SEARCH("notebook",Sheet2!D706))=TRUE,ISNUMBER(SEARCH("netbook",Sheet2!D706))=TRUE),"notebook","")))</f>
        <v>notebook</v>
      </c>
      <c r="C707" t="str">
        <f>IF(AND(Sheet4!$B$1307&gt;=Sheet4!B707,Sheet4!B707&gt;Sheet4!$B$1308),"lebar",IF(AND(Sheet4!$B$1308&gt;=Sheet4!B707,Sheet4!B707&gt;Sheet4!$B$1309),"medium",IF(AND(Sheet4!$B$1309&gt;=Sheet4!B707,Sheet4!B707&gt;=Sheet4!$B$1310),"kecil","-")))</f>
        <v>lebar</v>
      </c>
      <c r="D707" t="str">
        <f>VLOOKUP(Sheet4!C707,Sheet5!$C$3:$D$17,2,FALSE)</f>
        <v>kecil</v>
      </c>
      <c r="E707" t="str">
        <f>VLOOKUP(Sheet4!D707,Sheet5!$E$3:$F$36,2)</f>
        <v>tinggi</v>
      </c>
      <c r="F707" t="str">
        <f>Sheet4!E707</f>
        <v>intel</v>
      </c>
      <c r="G707" t="str">
        <f>VLOOKUP(Sheet2!H706,Sheet5!$G$4:$H$12,2)</f>
        <v>sedang</v>
      </c>
      <c r="H707" t="str">
        <f>VLOOKUP(Sheet2!I706,Sheet5!$I$3:$L$41,4,FALSE)</f>
        <v>sedang</v>
      </c>
      <c r="I707" t="str">
        <f>VLOOKUP(Sheet2!I706,Sheet5!$I$3:$K$41,3,FALSE)</f>
        <v>hdd</v>
      </c>
      <c r="J707" t="str">
        <f>IF(ISNUMBER(SEARCH("intel",Sheet2!J706))=TRUE,"intel",IF(ISNUMBER(SEARCH("amd",Sheet2!J706))=TRUE,"amd",IF(ISNUMBER(SEARCH("nvidia",Sheet2!J706))=TRUE,"nvidia","")))</f>
        <v>intel</v>
      </c>
      <c r="K707" t="str">
        <f>VLOOKUP(Sheet2!K706,Sheet5!$M$3:$N$11,2,FALSE)</f>
        <v>lainnya</v>
      </c>
      <c r="L707" t="str">
        <f>VLOOKUP(Sheet2!L706,Sheet5!$O$3:$Q$182,3,FALSE)</f>
        <v>sedang</v>
      </c>
      <c r="M707" t="str">
        <f>VLOOKUP(Sheet2!M706,Sheet5!$R$3:$T$1305,3,FALSE)</f>
        <v>murah</v>
      </c>
    </row>
    <row r="708" spans="2:13" x14ac:dyDescent="0.3">
      <c r="B708" t="str">
        <f>IF(OR(ISNUMBER(SEARCH("ultrabook",Sheet2!D707))=TRUE,ISNUMBER(SEARCH("macbook",Sheet2!D707))=TRUE,ISNUMBER(SEARCH("chrome",Sheet2!D707))=TRUE,ISNUMBER(SEARCH("convertible",Sheet2!D707))=TRUE),"ultrabook",IF(OR(ISNUMBER(SEARCH("workstation",Sheet2!D707))=TRUE,ISNUMBER(SEARCH("gaming",Sheet2!D707))=TRUE),"high specification",IF(OR(ISNUMBER(SEARCH("notebook",Sheet2!D707))=TRUE,ISNUMBER(SEARCH("netbook",Sheet2!D707))=TRUE),"notebook","")))</f>
        <v>notebook</v>
      </c>
      <c r="C708" t="str">
        <f>IF(AND(Sheet4!$B$1307&gt;=Sheet4!B708,Sheet4!B708&gt;Sheet4!$B$1308),"lebar",IF(AND(Sheet4!$B$1308&gt;=Sheet4!B708,Sheet4!B708&gt;Sheet4!$B$1309),"medium",IF(AND(Sheet4!$B$1309&gt;=Sheet4!B708,Sheet4!B708&gt;=Sheet4!$B$1310),"kecil","-")))</f>
        <v>lebar</v>
      </c>
      <c r="D708" t="str">
        <f>VLOOKUP(Sheet4!C708,Sheet5!$C$3:$D$17,2,FALSE)</f>
        <v>kecil</v>
      </c>
      <c r="E708" t="str">
        <f>VLOOKUP(Sheet4!D708,Sheet5!$E$3:$F$36,2)</f>
        <v>sedang</v>
      </c>
      <c r="F708" t="str">
        <f>Sheet4!E708</f>
        <v>intel</v>
      </c>
      <c r="G708" t="str">
        <f>VLOOKUP(Sheet2!H707,Sheet5!$G$4:$H$12,2)</f>
        <v>tinggi</v>
      </c>
      <c r="H708" t="str">
        <f>VLOOKUP(Sheet2!I707,Sheet5!$I$3:$L$41,4,FALSE)</f>
        <v>sedang</v>
      </c>
      <c r="I708" t="str">
        <f>VLOOKUP(Sheet2!I707,Sheet5!$I$3:$K$41,3,FALSE)</f>
        <v>ssd</v>
      </c>
      <c r="J708" t="str">
        <f>IF(ISNUMBER(SEARCH("intel",Sheet2!J707))=TRUE,"intel",IF(ISNUMBER(SEARCH("amd",Sheet2!J707))=TRUE,"amd",IF(ISNUMBER(SEARCH("nvidia",Sheet2!J707))=TRUE,"nvidia","")))</f>
        <v>intel</v>
      </c>
      <c r="K708" t="str">
        <f>VLOOKUP(Sheet2!K707,Sheet5!$M$3:$N$11,2,FALSE)</f>
        <v>windows</v>
      </c>
      <c r="L708" t="str">
        <f>VLOOKUP(Sheet2!L707,Sheet5!$O$3:$Q$182,3,FALSE)</f>
        <v>sedang</v>
      </c>
      <c r="M708" t="str">
        <f>VLOOKUP(Sheet2!M707,Sheet5!$R$3:$T$1305,3,FALSE)</f>
        <v>sedang</v>
      </c>
    </row>
    <row r="709" spans="2:13" x14ac:dyDescent="0.3">
      <c r="B709" t="str">
        <f>IF(OR(ISNUMBER(SEARCH("ultrabook",Sheet2!D708))=TRUE,ISNUMBER(SEARCH("macbook",Sheet2!D708))=TRUE,ISNUMBER(SEARCH("chrome",Sheet2!D708))=TRUE,ISNUMBER(SEARCH("convertible",Sheet2!D708))=TRUE),"ultrabook",IF(OR(ISNUMBER(SEARCH("workstation",Sheet2!D708))=TRUE,ISNUMBER(SEARCH("gaming",Sheet2!D708))=TRUE),"high specification",IF(OR(ISNUMBER(SEARCH("notebook",Sheet2!D708))=TRUE,ISNUMBER(SEARCH("netbook",Sheet2!D708))=TRUE),"notebook","")))</f>
        <v>ultrabook</v>
      </c>
      <c r="C709" t="str">
        <f>IF(AND(Sheet4!$B$1307&gt;=Sheet4!B709,Sheet4!B709&gt;Sheet4!$B$1308),"lebar",IF(AND(Sheet4!$B$1308&gt;=Sheet4!B709,Sheet4!B709&gt;Sheet4!$B$1309),"medium",IF(AND(Sheet4!$B$1309&gt;=Sheet4!B709,Sheet4!B709&gt;=Sheet4!$B$1310),"kecil","-")))</f>
        <v>medium</v>
      </c>
      <c r="D709" t="str">
        <f>VLOOKUP(Sheet4!C709,Sheet5!$C$3:$D$17,2,FALSE)</f>
        <v>kecil</v>
      </c>
      <c r="E709" t="str">
        <f>VLOOKUP(Sheet4!D709,Sheet5!$E$3:$F$36,2)</f>
        <v>rendah</v>
      </c>
      <c r="F709" t="str">
        <f>Sheet4!E709</f>
        <v>intel</v>
      </c>
      <c r="G709" t="str">
        <f>VLOOKUP(Sheet2!H708,Sheet5!$G$4:$H$12,2)</f>
        <v>tinggi</v>
      </c>
      <c r="H709" t="str">
        <f>VLOOKUP(Sheet2!I708,Sheet5!$I$3:$L$41,4,FALSE)</f>
        <v>sedang</v>
      </c>
      <c r="I709" t="str">
        <f>VLOOKUP(Sheet2!I708,Sheet5!$I$3:$K$41,3,FALSE)</f>
        <v>ssd</v>
      </c>
      <c r="J709" t="str">
        <f>IF(ISNUMBER(SEARCH("intel",Sheet2!J708))=TRUE,"intel",IF(ISNUMBER(SEARCH("amd",Sheet2!J708))=TRUE,"amd",IF(ISNUMBER(SEARCH("nvidia",Sheet2!J708))=TRUE,"nvidia","")))</f>
        <v>intel</v>
      </c>
      <c r="K709" t="str">
        <f>VLOOKUP(Sheet2!K708,Sheet5!$M$3:$N$11,2,FALSE)</f>
        <v>windows</v>
      </c>
      <c r="L709" t="str">
        <f>VLOOKUP(Sheet2!L708,Sheet5!$O$3:$Q$182,3,FALSE)</f>
        <v>ringan</v>
      </c>
      <c r="M709" t="str">
        <f>VLOOKUP(Sheet2!M708,Sheet5!$R$3:$T$1305,3,FALSE)</f>
        <v>sedang</v>
      </c>
    </row>
    <row r="710" spans="2:13" x14ac:dyDescent="0.3">
      <c r="B710" t="str">
        <f>IF(OR(ISNUMBER(SEARCH("ultrabook",Sheet2!D709))=TRUE,ISNUMBER(SEARCH("macbook",Sheet2!D709))=TRUE,ISNUMBER(SEARCH("chrome",Sheet2!D709))=TRUE,ISNUMBER(SEARCH("convertible",Sheet2!D709))=TRUE),"ultrabook",IF(OR(ISNUMBER(SEARCH("workstation",Sheet2!D709))=TRUE,ISNUMBER(SEARCH("gaming",Sheet2!D709))=TRUE),"high specification",IF(OR(ISNUMBER(SEARCH("notebook",Sheet2!D709))=TRUE,ISNUMBER(SEARCH("netbook",Sheet2!D709))=TRUE),"notebook","")))</f>
        <v>high specification</v>
      </c>
      <c r="C710" t="str">
        <f>IF(AND(Sheet4!$B$1307&gt;=Sheet4!B710,Sheet4!B710&gt;Sheet4!$B$1308),"lebar",IF(AND(Sheet4!$B$1308&gt;=Sheet4!B710,Sheet4!B710&gt;Sheet4!$B$1309),"medium",IF(AND(Sheet4!$B$1309&gt;=Sheet4!B710,Sheet4!B710&gt;=Sheet4!$B$1310),"kecil","-")))</f>
        <v>lebar</v>
      </c>
      <c r="D710" t="str">
        <f>VLOOKUP(Sheet4!C710,Sheet5!$C$3:$D$17,2,FALSE)</f>
        <v>kecil</v>
      </c>
      <c r="E710" t="str">
        <f>VLOOKUP(Sheet4!D710,Sheet5!$E$3:$F$36,2)</f>
        <v>sedang</v>
      </c>
      <c r="F710" t="str">
        <f>Sheet4!E710</f>
        <v>intel</v>
      </c>
      <c r="G710" t="str">
        <f>VLOOKUP(Sheet2!H709,Sheet5!$G$4:$H$12,2)</f>
        <v>sedang</v>
      </c>
      <c r="H710" t="str">
        <f>VLOOKUP(Sheet2!I709,Sheet5!$I$3:$L$41,4,FALSE)</f>
        <v>sedang</v>
      </c>
      <c r="I710" t="str">
        <f>VLOOKUP(Sheet2!I709,Sheet5!$I$3:$K$41,3,FALSE)</f>
        <v>ssd</v>
      </c>
      <c r="J710" t="str">
        <f>IF(ISNUMBER(SEARCH("intel",Sheet2!J709))=TRUE,"intel",IF(ISNUMBER(SEARCH("amd",Sheet2!J709))=TRUE,"amd",IF(ISNUMBER(SEARCH("nvidia",Sheet2!J709))=TRUE,"nvidia","")))</f>
        <v>nvidia</v>
      </c>
      <c r="K710" t="str">
        <f>VLOOKUP(Sheet2!K709,Sheet5!$M$3:$N$11,2,FALSE)</f>
        <v>windows</v>
      </c>
      <c r="L710" t="str">
        <f>VLOOKUP(Sheet2!L709,Sheet5!$O$3:$Q$182,3,FALSE)</f>
        <v>sedang</v>
      </c>
      <c r="M710" t="str">
        <f>VLOOKUP(Sheet2!M709,Sheet5!$R$3:$T$1305,3,FALSE)</f>
        <v>mahal</v>
      </c>
    </row>
    <row r="711" spans="2:13" x14ac:dyDescent="0.3">
      <c r="B711" t="str">
        <f>IF(OR(ISNUMBER(SEARCH("ultrabook",Sheet2!D710))=TRUE,ISNUMBER(SEARCH("macbook",Sheet2!D710))=TRUE,ISNUMBER(SEARCH("chrome",Sheet2!D710))=TRUE,ISNUMBER(SEARCH("convertible",Sheet2!D710))=TRUE),"ultrabook",IF(OR(ISNUMBER(SEARCH("workstation",Sheet2!D710))=TRUE,ISNUMBER(SEARCH("gaming",Sheet2!D710))=TRUE),"high specification",IF(OR(ISNUMBER(SEARCH("notebook",Sheet2!D710))=TRUE,ISNUMBER(SEARCH("netbook",Sheet2!D710))=TRUE),"notebook","")))</f>
        <v>notebook</v>
      </c>
      <c r="C711" t="str">
        <f>IF(AND(Sheet4!$B$1307&gt;=Sheet4!B711,Sheet4!B711&gt;Sheet4!$B$1308),"lebar",IF(AND(Sheet4!$B$1308&gt;=Sheet4!B711,Sheet4!B711&gt;Sheet4!$B$1309),"medium",IF(AND(Sheet4!$B$1309&gt;=Sheet4!B711,Sheet4!B711&gt;=Sheet4!$B$1310),"kecil","-")))</f>
        <v>medium</v>
      </c>
      <c r="D711" t="str">
        <f>VLOOKUP(Sheet4!C711,Sheet5!$C$3:$D$17,2,FALSE)</f>
        <v>kecil</v>
      </c>
      <c r="E711" t="str">
        <f>VLOOKUP(Sheet4!D711,Sheet5!$E$3:$F$36,2)</f>
        <v>sedang</v>
      </c>
      <c r="F711" t="str">
        <f>Sheet4!E711</f>
        <v>intel</v>
      </c>
      <c r="G711" t="str">
        <f>VLOOKUP(Sheet2!H710,Sheet5!$G$4:$H$12,2)</f>
        <v>tinggi</v>
      </c>
      <c r="H711" t="str">
        <f>VLOOKUP(Sheet2!I710,Sheet5!$I$3:$L$41,4,FALSE)</f>
        <v>sedang</v>
      </c>
      <c r="I711" t="str">
        <f>VLOOKUP(Sheet2!I710,Sheet5!$I$3:$K$41,3,FALSE)</f>
        <v>ssd</v>
      </c>
      <c r="J711" t="str">
        <f>IF(ISNUMBER(SEARCH("intel",Sheet2!J710))=TRUE,"intel",IF(ISNUMBER(SEARCH("amd",Sheet2!J710))=TRUE,"amd",IF(ISNUMBER(SEARCH("nvidia",Sheet2!J710))=TRUE,"nvidia","")))</f>
        <v>intel</v>
      </c>
      <c r="K711" t="str">
        <f>VLOOKUP(Sheet2!K710,Sheet5!$M$3:$N$11,2,FALSE)</f>
        <v>windows</v>
      </c>
      <c r="L711" t="str">
        <f>VLOOKUP(Sheet2!L710,Sheet5!$O$3:$Q$182,3,FALSE)</f>
        <v>sedang</v>
      </c>
      <c r="M711" t="str">
        <f>VLOOKUP(Sheet2!M710,Sheet5!$R$3:$T$1305,3,FALSE)</f>
        <v>sedang</v>
      </c>
    </row>
    <row r="712" spans="2:13" x14ac:dyDescent="0.3">
      <c r="B712" t="str">
        <f>IF(OR(ISNUMBER(SEARCH("ultrabook",Sheet2!D711))=TRUE,ISNUMBER(SEARCH("macbook",Sheet2!D711))=TRUE,ISNUMBER(SEARCH("chrome",Sheet2!D711))=TRUE,ISNUMBER(SEARCH("convertible",Sheet2!D711))=TRUE),"ultrabook",IF(OR(ISNUMBER(SEARCH("workstation",Sheet2!D711))=TRUE,ISNUMBER(SEARCH("gaming",Sheet2!D711))=TRUE),"high specification",IF(OR(ISNUMBER(SEARCH("notebook",Sheet2!D711))=TRUE,ISNUMBER(SEARCH("netbook",Sheet2!D711))=TRUE),"notebook","")))</f>
        <v>notebook</v>
      </c>
      <c r="C712" t="str">
        <f>IF(AND(Sheet4!$B$1307&gt;=Sheet4!B712,Sheet4!B712&gt;Sheet4!$B$1308),"lebar",IF(AND(Sheet4!$B$1308&gt;=Sheet4!B712,Sheet4!B712&gt;Sheet4!$B$1309),"medium",IF(AND(Sheet4!$B$1309&gt;=Sheet4!B712,Sheet4!B712&gt;=Sheet4!$B$1310),"kecil","-")))</f>
        <v>lebar</v>
      </c>
      <c r="D712" t="str">
        <f>VLOOKUP(Sheet4!C712,Sheet5!$C$3:$D$17,2,FALSE)</f>
        <v>kecil</v>
      </c>
      <c r="E712" t="str">
        <f>VLOOKUP(Sheet4!D712,Sheet5!$E$3:$F$36,2)</f>
        <v>sedang</v>
      </c>
      <c r="F712" t="str">
        <f>Sheet4!E712</f>
        <v>amd</v>
      </c>
      <c r="G712" t="str">
        <f>VLOOKUP(Sheet2!H711,Sheet5!$G$4:$H$12,2)</f>
        <v>tinggi</v>
      </c>
      <c r="H712" t="str">
        <f>VLOOKUP(Sheet2!I711,Sheet5!$I$3:$L$41,4,FALSE)</f>
        <v>tinggi</v>
      </c>
      <c r="I712" t="str">
        <f>VLOOKUP(Sheet2!I711,Sheet5!$I$3:$K$41,3,FALSE)</f>
        <v>hdd</v>
      </c>
      <c r="J712" t="str">
        <f>IF(ISNUMBER(SEARCH("intel",Sheet2!J711))=TRUE,"intel",IF(ISNUMBER(SEARCH("amd",Sheet2!J711))=TRUE,"amd",IF(ISNUMBER(SEARCH("nvidia",Sheet2!J711))=TRUE,"nvidia","")))</f>
        <v>amd</v>
      </c>
      <c r="K712" t="str">
        <f>VLOOKUP(Sheet2!K711,Sheet5!$M$3:$N$11,2,FALSE)</f>
        <v>windows</v>
      </c>
      <c r="L712" t="str">
        <f>VLOOKUP(Sheet2!L711,Sheet5!$O$3:$Q$182,3,FALSE)</f>
        <v>berat</v>
      </c>
      <c r="M712" t="str">
        <f>VLOOKUP(Sheet2!M711,Sheet5!$R$3:$T$1305,3,FALSE)</f>
        <v>murah</v>
      </c>
    </row>
    <row r="713" spans="2:13" x14ac:dyDescent="0.3">
      <c r="B713" t="str">
        <f>IF(OR(ISNUMBER(SEARCH("ultrabook",Sheet2!D712))=TRUE,ISNUMBER(SEARCH("macbook",Sheet2!D712))=TRUE,ISNUMBER(SEARCH("chrome",Sheet2!D712))=TRUE,ISNUMBER(SEARCH("convertible",Sheet2!D712))=TRUE),"ultrabook",IF(OR(ISNUMBER(SEARCH("workstation",Sheet2!D712))=TRUE,ISNUMBER(SEARCH("gaming",Sheet2!D712))=TRUE),"high specification",IF(OR(ISNUMBER(SEARCH("notebook",Sheet2!D712))=TRUE,ISNUMBER(SEARCH("netbook",Sheet2!D712))=TRUE),"notebook","")))</f>
        <v>high specification</v>
      </c>
      <c r="C713" t="str">
        <f>IF(AND(Sheet4!$B$1307&gt;=Sheet4!B713,Sheet4!B713&gt;Sheet4!$B$1308),"lebar",IF(AND(Sheet4!$B$1308&gt;=Sheet4!B713,Sheet4!B713&gt;Sheet4!$B$1309),"medium",IF(AND(Sheet4!$B$1309&gt;=Sheet4!B713,Sheet4!B713&gt;=Sheet4!$B$1310),"kecil","-")))</f>
        <v>lebar</v>
      </c>
      <c r="D713" t="str">
        <f>VLOOKUP(Sheet4!C713,Sheet5!$C$3:$D$17,2,FALSE)</f>
        <v>kecil</v>
      </c>
      <c r="E713" t="str">
        <f>VLOOKUP(Sheet4!D713,Sheet5!$E$3:$F$36,2)</f>
        <v>sedang</v>
      </c>
      <c r="F713" t="str">
        <f>Sheet4!E713</f>
        <v>intel</v>
      </c>
      <c r="G713" t="str">
        <f>VLOOKUP(Sheet2!H712,Sheet5!$G$4:$H$12,2)</f>
        <v>tinggi</v>
      </c>
      <c r="H713" t="str">
        <f>VLOOKUP(Sheet2!I712,Sheet5!$I$3:$L$41,4,FALSE)</f>
        <v>tinggi</v>
      </c>
      <c r="I713" t="str">
        <f>VLOOKUP(Sheet2!I712,Sheet5!$I$3:$K$41,3,FALSE)</f>
        <v>hdd</v>
      </c>
      <c r="J713" t="str">
        <f>IF(ISNUMBER(SEARCH("intel",Sheet2!J712))=TRUE,"intel",IF(ISNUMBER(SEARCH("amd",Sheet2!J712))=TRUE,"amd",IF(ISNUMBER(SEARCH("nvidia",Sheet2!J712))=TRUE,"nvidia","")))</f>
        <v>nvidia</v>
      </c>
      <c r="K713" t="str">
        <f>VLOOKUP(Sheet2!K712,Sheet5!$M$3:$N$11,2,FALSE)</f>
        <v>windows</v>
      </c>
      <c r="L713" t="str">
        <f>VLOOKUP(Sheet2!L712,Sheet5!$O$3:$Q$182,3,FALSE)</f>
        <v>berat</v>
      </c>
      <c r="M713" t="str">
        <f>VLOOKUP(Sheet2!M712,Sheet5!$R$3:$T$1305,3,FALSE)</f>
        <v>sedang</v>
      </c>
    </row>
    <row r="714" spans="2:13" x14ac:dyDescent="0.3">
      <c r="B714" t="str">
        <f>IF(OR(ISNUMBER(SEARCH("ultrabook",Sheet2!D713))=TRUE,ISNUMBER(SEARCH("macbook",Sheet2!D713))=TRUE,ISNUMBER(SEARCH("chrome",Sheet2!D713))=TRUE,ISNUMBER(SEARCH("convertible",Sheet2!D713))=TRUE),"ultrabook",IF(OR(ISNUMBER(SEARCH("workstation",Sheet2!D713))=TRUE,ISNUMBER(SEARCH("gaming",Sheet2!D713))=TRUE),"high specification",IF(OR(ISNUMBER(SEARCH("notebook",Sheet2!D713))=TRUE,ISNUMBER(SEARCH("netbook",Sheet2!D713))=TRUE),"notebook","")))</f>
        <v>notebook</v>
      </c>
      <c r="C714" t="str">
        <f>IF(AND(Sheet4!$B$1307&gt;=Sheet4!B714,Sheet4!B714&gt;Sheet4!$B$1308),"lebar",IF(AND(Sheet4!$B$1308&gt;=Sheet4!B714,Sheet4!B714&gt;Sheet4!$B$1309),"medium",IF(AND(Sheet4!$B$1309&gt;=Sheet4!B714,Sheet4!B714&gt;=Sheet4!$B$1310),"kecil","-")))</f>
        <v>medium</v>
      </c>
      <c r="D714" t="str">
        <f>VLOOKUP(Sheet4!C714,Sheet5!$C$3:$D$17,2,FALSE)</f>
        <v>kecil</v>
      </c>
      <c r="E714" t="str">
        <f>VLOOKUP(Sheet4!D714,Sheet5!$E$3:$F$36,2)</f>
        <v>sedang</v>
      </c>
      <c r="F714" t="str">
        <f>Sheet4!E714</f>
        <v>intel</v>
      </c>
      <c r="G714" t="str">
        <f>VLOOKUP(Sheet2!H713,Sheet5!$G$4:$H$12,2)</f>
        <v>tinggi</v>
      </c>
      <c r="H714" t="str">
        <f>VLOOKUP(Sheet2!I713,Sheet5!$I$3:$L$41,4,FALSE)</f>
        <v>sedang</v>
      </c>
      <c r="I714" t="str">
        <f>VLOOKUP(Sheet2!I713,Sheet5!$I$3:$K$41,3,FALSE)</f>
        <v>ssd</v>
      </c>
      <c r="J714" t="str">
        <f>IF(ISNUMBER(SEARCH("intel",Sheet2!J713))=TRUE,"intel",IF(ISNUMBER(SEARCH("amd",Sheet2!J713))=TRUE,"amd",IF(ISNUMBER(SEARCH("nvidia",Sheet2!J713))=TRUE,"nvidia","")))</f>
        <v>nvidia</v>
      </c>
      <c r="K714" t="str">
        <f>VLOOKUP(Sheet2!K713,Sheet5!$M$3:$N$11,2,FALSE)</f>
        <v>linux</v>
      </c>
      <c r="L714" t="str">
        <f>VLOOKUP(Sheet2!L713,Sheet5!$O$3:$Q$182,3,FALSE)</f>
        <v>ringan</v>
      </c>
      <c r="M714" t="str">
        <f>VLOOKUP(Sheet2!M713,Sheet5!$R$3:$T$1305,3,FALSE)</f>
        <v>sedang</v>
      </c>
    </row>
    <row r="715" spans="2:13" x14ac:dyDescent="0.3">
      <c r="B715" t="str">
        <f>IF(OR(ISNUMBER(SEARCH("ultrabook",Sheet2!D714))=TRUE,ISNUMBER(SEARCH("macbook",Sheet2!D714))=TRUE,ISNUMBER(SEARCH("chrome",Sheet2!D714))=TRUE,ISNUMBER(SEARCH("convertible",Sheet2!D714))=TRUE),"ultrabook",IF(OR(ISNUMBER(SEARCH("workstation",Sheet2!D714))=TRUE,ISNUMBER(SEARCH("gaming",Sheet2!D714))=TRUE),"high specification",IF(OR(ISNUMBER(SEARCH("notebook",Sheet2!D714))=TRUE,ISNUMBER(SEARCH("netbook",Sheet2!D714))=TRUE),"notebook","")))</f>
        <v>notebook</v>
      </c>
      <c r="C715" t="str">
        <f>IF(AND(Sheet4!$B$1307&gt;=Sheet4!B715,Sheet4!B715&gt;Sheet4!$B$1308),"lebar",IF(AND(Sheet4!$B$1308&gt;=Sheet4!B715,Sheet4!B715&gt;Sheet4!$B$1309),"medium",IF(AND(Sheet4!$B$1309&gt;=Sheet4!B715,Sheet4!B715&gt;=Sheet4!$B$1310),"kecil","-")))</f>
        <v>lebar</v>
      </c>
      <c r="D715" t="str">
        <f>VLOOKUP(Sheet4!C715,Sheet5!$C$3:$D$17,2,FALSE)</f>
        <v>kecil</v>
      </c>
      <c r="E715" t="str">
        <f>VLOOKUP(Sheet4!D715,Sheet5!$E$3:$F$36,2)</f>
        <v>sedang</v>
      </c>
      <c r="F715" t="str">
        <f>Sheet4!E715</f>
        <v>intel</v>
      </c>
      <c r="G715" t="str">
        <f>VLOOKUP(Sheet2!H714,Sheet5!$G$4:$H$12,2)</f>
        <v>tinggi</v>
      </c>
      <c r="H715" t="str">
        <f>VLOOKUP(Sheet2!I714,Sheet5!$I$3:$L$41,4,FALSE)</f>
        <v>tinggi</v>
      </c>
      <c r="I715" t="str">
        <f>VLOOKUP(Sheet2!I714,Sheet5!$I$3:$K$41,3,FALSE)</f>
        <v>hdd</v>
      </c>
      <c r="J715" t="str">
        <f>IF(ISNUMBER(SEARCH("intel",Sheet2!J714))=TRUE,"intel",IF(ISNUMBER(SEARCH("amd",Sheet2!J714))=TRUE,"amd",IF(ISNUMBER(SEARCH("nvidia",Sheet2!J714))=TRUE,"nvidia","")))</f>
        <v>intel</v>
      </c>
      <c r="K715" t="str">
        <f>VLOOKUP(Sheet2!K714,Sheet5!$M$3:$N$11,2,FALSE)</f>
        <v>linux</v>
      </c>
      <c r="L715" t="str">
        <f>VLOOKUP(Sheet2!L714,Sheet5!$O$3:$Q$182,3,FALSE)</f>
        <v>sedang</v>
      </c>
      <c r="M715" t="str">
        <f>VLOOKUP(Sheet2!M714,Sheet5!$R$3:$T$1305,3,FALSE)</f>
        <v>sedang</v>
      </c>
    </row>
    <row r="716" spans="2:13" x14ac:dyDescent="0.3">
      <c r="B716" t="str">
        <f>IF(OR(ISNUMBER(SEARCH("ultrabook",Sheet2!D715))=TRUE,ISNUMBER(SEARCH("macbook",Sheet2!D715))=TRUE,ISNUMBER(SEARCH("chrome",Sheet2!D715))=TRUE,ISNUMBER(SEARCH("convertible",Sheet2!D715))=TRUE),"ultrabook",IF(OR(ISNUMBER(SEARCH("workstation",Sheet2!D715))=TRUE,ISNUMBER(SEARCH("gaming",Sheet2!D715))=TRUE),"high specification",IF(OR(ISNUMBER(SEARCH("notebook",Sheet2!D715))=TRUE,ISNUMBER(SEARCH("netbook",Sheet2!D715))=TRUE),"notebook","")))</f>
        <v>notebook</v>
      </c>
      <c r="C716" t="str">
        <f>IF(AND(Sheet4!$B$1307&gt;=Sheet4!B716,Sheet4!B716&gt;Sheet4!$B$1308),"lebar",IF(AND(Sheet4!$B$1308&gt;=Sheet4!B716,Sheet4!B716&gt;Sheet4!$B$1309),"medium",IF(AND(Sheet4!$B$1309&gt;=Sheet4!B716,Sheet4!B716&gt;=Sheet4!$B$1310),"kecil","-")))</f>
        <v>medium</v>
      </c>
      <c r="D716" t="str">
        <f>VLOOKUP(Sheet4!C716,Sheet5!$C$3:$D$17,2,FALSE)</f>
        <v>kecil</v>
      </c>
      <c r="E716" t="str">
        <f>VLOOKUP(Sheet4!D716,Sheet5!$E$3:$F$36,2)</f>
        <v>rendah</v>
      </c>
      <c r="F716" t="str">
        <f>Sheet4!E716</f>
        <v>intel</v>
      </c>
      <c r="G716" t="str">
        <f>VLOOKUP(Sheet2!H715,Sheet5!$G$4:$H$12,2)</f>
        <v>sedang</v>
      </c>
      <c r="H716" t="str">
        <f>VLOOKUP(Sheet2!I715,Sheet5!$I$3:$L$41,4,FALSE)</f>
        <v>rendah</v>
      </c>
      <c r="I716" t="str">
        <f>VLOOKUP(Sheet2!I715,Sheet5!$I$3:$K$41,3,FALSE)</f>
        <v>flash</v>
      </c>
      <c r="J716" t="str">
        <f>IF(ISNUMBER(SEARCH("intel",Sheet2!J715))=TRUE,"intel",IF(ISNUMBER(SEARCH("amd",Sheet2!J715))=TRUE,"amd",IF(ISNUMBER(SEARCH("nvidia",Sheet2!J715))=TRUE,"nvidia","")))</f>
        <v>intel</v>
      </c>
      <c r="K716" t="str">
        <f>VLOOKUP(Sheet2!K715,Sheet5!$M$3:$N$11,2,FALSE)</f>
        <v>windows</v>
      </c>
      <c r="L716" t="str">
        <f>VLOOKUP(Sheet2!L715,Sheet5!$O$3:$Q$182,3,FALSE)</f>
        <v>ringan</v>
      </c>
      <c r="M716" t="str">
        <f>VLOOKUP(Sheet2!M715,Sheet5!$R$3:$T$1305,3,FALSE)</f>
        <v>murah</v>
      </c>
    </row>
    <row r="717" spans="2:13" x14ac:dyDescent="0.3">
      <c r="B717" t="str">
        <f>IF(OR(ISNUMBER(SEARCH("ultrabook",Sheet2!D716))=TRUE,ISNUMBER(SEARCH("macbook",Sheet2!D716))=TRUE,ISNUMBER(SEARCH("chrome",Sheet2!D716))=TRUE,ISNUMBER(SEARCH("convertible",Sheet2!D716))=TRUE),"ultrabook",IF(OR(ISNUMBER(SEARCH("workstation",Sheet2!D716))=TRUE,ISNUMBER(SEARCH("gaming",Sheet2!D716))=TRUE),"high specification",IF(OR(ISNUMBER(SEARCH("notebook",Sheet2!D716))=TRUE,ISNUMBER(SEARCH("netbook",Sheet2!D716))=TRUE),"notebook","")))</f>
        <v>notebook</v>
      </c>
      <c r="C717" t="str">
        <f>IF(AND(Sheet4!$B$1307&gt;=Sheet4!B717,Sheet4!B717&gt;Sheet4!$B$1308),"lebar",IF(AND(Sheet4!$B$1308&gt;=Sheet4!B717,Sheet4!B717&gt;Sheet4!$B$1309),"medium",IF(AND(Sheet4!$B$1309&gt;=Sheet4!B717,Sheet4!B717&gt;=Sheet4!$B$1310),"kecil","-")))</f>
        <v>lebar</v>
      </c>
      <c r="D717" t="str">
        <f>VLOOKUP(Sheet4!C717,Sheet5!$C$3:$D$17,2,FALSE)</f>
        <v>kecil</v>
      </c>
      <c r="E717" t="str">
        <f>VLOOKUP(Sheet4!D717,Sheet5!$E$3:$F$36,2)</f>
        <v>sedang</v>
      </c>
      <c r="F717" t="str">
        <f>Sheet4!E717</f>
        <v>intel</v>
      </c>
      <c r="G717" t="str">
        <f>VLOOKUP(Sheet2!H716,Sheet5!$G$4:$H$12,2)</f>
        <v>sedang</v>
      </c>
      <c r="H717" t="str">
        <f>VLOOKUP(Sheet2!I716,Sheet5!$I$3:$L$41,4,FALSE)</f>
        <v>sedang</v>
      </c>
      <c r="I717" t="str">
        <f>VLOOKUP(Sheet2!I716,Sheet5!$I$3:$K$41,3,FALSE)</f>
        <v>ssd</v>
      </c>
      <c r="J717" t="str">
        <f>IF(ISNUMBER(SEARCH("intel",Sheet2!J716))=TRUE,"intel",IF(ISNUMBER(SEARCH("amd",Sheet2!J716))=TRUE,"amd",IF(ISNUMBER(SEARCH("nvidia",Sheet2!J716))=TRUE,"nvidia","")))</f>
        <v>intel</v>
      </c>
      <c r="K717" t="str">
        <f>VLOOKUP(Sheet2!K716,Sheet5!$M$3:$N$11,2,FALSE)</f>
        <v>windows</v>
      </c>
      <c r="L717" t="str">
        <f>VLOOKUP(Sheet2!L716,Sheet5!$O$3:$Q$182,3,FALSE)</f>
        <v>sedang</v>
      </c>
      <c r="M717" t="str">
        <f>VLOOKUP(Sheet2!M716,Sheet5!$R$3:$T$1305,3,FALSE)</f>
        <v>mahal</v>
      </c>
    </row>
    <row r="718" spans="2:13" x14ac:dyDescent="0.3">
      <c r="B718" t="str">
        <f>IF(OR(ISNUMBER(SEARCH("ultrabook",Sheet2!D717))=TRUE,ISNUMBER(SEARCH("macbook",Sheet2!D717))=TRUE,ISNUMBER(SEARCH("chrome",Sheet2!D717))=TRUE,ISNUMBER(SEARCH("convertible",Sheet2!D717))=TRUE),"ultrabook",IF(OR(ISNUMBER(SEARCH("workstation",Sheet2!D717))=TRUE,ISNUMBER(SEARCH("gaming",Sheet2!D717))=TRUE),"high specification",IF(OR(ISNUMBER(SEARCH("notebook",Sheet2!D717))=TRUE,ISNUMBER(SEARCH("netbook",Sheet2!D717))=TRUE),"notebook","")))</f>
        <v>notebook</v>
      </c>
      <c r="C718" t="str">
        <f>IF(AND(Sheet4!$B$1307&gt;=Sheet4!B718,Sheet4!B718&gt;Sheet4!$B$1308),"lebar",IF(AND(Sheet4!$B$1308&gt;=Sheet4!B718,Sheet4!B718&gt;Sheet4!$B$1309),"medium",IF(AND(Sheet4!$B$1309&gt;=Sheet4!B718,Sheet4!B718&gt;=Sheet4!$B$1310),"kecil","-")))</f>
        <v>medium</v>
      </c>
      <c r="D718" t="str">
        <f>VLOOKUP(Sheet4!C718,Sheet5!$C$3:$D$17,2,FALSE)</f>
        <v>kecil</v>
      </c>
      <c r="E718" t="str">
        <f>VLOOKUP(Sheet4!D718,Sheet5!$E$3:$F$36,2)</f>
        <v>sedang</v>
      </c>
      <c r="F718" t="str">
        <f>Sheet4!E718</f>
        <v>intel</v>
      </c>
      <c r="G718" t="str">
        <f>VLOOKUP(Sheet2!H717,Sheet5!$G$4:$H$12,2)</f>
        <v>tinggi</v>
      </c>
      <c r="H718" t="str">
        <f>VLOOKUP(Sheet2!I717,Sheet5!$I$3:$L$41,4,FALSE)</f>
        <v>sedang</v>
      </c>
      <c r="I718" t="str">
        <f>VLOOKUP(Sheet2!I717,Sheet5!$I$3:$K$41,3,FALSE)</f>
        <v>ssd</v>
      </c>
      <c r="J718" t="str">
        <f>IF(ISNUMBER(SEARCH("intel",Sheet2!J717))=TRUE,"intel",IF(ISNUMBER(SEARCH("amd",Sheet2!J717))=TRUE,"amd",IF(ISNUMBER(SEARCH("nvidia",Sheet2!J717))=TRUE,"nvidia","")))</f>
        <v>nvidia</v>
      </c>
      <c r="K718" t="str">
        <f>VLOOKUP(Sheet2!K717,Sheet5!$M$3:$N$11,2,FALSE)</f>
        <v>windows</v>
      </c>
      <c r="L718" t="str">
        <f>VLOOKUP(Sheet2!L717,Sheet5!$O$3:$Q$182,3,FALSE)</f>
        <v>sedang</v>
      </c>
      <c r="M718" t="str">
        <f>VLOOKUP(Sheet2!M717,Sheet5!$R$3:$T$1305,3,FALSE)</f>
        <v>sedang</v>
      </c>
    </row>
    <row r="719" spans="2:13" x14ac:dyDescent="0.3">
      <c r="B719" t="str">
        <f>IF(OR(ISNUMBER(SEARCH("ultrabook",Sheet2!D718))=TRUE,ISNUMBER(SEARCH("macbook",Sheet2!D718))=TRUE,ISNUMBER(SEARCH("chrome",Sheet2!D718))=TRUE,ISNUMBER(SEARCH("convertible",Sheet2!D718))=TRUE),"ultrabook",IF(OR(ISNUMBER(SEARCH("workstation",Sheet2!D718))=TRUE,ISNUMBER(SEARCH("gaming",Sheet2!D718))=TRUE),"high specification",IF(OR(ISNUMBER(SEARCH("notebook",Sheet2!D718))=TRUE,ISNUMBER(SEARCH("netbook",Sheet2!D718))=TRUE),"notebook","")))</f>
        <v>notebook</v>
      </c>
      <c r="C719" t="str">
        <f>IF(AND(Sheet4!$B$1307&gt;=Sheet4!B719,Sheet4!B719&gt;Sheet4!$B$1308),"lebar",IF(AND(Sheet4!$B$1308&gt;=Sheet4!B719,Sheet4!B719&gt;Sheet4!$B$1309),"medium",IF(AND(Sheet4!$B$1309&gt;=Sheet4!B719,Sheet4!B719&gt;=Sheet4!$B$1310),"kecil","-")))</f>
        <v>lebar</v>
      </c>
      <c r="D719" t="str">
        <f>VLOOKUP(Sheet4!C719,Sheet5!$C$3:$D$17,2,FALSE)</f>
        <v>kecil</v>
      </c>
      <c r="E719" t="str">
        <f>VLOOKUP(Sheet4!D719,Sheet5!$E$3:$F$36,2)</f>
        <v>sedang</v>
      </c>
      <c r="F719" t="str">
        <f>Sheet4!E719</f>
        <v>intel</v>
      </c>
      <c r="G719" t="str">
        <f>VLOOKUP(Sheet2!H718,Sheet5!$G$4:$H$12,2)</f>
        <v>tinggi</v>
      </c>
      <c r="H719" t="str">
        <f>VLOOKUP(Sheet2!I718,Sheet5!$I$3:$L$41,4,FALSE)</f>
        <v>sedang</v>
      </c>
      <c r="I719" t="str">
        <f>VLOOKUP(Sheet2!I718,Sheet5!$I$3:$K$41,3,FALSE)</f>
        <v>ssd</v>
      </c>
      <c r="J719" t="str">
        <f>IF(ISNUMBER(SEARCH("intel",Sheet2!J718))=TRUE,"intel",IF(ISNUMBER(SEARCH("amd",Sheet2!J718))=TRUE,"amd",IF(ISNUMBER(SEARCH("nvidia",Sheet2!J718))=TRUE,"nvidia","")))</f>
        <v>intel</v>
      </c>
      <c r="K719" t="str">
        <f>VLOOKUP(Sheet2!K718,Sheet5!$M$3:$N$11,2,FALSE)</f>
        <v>windows</v>
      </c>
      <c r="L719" t="str">
        <f>VLOOKUP(Sheet2!L718,Sheet5!$O$3:$Q$182,3,FALSE)</f>
        <v>sedang</v>
      </c>
      <c r="M719" t="str">
        <f>VLOOKUP(Sheet2!M718,Sheet5!$R$3:$T$1305,3,FALSE)</f>
        <v>sedang</v>
      </c>
    </row>
    <row r="720" spans="2:13" x14ac:dyDescent="0.3">
      <c r="B720" t="str">
        <f>IF(OR(ISNUMBER(SEARCH("ultrabook",Sheet2!D719))=TRUE,ISNUMBER(SEARCH("macbook",Sheet2!D719))=TRUE,ISNUMBER(SEARCH("chrome",Sheet2!D719))=TRUE,ISNUMBER(SEARCH("convertible",Sheet2!D719))=TRUE),"ultrabook",IF(OR(ISNUMBER(SEARCH("workstation",Sheet2!D719))=TRUE,ISNUMBER(SEARCH("gaming",Sheet2!D719))=TRUE),"high specification",IF(OR(ISNUMBER(SEARCH("notebook",Sheet2!D719))=TRUE,ISNUMBER(SEARCH("netbook",Sheet2!D719))=TRUE),"notebook","")))</f>
        <v>notebook</v>
      </c>
      <c r="C720" t="str">
        <f>IF(AND(Sheet4!$B$1307&gt;=Sheet4!B720,Sheet4!B720&gt;Sheet4!$B$1308),"lebar",IF(AND(Sheet4!$B$1308&gt;=Sheet4!B720,Sheet4!B720&gt;Sheet4!$B$1309),"medium",IF(AND(Sheet4!$B$1309&gt;=Sheet4!B720,Sheet4!B720&gt;=Sheet4!$B$1310),"kecil","-")))</f>
        <v>lebar</v>
      </c>
      <c r="D720" t="str">
        <f>VLOOKUP(Sheet4!C720,Sheet5!$C$3:$D$17,2,FALSE)</f>
        <v>kecil</v>
      </c>
      <c r="E720" t="str">
        <f>VLOOKUP(Sheet4!D720,Sheet5!$E$3:$F$36,2)</f>
        <v>sedang</v>
      </c>
      <c r="F720" t="str">
        <f>Sheet4!E720</f>
        <v>amd</v>
      </c>
      <c r="G720" t="str">
        <f>VLOOKUP(Sheet2!H719,Sheet5!$G$4:$H$12,2)</f>
        <v>sedang</v>
      </c>
      <c r="H720" t="str">
        <f>VLOOKUP(Sheet2!I719,Sheet5!$I$3:$L$41,4,FALSE)</f>
        <v>sedang</v>
      </c>
      <c r="I720" t="str">
        <f>VLOOKUP(Sheet2!I719,Sheet5!$I$3:$K$41,3,FALSE)</f>
        <v>hdd</v>
      </c>
      <c r="J720" t="str">
        <f>IF(ISNUMBER(SEARCH("intel",Sheet2!J719))=TRUE,"intel",IF(ISNUMBER(SEARCH("amd",Sheet2!J719))=TRUE,"amd",IF(ISNUMBER(SEARCH("nvidia",Sheet2!J719))=TRUE,"nvidia","")))</f>
        <v>amd</v>
      </c>
      <c r="K720" t="str">
        <f>VLOOKUP(Sheet2!K719,Sheet5!$M$3:$N$11,2,FALSE)</f>
        <v>windows</v>
      </c>
      <c r="L720" t="str">
        <f>VLOOKUP(Sheet2!L719,Sheet5!$O$3:$Q$182,3,FALSE)</f>
        <v>sedang</v>
      </c>
      <c r="M720" t="str">
        <f>VLOOKUP(Sheet2!M719,Sheet5!$R$3:$T$1305,3,FALSE)</f>
        <v>murah</v>
      </c>
    </row>
    <row r="721" spans="2:13" x14ac:dyDescent="0.3">
      <c r="B721" t="str">
        <f>IF(OR(ISNUMBER(SEARCH("ultrabook",Sheet2!D720))=TRUE,ISNUMBER(SEARCH("macbook",Sheet2!D720))=TRUE,ISNUMBER(SEARCH("chrome",Sheet2!D720))=TRUE,ISNUMBER(SEARCH("convertible",Sheet2!D720))=TRUE),"ultrabook",IF(OR(ISNUMBER(SEARCH("workstation",Sheet2!D720))=TRUE,ISNUMBER(SEARCH("gaming",Sheet2!D720))=TRUE),"high specification",IF(OR(ISNUMBER(SEARCH("notebook",Sheet2!D720))=TRUE,ISNUMBER(SEARCH("netbook",Sheet2!D720))=TRUE),"notebook","")))</f>
        <v>notebook</v>
      </c>
      <c r="C721" t="str">
        <f>IF(AND(Sheet4!$B$1307&gt;=Sheet4!B721,Sheet4!B721&gt;Sheet4!$B$1308),"lebar",IF(AND(Sheet4!$B$1308&gt;=Sheet4!B721,Sheet4!B721&gt;Sheet4!$B$1309),"medium",IF(AND(Sheet4!$B$1309&gt;=Sheet4!B721,Sheet4!B721&gt;=Sheet4!$B$1310),"kecil","-")))</f>
        <v>medium</v>
      </c>
      <c r="D721" t="str">
        <f>VLOOKUP(Sheet4!C721,Sheet5!$C$3:$D$17,2,FALSE)</f>
        <v>kecil</v>
      </c>
      <c r="E721" t="str">
        <f>VLOOKUP(Sheet4!D721,Sheet5!$E$3:$F$36,2)</f>
        <v>sedang</v>
      </c>
      <c r="F721" t="str">
        <f>Sheet4!E721</f>
        <v>intel</v>
      </c>
      <c r="G721" t="str">
        <f>VLOOKUP(Sheet2!H720,Sheet5!$G$4:$H$12,2)</f>
        <v>sedang</v>
      </c>
      <c r="H721" t="str">
        <f>VLOOKUP(Sheet2!I720,Sheet5!$I$3:$L$41,4,FALSE)</f>
        <v>rendah</v>
      </c>
      <c r="I721" t="str">
        <f>VLOOKUP(Sheet2!I720,Sheet5!$I$3:$K$41,3,FALSE)</f>
        <v>hdd</v>
      </c>
      <c r="J721" t="str">
        <f>IF(ISNUMBER(SEARCH("intel",Sheet2!J720))=TRUE,"intel",IF(ISNUMBER(SEARCH("amd",Sheet2!J720))=TRUE,"amd",IF(ISNUMBER(SEARCH("nvidia",Sheet2!J720))=TRUE,"nvidia","")))</f>
        <v>intel</v>
      </c>
      <c r="K721" t="str">
        <f>VLOOKUP(Sheet2!K720,Sheet5!$M$3:$N$11,2,FALSE)</f>
        <v>windows</v>
      </c>
      <c r="L721" t="str">
        <f>VLOOKUP(Sheet2!L720,Sheet5!$O$3:$Q$182,3,FALSE)</f>
        <v>ringan</v>
      </c>
      <c r="M721" t="str">
        <f>VLOOKUP(Sheet2!M720,Sheet5!$R$3:$T$1305,3,FALSE)</f>
        <v>murah</v>
      </c>
    </row>
    <row r="722" spans="2:13" x14ac:dyDescent="0.3">
      <c r="B722" t="str">
        <f>IF(OR(ISNUMBER(SEARCH("ultrabook",Sheet2!D721))=TRUE,ISNUMBER(SEARCH("macbook",Sheet2!D721))=TRUE,ISNUMBER(SEARCH("chrome",Sheet2!D721))=TRUE,ISNUMBER(SEARCH("convertible",Sheet2!D721))=TRUE),"ultrabook",IF(OR(ISNUMBER(SEARCH("workstation",Sheet2!D721))=TRUE,ISNUMBER(SEARCH("gaming",Sheet2!D721))=TRUE),"high specification",IF(OR(ISNUMBER(SEARCH("notebook",Sheet2!D721))=TRUE,ISNUMBER(SEARCH("netbook",Sheet2!D721))=TRUE),"notebook","")))</f>
        <v>notebook</v>
      </c>
      <c r="C722" t="str">
        <f>IF(AND(Sheet4!$B$1307&gt;=Sheet4!B722,Sheet4!B722&gt;Sheet4!$B$1308),"lebar",IF(AND(Sheet4!$B$1308&gt;=Sheet4!B722,Sheet4!B722&gt;Sheet4!$B$1309),"medium",IF(AND(Sheet4!$B$1309&gt;=Sheet4!B722,Sheet4!B722&gt;=Sheet4!$B$1310),"kecil","-")))</f>
        <v>lebar</v>
      </c>
      <c r="D722" t="str">
        <f>VLOOKUP(Sheet4!C722,Sheet5!$C$3:$D$17,2,FALSE)</f>
        <v>kecil</v>
      </c>
      <c r="E722" t="str">
        <f>VLOOKUP(Sheet4!D722,Sheet5!$E$3:$F$36,2)</f>
        <v>sedang</v>
      </c>
      <c r="F722" t="str">
        <f>Sheet4!E722</f>
        <v>intel</v>
      </c>
      <c r="G722" t="str">
        <f>VLOOKUP(Sheet2!H721,Sheet5!$G$4:$H$12,2)</f>
        <v>tinggi</v>
      </c>
      <c r="H722" t="str">
        <f>VLOOKUP(Sheet2!I721,Sheet5!$I$3:$L$41,4,FALSE)</f>
        <v>sedang</v>
      </c>
      <c r="I722" t="str">
        <f>VLOOKUP(Sheet2!I721,Sheet5!$I$3:$K$41,3,FALSE)</f>
        <v>ssd</v>
      </c>
      <c r="J722" t="str">
        <f>IF(ISNUMBER(SEARCH("intel",Sheet2!J721))=TRUE,"intel",IF(ISNUMBER(SEARCH("amd",Sheet2!J721))=TRUE,"amd",IF(ISNUMBER(SEARCH("nvidia",Sheet2!J721))=TRUE,"nvidia","")))</f>
        <v>nvidia</v>
      </c>
      <c r="K722" t="str">
        <f>VLOOKUP(Sheet2!K721,Sheet5!$M$3:$N$11,2,FALSE)</f>
        <v>windows</v>
      </c>
      <c r="L722" t="str">
        <f>VLOOKUP(Sheet2!L721,Sheet5!$O$3:$Q$182,3,FALSE)</f>
        <v>berat</v>
      </c>
      <c r="M722" t="str">
        <f>VLOOKUP(Sheet2!M721,Sheet5!$R$3:$T$1305,3,FALSE)</f>
        <v>sedang</v>
      </c>
    </row>
    <row r="723" spans="2:13" x14ac:dyDescent="0.3">
      <c r="B723" t="str">
        <f>IF(OR(ISNUMBER(SEARCH("ultrabook",Sheet2!D722))=TRUE,ISNUMBER(SEARCH("macbook",Sheet2!D722))=TRUE,ISNUMBER(SEARCH("chrome",Sheet2!D722))=TRUE,ISNUMBER(SEARCH("convertible",Sheet2!D722))=TRUE),"ultrabook",IF(OR(ISNUMBER(SEARCH("workstation",Sheet2!D722))=TRUE,ISNUMBER(SEARCH("gaming",Sheet2!D722))=TRUE),"high specification",IF(OR(ISNUMBER(SEARCH("notebook",Sheet2!D722))=TRUE,ISNUMBER(SEARCH("netbook",Sheet2!D722))=TRUE),"notebook","")))</f>
        <v>ultrabook</v>
      </c>
      <c r="C723" t="str">
        <f>IF(AND(Sheet4!$B$1307&gt;=Sheet4!B723,Sheet4!B723&gt;Sheet4!$B$1308),"lebar",IF(AND(Sheet4!$B$1308&gt;=Sheet4!B723,Sheet4!B723&gt;Sheet4!$B$1309),"medium",IF(AND(Sheet4!$B$1309&gt;=Sheet4!B723,Sheet4!B723&gt;=Sheet4!$B$1310),"kecil","-")))</f>
        <v>medium</v>
      </c>
      <c r="D723" t="str">
        <f>VLOOKUP(Sheet4!C723,Sheet5!$C$3:$D$17,2,FALSE)</f>
        <v>sedang</v>
      </c>
      <c r="E723" t="str">
        <f>VLOOKUP(Sheet4!D723,Sheet5!$E$3:$F$36,2)</f>
        <v>sedang</v>
      </c>
      <c r="F723" t="str">
        <f>Sheet4!E723</f>
        <v>intel</v>
      </c>
      <c r="G723" t="str">
        <f>VLOOKUP(Sheet2!H722,Sheet5!$G$4:$H$12,2)</f>
        <v>tinggi</v>
      </c>
      <c r="H723" t="str">
        <f>VLOOKUP(Sheet2!I722,Sheet5!$I$3:$L$41,4,FALSE)</f>
        <v>sedang</v>
      </c>
      <c r="I723" t="str">
        <f>VLOOKUP(Sheet2!I722,Sheet5!$I$3:$K$41,3,FALSE)</f>
        <v>ssd</v>
      </c>
      <c r="J723" t="str">
        <f>IF(ISNUMBER(SEARCH("intel",Sheet2!J722))=TRUE,"intel",IF(ISNUMBER(SEARCH("amd",Sheet2!J722))=TRUE,"amd",IF(ISNUMBER(SEARCH("nvidia",Sheet2!J722))=TRUE,"nvidia","")))</f>
        <v>intel</v>
      </c>
      <c r="K723" t="str">
        <f>VLOOKUP(Sheet2!K722,Sheet5!$M$3:$N$11,2,FALSE)</f>
        <v>windows</v>
      </c>
      <c r="L723" t="str">
        <f>VLOOKUP(Sheet2!L722,Sheet5!$O$3:$Q$182,3,FALSE)</f>
        <v>ringan</v>
      </c>
      <c r="M723" t="str">
        <f>VLOOKUP(Sheet2!M722,Sheet5!$R$3:$T$1305,3,FALSE)</f>
        <v>mahal</v>
      </c>
    </row>
    <row r="724" spans="2:13" x14ac:dyDescent="0.3">
      <c r="B724" t="str">
        <f>IF(OR(ISNUMBER(SEARCH("ultrabook",Sheet2!D723))=TRUE,ISNUMBER(SEARCH("macbook",Sheet2!D723))=TRUE,ISNUMBER(SEARCH("chrome",Sheet2!D723))=TRUE,ISNUMBER(SEARCH("convertible",Sheet2!D723))=TRUE),"ultrabook",IF(OR(ISNUMBER(SEARCH("workstation",Sheet2!D723))=TRUE,ISNUMBER(SEARCH("gaming",Sheet2!D723))=TRUE),"high specification",IF(OR(ISNUMBER(SEARCH("notebook",Sheet2!D723))=TRUE,ISNUMBER(SEARCH("netbook",Sheet2!D723))=TRUE),"notebook","")))</f>
        <v>ultrabook</v>
      </c>
      <c r="C724" t="str">
        <f>IF(AND(Sheet4!$B$1307&gt;=Sheet4!B724,Sheet4!B724&gt;Sheet4!$B$1308),"lebar",IF(AND(Sheet4!$B$1308&gt;=Sheet4!B724,Sheet4!B724&gt;Sheet4!$B$1309),"medium",IF(AND(Sheet4!$B$1309&gt;=Sheet4!B724,Sheet4!B724&gt;=Sheet4!$B$1310),"kecil","-")))</f>
        <v>medium</v>
      </c>
      <c r="D724" t="e">
        <f>VLOOKUP(Sheet4!C724,Sheet5!$C$3:$D$17,2,FALSE)</f>
        <v>#N/A</v>
      </c>
      <c r="E724" t="str">
        <f>VLOOKUP(Sheet4!D724,Sheet5!$E$3:$F$36,2)</f>
        <v>sedang</v>
      </c>
      <c r="F724" t="str">
        <f>Sheet4!E724</f>
        <v>intel</v>
      </c>
      <c r="G724" t="str">
        <f>VLOOKUP(Sheet2!H723,Sheet5!$G$4:$H$12,2)</f>
        <v>tinggi</v>
      </c>
      <c r="H724" t="str">
        <f>VLOOKUP(Sheet2!I723,Sheet5!$I$3:$L$41,4,FALSE)</f>
        <v>sedang</v>
      </c>
      <c r="I724" t="str">
        <f>VLOOKUP(Sheet2!I723,Sheet5!$I$3:$K$41,3,FALSE)</f>
        <v>ssd</v>
      </c>
      <c r="J724" t="str">
        <f>IF(ISNUMBER(SEARCH("intel",Sheet2!J723))=TRUE,"intel",IF(ISNUMBER(SEARCH("amd",Sheet2!J723))=TRUE,"amd",IF(ISNUMBER(SEARCH("nvidia",Sheet2!J723))=TRUE,"nvidia","")))</f>
        <v>intel</v>
      </c>
      <c r="K724" t="str">
        <f>VLOOKUP(Sheet2!K723,Sheet5!$M$3:$N$11,2,FALSE)</f>
        <v>windows</v>
      </c>
      <c r="L724" t="str">
        <f>VLOOKUP(Sheet2!L723,Sheet5!$O$3:$Q$182,3,FALSE)</f>
        <v>ringan</v>
      </c>
      <c r="M724" t="str">
        <f>VLOOKUP(Sheet2!M723,Sheet5!$R$3:$T$1305,3,FALSE)</f>
        <v>sedang</v>
      </c>
    </row>
    <row r="725" spans="2:13" x14ac:dyDescent="0.3">
      <c r="B725" t="str">
        <f>IF(OR(ISNUMBER(SEARCH("ultrabook",Sheet2!D724))=TRUE,ISNUMBER(SEARCH("macbook",Sheet2!D724))=TRUE,ISNUMBER(SEARCH("chrome",Sheet2!D724))=TRUE,ISNUMBER(SEARCH("convertible",Sheet2!D724))=TRUE),"ultrabook",IF(OR(ISNUMBER(SEARCH("workstation",Sheet2!D724))=TRUE,ISNUMBER(SEARCH("gaming",Sheet2!D724))=TRUE),"high specification",IF(OR(ISNUMBER(SEARCH("notebook",Sheet2!D724))=TRUE,ISNUMBER(SEARCH("netbook",Sheet2!D724))=TRUE),"notebook","")))</f>
        <v>ultrabook</v>
      </c>
      <c r="C725" t="str">
        <f>IF(AND(Sheet4!$B$1307&gt;=Sheet4!B725,Sheet4!B725&gt;Sheet4!$B$1308),"lebar",IF(AND(Sheet4!$B$1308&gt;=Sheet4!B725,Sheet4!B725&gt;Sheet4!$B$1309),"medium",IF(AND(Sheet4!$B$1309&gt;=Sheet4!B725,Sheet4!B725&gt;=Sheet4!$B$1310),"kecil","-")))</f>
        <v>medium</v>
      </c>
      <c r="D725" t="str">
        <f>VLOOKUP(Sheet4!C725,Sheet5!$C$3:$D$17,2,FALSE)</f>
        <v>kecil</v>
      </c>
      <c r="E725" t="str">
        <f>VLOOKUP(Sheet4!D725,Sheet5!$E$3:$F$36,2)</f>
        <v>sedang</v>
      </c>
      <c r="F725" t="str">
        <f>Sheet4!E725</f>
        <v>intel</v>
      </c>
      <c r="G725" t="str">
        <f>VLOOKUP(Sheet2!H724,Sheet5!$G$4:$H$12,2)</f>
        <v>tinggi</v>
      </c>
      <c r="H725" t="str">
        <f>VLOOKUP(Sheet2!I724,Sheet5!$I$3:$L$41,4,FALSE)</f>
        <v>sedang</v>
      </c>
      <c r="I725" t="str">
        <f>VLOOKUP(Sheet2!I724,Sheet5!$I$3:$K$41,3,FALSE)</f>
        <v>ssd</v>
      </c>
      <c r="J725" t="str">
        <f>IF(ISNUMBER(SEARCH("intel",Sheet2!J724))=TRUE,"intel",IF(ISNUMBER(SEARCH("amd",Sheet2!J724))=TRUE,"amd",IF(ISNUMBER(SEARCH("nvidia",Sheet2!J724))=TRUE,"nvidia","")))</f>
        <v>intel</v>
      </c>
      <c r="K725" t="str">
        <f>VLOOKUP(Sheet2!K724,Sheet5!$M$3:$N$11,2,FALSE)</f>
        <v>windows</v>
      </c>
      <c r="L725" t="str">
        <f>VLOOKUP(Sheet2!L724,Sheet5!$O$3:$Q$182,3,FALSE)</f>
        <v>ringan</v>
      </c>
      <c r="M725" t="str">
        <f>VLOOKUP(Sheet2!M724,Sheet5!$R$3:$T$1305,3,FALSE)</f>
        <v>mahal</v>
      </c>
    </row>
    <row r="726" spans="2:13" x14ac:dyDescent="0.3">
      <c r="B726" t="str">
        <f>IF(OR(ISNUMBER(SEARCH("ultrabook",Sheet2!D725))=TRUE,ISNUMBER(SEARCH("macbook",Sheet2!D725))=TRUE,ISNUMBER(SEARCH("chrome",Sheet2!D725))=TRUE,ISNUMBER(SEARCH("convertible",Sheet2!D725))=TRUE),"ultrabook",IF(OR(ISNUMBER(SEARCH("workstation",Sheet2!D725))=TRUE,ISNUMBER(SEARCH("gaming",Sheet2!D725))=TRUE),"high specification",IF(OR(ISNUMBER(SEARCH("notebook",Sheet2!D725))=TRUE,ISNUMBER(SEARCH("netbook",Sheet2!D725))=TRUE),"notebook","")))</f>
        <v>high specification</v>
      </c>
      <c r="C726" t="str">
        <f>IF(AND(Sheet4!$B$1307&gt;=Sheet4!B726,Sheet4!B726&gt;Sheet4!$B$1308),"lebar",IF(AND(Sheet4!$B$1308&gt;=Sheet4!B726,Sheet4!B726&gt;Sheet4!$B$1309),"medium",IF(AND(Sheet4!$B$1309&gt;=Sheet4!B726,Sheet4!B726&gt;=Sheet4!$B$1310),"kecil","-")))</f>
        <v>lebar</v>
      </c>
      <c r="D726" t="str">
        <f>VLOOKUP(Sheet4!C726,Sheet5!$C$3:$D$17,2,FALSE)</f>
        <v>lebar</v>
      </c>
      <c r="E726" t="str">
        <f>VLOOKUP(Sheet4!D726,Sheet5!$E$3:$F$36,2)</f>
        <v>sedang</v>
      </c>
      <c r="F726" t="str">
        <f>Sheet4!E726</f>
        <v>intel</v>
      </c>
      <c r="G726" t="str">
        <f>VLOOKUP(Sheet2!H725,Sheet5!$G$4:$H$12,2)</f>
        <v>tinggi</v>
      </c>
      <c r="H726" t="str">
        <f>VLOOKUP(Sheet2!I725,Sheet5!$I$3:$L$41,4,FALSE)</f>
        <v>tinggi</v>
      </c>
      <c r="I726" t="str">
        <f>VLOOKUP(Sheet2!I725,Sheet5!$I$3:$K$41,3,FALSE)</f>
        <v>hdd</v>
      </c>
      <c r="J726" t="str">
        <f>IF(ISNUMBER(SEARCH("intel",Sheet2!J725))=TRUE,"intel",IF(ISNUMBER(SEARCH("amd",Sheet2!J725))=TRUE,"amd",IF(ISNUMBER(SEARCH("nvidia",Sheet2!J725))=TRUE,"nvidia","")))</f>
        <v>nvidia</v>
      </c>
      <c r="K726" t="str">
        <f>VLOOKUP(Sheet2!K725,Sheet5!$M$3:$N$11,2,FALSE)</f>
        <v>windows</v>
      </c>
      <c r="L726" t="str">
        <f>VLOOKUP(Sheet2!L725,Sheet5!$O$3:$Q$182,3,FALSE)</f>
        <v>berat</v>
      </c>
      <c r="M726" t="str">
        <f>VLOOKUP(Sheet2!M725,Sheet5!$R$3:$T$1305,3,FALSE)</f>
        <v>mahal</v>
      </c>
    </row>
    <row r="727" spans="2:13" x14ac:dyDescent="0.3">
      <c r="B727" t="str">
        <f>IF(OR(ISNUMBER(SEARCH("ultrabook",Sheet2!D726))=TRUE,ISNUMBER(SEARCH("macbook",Sheet2!D726))=TRUE,ISNUMBER(SEARCH("chrome",Sheet2!D726))=TRUE,ISNUMBER(SEARCH("convertible",Sheet2!D726))=TRUE),"ultrabook",IF(OR(ISNUMBER(SEARCH("workstation",Sheet2!D726))=TRUE,ISNUMBER(SEARCH("gaming",Sheet2!D726))=TRUE),"high specification",IF(OR(ISNUMBER(SEARCH("notebook",Sheet2!D726))=TRUE,ISNUMBER(SEARCH("netbook",Sheet2!D726))=TRUE),"notebook","")))</f>
        <v>high specification</v>
      </c>
      <c r="C727" t="str">
        <f>IF(AND(Sheet4!$B$1307&gt;=Sheet4!B727,Sheet4!B727&gt;Sheet4!$B$1308),"lebar",IF(AND(Sheet4!$B$1308&gt;=Sheet4!B727,Sheet4!B727&gt;Sheet4!$B$1309),"medium",IF(AND(Sheet4!$B$1309&gt;=Sheet4!B727,Sheet4!B727&gt;=Sheet4!$B$1310),"kecil","-")))</f>
        <v>lebar</v>
      </c>
      <c r="D727" t="str">
        <f>VLOOKUP(Sheet4!C727,Sheet5!$C$3:$D$17,2,FALSE)</f>
        <v>kecil</v>
      </c>
      <c r="E727" t="str">
        <f>VLOOKUP(Sheet4!D727,Sheet5!$E$3:$F$36,2)</f>
        <v>sedang</v>
      </c>
      <c r="F727" t="str">
        <f>Sheet4!E727</f>
        <v>intel</v>
      </c>
      <c r="G727" t="str">
        <f>VLOOKUP(Sheet2!H726,Sheet5!$G$4:$H$12,2)</f>
        <v>tinggi</v>
      </c>
      <c r="H727" t="str">
        <f>VLOOKUP(Sheet2!I726,Sheet5!$I$3:$L$41,4,FALSE)</f>
        <v>tinggi</v>
      </c>
      <c r="I727" t="str">
        <f>VLOOKUP(Sheet2!I726,Sheet5!$I$3:$K$41,3,FALSE)</f>
        <v>hdd</v>
      </c>
      <c r="J727" t="str">
        <f>IF(ISNUMBER(SEARCH("intel",Sheet2!J726))=TRUE,"intel",IF(ISNUMBER(SEARCH("amd",Sheet2!J726))=TRUE,"amd",IF(ISNUMBER(SEARCH("nvidia",Sheet2!J726))=TRUE,"nvidia","")))</f>
        <v>nvidia</v>
      </c>
      <c r="K727" t="str">
        <f>VLOOKUP(Sheet2!K726,Sheet5!$M$3:$N$11,2,FALSE)</f>
        <v>windows</v>
      </c>
      <c r="L727" t="str">
        <f>VLOOKUP(Sheet2!L726,Sheet5!$O$3:$Q$182,3,FALSE)</f>
        <v>berat</v>
      </c>
      <c r="M727" t="str">
        <f>VLOOKUP(Sheet2!M726,Sheet5!$R$3:$T$1305,3,FALSE)</f>
        <v>mahal</v>
      </c>
    </row>
    <row r="728" spans="2:13" x14ac:dyDescent="0.3">
      <c r="B728" t="str">
        <f>IF(OR(ISNUMBER(SEARCH("ultrabook",Sheet2!D727))=TRUE,ISNUMBER(SEARCH("macbook",Sheet2!D727))=TRUE,ISNUMBER(SEARCH("chrome",Sheet2!D727))=TRUE,ISNUMBER(SEARCH("convertible",Sheet2!D727))=TRUE),"ultrabook",IF(OR(ISNUMBER(SEARCH("workstation",Sheet2!D727))=TRUE,ISNUMBER(SEARCH("gaming",Sheet2!D727))=TRUE),"high specification",IF(OR(ISNUMBER(SEARCH("notebook",Sheet2!D727))=TRUE,ISNUMBER(SEARCH("netbook",Sheet2!D727))=TRUE),"notebook","")))</f>
        <v>notebook</v>
      </c>
      <c r="C728" t="str">
        <f>IF(AND(Sheet4!$B$1307&gt;=Sheet4!B728,Sheet4!B728&gt;Sheet4!$B$1308),"lebar",IF(AND(Sheet4!$B$1308&gt;=Sheet4!B728,Sheet4!B728&gt;Sheet4!$B$1309),"medium",IF(AND(Sheet4!$B$1309&gt;=Sheet4!B728,Sheet4!B728&gt;=Sheet4!$B$1310),"kecil","-")))</f>
        <v>lebar</v>
      </c>
      <c r="D728" t="str">
        <f>VLOOKUP(Sheet4!C728,Sheet5!$C$3:$D$17,2,FALSE)</f>
        <v>kecil</v>
      </c>
      <c r="E728" t="str">
        <f>VLOOKUP(Sheet4!D728,Sheet5!$E$3:$F$36,2)</f>
        <v>sedang</v>
      </c>
      <c r="F728" t="str">
        <f>Sheet4!E728</f>
        <v>intel</v>
      </c>
      <c r="G728" t="str">
        <f>VLOOKUP(Sheet2!H727,Sheet5!$G$4:$H$12,2)</f>
        <v>sedang</v>
      </c>
      <c r="H728" t="str">
        <f>VLOOKUP(Sheet2!I727,Sheet5!$I$3:$L$41,4,FALSE)</f>
        <v>tinggi</v>
      </c>
      <c r="I728" t="str">
        <f>VLOOKUP(Sheet2!I727,Sheet5!$I$3:$K$41,3,FALSE)</f>
        <v>hdd</v>
      </c>
      <c r="J728" t="str">
        <f>IF(ISNUMBER(SEARCH("intel",Sheet2!J727))=TRUE,"intel",IF(ISNUMBER(SEARCH("amd",Sheet2!J727))=TRUE,"amd",IF(ISNUMBER(SEARCH("nvidia",Sheet2!J727))=TRUE,"nvidia","")))</f>
        <v>intel</v>
      </c>
      <c r="K728" t="str">
        <f>VLOOKUP(Sheet2!K727,Sheet5!$M$3:$N$11,2,FALSE)</f>
        <v>lainnya</v>
      </c>
      <c r="L728" t="str">
        <f>VLOOKUP(Sheet2!L727,Sheet5!$O$3:$Q$182,3,FALSE)</f>
        <v>sedang</v>
      </c>
      <c r="M728" t="str">
        <f>VLOOKUP(Sheet2!M727,Sheet5!$R$3:$T$1305,3,FALSE)</f>
        <v>murah</v>
      </c>
    </row>
    <row r="729" spans="2:13" x14ac:dyDescent="0.3">
      <c r="B729" t="str">
        <f>IF(OR(ISNUMBER(SEARCH("ultrabook",Sheet2!D728))=TRUE,ISNUMBER(SEARCH("macbook",Sheet2!D728))=TRUE,ISNUMBER(SEARCH("chrome",Sheet2!D728))=TRUE,ISNUMBER(SEARCH("convertible",Sheet2!D728))=TRUE),"ultrabook",IF(OR(ISNUMBER(SEARCH("workstation",Sheet2!D728))=TRUE,ISNUMBER(SEARCH("gaming",Sheet2!D728))=TRUE),"high specification",IF(OR(ISNUMBER(SEARCH("notebook",Sheet2!D728))=TRUE,ISNUMBER(SEARCH("netbook",Sheet2!D728))=TRUE),"notebook","")))</f>
        <v>notebook</v>
      </c>
      <c r="C729" t="str">
        <f>IF(AND(Sheet4!$B$1307&gt;=Sheet4!B729,Sheet4!B729&gt;Sheet4!$B$1308),"lebar",IF(AND(Sheet4!$B$1308&gt;=Sheet4!B729,Sheet4!B729&gt;Sheet4!$B$1309),"medium",IF(AND(Sheet4!$B$1309&gt;=Sheet4!B729,Sheet4!B729&gt;=Sheet4!$B$1310),"kecil","-")))</f>
        <v>lebar</v>
      </c>
      <c r="D729" t="str">
        <f>VLOOKUP(Sheet4!C729,Sheet5!$C$3:$D$17,2,FALSE)</f>
        <v>kecil</v>
      </c>
      <c r="E729" t="str">
        <f>VLOOKUP(Sheet4!D729,Sheet5!$E$3:$F$36,2)</f>
        <v>rendah</v>
      </c>
      <c r="F729" t="str">
        <f>Sheet4!E729</f>
        <v>intel</v>
      </c>
      <c r="G729" t="str">
        <f>VLOOKUP(Sheet2!H728,Sheet5!$G$4:$H$12,2)</f>
        <v>tinggi</v>
      </c>
      <c r="H729" t="str">
        <f>VLOOKUP(Sheet2!I728,Sheet5!$I$3:$L$41,4,FALSE)</f>
        <v>tinggi</v>
      </c>
      <c r="I729" t="str">
        <f>VLOOKUP(Sheet2!I728,Sheet5!$I$3:$K$41,3,FALSE)</f>
        <v>hdd</v>
      </c>
      <c r="J729" t="str">
        <f>IF(ISNUMBER(SEARCH("intel",Sheet2!J728))=TRUE,"intel",IF(ISNUMBER(SEARCH("amd",Sheet2!J728))=TRUE,"amd",IF(ISNUMBER(SEARCH("nvidia",Sheet2!J728))=TRUE,"nvidia","")))</f>
        <v>amd</v>
      </c>
      <c r="K729" t="str">
        <f>VLOOKUP(Sheet2!K728,Sheet5!$M$3:$N$11,2,FALSE)</f>
        <v>windows</v>
      </c>
      <c r="L729" t="str">
        <f>VLOOKUP(Sheet2!L728,Sheet5!$O$3:$Q$182,3,FALSE)</f>
        <v>sedang</v>
      </c>
      <c r="M729" t="str">
        <f>VLOOKUP(Sheet2!M728,Sheet5!$R$3:$T$1305,3,FALSE)</f>
        <v>murah</v>
      </c>
    </row>
    <row r="730" spans="2:13" x14ac:dyDescent="0.3">
      <c r="B730" t="str">
        <f>IF(OR(ISNUMBER(SEARCH("ultrabook",Sheet2!D729))=TRUE,ISNUMBER(SEARCH("macbook",Sheet2!D729))=TRUE,ISNUMBER(SEARCH("chrome",Sheet2!D729))=TRUE,ISNUMBER(SEARCH("convertible",Sheet2!D729))=TRUE),"ultrabook",IF(OR(ISNUMBER(SEARCH("workstation",Sheet2!D729))=TRUE,ISNUMBER(SEARCH("gaming",Sheet2!D729))=TRUE),"high specification",IF(OR(ISNUMBER(SEARCH("notebook",Sheet2!D729))=TRUE,ISNUMBER(SEARCH("netbook",Sheet2!D729))=TRUE),"notebook","")))</f>
        <v>ultrabook</v>
      </c>
      <c r="C730" t="str">
        <f>IF(AND(Sheet4!$B$1307&gt;=Sheet4!B730,Sheet4!B730&gt;Sheet4!$B$1308),"lebar",IF(AND(Sheet4!$B$1308&gt;=Sheet4!B730,Sheet4!B730&gt;Sheet4!$B$1309),"medium",IF(AND(Sheet4!$B$1309&gt;=Sheet4!B730,Sheet4!B730&gt;=Sheet4!$B$1310),"kecil","-")))</f>
        <v>medium</v>
      </c>
      <c r="D730" t="str">
        <f>VLOOKUP(Sheet4!C730,Sheet5!$C$3:$D$17,2,FALSE)</f>
        <v>kecil</v>
      </c>
      <c r="E730" t="str">
        <f>VLOOKUP(Sheet4!D730,Sheet5!$E$3:$F$36,2)</f>
        <v>sedang</v>
      </c>
      <c r="F730" t="str">
        <f>Sheet4!E730</f>
        <v>intel</v>
      </c>
      <c r="G730" t="str">
        <f>VLOOKUP(Sheet2!H729,Sheet5!$G$4:$H$12,2)</f>
        <v>sedang</v>
      </c>
      <c r="H730" t="str">
        <f>VLOOKUP(Sheet2!I729,Sheet5!$I$3:$L$41,4,FALSE)</f>
        <v>tinggi</v>
      </c>
      <c r="I730" t="str">
        <f>VLOOKUP(Sheet2!I729,Sheet5!$I$3:$K$41,3,FALSE)</f>
        <v>hdd</v>
      </c>
      <c r="J730" t="str">
        <f>IF(ISNUMBER(SEARCH("intel",Sheet2!J729))=TRUE,"intel",IF(ISNUMBER(SEARCH("amd",Sheet2!J729))=TRUE,"amd",IF(ISNUMBER(SEARCH("nvidia",Sheet2!J729))=TRUE,"nvidia","")))</f>
        <v>intel</v>
      </c>
      <c r="K730" t="str">
        <f>VLOOKUP(Sheet2!K729,Sheet5!$M$3:$N$11,2,FALSE)</f>
        <v>windows</v>
      </c>
      <c r="L730" t="str">
        <f>VLOOKUP(Sheet2!L729,Sheet5!$O$3:$Q$182,3,FALSE)</f>
        <v>sedang</v>
      </c>
      <c r="M730" t="str">
        <f>VLOOKUP(Sheet2!M729,Sheet5!$R$3:$T$1305,3,FALSE)</f>
        <v>murah</v>
      </c>
    </row>
    <row r="731" spans="2:13" x14ac:dyDescent="0.3">
      <c r="B731" t="str">
        <f>IF(OR(ISNUMBER(SEARCH("ultrabook",Sheet2!D730))=TRUE,ISNUMBER(SEARCH("macbook",Sheet2!D730))=TRUE,ISNUMBER(SEARCH("chrome",Sheet2!D730))=TRUE,ISNUMBER(SEARCH("convertible",Sheet2!D730))=TRUE),"ultrabook",IF(OR(ISNUMBER(SEARCH("workstation",Sheet2!D730))=TRUE,ISNUMBER(SEARCH("gaming",Sheet2!D730))=TRUE),"high specification",IF(OR(ISNUMBER(SEARCH("notebook",Sheet2!D730))=TRUE,ISNUMBER(SEARCH("netbook",Sheet2!D730))=TRUE),"notebook","")))</f>
        <v>notebook</v>
      </c>
      <c r="C731" t="str">
        <f>IF(AND(Sheet4!$B$1307&gt;=Sheet4!B731,Sheet4!B731&gt;Sheet4!$B$1308),"lebar",IF(AND(Sheet4!$B$1308&gt;=Sheet4!B731,Sheet4!B731&gt;Sheet4!$B$1309),"medium",IF(AND(Sheet4!$B$1309&gt;=Sheet4!B731,Sheet4!B731&gt;=Sheet4!$B$1310),"kecil","-")))</f>
        <v>lebar</v>
      </c>
      <c r="D731" t="str">
        <f>VLOOKUP(Sheet4!C731,Sheet5!$C$3:$D$17,2,FALSE)</f>
        <v>kecil</v>
      </c>
      <c r="E731" t="str">
        <f>VLOOKUP(Sheet4!D731,Sheet5!$E$3:$F$36,2)</f>
        <v>sedang</v>
      </c>
      <c r="F731" t="str">
        <f>Sheet4!E731</f>
        <v>intel</v>
      </c>
      <c r="G731" t="str">
        <f>VLOOKUP(Sheet2!H730,Sheet5!$G$4:$H$12,2)</f>
        <v>tinggi</v>
      </c>
      <c r="H731" t="str">
        <f>VLOOKUP(Sheet2!I730,Sheet5!$I$3:$L$41,4,FALSE)</f>
        <v>tinggi</v>
      </c>
      <c r="I731" t="str">
        <f>VLOOKUP(Sheet2!I730,Sheet5!$I$3:$K$41,3,FALSE)</f>
        <v>hdd</v>
      </c>
      <c r="J731" t="str">
        <f>IF(ISNUMBER(SEARCH("intel",Sheet2!J730))=TRUE,"intel",IF(ISNUMBER(SEARCH("amd",Sheet2!J730))=TRUE,"amd",IF(ISNUMBER(SEARCH("nvidia",Sheet2!J730))=TRUE,"nvidia","")))</f>
        <v>amd</v>
      </c>
      <c r="K731" t="str">
        <f>VLOOKUP(Sheet2!K730,Sheet5!$M$3:$N$11,2,FALSE)</f>
        <v>linux</v>
      </c>
      <c r="L731" t="str">
        <f>VLOOKUP(Sheet2!L730,Sheet5!$O$3:$Q$182,3,FALSE)</f>
        <v>sedang</v>
      </c>
      <c r="M731" t="str">
        <f>VLOOKUP(Sheet2!M730,Sheet5!$R$3:$T$1305,3,FALSE)</f>
        <v>murah</v>
      </c>
    </row>
    <row r="732" spans="2:13" x14ac:dyDescent="0.3">
      <c r="B732" t="str">
        <f>IF(OR(ISNUMBER(SEARCH("ultrabook",Sheet2!D731))=TRUE,ISNUMBER(SEARCH("macbook",Sheet2!D731))=TRUE,ISNUMBER(SEARCH("chrome",Sheet2!D731))=TRUE,ISNUMBER(SEARCH("convertible",Sheet2!D731))=TRUE),"ultrabook",IF(OR(ISNUMBER(SEARCH("workstation",Sheet2!D731))=TRUE,ISNUMBER(SEARCH("gaming",Sheet2!D731))=TRUE),"high specification",IF(OR(ISNUMBER(SEARCH("notebook",Sheet2!D731))=TRUE,ISNUMBER(SEARCH("netbook",Sheet2!D731))=TRUE),"notebook","")))</f>
        <v>notebook</v>
      </c>
      <c r="C732" t="str">
        <f>IF(AND(Sheet4!$B$1307&gt;=Sheet4!B732,Sheet4!B732&gt;Sheet4!$B$1308),"lebar",IF(AND(Sheet4!$B$1308&gt;=Sheet4!B732,Sheet4!B732&gt;Sheet4!$B$1309),"medium",IF(AND(Sheet4!$B$1309&gt;=Sheet4!B732,Sheet4!B732&gt;=Sheet4!$B$1310),"kecil","-")))</f>
        <v>lebar</v>
      </c>
      <c r="D732" t="str">
        <f>VLOOKUP(Sheet4!C732,Sheet5!$C$3:$D$17,2,FALSE)</f>
        <v>kecil</v>
      </c>
      <c r="E732" t="str">
        <f>VLOOKUP(Sheet4!D732,Sheet5!$E$3:$F$36,2)</f>
        <v>tinggi</v>
      </c>
      <c r="F732" t="str">
        <f>Sheet4!E732</f>
        <v>amd</v>
      </c>
      <c r="G732" t="str">
        <f>VLOOKUP(Sheet2!H731,Sheet5!$G$4:$H$12,2)</f>
        <v>sedang</v>
      </c>
      <c r="H732" t="str">
        <f>VLOOKUP(Sheet2!I731,Sheet5!$I$3:$L$41,4,FALSE)</f>
        <v>tinggi</v>
      </c>
      <c r="I732" t="str">
        <f>VLOOKUP(Sheet2!I731,Sheet5!$I$3:$K$41,3,FALSE)</f>
        <v>hdd</v>
      </c>
      <c r="J732" t="str">
        <f>IF(ISNUMBER(SEARCH("intel",Sheet2!J731))=TRUE,"intel",IF(ISNUMBER(SEARCH("amd",Sheet2!J731))=TRUE,"amd",IF(ISNUMBER(SEARCH("nvidia",Sheet2!J731))=TRUE,"nvidia","")))</f>
        <v>amd</v>
      </c>
      <c r="K732" t="str">
        <f>VLOOKUP(Sheet2!K731,Sheet5!$M$3:$N$11,2,FALSE)</f>
        <v>windows</v>
      </c>
      <c r="L732" t="str">
        <f>VLOOKUP(Sheet2!L731,Sheet5!$O$3:$Q$182,3,FALSE)</f>
        <v>sedang</v>
      </c>
      <c r="M732" t="str">
        <f>VLOOKUP(Sheet2!M731,Sheet5!$R$3:$T$1305,3,FALSE)</f>
        <v>murah</v>
      </c>
    </row>
    <row r="733" spans="2:13" x14ac:dyDescent="0.3">
      <c r="B733" t="str">
        <f>IF(OR(ISNUMBER(SEARCH("ultrabook",Sheet2!D732))=TRUE,ISNUMBER(SEARCH("macbook",Sheet2!D732))=TRUE,ISNUMBER(SEARCH("chrome",Sheet2!D732))=TRUE,ISNUMBER(SEARCH("convertible",Sheet2!D732))=TRUE),"ultrabook",IF(OR(ISNUMBER(SEARCH("workstation",Sheet2!D732))=TRUE,ISNUMBER(SEARCH("gaming",Sheet2!D732))=TRUE),"high specification",IF(OR(ISNUMBER(SEARCH("notebook",Sheet2!D732))=TRUE,ISNUMBER(SEARCH("netbook",Sheet2!D732))=TRUE),"notebook","")))</f>
        <v>high specification</v>
      </c>
      <c r="C733" t="str">
        <f>IF(AND(Sheet4!$B$1307&gt;=Sheet4!B733,Sheet4!B733&gt;Sheet4!$B$1308),"lebar",IF(AND(Sheet4!$B$1308&gt;=Sheet4!B733,Sheet4!B733&gt;Sheet4!$B$1309),"medium",IF(AND(Sheet4!$B$1309&gt;=Sheet4!B733,Sheet4!B733&gt;=Sheet4!$B$1310),"kecil","-")))</f>
        <v>lebar</v>
      </c>
      <c r="D733" t="str">
        <f>VLOOKUP(Sheet4!C733,Sheet5!$C$3:$D$17,2,FALSE)</f>
        <v>kecil</v>
      </c>
      <c r="E733" t="str">
        <f>VLOOKUP(Sheet4!D733,Sheet5!$E$3:$F$36,2)</f>
        <v>sedang</v>
      </c>
      <c r="F733" t="str">
        <f>Sheet4!E733</f>
        <v>intel</v>
      </c>
      <c r="G733" t="str">
        <f>VLOOKUP(Sheet2!H732,Sheet5!$G$4:$H$12,2)</f>
        <v>sedang</v>
      </c>
      <c r="H733" t="str">
        <f>VLOOKUP(Sheet2!I732,Sheet5!$I$3:$L$41,4,FALSE)</f>
        <v>tinggi</v>
      </c>
      <c r="I733" t="str">
        <f>VLOOKUP(Sheet2!I732,Sheet5!$I$3:$K$41,3,FALSE)</f>
        <v>hdd</v>
      </c>
      <c r="J733" t="str">
        <f>IF(ISNUMBER(SEARCH("intel",Sheet2!J732))=TRUE,"intel",IF(ISNUMBER(SEARCH("amd",Sheet2!J732))=TRUE,"amd",IF(ISNUMBER(SEARCH("nvidia",Sheet2!J732))=TRUE,"nvidia","")))</f>
        <v>nvidia</v>
      </c>
      <c r="K733" t="str">
        <f>VLOOKUP(Sheet2!K732,Sheet5!$M$3:$N$11,2,FALSE)</f>
        <v>windows</v>
      </c>
      <c r="L733" t="str">
        <f>VLOOKUP(Sheet2!L732,Sheet5!$O$3:$Q$182,3,FALSE)</f>
        <v>berat</v>
      </c>
      <c r="M733" t="str">
        <f>VLOOKUP(Sheet2!M732,Sheet5!$R$3:$T$1305,3,FALSE)</f>
        <v>mahal</v>
      </c>
    </row>
    <row r="734" spans="2:13" x14ac:dyDescent="0.3">
      <c r="B734" t="str">
        <f>IF(OR(ISNUMBER(SEARCH("ultrabook",Sheet2!D733))=TRUE,ISNUMBER(SEARCH("macbook",Sheet2!D733))=TRUE,ISNUMBER(SEARCH("chrome",Sheet2!D733))=TRUE,ISNUMBER(SEARCH("convertible",Sheet2!D733))=TRUE),"ultrabook",IF(OR(ISNUMBER(SEARCH("workstation",Sheet2!D733))=TRUE,ISNUMBER(SEARCH("gaming",Sheet2!D733))=TRUE),"high specification",IF(OR(ISNUMBER(SEARCH("notebook",Sheet2!D733))=TRUE,ISNUMBER(SEARCH("netbook",Sheet2!D733))=TRUE),"notebook","")))</f>
        <v>notebook</v>
      </c>
      <c r="C734" t="str">
        <f>IF(AND(Sheet4!$B$1307&gt;=Sheet4!B734,Sheet4!B734&gt;Sheet4!$B$1308),"lebar",IF(AND(Sheet4!$B$1308&gt;=Sheet4!B734,Sheet4!B734&gt;Sheet4!$B$1309),"medium",IF(AND(Sheet4!$B$1309&gt;=Sheet4!B734,Sheet4!B734&gt;=Sheet4!$B$1310),"kecil","-")))</f>
        <v>lebar</v>
      </c>
      <c r="D734" t="str">
        <f>VLOOKUP(Sheet4!C734,Sheet5!$C$3:$D$17,2,FALSE)</f>
        <v>kecil</v>
      </c>
      <c r="E734" t="str">
        <f>VLOOKUP(Sheet4!D734,Sheet5!$E$3:$F$36,2)</f>
        <v>sedang</v>
      </c>
      <c r="F734" t="str">
        <f>Sheet4!E734</f>
        <v>intel</v>
      </c>
      <c r="G734" t="str">
        <f>VLOOKUP(Sheet2!H733,Sheet5!$G$4:$H$12,2)</f>
        <v>sedang</v>
      </c>
      <c r="H734" t="str">
        <f>VLOOKUP(Sheet2!I733,Sheet5!$I$3:$L$41,4,FALSE)</f>
        <v>tinggi</v>
      </c>
      <c r="I734" t="str">
        <f>VLOOKUP(Sheet2!I733,Sheet5!$I$3:$K$41,3,FALSE)</f>
        <v>hdd</v>
      </c>
      <c r="J734" t="str">
        <f>IF(ISNUMBER(SEARCH("intel",Sheet2!J733))=TRUE,"intel",IF(ISNUMBER(SEARCH("amd",Sheet2!J733))=TRUE,"amd",IF(ISNUMBER(SEARCH("nvidia",Sheet2!J733))=TRUE,"nvidia","")))</f>
        <v>intel</v>
      </c>
      <c r="K734" t="str">
        <f>VLOOKUP(Sheet2!K733,Sheet5!$M$3:$N$11,2,FALSE)</f>
        <v>windows</v>
      </c>
      <c r="L734" t="str">
        <f>VLOOKUP(Sheet2!L733,Sheet5!$O$3:$Q$182,3,FALSE)</f>
        <v>sedang</v>
      </c>
      <c r="M734" t="str">
        <f>VLOOKUP(Sheet2!M733,Sheet5!$R$3:$T$1305,3,FALSE)</f>
        <v>murah</v>
      </c>
    </row>
    <row r="735" spans="2:13" x14ac:dyDescent="0.3">
      <c r="B735" t="str">
        <f>IF(OR(ISNUMBER(SEARCH("ultrabook",Sheet2!D734))=TRUE,ISNUMBER(SEARCH("macbook",Sheet2!D734))=TRUE,ISNUMBER(SEARCH("chrome",Sheet2!D734))=TRUE,ISNUMBER(SEARCH("convertible",Sheet2!D734))=TRUE),"ultrabook",IF(OR(ISNUMBER(SEARCH("workstation",Sheet2!D734))=TRUE,ISNUMBER(SEARCH("gaming",Sheet2!D734))=TRUE),"high specification",IF(OR(ISNUMBER(SEARCH("notebook",Sheet2!D734))=TRUE,ISNUMBER(SEARCH("netbook",Sheet2!D734))=TRUE),"notebook","")))</f>
        <v>notebook</v>
      </c>
      <c r="C735" t="str">
        <f>IF(AND(Sheet4!$B$1307&gt;=Sheet4!B735,Sheet4!B735&gt;Sheet4!$B$1308),"lebar",IF(AND(Sheet4!$B$1308&gt;=Sheet4!B735,Sheet4!B735&gt;Sheet4!$B$1309),"medium",IF(AND(Sheet4!$B$1309&gt;=Sheet4!B735,Sheet4!B735&gt;=Sheet4!$B$1310),"kecil","-")))</f>
        <v>lebar</v>
      </c>
      <c r="D735" t="str">
        <f>VLOOKUP(Sheet4!C735,Sheet5!$C$3:$D$17,2,FALSE)</f>
        <v>kecil</v>
      </c>
      <c r="E735" t="str">
        <f>VLOOKUP(Sheet4!D735,Sheet5!$E$3:$F$36,2)</f>
        <v>tinggi</v>
      </c>
      <c r="F735" t="str">
        <f>Sheet4!E735</f>
        <v>amd</v>
      </c>
      <c r="G735" t="str">
        <f>VLOOKUP(Sheet2!H734,Sheet5!$G$4:$H$12,2)</f>
        <v>tinggi</v>
      </c>
      <c r="H735" t="str">
        <f>VLOOKUP(Sheet2!I734,Sheet5!$I$3:$L$41,4,FALSE)</f>
        <v>tinggi</v>
      </c>
      <c r="I735" t="str">
        <f>VLOOKUP(Sheet2!I734,Sheet5!$I$3:$K$41,3,FALSE)</f>
        <v>hdd</v>
      </c>
      <c r="J735" t="str">
        <f>IF(ISNUMBER(SEARCH("intel",Sheet2!J734))=TRUE,"intel",IF(ISNUMBER(SEARCH("amd",Sheet2!J734))=TRUE,"amd",IF(ISNUMBER(SEARCH("nvidia",Sheet2!J734))=TRUE,"nvidia","")))</f>
        <v>amd</v>
      </c>
      <c r="K735" t="str">
        <f>VLOOKUP(Sheet2!K734,Sheet5!$M$3:$N$11,2,FALSE)</f>
        <v>windows</v>
      </c>
      <c r="L735" t="str">
        <f>VLOOKUP(Sheet2!L734,Sheet5!$O$3:$Q$182,3,FALSE)</f>
        <v>sedang</v>
      </c>
      <c r="M735" t="str">
        <f>VLOOKUP(Sheet2!M734,Sheet5!$R$3:$T$1305,3,FALSE)</f>
        <v>murah</v>
      </c>
    </row>
    <row r="736" spans="2:13" x14ac:dyDescent="0.3">
      <c r="B736" t="str">
        <f>IF(OR(ISNUMBER(SEARCH("ultrabook",Sheet2!D735))=TRUE,ISNUMBER(SEARCH("macbook",Sheet2!D735))=TRUE,ISNUMBER(SEARCH("chrome",Sheet2!D735))=TRUE,ISNUMBER(SEARCH("convertible",Sheet2!D735))=TRUE),"ultrabook",IF(OR(ISNUMBER(SEARCH("workstation",Sheet2!D735))=TRUE,ISNUMBER(SEARCH("gaming",Sheet2!D735))=TRUE),"high specification",IF(OR(ISNUMBER(SEARCH("notebook",Sheet2!D735))=TRUE,ISNUMBER(SEARCH("netbook",Sheet2!D735))=TRUE),"notebook","")))</f>
        <v>notebook</v>
      </c>
      <c r="C736" t="str">
        <f>IF(AND(Sheet4!$B$1307&gt;=Sheet4!B736,Sheet4!B736&gt;Sheet4!$B$1308),"lebar",IF(AND(Sheet4!$B$1308&gt;=Sheet4!B736,Sheet4!B736&gt;Sheet4!$B$1309),"medium",IF(AND(Sheet4!$B$1309&gt;=Sheet4!B736,Sheet4!B736&gt;=Sheet4!$B$1310),"kecil","-")))</f>
        <v>lebar</v>
      </c>
      <c r="D736" t="str">
        <f>VLOOKUP(Sheet4!C736,Sheet5!$C$3:$D$17,2,FALSE)</f>
        <v>kecil</v>
      </c>
      <c r="E736" t="str">
        <f>VLOOKUP(Sheet4!D736,Sheet5!$E$3:$F$36,2)</f>
        <v>sedang</v>
      </c>
      <c r="F736" t="str">
        <f>Sheet4!E736</f>
        <v>intel</v>
      </c>
      <c r="G736" t="str">
        <f>VLOOKUP(Sheet2!H735,Sheet5!$G$4:$H$12,2)</f>
        <v>sedang</v>
      </c>
      <c r="H736" t="str">
        <f>VLOOKUP(Sheet2!I735,Sheet5!$I$3:$L$41,4,FALSE)</f>
        <v>sedang</v>
      </c>
      <c r="I736" t="str">
        <f>VLOOKUP(Sheet2!I735,Sheet5!$I$3:$K$41,3,FALSE)</f>
        <v>hdd</v>
      </c>
      <c r="J736" t="str">
        <f>IF(ISNUMBER(SEARCH("intel",Sheet2!J735))=TRUE,"intel",IF(ISNUMBER(SEARCH("amd",Sheet2!J735))=TRUE,"amd",IF(ISNUMBER(SEARCH("nvidia",Sheet2!J735))=TRUE,"nvidia","")))</f>
        <v>intel</v>
      </c>
      <c r="K736" t="str">
        <f>VLOOKUP(Sheet2!K735,Sheet5!$M$3:$N$11,2,FALSE)</f>
        <v>windows</v>
      </c>
      <c r="L736" t="str">
        <f>VLOOKUP(Sheet2!L735,Sheet5!$O$3:$Q$182,3,FALSE)</f>
        <v>sedang</v>
      </c>
      <c r="M736" t="str">
        <f>VLOOKUP(Sheet2!M735,Sheet5!$R$3:$T$1305,3,FALSE)</f>
        <v>murah</v>
      </c>
    </row>
    <row r="737" spans="2:13" x14ac:dyDescent="0.3">
      <c r="B737" t="str">
        <f>IF(OR(ISNUMBER(SEARCH("ultrabook",Sheet2!D736))=TRUE,ISNUMBER(SEARCH("macbook",Sheet2!D736))=TRUE,ISNUMBER(SEARCH("chrome",Sheet2!D736))=TRUE,ISNUMBER(SEARCH("convertible",Sheet2!D736))=TRUE),"ultrabook",IF(OR(ISNUMBER(SEARCH("workstation",Sheet2!D736))=TRUE,ISNUMBER(SEARCH("gaming",Sheet2!D736))=TRUE),"high specification",IF(OR(ISNUMBER(SEARCH("notebook",Sheet2!D736))=TRUE,ISNUMBER(SEARCH("netbook",Sheet2!D736))=TRUE),"notebook","")))</f>
        <v>notebook</v>
      </c>
      <c r="C737" t="str">
        <f>IF(AND(Sheet4!$B$1307&gt;=Sheet4!B737,Sheet4!B737&gt;Sheet4!$B$1308),"lebar",IF(AND(Sheet4!$B$1308&gt;=Sheet4!B737,Sheet4!B737&gt;Sheet4!$B$1309),"medium",IF(AND(Sheet4!$B$1309&gt;=Sheet4!B737,Sheet4!B737&gt;=Sheet4!$B$1310),"kecil","-")))</f>
        <v>medium</v>
      </c>
      <c r="D737" t="str">
        <f>VLOOKUP(Sheet4!C737,Sheet5!$C$3:$D$17,2,FALSE)</f>
        <v>kecil</v>
      </c>
      <c r="E737" t="str">
        <f>VLOOKUP(Sheet4!D737,Sheet5!$E$3:$F$36,2)</f>
        <v>sedang</v>
      </c>
      <c r="F737" t="str">
        <f>Sheet4!E737</f>
        <v>intel</v>
      </c>
      <c r="G737" t="str">
        <f>VLOOKUP(Sheet2!H736,Sheet5!$G$4:$H$12,2)</f>
        <v>tinggi</v>
      </c>
      <c r="H737" t="str">
        <f>VLOOKUP(Sheet2!I736,Sheet5!$I$3:$L$41,4,FALSE)</f>
        <v>sedang</v>
      </c>
      <c r="I737" t="str">
        <f>VLOOKUP(Sheet2!I736,Sheet5!$I$3:$K$41,3,FALSE)</f>
        <v>ssd</v>
      </c>
      <c r="J737" t="str">
        <f>IF(ISNUMBER(SEARCH("intel",Sheet2!J736))=TRUE,"intel",IF(ISNUMBER(SEARCH("amd",Sheet2!J736))=TRUE,"amd",IF(ISNUMBER(SEARCH("nvidia",Sheet2!J736))=TRUE,"nvidia","")))</f>
        <v>intel</v>
      </c>
      <c r="K737" t="str">
        <f>VLOOKUP(Sheet2!K736,Sheet5!$M$3:$N$11,2,FALSE)</f>
        <v>windows</v>
      </c>
      <c r="L737" t="str">
        <f>VLOOKUP(Sheet2!L736,Sheet5!$O$3:$Q$182,3,FALSE)</f>
        <v>ringan</v>
      </c>
      <c r="M737" t="str">
        <f>VLOOKUP(Sheet2!M736,Sheet5!$R$3:$T$1305,3,FALSE)</f>
        <v>sedang</v>
      </c>
    </row>
    <row r="738" spans="2:13" x14ac:dyDescent="0.3">
      <c r="B738" t="str">
        <f>IF(OR(ISNUMBER(SEARCH("ultrabook",Sheet2!D737))=TRUE,ISNUMBER(SEARCH("macbook",Sheet2!D737))=TRUE,ISNUMBER(SEARCH("chrome",Sheet2!D737))=TRUE,ISNUMBER(SEARCH("convertible",Sheet2!D737))=TRUE),"ultrabook",IF(OR(ISNUMBER(SEARCH("workstation",Sheet2!D737))=TRUE,ISNUMBER(SEARCH("gaming",Sheet2!D737))=TRUE),"high specification",IF(OR(ISNUMBER(SEARCH("notebook",Sheet2!D737))=TRUE,ISNUMBER(SEARCH("netbook",Sheet2!D737))=TRUE),"notebook","")))</f>
        <v>notebook</v>
      </c>
      <c r="C738" t="str">
        <f>IF(AND(Sheet4!$B$1307&gt;=Sheet4!B738,Sheet4!B738&gt;Sheet4!$B$1308),"lebar",IF(AND(Sheet4!$B$1308&gt;=Sheet4!B738,Sheet4!B738&gt;Sheet4!$B$1309),"medium",IF(AND(Sheet4!$B$1309&gt;=Sheet4!B738,Sheet4!B738&gt;=Sheet4!$B$1310),"kecil","-")))</f>
        <v>lebar</v>
      </c>
      <c r="D738" t="str">
        <f>VLOOKUP(Sheet4!C738,Sheet5!$C$3:$D$17,2,FALSE)</f>
        <v>kecil</v>
      </c>
      <c r="E738" t="str">
        <f>VLOOKUP(Sheet4!D738,Sheet5!$E$3:$F$36,2)</f>
        <v>sedang</v>
      </c>
      <c r="F738" t="str">
        <f>Sheet4!E738</f>
        <v>intel</v>
      </c>
      <c r="G738" t="str">
        <f>VLOOKUP(Sheet2!H737,Sheet5!$G$4:$H$12,2)</f>
        <v>sedang</v>
      </c>
      <c r="H738" t="str">
        <f>VLOOKUP(Sheet2!I737,Sheet5!$I$3:$L$41,4,FALSE)</f>
        <v>tinggi</v>
      </c>
      <c r="I738" t="str">
        <f>VLOOKUP(Sheet2!I737,Sheet5!$I$3:$K$41,3,FALSE)</f>
        <v>hdd</v>
      </c>
      <c r="J738" t="str">
        <f>IF(ISNUMBER(SEARCH("intel",Sheet2!J737))=TRUE,"intel",IF(ISNUMBER(SEARCH("amd",Sheet2!J737))=TRUE,"amd",IF(ISNUMBER(SEARCH("nvidia",Sheet2!J737))=TRUE,"nvidia","")))</f>
        <v>intel</v>
      </c>
      <c r="K738" t="str">
        <f>VLOOKUP(Sheet2!K737,Sheet5!$M$3:$N$11,2,FALSE)</f>
        <v>windows</v>
      </c>
      <c r="L738" t="str">
        <f>VLOOKUP(Sheet2!L737,Sheet5!$O$3:$Q$182,3,FALSE)</f>
        <v>sedang</v>
      </c>
      <c r="M738" t="str">
        <f>VLOOKUP(Sheet2!M737,Sheet5!$R$3:$T$1305,3,FALSE)</f>
        <v>sedang</v>
      </c>
    </row>
    <row r="739" spans="2:13" x14ac:dyDescent="0.3">
      <c r="B739" t="str">
        <f>IF(OR(ISNUMBER(SEARCH("ultrabook",Sheet2!D738))=TRUE,ISNUMBER(SEARCH("macbook",Sheet2!D738))=TRUE,ISNUMBER(SEARCH("chrome",Sheet2!D738))=TRUE,ISNUMBER(SEARCH("convertible",Sheet2!D738))=TRUE),"ultrabook",IF(OR(ISNUMBER(SEARCH("workstation",Sheet2!D738))=TRUE,ISNUMBER(SEARCH("gaming",Sheet2!D738))=TRUE),"high specification",IF(OR(ISNUMBER(SEARCH("notebook",Sheet2!D738))=TRUE,ISNUMBER(SEARCH("netbook",Sheet2!D738))=TRUE),"notebook","")))</f>
        <v>high specification</v>
      </c>
      <c r="C739" t="str">
        <f>IF(AND(Sheet4!$B$1307&gt;=Sheet4!B739,Sheet4!B739&gt;Sheet4!$B$1308),"lebar",IF(AND(Sheet4!$B$1308&gt;=Sheet4!B739,Sheet4!B739&gt;Sheet4!$B$1309),"medium",IF(AND(Sheet4!$B$1309&gt;=Sheet4!B739,Sheet4!B739&gt;=Sheet4!$B$1310),"kecil","-")))</f>
        <v>lebar</v>
      </c>
      <c r="D739" t="str">
        <f>VLOOKUP(Sheet4!C739,Sheet5!$C$3:$D$17,2,FALSE)</f>
        <v>kecil</v>
      </c>
      <c r="E739" t="str">
        <f>VLOOKUP(Sheet4!D739,Sheet5!$E$3:$F$36,2)</f>
        <v>sedang</v>
      </c>
      <c r="F739" t="str">
        <f>Sheet4!E739</f>
        <v>intel</v>
      </c>
      <c r="G739" t="str">
        <f>VLOOKUP(Sheet2!H738,Sheet5!$G$4:$H$12,2)</f>
        <v>sedang</v>
      </c>
      <c r="H739" t="str">
        <f>VLOOKUP(Sheet2!I738,Sheet5!$I$3:$L$41,4,FALSE)</f>
        <v>sedang</v>
      </c>
      <c r="I739" t="str">
        <f>VLOOKUP(Sheet2!I738,Sheet5!$I$3:$K$41,3,FALSE)</f>
        <v>ssd</v>
      </c>
      <c r="J739" t="str">
        <f>IF(ISNUMBER(SEARCH("intel",Sheet2!J738))=TRUE,"intel",IF(ISNUMBER(SEARCH("amd",Sheet2!J738))=TRUE,"amd",IF(ISNUMBER(SEARCH("nvidia",Sheet2!J738))=TRUE,"nvidia","")))</f>
        <v>nvidia</v>
      </c>
      <c r="K739" t="str">
        <f>VLOOKUP(Sheet2!K738,Sheet5!$M$3:$N$11,2,FALSE)</f>
        <v>windows</v>
      </c>
      <c r="L739" t="str">
        <f>VLOOKUP(Sheet2!L738,Sheet5!$O$3:$Q$182,3,FALSE)</f>
        <v>berat</v>
      </c>
      <c r="M739" t="str">
        <f>VLOOKUP(Sheet2!M738,Sheet5!$R$3:$T$1305,3,FALSE)</f>
        <v>mahal</v>
      </c>
    </row>
    <row r="740" spans="2:13" x14ac:dyDescent="0.3">
      <c r="B740" t="str">
        <f>IF(OR(ISNUMBER(SEARCH("ultrabook",Sheet2!D739))=TRUE,ISNUMBER(SEARCH("macbook",Sheet2!D739))=TRUE,ISNUMBER(SEARCH("chrome",Sheet2!D739))=TRUE,ISNUMBER(SEARCH("convertible",Sheet2!D739))=TRUE),"ultrabook",IF(OR(ISNUMBER(SEARCH("workstation",Sheet2!D739))=TRUE,ISNUMBER(SEARCH("gaming",Sheet2!D739))=TRUE),"high specification",IF(OR(ISNUMBER(SEARCH("notebook",Sheet2!D739))=TRUE,ISNUMBER(SEARCH("netbook",Sheet2!D739))=TRUE),"notebook","")))</f>
        <v>ultrabook</v>
      </c>
      <c r="C740" t="str">
        <f>IF(AND(Sheet4!$B$1307&gt;=Sheet4!B740,Sheet4!B740&gt;Sheet4!$B$1308),"lebar",IF(AND(Sheet4!$B$1308&gt;=Sheet4!B740,Sheet4!B740&gt;Sheet4!$B$1309),"medium",IF(AND(Sheet4!$B$1309&gt;=Sheet4!B740,Sheet4!B740&gt;=Sheet4!$B$1310),"kecil","-")))</f>
        <v>medium</v>
      </c>
      <c r="D740" t="str">
        <f>VLOOKUP(Sheet4!C740,Sheet5!$C$3:$D$17,2,FALSE)</f>
        <v>kecil</v>
      </c>
      <c r="E740" t="str">
        <f>VLOOKUP(Sheet4!D740,Sheet5!$E$3:$F$36,2)</f>
        <v>rendah</v>
      </c>
      <c r="F740" t="str">
        <f>Sheet4!E740</f>
        <v>intel</v>
      </c>
      <c r="G740" t="str">
        <f>VLOOKUP(Sheet2!H739,Sheet5!$G$4:$H$12,2)</f>
        <v>tinggi</v>
      </c>
      <c r="H740" t="str">
        <f>VLOOKUP(Sheet2!I739,Sheet5!$I$3:$L$41,4,FALSE)</f>
        <v>tinggi</v>
      </c>
      <c r="I740" t="str">
        <f>VLOOKUP(Sheet2!I739,Sheet5!$I$3:$K$41,3,FALSE)</f>
        <v>hdd</v>
      </c>
      <c r="J740" t="str">
        <f>IF(ISNUMBER(SEARCH("intel",Sheet2!J739))=TRUE,"intel",IF(ISNUMBER(SEARCH("amd",Sheet2!J739))=TRUE,"amd",IF(ISNUMBER(SEARCH("nvidia",Sheet2!J739))=TRUE,"nvidia","")))</f>
        <v>intel</v>
      </c>
      <c r="K740" t="str">
        <f>VLOOKUP(Sheet2!K739,Sheet5!$M$3:$N$11,2,FALSE)</f>
        <v>windows</v>
      </c>
      <c r="L740" t="str">
        <f>VLOOKUP(Sheet2!L739,Sheet5!$O$3:$Q$182,3,FALSE)</f>
        <v>ringan</v>
      </c>
      <c r="M740" t="str">
        <f>VLOOKUP(Sheet2!M739,Sheet5!$R$3:$T$1305,3,FALSE)</f>
        <v>murah</v>
      </c>
    </row>
    <row r="741" spans="2:13" x14ac:dyDescent="0.3">
      <c r="B741" t="str">
        <f>IF(OR(ISNUMBER(SEARCH("ultrabook",Sheet2!D740))=TRUE,ISNUMBER(SEARCH("macbook",Sheet2!D740))=TRUE,ISNUMBER(SEARCH("chrome",Sheet2!D740))=TRUE,ISNUMBER(SEARCH("convertible",Sheet2!D740))=TRUE),"ultrabook",IF(OR(ISNUMBER(SEARCH("workstation",Sheet2!D740))=TRUE,ISNUMBER(SEARCH("gaming",Sheet2!D740))=TRUE),"high specification",IF(OR(ISNUMBER(SEARCH("notebook",Sheet2!D740))=TRUE,ISNUMBER(SEARCH("netbook",Sheet2!D740))=TRUE),"notebook","")))</f>
        <v>high specification</v>
      </c>
      <c r="C741" t="str">
        <f>IF(AND(Sheet4!$B$1307&gt;=Sheet4!B741,Sheet4!B741&gt;Sheet4!$B$1308),"lebar",IF(AND(Sheet4!$B$1308&gt;=Sheet4!B741,Sheet4!B741&gt;Sheet4!$B$1309),"medium",IF(AND(Sheet4!$B$1309&gt;=Sheet4!B741,Sheet4!B741&gt;=Sheet4!$B$1310),"kecil","-")))</f>
        <v>lebar</v>
      </c>
      <c r="D741" t="str">
        <f>VLOOKUP(Sheet4!C741,Sheet5!$C$3:$D$17,2,FALSE)</f>
        <v>kecil</v>
      </c>
      <c r="E741" t="str">
        <f>VLOOKUP(Sheet4!D741,Sheet5!$E$3:$F$36,2)</f>
        <v>sedang</v>
      </c>
      <c r="F741" t="str">
        <f>Sheet4!E741</f>
        <v>intel</v>
      </c>
      <c r="G741" t="str">
        <f>VLOOKUP(Sheet2!H740,Sheet5!$G$4:$H$12,2)</f>
        <v>sedang</v>
      </c>
      <c r="H741" t="str">
        <f>VLOOKUP(Sheet2!I740,Sheet5!$I$3:$L$41,4,FALSE)</f>
        <v>tinggi</v>
      </c>
      <c r="I741" t="str">
        <f>VLOOKUP(Sheet2!I740,Sheet5!$I$3:$K$41,3,FALSE)</f>
        <v>hdd</v>
      </c>
      <c r="J741" t="str">
        <f>IF(ISNUMBER(SEARCH("intel",Sheet2!J740))=TRUE,"intel",IF(ISNUMBER(SEARCH("amd",Sheet2!J740))=TRUE,"amd",IF(ISNUMBER(SEARCH("nvidia",Sheet2!J740))=TRUE,"nvidia","")))</f>
        <v>nvidia</v>
      </c>
      <c r="K741" t="str">
        <f>VLOOKUP(Sheet2!K740,Sheet5!$M$3:$N$11,2,FALSE)</f>
        <v>windows</v>
      </c>
      <c r="L741" t="str">
        <f>VLOOKUP(Sheet2!L740,Sheet5!$O$3:$Q$182,3,FALSE)</f>
        <v>sedang</v>
      </c>
      <c r="M741" t="str">
        <f>VLOOKUP(Sheet2!M740,Sheet5!$R$3:$T$1305,3,FALSE)</f>
        <v>mahal</v>
      </c>
    </row>
    <row r="742" spans="2:13" x14ac:dyDescent="0.3">
      <c r="B742" t="str">
        <f>IF(OR(ISNUMBER(SEARCH("ultrabook",Sheet2!D741))=TRUE,ISNUMBER(SEARCH("macbook",Sheet2!D741))=TRUE,ISNUMBER(SEARCH("chrome",Sheet2!D741))=TRUE,ISNUMBER(SEARCH("convertible",Sheet2!D741))=TRUE),"ultrabook",IF(OR(ISNUMBER(SEARCH("workstation",Sheet2!D741))=TRUE,ISNUMBER(SEARCH("gaming",Sheet2!D741))=TRUE),"high specification",IF(OR(ISNUMBER(SEARCH("notebook",Sheet2!D741))=TRUE,ISNUMBER(SEARCH("netbook",Sheet2!D741))=TRUE),"notebook","")))</f>
        <v>notebook</v>
      </c>
      <c r="C742" t="str">
        <f>IF(AND(Sheet4!$B$1307&gt;=Sheet4!B742,Sheet4!B742&gt;Sheet4!$B$1308),"lebar",IF(AND(Sheet4!$B$1308&gt;=Sheet4!B742,Sheet4!B742&gt;Sheet4!$B$1309),"medium",IF(AND(Sheet4!$B$1309&gt;=Sheet4!B742,Sheet4!B742&gt;=Sheet4!$B$1310),"kecil","-")))</f>
        <v>lebar</v>
      </c>
      <c r="D742" t="str">
        <f>VLOOKUP(Sheet4!C742,Sheet5!$C$3:$D$17,2,FALSE)</f>
        <v>kecil</v>
      </c>
      <c r="E742" t="str">
        <f>VLOOKUP(Sheet4!D742,Sheet5!$E$3:$F$36,2)</f>
        <v>tinggi</v>
      </c>
      <c r="F742" t="str">
        <f>Sheet4!E742</f>
        <v>intel</v>
      </c>
      <c r="G742" t="str">
        <f>VLOOKUP(Sheet2!H741,Sheet5!$G$4:$H$12,2)</f>
        <v>sedang</v>
      </c>
      <c r="H742" t="str">
        <f>VLOOKUP(Sheet2!I741,Sheet5!$I$3:$L$41,4,FALSE)</f>
        <v>sedang</v>
      </c>
      <c r="I742" t="str">
        <f>VLOOKUP(Sheet2!I741,Sheet5!$I$3:$K$41,3,FALSE)</f>
        <v>hdd</v>
      </c>
      <c r="J742" t="str">
        <f>IF(ISNUMBER(SEARCH("intel",Sheet2!J741))=TRUE,"intel",IF(ISNUMBER(SEARCH("amd",Sheet2!J741))=TRUE,"amd",IF(ISNUMBER(SEARCH("nvidia",Sheet2!J741))=TRUE,"nvidia","")))</f>
        <v>intel</v>
      </c>
      <c r="K742" t="str">
        <f>VLOOKUP(Sheet2!K741,Sheet5!$M$3:$N$11,2,FALSE)</f>
        <v>windows</v>
      </c>
      <c r="L742" t="str">
        <f>VLOOKUP(Sheet2!L741,Sheet5!$O$3:$Q$182,3,FALSE)</f>
        <v>sedang</v>
      </c>
      <c r="M742" t="str">
        <f>VLOOKUP(Sheet2!M741,Sheet5!$R$3:$T$1305,3,FALSE)</f>
        <v>murah</v>
      </c>
    </row>
    <row r="743" spans="2:13" x14ac:dyDescent="0.3">
      <c r="B743" t="str">
        <f>IF(OR(ISNUMBER(SEARCH("ultrabook",Sheet2!D742))=TRUE,ISNUMBER(SEARCH("macbook",Sheet2!D742))=TRUE,ISNUMBER(SEARCH("chrome",Sheet2!D742))=TRUE,ISNUMBER(SEARCH("convertible",Sheet2!D742))=TRUE),"ultrabook",IF(OR(ISNUMBER(SEARCH("workstation",Sheet2!D742))=TRUE,ISNUMBER(SEARCH("gaming",Sheet2!D742))=TRUE),"high specification",IF(OR(ISNUMBER(SEARCH("notebook",Sheet2!D742))=TRUE,ISNUMBER(SEARCH("netbook",Sheet2!D742))=TRUE),"notebook","")))</f>
        <v>notebook</v>
      </c>
      <c r="C743" t="str">
        <f>IF(AND(Sheet4!$B$1307&gt;=Sheet4!B743,Sheet4!B743&gt;Sheet4!$B$1308),"lebar",IF(AND(Sheet4!$B$1308&gt;=Sheet4!B743,Sheet4!B743&gt;Sheet4!$B$1309),"medium",IF(AND(Sheet4!$B$1309&gt;=Sheet4!B743,Sheet4!B743&gt;=Sheet4!$B$1310),"kecil","-")))</f>
        <v>lebar</v>
      </c>
      <c r="D743" t="str">
        <f>VLOOKUP(Sheet4!C743,Sheet5!$C$3:$D$17,2,FALSE)</f>
        <v>kecil</v>
      </c>
      <c r="E743" t="str">
        <f>VLOOKUP(Sheet4!D743,Sheet5!$E$3:$F$36,2)</f>
        <v>sedang</v>
      </c>
      <c r="F743" t="str">
        <f>Sheet4!E743</f>
        <v>intel</v>
      </c>
      <c r="G743" t="str">
        <f>VLOOKUP(Sheet2!H742,Sheet5!$G$4:$H$12,2)</f>
        <v>tinggi</v>
      </c>
      <c r="H743" t="str">
        <f>VLOOKUP(Sheet2!I742,Sheet5!$I$3:$L$41,4,FALSE)</f>
        <v>tinggi</v>
      </c>
      <c r="I743" t="str">
        <f>VLOOKUP(Sheet2!I742,Sheet5!$I$3:$K$41,3,FALSE)</f>
        <v>hdd</v>
      </c>
      <c r="J743" t="str">
        <f>IF(ISNUMBER(SEARCH("intel",Sheet2!J742))=TRUE,"intel",IF(ISNUMBER(SEARCH("amd",Sheet2!J742))=TRUE,"amd",IF(ISNUMBER(SEARCH("nvidia",Sheet2!J742))=TRUE,"nvidia","")))</f>
        <v>nvidia</v>
      </c>
      <c r="K743" t="str">
        <f>VLOOKUP(Sheet2!K742,Sheet5!$M$3:$N$11,2,FALSE)</f>
        <v>windows</v>
      </c>
      <c r="L743" t="str">
        <f>VLOOKUP(Sheet2!L742,Sheet5!$O$3:$Q$182,3,FALSE)</f>
        <v>sedang</v>
      </c>
      <c r="M743" t="str">
        <f>VLOOKUP(Sheet2!M742,Sheet5!$R$3:$T$1305,3,FALSE)</f>
        <v>sedang</v>
      </c>
    </row>
    <row r="744" spans="2:13" x14ac:dyDescent="0.3">
      <c r="B744" t="str">
        <f>IF(OR(ISNUMBER(SEARCH("ultrabook",Sheet2!D743))=TRUE,ISNUMBER(SEARCH("macbook",Sheet2!D743))=TRUE,ISNUMBER(SEARCH("chrome",Sheet2!D743))=TRUE,ISNUMBER(SEARCH("convertible",Sheet2!D743))=TRUE),"ultrabook",IF(OR(ISNUMBER(SEARCH("workstation",Sheet2!D743))=TRUE,ISNUMBER(SEARCH("gaming",Sheet2!D743))=TRUE),"high specification",IF(OR(ISNUMBER(SEARCH("notebook",Sheet2!D743))=TRUE,ISNUMBER(SEARCH("netbook",Sheet2!D743))=TRUE),"notebook","")))</f>
        <v>notebook</v>
      </c>
      <c r="C744" t="str">
        <f>IF(AND(Sheet4!$B$1307&gt;=Sheet4!B744,Sheet4!B744&gt;Sheet4!$B$1308),"lebar",IF(AND(Sheet4!$B$1308&gt;=Sheet4!B744,Sheet4!B744&gt;Sheet4!$B$1309),"medium",IF(AND(Sheet4!$B$1309&gt;=Sheet4!B744,Sheet4!B744&gt;=Sheet4!$B$1310),"kecil","-")))</f>
        <v>lebar</v>
      </c>
      <c r="D744" t="str">
        <f>VLOOKUP(Sheet4!C744,Sheet5!$C$3:$D$17,2,FALSE)</f>
        <v>kecil</v>
      </c>
      <c r="E744" t="str">
        <f>VLOOKUP(Sheet4!D744,Sheet5!$E$3:$F$36,2)</f>
        <v>tinggi</v>
      </c>
      <c r="F744" t="str">
        <f>Sheet4!E744</f>
        <v>intel</v>
      </c>
      <c r="G744" t="str">
        <f>VLOOKUP(Sheet2!H743,Sheet5!$G$4:$H$12,2)</f>
        <v>tinggi</v>
      </c>
      <c r="H744" t="str">
        <f>VLOOKUP(Sheet2!I743,Sheet5!$I$3:$L$41,4,FALSE)</f>
        <v>sedang</v>
      </c>
      <c r="I744" t="str">
        <f>VLOOKUP(Sheet2!I743,Sheet5!$I$3:$K$41,3,FALSE)</f>
        <v>ssd</v>
      </c>
      <c r="J744" t="str">
        <f>IF(ISNUMBER(SEARCH("intel",Sheet2!J743))=TRUE,"intel",IF(ISNUMBER(SEARCH("amd",Sheet2!J743))=TRUE,"amd",IF(ISNUMBER(SEARCH("nvidia",Sheet2!J743))=TRUE,"nvidia","")))</f>
        <v>intel</v>
      </c>
      <c r="K744" t="str">
        <f>VLOOKUP(Sheet2!K743,Sheet5!$M$3:$N$11,2,FALSE)</f>
        <v>windows</v>
      </c>
      <c r="L744" t="str">
        <f>VLOOKUP(Sheet2!L743,Sheet5!$O$3:$Q$182,3,FALSE)</f>
        <v>sedang</v>
      </c>
      <c r="M744" t="str">
        <f>VLOOKUP(Sheet2!M743,Sheet5!$R$3:$T$1305,3,FALSE)</f>
        <v>murah</v>
      </c>
    </row>
    <row r="745" spans="2:13" x14ac:dyDescent="0.3">
      <c r="B745" t="str">
        <f>IF(OR(ISNUMBER(SEARCH("ultrabook",Sheet2!D744))=TRUE,ISNUMBER(SEARCH("macbook",Sheet2!D744))=TRUE,ISNUMBER(SEARCH("chrome",Sheet2!D744))=TRUE,ISNUMBER(SEARCH("convertible",Sheet2!D744))=TRUE),"ultrabook",IF(OR(ISNUMBER(SEARCH("workstation",Sheet2!D744))=TRUE,ISNUMBER(SEARCH("gaming",Sheet2!D744))=TRUE),"high specification",IF(OR(ISNUMBER(SEARCH("notebook",Sheet2!D744))=TRUE,ISNUMBER(SEARCH("netbook",Sheet2!D744))=TRUE),"notebook","")))</f>
        <v>notebook</v>
      </c>
      <c r="C745" t="str">
        <f>IF(AND(Sheet4!$B$1307&gt;=Sheet4!B745,Sheet4!B745&gt;Sheet4!$B$1308),"lebar",IF(AND(Sheet4!$B$1308&gt;=Sheet4!B745,Sheet4!B745&gt;Sheet4!$B$1309),"medium",IF(AND(Sheet4!$B$1309&gt;=Sheet4!B745,Sheet4!B745&gt;=Sheet4!$B$1310),"kecil","-")))</f>
        <v>medium</v>
      </c>
      <c r="D745" t="str">
        <f>VLOOKUP(Sheet4!C745,Sheet5!$C$3:$D$17,2,FALSE)</f>
        <v>kecil</v>
      </c>
      <c r="E745" t="str">
        <f>VLOOKUP(Sheet4!D745,Sheet5!$E$3:$F$36,2)</f>
        <v>sedang</v>
      </c>
      <c r="F745" t="str">
        <f>Sheet4!E745</f>
        <v>intel</v>
      </c>
      <c r="G745" t="str">
        <f>VLOOKUP(Sheet2!H744,Sheet5!$G$4:$H$12,2)</f>
        <v>tinggi</v>
      </c>
      <c r="H745" t="str">
        <f>VLOOKUP(Sheet2!I744,Sheet5!$I$3:$L$41,4,FALSE)</f>
        <v>sedang</v>
      </c>
      <c r="I745" t="str">
        <f>VLOOKUP(Sheet2!I744,Sheet5!$I$3:$K$41,3,FALSE)</f>
        <v>ssd</v>
      </c>
      <c r="J745" t="str">
        <f>IF(ISNUMBER(SEARCH("intel",Sheet2!J744))=TRUE,"intel",IF(ISNUMBER(SEARCH("amd",Sheet2!J744))=TRUE,"amd",IF(ISNUMBER(SEARCH("nvidia",Sheet2!J744))=TRUE,"nvidia","")))</f>
        <v>intel</v>
      </c>
      <c r="K745" t="str">
        <f>VLOOKUP(Sheet2!K744,Sheet5!$M$3:$N$11,2,FALSE)</f>
        <v>windows</v>
      </c>
      <c r="L745" t="str">
        <f>VLOOKUP(Sheet2!L744,Sheet5!$O$3:$Q$182,3,FALSE)</f>
        <v>ringan</v>
      </c>
      <c r="M745" t="str">
        <f>VLOOKUP(Sheet2!M744,Sheet5!$R$3:$T$1305,3,FALSE)</f>
        <v>mahal</v>
      </c>
    </row>
    <row r="746" spans="2:13" x14ac:dyDescent="0.3">
      <c r="B746" t="str">
        <f>IF(OR(ISNUMBER(SEARCH("ultrabook",Sheet2!D745))=TRUE,ISNUMBER(SEARCH("macbook",Sheet2!D745))=TRUE,ISNUMBER(SEARCH("chrome",Sheet2!D745))=TRUE,ISNUMBER(SEARCH("convertible",Sheet2!D745))=TRUE),"ultrabook",IF(OR(ISNUMBER(SEARCH("workstation",Sheet2!D745))=TRUE,ISNUMBER(SEARCH("gaming",Sheet2!D745))=TRUE),"high specification",IF(OR(ISNUMBER(SEARCH("notebook",Sheet2!D745))=TRUE,ISNUMBER(SEARCH("netbook",Sheet2!D745))=TRUE),"notebook","")))</f>
        <v>ultrabook</v>
      </c>
      <c r="C746" t="str">
        <f>IF(AND(Sheet4!$B$1307&gt;=Sheet4!B746,Sheet4!B746&gt;Sheet4!$B$1308),"lebar",IF(AND(Sheet4!$B$1308&gt;=Sheet4!B746,Sheet4!B746&gt;Sheet4!$B$1309),"medium",IF(AND(Sheet4!$B$1309&gt;=Sheet4!B746,Sheet4!B746&gt;=Sheet4!$B$1310),"kecil","-")))</f>
        <v>medium</v>
      </c>
      <c r="D746" t="str">
        <f>VLOOKUP(Sheet4!C746,Sheet5!$C$3:$D$17,2,FALSE)</f>
        <v>kecil</v>
      </c>
      <c r="E746" t="str">
        <f>VLOOKUP(Sheet4!D746,Sheet5!$E$3:$F$36,2)</f>
        <v>sedang</v>
      </c>
      <c r="F746" t="str">
        <f>Sheet4!E746</f>
        <v>intel</v>
      </c>
      <c r="G746" t="str">
        <f>VLOOKUP(Sheet2!H745,Sheet5!$G$4:$H$12,2)</f>
        <v>tinggi</v>
      </c>
      <c r="H746" t="str">
        <f>VLOOKUP(Sheet2!I745,Sheet5!$I$3:$L$41,4,FALSE)</f>
        <v>sedang</v>
      </c>
      <c r="I746" t="str">
        <f>VLOOKUP(Sheet2!I745,Sheet5!$I$3:$K$41,3,FALSE)</f>
        <v>ssd</v>
      </c>
      <c r="J746" t="str">
        <f>IF(ISNUMBER(SEARCH("intel",Sheet2!J745))=TRUE,"intel",IF(ISNUMBER(SEARCH("amd",Sheet2!J745))=TRUE,"amd",IF(ISNUMBER(SEARCH("nvidia",Sheet2!J745))=TRUE,"nvidia","")))</f>
        <v>intel</v>
      </c>
      <c r="K746" t="str">
        <f>VLOOKUP(Sheet2!K745,Sheet5!$M$3:$N$11,2,FALSE)</f>
        <v>windows</v>
      </c>
      <c r="L746" t="str">
        <f>VLOOKUP(Sheet2!L745,Sheet5!$O$3:$Q$182,3,FALSE)</f>
        <v>sedang</v>
      </c>
      <c r="M746" t="str">
        <f>VLOOKUP(Sheet2!M745,Sheet5!$R$3:$T$1305,3,FALSE)</f>
        <v>sedang</v>
      </c>
    </row>
    <row r="747" spans="2:13" x14ac:dyDescent="0.3">
      <c r="B747" t="str">
        <f>IF(OR(ISNUMBER(SEARCH("ultrabook",Sheet2!D746))=TRUE,ISNUMBER(SEARCH("macbook",Sheet2!D746))=TRUE,ISNUMBER(SEARCH("chrome",Sheet2!D746))=TRUE,ISNUMBER(SEARCH("convertible",Sheet2!D746))=TRUE),"ultrabook",IF(OR(ISNUMBER(SEARCH("workstation",Sheet2!D746))=TRUE,ISNUMBER(SEARCH("gaming",Sheet2!D746))=TRUE),"high specification",IF(OR(ISNUMBER(SEARCH("notebook",Sheet2!D746))=TRUE,ISNUMBER(SEARCH("netbook",Sheet2!D746))=TRUE),"notebook","")))</f>
        <v>high specification</v>
      </c>
      <c r="C747" t="str">
        <f>IF(AND(Sheet4!$B$1307&gt;=Sheet4!B747,Sheet4!B747&gt;Sheet4!$B$1308),"lebar",IF(AND(Sheet4!$B$1308&gt;=Sheet4!B747,Sheet4!B747&gt;Sheet4!$B$1309),"medium",IF(AND(Sheet4!$B$1309&gt;=Sheet4!B747,Sheet4!B747&gt;=Sheet4!$B$1310),"kecil","-")))</f>
        <v>lebar</v>
      </c>
      <c r="D747" t="str">
        <f>VLOOKUP(Sheet4!C747,Sheet5!$C$3:$D$17,2,FALSE)</f>
        <v>lebar</v>
      </c>
      <c r="E747" t="str">
        <f>VLOOKUP(Sheet4!D747,Sheet5!$E$3:$F$36,2)</f>
        <v>sedang</v>
      </c>
      <c r="F747" t="str">
        <f>Sheet4!E747</f>
        <v>intel</v>
      </c>
      <c r="G747" t="str">
        <f>VLOOKUP(Sheet2!H746,Sheet5!$G$4:$H$12,2)</f>
        <v>sedang</v>
      </c>
      <c r="H747" t="str">
        <f>VLOOKUP(Sheet2!I746,Sheet5!$I$3:$L$41,4,FALSE)</f>
        <v>tinggi</v>
      </c>
      <c r="I747" t="str">
        <f>VLOOKUP(Sheet2!I746,Sheet5!$I$3:$K$41,3,FALSE)</f>
        <v>ssd</v>
      </c>
      <c r="J747" t="str">
        <f>IF(ISNUMBER(SEARCH("intel",Sheet2!J746))=TRUE,"intel",IF(ISNUMBER(SEARCH("amd",Sheet2!J746))=TRUE,"amd",IF(ISNUMBER(SEARCH("nvidia",Sheet2!J746))=TRUE,"nvidia","")))</f>
        <v>nvidia</v>
      </c>
      <c r="K747" t="str">
        <f>VLOOKUP(Sheet2!K746,Sheet5!$M$3:$N$11,2,FALSE)</f>
        <v>windows</v>
      </c>
      <c r="L747" t="str">
        <f>VLOOKUP(Sheet2!L746,Sheet5!$O$3:$Q$182,3,FALSE)</f>
        <v>berat</v>
      </c>
      <c r="M747" t="str">
        <f>VLOOKUP(Sheet2!M746,Sheet5!$R$3:$T$1305,3,FALSE)</f>
        <v>mahal</v>
      </c>
    </row>
    <row r="748" spans="2:13" x14ac:dyDescent="0.3">
      <c r="B748" t="str">
        <f>IF(OR(ISNUMBER(SEARCH("ultrabook",Sheet2!D747))=TRUE,ISNUMBER(SEARCH("macbook",Sheet2!D747))=TRUE,ISNUMBER(SEARCH("chrome",Sheet2!D747))=TRUE,ISNUMBER(SEARCH("convertible",Sheet2!D747))=TRUE),"ultrabook",IF(OR(ISNUMBER(SEARCH("workstation",Sheet2!D747))=TRUE,ISNUMBER(SEARCH("gaming",Sheet2!D747))=TRUE),"high specification",IF(OR(ISNUMBER(SEARCH("notebook",Sheet2!D747))=TRUE,ISNUMBER(SEARCH("netbook",Sheet2!D747))=TRUE),"notebook","")))</f>
        <v>notebook</v>
      </c>
      <c r="C748" t="str">
        <f>IF(AND(Sheet4!$B$1307&gt;=Sheet4!B748,Sheet4!B748&gt;Sheet4!$B$1308),"lebar",IF(AND(Sheet4!$B$1308&gt;=Sheet4!B748,Sheet4!B748&gt;Sheet4!$B$1309),"medium",IF(AND(Sheet4!$B$1309&gt;=Sheet4!B748,Sheet4!B748&gt;=Sheet4!$B$1310),"kecil","-")))</f>
        <v>medium</v>
      </c>
      <c r="D748" t="str">
        <f>VLOOKUP(Sheet4!C748,Sheet5!$C$3:$D$17,2,FALSE)</f>
        <v>kecil</v>
      </c>
      <c r="E748" t="str">
        <f>VLOOKUP(Sheet4!D748,Sheet5!$E$3:$F$36,2)</f>
        <v>rendah</v>
      </c>
      <c r="F748" t="str">
        <f>Sheet4!E748</f>
        <v>intel</v>
      </c>
      <c r="G748" t="str">
        <f>VLOOKUP(Sheet2!H747,Sheet5!$G$4:$H$12,2)</f>
        <v>sedang</v>
      </c>
      <c r="H748" t="str">
        <f>VLOOKUP(Sheet2!I747,Sheet5!$I$3:$L$41,4,FALSE)</f>
        <v>rendah</v>
      </c>
      <c r="I748" t="str">
        <f>VLOOKUP(Sheet2!I747,Sheet5!$I$3:$K$41,3,FALSE)</f>
        <v>flash</v>
      </c>
      <c r="J748" t="str">
        <f>IF(ISNUMBER(SEARCH("intel",Sheet2!J747))=TRUE,"intel",IF(ISNUMBER(SEARCH("amd",Sheet2!J747))=TRUE,"amd",IF(ISNUMBER(SEARCH("nvidia",Sheet2!J747))=TRUE,"nvidia","")))</f>
        <v>intel</v>
      </c>
      <c r="K748" t="str">
        <f>VLOOKUP(Sheet2!K747,Sheet5!$M$3:$N$11,2,FALSE)</f>
        <v>lainnya</v>
      </c>
      <c r="L748" t="str">
        <f>VLOOKUP(Sheet2!L747,Sheet5!$O$3:$Q$182,3,FALSE)</f>
        <v>sedang</v>
      </c>
      <c r="M748" t="str">
        <f>VLOOKUP(Sheet2!M747,Sheet5!$R$3:$T$1305,3,FALSE)</f>
        <v>murah</v>
      </c>
    </row>
    <row r="749" spans="2:13" x14ac:dyDescent="0.3">
      <c r="B749" t="str">
        <f>IF(OR(ISNUMBER(SEARCH("ultrabook",Sheet2!D748))=TRUE,ISNUMBER(SEARCH("macbook",Sheet2!D748))=TRUE,ISNUMBER(SEARCH("chrome",Sheet2!D748))=TRUE,ISNUMBER(SEARCH("convertible",Sheet2!D748))=TRUE),"ultrabook",IF(OR(ISNUMBER(SEARCH("workstation",Sheet2!D748))=TRUE,ISNUMBER(SEARCH("gaming",Sheet2!D748))=TRUE),"high specification",IF(OR(ISNUMBER(SEARCH("notebook",Sheet2!D748))=TRUE,ISNUMBER(SEARCH("netbook",Sheet2!D748))=TRUE),"notebook","")))</f>
        <v>ultrabook</v>
      </c>
      <c r="C749" t="str">
        <f>IF(AND(Sheet4!$B$1307&gt;=Sheet4!B749,Sheet4!B749&gt;Sheet4!$B$1308),"lebar",IF(AND(Sheet4!$B$1308&gt;=Sheet4!B749,Sheet4!B749&gt;Sheet4!$B$1309),"medium",IF(AND(Sheet4!$B$1309&gt;=Sheet4!B749,Sheet4!B749&gt;=Sheet4!$B$1310),"kecil","-")))</f>
        <v>medium</v>
      </c>
      <c r="D749" t="str">
        <f>VLOOKUP(Sheet4!C749,Sheet5!$C$3:$D$17,2,FALSE)</f>
        <v>kecil</v>
      </c>
      <c r="E749" t="str">
        <f>VLOOKUP(Sheet4!D749,Sheet5!$E$3:$F$36,2)</f>
        <v>sedang</v>
      </c>
      <c r="F749" t="str">
        <f>Sheet4!E749</f>
        <v>intel</v>
      </c>
      <c r="G749" t="str">
        <f>VLOOKUP(Sheet2!H748,Sheet5!$G$4:$H$12,2)</f>
        <v>sedang</v>
      </c>
      <c r="H749" t="str">
        <f>VLOOKUP(Sheet2!I748,Sheet5!$I$3:$L$41,4,FALSE)</f>
        <v>sedang</v>
      </c>
      <c r="I749" t="str">
        <f>VLOOKUP(Sheet2!I748,Sheet5!$I$3:$K$41,3,FALSE)</f>
        <v>ssd</v>
      </c>
      <c r="J749" t="str">
        <f>IF(ISNUMBER(SEARCH("intel",Sheet2!J748))=TRUE,"intel",IF(ISNUMBER(SEARCH("amd",Sheet2!J748))=TRUE,"amd",IF(ISNUMBER(SEARCH("nvidia",Sheet2!J748))=TRUE,"nvidia","")))</f>
        <v>intel</v>
      </c>
      <c r="K749" t="str">
        <f>VLOOKUP(Sheet2!K748,Sheet5!$M$3:$N$11,2,FALSE)</f>
        <v>windows</v>
      </c>
      <c r="L749" t="str">
        <f>VLOOKUP(Sheet2!L748,Sheet5!$O$3:$Q$182,3,FALSE)</f>
        <v>ringan</v>
      </c>
      <c r="M749" t="str">
        <f>VLOOKUP(Sheet2!M748,Sheet5!$R$3:$T$1305,3,FALSE)</f>
        <v>mahal</v>
      </c>
    </row>
    <row r="750" spans="2:13" x14ac:dyDescent="0.3">
      <c r="B750" t="str">
        <f>IF(OR(ISNUMBER(SEARCH("ultrabook",Sheet2!D749))=TRUE,ISNUMBER(SEARCH("macbook",Sheet2!D749))=TRUE,ISNUMBER(SEARCH("chrome",Sheet2!D749))=TRUE,ISNUMBER(SEARCH("convertible",Sheet2!D749))=TRUE),"ultrabook",IF(OR(ISNUMBER(SEARCH("workstation",Sheet2!D749))=TRUE,ISNUMBER(SEARCH("gaming",Sheet2!D749))=TRUE),"high specification",IF(OR(ISNUMBER(SEARCH("notebook",Sheet2!D749))=TRUE,ISNUMBER(SEARCH("netbook",Sheet2!D749))=TRUE),"notebook","")))</f>
        <v>notebook</v>
      </c>
      <c r="C750" t="str">
        <f>IF(AND(Sheet4!$B$1307&gt;=Sheet4!B750,Sheet4!B750&gt;Sheet4!$B$1308),"lebar",IF(AND(Sheet4!$B$1308&gt;=Sheet4!B750,Sheet4!B750&gt;Sheet4!$B$1309),"medium",IF(AND(Sheet4!$B$1309&gt;=Sheet4!B750,Sheet4!B750&gt;=Sheet4!$B$1310),"kecil","-")))</f>
        <v>lebar</v>
      </c>
      <c r="D750" t="str">
        <f>VLOOKUP(Sheet4!C750,Sheet5!$C$3:$D$17,2,FALSE)</f>
        <v>kecil</v>
      </c>
      <c r="E750" t="str">
        <f>VLOOKUP(Sheet4!D750,Sheet5!$E$3:$F$36,2)</f>
        <v>tinggi</v>
      </c>
      <c r="F750" t="str">
        <f>Sheet4!E750</f>
        <v>intel</v>
      </c>
      <c r="G750" t="str">
        <f>VLOOKUP(Sheet2!H749,Sheet5!$G$4:$H$12,2)</f>
        <v>tinggi</v>
      </c>
      <c r="H750" t="str">
        <f>VLOOKUP(Sheet2!I749,Sheet5!$I$3:$L$41,4,FALSE)</f>
        <v>sedang</v>
      </c>
      <c r="I750" t="str">
        <f>VLOOKUP(Sheet2!I749,Sheet5!$I$3:$K$41,3,FALSE)</f>
        <v>ssd</v>
      </c>
      <c r="J750" t="str">
        <f>IF(ISNUMBER(SEARCH("intel",Sheet2!J749))=TRUE,"intel",IF(ISNUMBER(SEARCH("amd",Sheet2!J749))=TRUE,"amd",IF(ISNUMBER(SEARCH("nvidia",Sheet2!J749))=TRUE,"nvidia","")))</f>
        <v>intel</v>
      </c>
      <c r="K750" t="str">
        <f>VLOOKUP(Sheet2!K749,Sheet5!$M$3:$N$11,2,FALSE)</f>
        <v>windows</v>
      </c>
      <c r="L750" t="str">
        <f>VLOOKUP(Sheet2!L749,Sheet5!$O$3:$Q$182,3,FALSE)</f>
        <v>sedang</v>
      </c>
      <c r="M750" t="str">
        <f>VLOOKUP(Sheet2!M749,Sheet5!$R$3:$T$1305,3,FALSE)</f>
        <v>murah</v>
      </c>
    </row>
    <row r="751" spans="2:13" x14ac:dyDescent="0.3">
      <c r="B751" t="str">
        <f>IF(OR(ISNUMBER(SEARCH("ultrabook",Sheet2!D750))=TRUE,ISNUMBER(SEARCH("macbook",Sheet2!D750))=TRUE,ISNUMBER(SEARCH("chrome",Sheet2!D750))=TRUE,ISNUMBER(SEARCH("convertible",Sheet2!D750))=TRUE),"ultrabook",IF(OR(ISNUMBER(SEARCH("workstation",Sheet2!D750))=TRUE,ISNUMBER(SEARCH("gaming",Sheet2!D750))=TRUE),"high specification",IF(OR(ISNUMBER(SEARCH("notebook",Sheet2!D750))=TRUE,ISNUMBER(SEARCH("netbook",Sheet2!D750))=TRUE),"notebook","")))</f>
        <v>notebook</v>
      </c>
      <c r="C751" t="str">
        <f>IF(AND(Sheet4!$B$1307&gt;=Sheet4!B751,Sheet4!B751&gt;Sheet4!$B$1308),"lebar",IF(AND(Sheet4!$B$1308&gt;=Sheet4!B751,Sheet4!B751&gt;Sheet4!$B$1309),"medium",IF(AND(Sheet4!$B$1309&gt;=Sheet4!B751,Sheet4!B751&gt;=Sheet4!$B$1310),"kecil","-")))</f>
        <v>medium</v>
      </c>
      <c r="D751" t="str">
        <f>VLOOKUP(Sheet4!C751,Sheet5!$C$3:$D$17,2,FALSE)</f>
        <v>kecil</v>
      </c>
      <c r="E751" t="str">
        <f>VLOOKUP(Sheet4!D751,Sheet5!$E$3:$F$36,2)</f>
        <v>sedang</v>
      </c>
      <c r="F751" t="str">
        <f>Sheet4!E751</f>
        <v>intel</v>
      </c>
      <c r="G751" t="str">
        <f>VLOOKUP(Sheet2!H750,Sheet5!$G$4:$H$12,2)</f>
        <v>tinggi</v>
      </c>
      <c r="H751" t="str">
        <f>VLOOKUP(Sheet2!I750,Sheet5!$I$3:$L$41,4,FALSE)</f>
        <v>sedang</v>
      </c>
      <c r="I751" t="str">
        <f>VLOOKUP(Sheet2!I750,Sheet5!$I$3:$K$41,3,FALSE)</f>
        <v>ssd</v>
      </c>
      <c r="J751" t="str">
        <f>IF(ISNUMBER(SEARCH("intel",Sheet2!J750))=TRUE,"intel",IF(ISNUMBER(SEARCH("amd",Sheet2!J750))=TRUE,"amd",IF(ISNUMBER(SEARCH("nvidia",Sheet2!J750))=TRUE,"nvidia","")))</f>
        <v>intel</v>
      </c>
      <c r="K751" t="str">
        <f>VLOOKUP(Sheet2!K750,Sheet5!$M$3:$N$11,2,FALSE)</f>
        <v>windows</v>
      </c>
      <c r="L751" t="str">
        <f>VLOOKUP(Sheet2!L750,Sheet5!$O$3:$Q$182,3,FALSE)</f>
        <v>ringan</v>
      </c>
      <c r="M751" t="str">
        <f>VLOOKUP(Sheet2!M750,Sheet5!$R$3:$T$1305,3,FALSE)</f>
        <v>sedang</v>
      </c>
    </row>
    <row r="752" spans="2:13" x14ac:dyDescent="0.3">
      <c r="B752" t="str">
        <f>IF(OR(ISNUMBER(SEARCH("ultrabook",Sheet2!D751))=TRUE,ISNUMBER(SEARCH("macbook",Sheet2!D751))=TRUE,ISNUMBER(SEARCH("chrome",Sheet2!D751))=TRUE,ISNUMBER(SEARCH("convertible",Sheet2!D751))=TRUE),"ultrabook",IF(OR(ISNUMBER(SEARCH("workstation",Sheet2!D751))=TRUE,ISNUMBER(SEARCH("gaming",Sheet2!D751))=TRUE),"high specification",IF(OR(ISNUMBER(SEARCH("notebook",Sheet2!D751))=TRUE,ISNUMBER(SEARCH("netbook",Sheet2!D751))=TRUE),"notebook","")))</f>
        <v>high specification</v>
      </c>
      <c r="C752" t="str">
        <f>IF(AND(Sheet4!$B$1307&gt;=Sheet4!B752,Sheet4!B752&gt;Sheet4!$B$1308),"lebar",IF(AND(Sheet4!$B$1308&gt;=Sheet4!B752,Sheet4!B752&gt;Sheet4!$B$1309),"medium",IF(AND(Sheet4!$B$1309&gt;=Sheet4!B752,Sheet4!B752&gt;=Sheet4!$B$1310),"kecil","-")))</f>
        <v>lebar</v>
      </c>
      <c r="D752" t="str">
        <f>VLOOKUP(Sheet4!C752,Sheet5!$C$3:$D$17,2,FALSE)</f>
        <v>kecil</v>
      </c>
      <c r="E752" t="str">
        <f>VLOOKUP(Sheet4!D752,Sheet5!$E$3:$F$36,2)</f>
        <v>sedang</v>
      </c>
      <c r="F752" t="str">
        <f>Sheet4!E752</f>
        <v>intel</v>
      </c>
      <c r="G752" t="str">
        <f>VLOOKUP(Sheet2!H751,Sheet5!$G$4:$H$12,2)</f>
        <v>sedang</v>
      </c>
      <c r="H752" t="str">
        <f>VLOOKUP(Sheet2!I751,Sheet5!$I$3:$L$41,4,FALSE)</f>
        <v>sedang</v>
      </c>
      <c r="I752" t="str">
        <f>VLOOKUP(Sheet2!I751,Sheet5!$I$3:$K$41,3,FALSE)</f>
        <v>ssd</v>
      </c>
      <c r="J752" t="str">
        <f>IF(ISNUMBER(SEARCH("intel",Sheet2!J751))=TRUE,"intel",IF(ISNUMBER(SEARCH("amd",Sheet2!J751))=TRUE,"amd",IF(ISNUMBER(SEARCH("nvidia",Sheet2!J751))=TRUE,"nvidia","")))</f>
        <v>nvidia</v>
      </c>
      <c r="K752" t="str">
        <f>VLOOKUP(Sheet2!K751,Sheet5!$M$3:$N$11,2,FALSE)</f>
        <v>windows</v>
      </c>
      <c r="L752" t="str">
        <f>VLOOKUP(Sheet2!L751,Sheet5!$O$3:$Q$182,3,FALSE)</f>
        <v>berat</v>
      </c>
      <c r="M752" t="str">
        <f>VLOOKUP(Sheet2!M751,Sheet5!$R$3:$T$1305,3,FALSE)</f>
        <v>mahal</v>
      </c>
    </row>
    <row r="753" spans="2:13" x14ac:dyDescent="0.3">
      <c r="B753" t="str">
        <f>IF(OR(ISNUMBER(SEARCH("ultrabook",Sheet2!D752))=TRUE,ISNUMBER(SEARCH("macbook",Sheet2!D752))=TRUE,ISNUMBER(SEARCH("chrome",Sheet2!D752))=TRUE,ISNUMBER(SEARCH("convertible",Sheet2!D752))=TRUE),"ultrabook",IF(OR(ISNUMBER(SEARCH("workstation",Sheet2!D752))=TRUE,ISNUMBER(SEARCH("gaming",Sheet2!D752))=TRUE),"high specification",IF(OR(ISNUMBER(SEARCH("notebook",Sheet2!D752))=TRUE,ISNUMBER(SEARCH("netbook",Sheet2!D752))=TRUE),"notebook","")))</f>
        <v>notebook</v>
      </c>
      <c r="C753" t="str">
        <f>IF(AND(Sheet4!$B$1307&gt;=Sheet4!B753,Sheet4!B753&gt;Sheet4!$B$1308),"lebar",IF(AND(Sheet4!$B$1308&gt;=Sheet4!B753,Sheet4!B753&gt;Sheet4!$B$1309),"medium",IF(AND(Sheet4!$B$1309&gt;=Sheet4!B753,Sheet4!B753&gt;=Sheet4!$B$1310),"kecil","-")))</f>
        <v>kecil</v>
      </c>
      <c r="D753" t="e">
        <f>VLOOKUP(Sheet4!C753,Sheet5!$C$3:$D$17,2,FALSE)</f>
        <v>#N/A</v>
      </c>
      <c r="E753" t="str">
        <f>VLOOKUP(Sheet4!D753,Sheet5!$E$3:$F$36,2)</f>
        <v>rendah</v>
      </c>
      <c r="F753" t="str">
        <f>Sheet4!E753</f>
        <v>intel</v>
      </c>
      <c r="G753" t="str">
        <f>VLOOKUP(Sheet2!H752,Sheet5!$G$4:$H$12,2)</f>
        <v>sedang</v>
      </c>
      <c r="H753" t="str">
        <f>VLOOKUP(Sheet2!I752,Sheet5!$I$3:$L$41,4,FALSE)</f>
        <v>rendah</v>
      </c>
      <c r="I753" t="str">
        <f>VLOOKUP(Sheet2!I752,Sheet5!$I$3:$K$41,3,FALSE)</f>
        <v>ssd</v>
      </c>
      <c r="J753" t="str">
        <f>IF(ISNUMBER(SEARCH("intel",Sheet2!J752))=TRUE,"intel",IF(ISNUMBER(SEARCH("amd",Sheet2!J752))=TRUE,"amd",IF(ISNUMBER(SEARCH("nvidia",Sheet2!J752))=TRUE,"nvidia","")))</f>
        <v>intel</v>
      </c>
      <c r="K753" t="str">
        <f>VLOOKUP(Sheet2!K752,Sheet5!$M$3:$N$11,2,FALSE)</f>
        <v>windows</v>
      </c>
      <c r="L753" t="str">
        <f>VLOOKUP(Sheet2!L752,Sheet5!$O$3:$Q$182,3,FALSE)</f>
        <v>ringan</v>
      </c>
      <c r="M753" t="str">
        <f>VLOOKUP(Sheet2!M752,Sheet5!$R$3:$T$1305,3,FALSE)</f>
        <v>murah</v>
      </c>
    </row>
    <row r="754" spans="2:13" x14ac:dyDescent="0.3">
      <c r="B754" t="str">
        <f>IF(OR(ISNUMBER(SEARCH("ultrabook",Sheet2!D753))=TRUE,ISNUMBER(SEARCH("macbook",Sheet2!D753))=TRUE,ISNUMBER(SEARCH("chrome",Sheet2!D753))=TRUE,ISNUMBER(SEARCH("convertible",Sheet2!D753))=TRUE),"ultrabook",IF(OR(ISNUMBER(SEARCH("workstation",Sheet2!D753))=TRUE,ISNUMBER(SEARCH("gaming",Sheet2!D753))=TRUE),"high specification",IF(OR(ISNUMBER(SEARCH("notebook",Sheet2!D753))=TRUE,ISNUMBER(SEARCH("netbook",Sheet2!D753))=TRUE),"notebook","")))</f>
        <v>notebook</v>
      </c>
      <c r="C754" t="str">
        <f>IF(AND(Sheet4!$B$1307&gt;=Sheet4!B754,Sheet4!B754&gt;Sheet4!$B$1308),"lebar",IF(AND(Sheet4!$B$1308&gt;=Sheet4!B754,Sheet4!B754&gt;Sheet4!$B$1309),"medium",IF(AND(Sheet4!$B$1309&gt;=Sheet4!B754,Sheet4!B754&gt;=Sheet4!$B$1310),"kecil","-")))</f>
        <v>lebar</v>
      </c>
      <c r="D754" t="str">
        <f>VLOOKUP(Sheet4!C754,Sheet5!$C$3:$D$17,2,FALSE)</f>
        <v>kecil</v>
      </c>
      <c r="E754" t="str">
        <f>VLOOKUP(Sheet4!D754,Sheet5!$E$3:$F$36,2)</f>
        <v>sedang</v>
      </c>
      <c r="F754" t="str">
        <f>Sheet4!E754</f>
        <v>intel</v>
      </c>
      <c r="G754" t="str">
        <f>VLOOKUP(Sheet2!H753,Sheet5!$G$4:$H$12,2)</f>
        <v>tinggi</v>
      </c>
      <c r="H754" t="str">
        <f>VLOOKUP(Sheet2!I753,Sheet5!$I$3:$L$41,4,FALSE)</f>
        <v>sedang</v>
      </c>
      <c r="I754" t="str">
        <f>VLOOKUP(Sheet2!I753,Sheet5!$I$3:$K$41,3,FALSE)</f>
        <v>ssd</v>
      </c>
      <c r="J754" t="str">
        <f>IF(ISNUMBER(SEARCH("intel",Sheet2!J753))=TRUE,"intel",IF(ISNUMBER(SEARCH("amd",Sheet2!J753))=TRUE,"amd",IF(ISNUMBER(SEARCH("nvidia",Sheet2!J753))=TRUE,"nvidia","")))</f>
        <v>intel</v>
      </c>
      <c r="K754" t="str">
        <f>VLOOKUP(Sheet2!K753,Sheet5!$M$3:$N$11,2,FALSE)</f>
        <v>windows</v>
      </c>
      <c r="L754" t="str">
        <f>VLOOKUP(Sheet2!L753,Sheet5!$O$3:$Q$182,3,FALSE)</f>
        <v>sedang</v>
      </c>
      <c r="M754" t="str">
        <f>VLOOKUP(Sheet2!M753,Sheet5!$R$3:$T$1305,3,FALSE)</f>
        <v>mahal</v>
      </c>
    </row>
    <row r="755" spans="2:13" x14ac:dyDescent="0.3">
      <c r="B755" t="str">
        <f>IF(OR(ISNUMBER(SEARCH("ultrabook",Sheet2!D754))=TRUE,ISNUMBER(SEARCH("macbook",Sheet2!D754))=TRUE,ISNUMBER(SEARCH("chrome",Sheet2!D754))=TRUE,ISNUMBER(SEARCH("convertible",Sheet2!D754))=TRUE),"ultrabook",IF(OR(ISNUMBER(SEARCH("workstation",Sheet2!D754))=TRUE,ISNUMBER(SEARCH("gaming",Sheet2!D754))=TRUE),"high specification",IF(OR(ISNUMBER(SEARCH("notebook",Sheet2!D754))=TRUE,ISNUMBER(SEARCH("netbook",Sheet2!D754))=TRUE),"notebook","")))</f>
        <v>notebook</v>
      </c>
      <c r="C755" t="str">
        <f>IF(AND(Sheet4!$B$1307&gt;=Sheet4!B755,Sheet4!B755&gt;Sheet4!$B$1308),"lebar",IF(AND(Sheet4!$B$1308&gt;=Sheet4!B755,Sheet4!B755&gt;Sheet4!$B$1309),"medium",IF(AND(Sheet4!$B$1309&gt;=Sheet4!B755,Sheet4!B755&gt;=Sheet4!$B$1310),"kecil","-")))</f>
        <v>lebar</v>
      </c>
      <c r="D755" t="str">
        <f>VLOOKUP(Sheet4!C755,Sheet5!$C$3:$D$17,2,FALSE)</f>
        <v>kecil</v>
      </c>
      <c r="E755" t="str">
        <f>VLOOKUP(Sheet4!D755,Sheet5!$E$3:$F$36,2)</f>
        <v>sedang</v>
      </c>
      <c r="F755" t="str">
        <f>Sheet4!E755</f>
        <v>intel</v>
      </c>
      <c r="G755" t="str">
        <f>VLOOKUP(Sheet2!H754,Sheet5!$G$4:$H$12,2)</f>
        <v>sedang</v>
      </c>
      <c r="H755" t="str">
        <f>VLOOKUP(Sheet2!I754,Sheet5!$I$3:$L$41,4,FALSE)</f>
        <v>tinggi</v>
      </c>
      <c r="I755" t="str">
        <f>VLOOKUP(Sheet2!I754,Sheet5!$I$3:$K$41,3,FALSE)</f>
        <v>hdd</v>
      </c>
      <c r="J755" t="str">
        <f>IF(ISNUMBER(SEARCH("intel",Sheet2!J754))=TRUE,"intel",IF(ISNUMBER(SEARCH("amd",Sheet2!J754))=TRUE,"amd",IF(ISNUMBER(SEARCH("nvidia",Sheet2!J754))=TRUE,"nvidia","")))</f>
        <v>nvidia</v>
      </c>
      <c r="K755" t="str">
        <f>VLOOKUP(Sheet2!K754,Sheet5!$M$3:$N$11,2,FALSE)</f>
        <v>lainnya</v>
      </c>
      <c r="L755" t="str">
        <f>VLOOKUP(Sheet2!L754,Sheet5!$O$3:$Q$182,3,FALSE)</f>
        <v>berat</v>
      </c>
      <c r="M755" t="str">
        <f>VLOOKUP(Sheet2!M754,Sheet5!$R$3:$T$1305,3,FALSE)</f>
        <v>murah</v>
      </c>
    </row>
    <row r="756" spans="2:13" x14ac:dyDescent="0.3">
      <c r="B756" t="str">
        <f>IF(OR(ISNUMBER(SEARCH("ultrabook",Sheet2!D755))=TRUE,ISNUMBER(SEARCH("macbook",Sheet2!D755))=TRUE,ISNUMBER(SEARCH("chrome",Sheet2!D755))=TRUE,ISNUMBER(SEARCH("convertible",Sheet2!D755))=TRUE),"ultrabook",IF(OR(ISNUMBER(SEARCH("workstation",Sheet2!D755))=TRUE,ISNUMBER(SEARCH("gaming",Sheet2!D755))=TRUE),"high specification",IF(OR(ISNUMBER(SEARCH("notebook",Sheet2!D755))=TRUE,ISNUMBER(SEARCH("netbook",Sheet2!D755))=TRUE),"notebook","")))</f>
        <v>ultrabook</v>
      </c>
      <c r="C756" t="str">
        <f>IF(AND(Sheet4!$B$1307&gt;=Sheet4!B756,Sheet4!B756&gt;Sheet4!$B$1308),"lebar",IF(AND(Sheet4!$B$1308&gt;=Sheet4!B756,Sheet4!B756&gt;Sheet4!$B$1309),"medium",IF(AND(Sheet4!$B$1309&gt;=Sheet4!B756,Sheet4!B756&gt;=Sheet4!$B$1310),"kecil","-")))</f>
        <v>medium</v>
      </c>
      <c r="D756" t="str">
        <f>VLOOKUP(Sheet4!C756,Sheet5!$C$3:$D$17,2,FALSE)</f>
        <v>kecil</v>
      </c>
      <c r="E756" t="str">
        <f>VLOOKUP(Sheet4!D756,Sheet5!$E$3:$F$36,2)</f>
        <v>sedang</v>
      </c>
      <c r="F756" t="str">
        <f>Sheet4!E756</f>
        <v>intel</v>
      </c>
      <c r="G756" t="str">
        <f>VLOOKUP(Sheet2!H755,Sheet5!$G$4:$H$12,2)</f>
        <v>sedang</v>
      </c>
      <c r="H756" t="str">
        <f>VLOOKUP(Sheet2!I755,Sheet5!$I$3:$L$41,4,FALSE)</f>
        <v>sedang</v>
      </c>
      <c r="I756" t="str">
        <f>VLOOKUP(Sheet2!I755,Sheet5!$I$3:$K$41,3,FALSE)</f>
        <v>ssd</v>
      </c>
      <c r="J756" t="str">
        <f>IF(ISNUMBER(SEARCH("intel",Sheet2!J755))=TRUE,"intel",IF(ISNUMBER(SEARCH("amd",Sheet2!J755))=TRUE,"amd",IF(ISNUMBER(SEARCH("nvidia",Sheet2!J755))=TRUE,"nvidia","")))</f>
        <v>intel</v>
      </c>
      <c r="K756" t="str">
        <f>VLOOKUP(Sheet2!K755,Sheet5!$M$3:$N$11,2,FALSE)</f>
        <v>windows</v>
      </c>
      <c r="L756" t="str">
        <f>VLOOKUP(Sheet2!L755,Sheet5!$O$3:$Q$182,3,FALSE)</f>
        <v>sedang</v>
      </c>
      <c r="M756" t="str">
        <f>VLOOKUP(Sheet2!M755,Sheet5!$R$3:$T$1305,3,FALSE)</f>
        <v>sedang</v>
      </c>
    </row>
    <row r="757" spans="2:13" x14ac:dyDescent="0.3">
      <c r="B757" t="str">
        <f>IF(OR(ISNUMBER(SEARCH("ultrabook",Sheet2!D756))=TRUE,ISNUMBER(SEARCH("macbook",Sheet2!D756))=TRUE,ISNUMBER(SEARCH("chrome",Sheet2!D756))=TRUE,ISNUMBER(SEARCH("convertible",Sheet2!D756))=TRUE),"ultrabook",IF(OR(ISNUMBER(SEARCH("workstation",Sheet2!D756))=TRUE,ISNUMBER(SEARCH("gaming",Sheet2!D756))=TRUE),"high specification",IF(OR(ISNUMBER(SEARCH("notebook",Sheet2!D756))=TRUE,ISNUMBER(SEARCH("netbook",Sheet2!D756))=TRUE),"notebook","")))</f>
        <v>notebook</v>
      </c>
      <c r="C757" t="str">
        <f>IF(AND(Sheet4!$B$1307&gt;=Sheet4!B757,Sheet4!B757&gt;Sheet4!$B$1308),"lebar",IF(AND(Sheet4!$B$1308&gt;=Sheet4!B757,Sheet4!B757&gt;Sheet4!$B$1309),"medium",IF(AND(Sheet4!$B$1309&gt;=Sheet4!B757,Sheet4!B757&gt;=Sheet4!$B$1310),"kecil","-")))</f>
        <v>lebar</v>
      </c>
      <c r="D757" t="str">
        <f>VLOOKUP(Sheet4!C757,Sheet5!$C$3:$D$17,2,FALSE)</f>
        <v>kecil</v>
      </c>
      <c r="E757" t="str">
        <f>VLOOKUP(Sheet4!D757,Sheet5!$E$3:$F$36,2)</f>
        <v>sedang</v>
      </c>
      <c r="F757" t="str">
        <f>Sheet4!E757</f>
        <v>intel</v>
      </c>
      <c r="G757" t="str">
        <f>VLOOKUP(Sheet2!H756,Sheet5!$G$4:$H$12,2)</f>
        <v>sedang</v>
      </c>
      <c r="H757" t="str">
        <f>VLOOKUP(Sheet2!I756,Sheet5!$I$3:$L$41,4,FALSE)</f>
        <v>sedang</v>
      </c>
      <c r="I757" t="str">
        <f>VLOOKUP(Sheet2!I756,Sheet5!$I$3:$K$41,3,FALSE)</f>
        <v>ssd</v>
      </c>
      <c r="J757" t="str">
        <f>IF(ISNUMBER(SEARCH("intel",Sheet2!J756))=TRUE,"intel",IF(ISNUMBER(SEARCH("amd",Sheet2!J756))=TRUE,"amd",IF(ISNUMBER(SEARCH("nvidia",Sheet2!J756))=TRUE,"nvidia","")))</f>
        <v>intel</v>
      </c>
      <c r="K757" t="str">
        <f>VLOOKUP(Sheet2!K756,Sheet5!$M$3:$N$11,2,FALSE)</f>
        <v>windows</v>
      </c>
      <c r="L757" t="str">
        <f>VLOOKUP(Sheet2!L756,Sheet5!$O$3:$Q$182,3,FALSE)</f>
        <v>sedang</v>
      </c>
      <c r="M757" t="str">
        <f>VLOOKUP(Sheet2!M756,Sheet5!$R$3:$T$1305,3,FALSE)</f>
        <v>sedang</v>
      </c>
    </row>
    <row r="758" spans="2:13" x14ac:dyDescent="0.3">
      <c r="B758" t="str">
        <f>IF(OR(ISNUMBER(SEARCH("ultrabook",Sheet2!D757))=TRUE,ISNUMBER(SEARCH("macbook",Sheet2!D757))=TRUE,ISNUMBER(SEARCH("chrome",Sheet2!D757))=TRUE,ISNUMBER(SEARCH("convertible",Sheet2!D757))=TRUE),"ultrabook",IF(OR(ISNUMBER(SEARCH("workstation",Sheet2!D757))=TRUE,ISNUMBER(SEARCH("gaming",Sheet2!D757))=TRUE),"high specification",IF(OR(ISNUMBER(SEARCH("notebook",Sheet2!D757))=TRUE,ISNUMBER(SEARCH("netbook",Sheet2!D757))=TRUE),"notebook","")))</f>
        <v>ultrabook</v>
      </c>
      <c r="C758" t="str">
        <f>IF(AND(Sheet4!$B$1307&gt;=Sheet4!B758,Sheet4!B758&gt;Sheet4!$B$1308),"lebar",IF(AND(Sheet4!$B$1308&gt;=Sheet4!B758,Sheet4!B758&gt;Sheet4!$B$1309),"medium",IF(AND(Sheet4!$B$1309&gt;=Sheet4!B758,Sheet4!B758&gt;=Sheet4!$B$1310),"kecil","-")))</f>
        <v>medium</v>
      </c>
      <c r="D758" t="str">
        <f>VLOOKUP(Sheet4!C758,Sheet5!$C$3:$D$17,2,FALSE)</f>
        <v>lebar</v>
      </c>
      <c r="E758" t="str">
        <f>VLOOKUP(Sheet4!D758,Sheet5!$E$3:$F$36,2)</f>
        <v>sedang</v>
      </c>
      <c r="F758" t="str">
        <f>Sheet4!E758</f>
        <v>intel</v>
      </c>
      <c r="G758" t="str">
        <f>VLOOKUP(Sheet2!H757,Sheet5!$G$4:$H$12,2)</f>
        <v>tinggi</v>
      </c>
      <c r="H758" t="str">
        <f>VLOOKUP(Sheet2!I757,Sheet5!$I$3:$L$41,4,FALSE)</f>
        <v>sedang</v>
      </c>
      <c r="I758" t="str">
        <f>VLOOKUP(Sheet2!I757,Sheet5!$I$3:$K$41,3,FALSE)</f>
        <v>ssd</v>
      </c>
      <c r="J758" t="str">
        <f>IF(ISNUMBER(SEARCH("intel",Sheet2!J757))=TRUE,"intel",IF(ISNUMBER(SEARCH("amd",Sheet2!J757))=TRUE,"amd",IF(ISNUMBER(SEARCH("nvidia",Sheet2!J757))=TRUE,"nvidia","")))</f>
        <v>intel</v>
      </c>
      <c r="K758" t="str">
        <f>VLOOKUP(Sheet2!K757,Sheet5!$M$3:$N$11,2,FALSE)</f>
        <v>windows</v>
      </c>
      <c r="L758" t="str">
        <f>VLOOKUP(Sheet2!L757,Sheet5!$O$3:$Q$182,3,FALSE)</f>
        <v>ringan</v>
      </c>
      <c r="M758" t="str">
        <f>VLOOKUP(Sheet2!M757,Sheet5!$R$3:$T$1305,3,FALSE)</f>
        <v>sedang</v>
      </c>
    </row>
    <row r="759" spans="2:13" x14ac:dyDescent="0.3">
      <c r="B759" t="str">
        <f>IF(OR(ISNUMBER(SEARCH("ultrabook",Sheet2!D758))=TRUE,ISNUMBER(SEARCH("macbook",Sheet2!D758))=TRUE,ISNUMBER(SEARCH("chrome",Sheet2!D758))=TRUE,ISNUMBER(SEARCH("convertible",Sheet2!D758))=TRUE),"ultrabook",IF(OR(ISNUMBER(SEARCH("workstation",Sheet2!D758))=TRUE,ISNUMBER(SEARCH("gaming",Sheet2!D758))=TRUE),"high specification",IF(OR(ISNUMBER(SEARCH("notebook",Sheet2!D758))=TRUE,ISNUMBER(SEARCH("netbook",Sheet2!D758))=TRUE),"notebook","")))</f>
        <v>notebook</v>
      </c>
      <c r="C759" t="str">
        <f>IF(AND(Sheet4!$B$1307&gt;=Sheet4!B759,Sheet4!B759&gt;Sheet4!$B$1308),"lebar",IF(AND(Sheet4!$B$1308&gt;=Sheet4!B759,Sheet4!B759&gt;Sheet4!$B$1309),"medium",IF(AND(Sheet4!$B$1309&gt;=Sheet4!B759,Sheet4!B759&gt;=Sheet4!$B$1310),"kecil","-")))</f>
        <v>lebar</v>
      </c>
      <c r="D759" t="str">
        <f>VLOOKUP(Sheet4!C759,Sheet5!$C$3:$D$17,2,FALSE)</f>
        <v>kecil</v>
      </c>
      <c r="E759" t="str">
        <f>VLOOKUP(Sheet4!D759,Sheet5!$E$3:$F$36,2)</f>
        <v>sedang</v>
      </c>
      <c r="F759" t="str">
        <f>Sheet4!E759</f>
        <v>intel</v>
      </c>
      <c r="G759" t="str">
        <f>VLOOKUP(Sheet2!H758,Sheet5!$G$4:$H$12,2)</f>
        <v>tinggi</v>
      </c>
      <c r="H759" t="str">
        <f>VLOOKUP(Sheet2!I758,Sheet5!$I$3:$L$41,4,FALSE)</f>
        <v>tinggi</v>
      </c>
      <c r="I759" t="str">
        <f>VLOOKUP(Sheet2!I758,Sheet5!$I$3:$K$41,3,FALSE)</f>
        <v>hdd</v>
      </c>
      <c r="J759" t="str">
        <f>IF(ISNUMBER(SEARCH("intel",Sheet2!J758))=TRUE,"intel",IF(ISNUMBER(SEARCH("amd",Sheet2!J758))=TRUE,"amd",IF(ISNUMBER(SEARCH("nvidia",Sheet2!J758))=TRUE,"nvidia","")))</f>
        <v>nvidia</v>
      </c>
      <c r="K759" t="str">
        <f>VLOOKUP(Sheet2!K758,Sheet5!$M$3:$N$11,2,FALSE)</f>
        <v>windows</v>
      </c>
      <c r="L759" t="str">
        <f>VLOOKUP(Sheet2!L758,Sheet5!$O$3:$Q$182,3,FALSE)</f>
        <v>sedang</v>
      </c>
      <c r="M759" t="str">
        <f>VLOOKUP(Sheet2!M758,Sheet5!$R$3:$T$1305,3,FALSE)</f>
        <v>sedang</v>
      </c>
    </row>
    <row r="760" spans="2:13" x14ac:dyDescent="0.3">
      <c r="B760" t="str">
        <f>IF(OR(ISNUMBER(SEARCH("ultrabook",Sheet2!D759))=TRUE,ISNUMBER(SEARCH("macbook",Sheet2!D759))=TRUE,ISNUMBER(SEARCH("chrome",Sheet2!D759))=TRUE,ISNUMBER(SEARCH("convertible",Sheet2!D759))=TRUE),"ultrabook",IF(OR(ISNUMBER(SEARCH("workstation",Sheet2!D759))=TRUE,ISNUMBER(SEARCH("gaming",Sheet2!D759))=TRUE),"high specification",IF(OR(ISNUMBER(SEARCH("notebook",Sheet2!D759))=TRUE,ISNUMBER(SEARCH("netbook",Sheet2!D759))=TRUE),"notebook","")))</f>
        <v>high specification</v>
      </c>
      <c r="C760" t="str">
        <f>IF(AND(Sheet4!$B$1307&gt;=Sheet4!B760,Sheet4!B760&gt;Sheet4!$B$1308),"lebar",IF(AND(Sheet4!$B$1308&gt;=Sheet4!B760,Sheet4!B760&gt;Sheet4!$B$1309),"medium",IF(AND(Sheet4!$B$1309&gt;=Sheet4!B760,Sheet4!B760&gt;=Sheet4!$B$1310),"kecil","-")))</f>
        <v>lebar</v>
      </c>
      <c r="D760" t="str">
        <f>VLOOKUP(Sheet4!C760,Sheet5!$C$3:$D$17,2,FALSE)</f>
        <v>kecil</v>
      </c>
      <c r="E760" t="str">
        <f>VLOOKUP(Sheet4!D760,Sheet5!$E$3:$F$36,2)</f>
        <v>sedang</v>
      </c>
      <c r="F760" t="str">
        <f>Sheet4!E760</f>
        <v>intel</v>
      </c>
      <c r="G760" t="str">
        <f>VLOOKUP(Sheet2!H759,Sheet5!$G$4:$H$12,2)</f>
        <v>tinggi</v>
      </c>
      <c r="H760" t="str">
        <f>VLOOKUP(Sheet2!I759,Sheet5!$I$3:$L$41,4,FALSE)</f>
        <v>sedang</v>
      </c>
      <c r="I760" t="str">
        <f>VLOOKUP(Sheet2!I759,Sheet5!$I$3:$K$41,3,FALSE)</f>
        <v>ssd</v>
      </c>
      <c r="J760" t="str">
        <f>IF(ISNUMBER(SEARCH("intel",Sheet2!J759))=TRUE,"intel",IF(ISNUMBER(SEARCH("amd",Sheet2!J759))=TRUE,"amd",IF(ISNUMBER(SEARCH("nvidia",Sheet2!J759))=TRUE,"nvidia","")))</f>
        <v>nvidia</v>
      </c>
      <c r="K760" t="str">
        <f>VLOOKUP(Sheet2!K759,Sheet5!$M$3:$N$11,2,FALSE)</f>
        <v>windows</v>
      </c>
      <c r="L760" t="str">
        <f>VLOOKUP(Sheet2!L759,Sheet5!$O$3:$Q$182,3,FALSE)</f>
        <v>berat</v>
      </c>
      <c r="M760" t="str">
        <f>VLOOKUP(Sheet2!M759,Sheet5!$R$3:$T$1305,3,FALSE)</f>
        <v>mahal</v>
      </c>
    </row>
    <row r="761" spans="2:13" x14ac:dyDescent="0.3">
      <c r="B761" t="str">
        <f>IF(OR(ISNUMBER(SEARCH("ultrabook",Sheet2!D760))=TRUE,ISNUMBER(SEARCH("macbook",Sheet2!D760))=TRUE,ISNUMBER(SEARCH("chrome",Sheet2!D760))=TRUE,ISNUMBER(SEARCH("convertible",Sheet2!D760))=TRUE),"ultrabook",IF(OR(ISNUMBER(SEARCH("workstation",Sheet2!D760))=TRUE,ISNUMBER(SEARCH("gaming",Sheet2!D760))=TRUE),"high specification",IF(OR(ISNUMBER(SEARCH("notebook",Sheet2!D760))=TRUE,ISNUMBER(SEARCH("netbook",Sheet2!D760))=TRUE),"notebook","")))</f>
        <v>high specification</v>
      </c>
      <c r="C761" t="str">
        <f>IF(AND(Sheet4!$B$1307&gt;=Sheet4!B761,Sheet4!B761&gt;Sheet4!$B$1308),"lebar",IF(AND(Sheet4!$B$1308&gt;=Sheet4!B761,Sheet4!B761&gt;Sheet4!$B$1309),"medium",IF(AND(Sheet4!$B$1309&gt;=Sheet4!B761,Sheet4!B761&gt;=Sheet4!$B$1310),"kecil","-")))</f>
        <v>lebar</v>
      </c>
      <c r="D761" t="str">
        <f>VLOOKUP(Sheet4!C761,Sheet5!$C$3:$D$17,2,FALSE)</f>
        <v>lebar</v>
      </c>
      <c r="E761" t="str">
        <f>VLOOKUP(Sheet4!D761,Sheet5!$E$3:$F$36,2)</f>
        <v>sedang</v>
      </c>
      <c r="F761" t="str">
        <f>Sheet4!E761</f>
        <v>intel</v>
      </c>
      <c r="G761" t="str">
        <f>VLOOKUP(Sheet2!H760,Sheet5!$G$4:$H$12,2)</f>
        <v>sedang</v>
      </c>
      <c r="H761" t="str">
        <f>VLOOKUP(Sheet2!I760,Sheet5!$I$3:$L$41,4,FALSE)</f>
        <v>tinggi</v>
      </c>
      <c r="I761" t="str">
        <f>VLOOKUP(Sheet2!I760,Sheet5!$I$3:$K$41,3,FALSE)</f>
        <v>hdd</v>
      </c>
      <c r="J761" t="str">
        <f>IF(ISNUMBER(SEARCH("intel",Sheet2!J760))=TRUE,"intel",IF(ISNUMBER(SEARCH("amd",Sheet2!J760))=TRUE,"amd",IF(ISNUMBER(SEARCH("nvidia",Sheet2!J760))=TRUE,"nvidia","")))</f>
        <v>nvidia</v>
      </c>
      <c r="K761" t="str">
        <f>VLOOKUP(Sheet2!K760,Sheet5!$M$3:$N$11,2,FALSE)</f>
        <v>windows</v>
      </c>
      <c r="L761" t="str">
        <f>VLOOKUP(Sheet2!L760,Sheet5!$O$3:$Q$182,3,FALSE)</f>
        <v>berat</v>
      </c>
      <c r="M761" t="str">
        <f>VLOOKUP(Sheet2!M760,Sheet5!$R$3:$T$1305,3,FALSE)</f>
        <v>mahal</v>
      </c>
    </row>
    <row r="762" spans="2:13" x14ac:dyDescent="0.3">
      <c r="B762" t="str">
        <f>IF(OR(ISNUMBER(SEARCH("ultrabook",Sheet2!D761))=TRUE,ISNUMBER(SEARCH("macbook",Sheet2!D761))=TRUE,ISNUMBER(SEARCH("chrome",Sheet2!D761))=TRUE,ISNUMBER(SEARCH("convertible",Sheet2!D761))=TRUE),"ultrabook",IF(OR(ISNUMBER(SEARCH("workstation",Sheet2!D761))=TRUE,ISNUMBER(SEARCH("gaming",Sheet2!D761))=TRUE),"high specification",IF(OR(ISNUMBER(SEARCH("notebook",Sheet2!D761))=TRUE,ISNUMBER(SEARCH("netbook",Sheet2!D761))=TRUE),"notebook","")))</f>
        <v>notebook</v>
      </c>
      <c r="C762" t="str">
        <f>IF(AND(Sheet4!$B$1307&gt;=Sheet4!B762,Sheet4!B762&gt;Sheet4!$B$1308),"lebar",IF(AND(Sheet4!$B$1308&gt;=Sheet4!B762,Sheet4!B762&gt;Sheet4!$B$1309),"medium",IF(AND(Sheet4!$B$1309&gt;=Sheet4!B762,Sheet4!B762&gt;=Sheet4!$B$1310),"kecil","-")))</f>
        <v>lebar</v>
      </c>
      <c r="D762" t="str">
        <f>VLOOKUP(Sheet4!C762,Sheet5!$C$3:$D$17,2,FALSE)</f>
        <v>kecil</v>
      </c>
      <c r="E762" t="str">
        <f>VLOOKUP(Sheet4!D762,Sheet5!$E$3:$F$36,2)</f>
        <v>sedang</v>
      </c>
      <c r="F762" t="str">
        <f>Sheet4!E762</f>
        <v>intel</v>
      </c>
      <c r="G762" t="str">
        <f>VLOOKUP(Sheet2!H761,Sheet5!$G$4:$H$12,2)</f>
        <v>sedang</v>
      </c>
      <c r="H762" t="str">
        <f>VLOOKUP(Sheet2!I761,Sheet5!$I$3:$L$41,4,FALSE)</f>
        <v>sedang</v>
      </c>
      <c r="I762" t="str">
        <f>VLOOKUP(Sheet2!I761,Sheet5!$I$3:$K$41,3,FALSE)</f>
        <v>ssd</v>
      </c>
      <c r="J762" t="str">
        <f>IF(ISNUMBER(SEARCH("intel",Sheet2!J761))=TRUE,"intel",IF(ISNUMBER(SEARCH("amd",Sheet2!J761))=TRUE,"amd",IF(ISNUMBER(SEARCH("nvidia",Sheet2!J761))=TRUE,"nvidia","")))</f>
        <v>intel</v>
      </c>
      <c r="K762" t="str">
        <f>VLOOKUP(Sheet2!K761,Sheet5!$M$3:$N$11,2,FALSE)</f>
        <v>windows</v>
      </c>
      <c r="L762" t="str">
        <f>VLOOKUP(Sheet2!L761,Sheet5!$O$3:$Q$182,3,FALSE)</f>
        <v>sedang</v>
      </c>
      <c r="M762" t="str">
        <f>VLOOKUP(Sheet2!M761,Sheet5!$R$3:$T$1305,3,FALSE)</f>
        <v>murah</v>
      </c>
    </row>
    <row r="763" spans="2:13" x14ac:dyDescent="0.3">
      <c r="B763" t="str">
        <f>IF(OR(ISNUMBER(SEARCH("ultrabook",Sheet2!D762))=TRUE,ISNUMBER(SEARCH("macbook",Sheet2!D762))=TRUE,ISNUMBER(SEARCH("chrome",Sheet2!D762))=TRUE,ISNUMBER(SEARCH("convertible",Sheet2!D762))=TRUE),"ultrabook",IF(OR(ISNUMBER(SEARCH("workstation",Sheet2!D762))=TRUE,ISNUMBER(SEARCH("gaming",Sheet2!D762))=TRUE),"high specification",IF(OR(ISNUMBER(SEARCH("notebook",Sheet2!D762))=TRUE,ISNUMBER(SEARCH("netbook",Sheet2!D762))=TRUE),"notebook","")))</f>
        <v>high specification</v>
      </c>
      <c r="C763" t="str">
        <f>IF(AND(Sheet4!$B$1307&gt;=Sheet4!B763,Sheet4!B763&gt;Sheet4!$B$1308),"lebar",IF(AND(Sheet4!$B$1308&gt;=Sheet4!B763,Sheet4!B763&gt;Sheet4!$B$1309),"medium",IF(AND(Sheet4!$B$1309&gt;=Sheet4!B763,Sheet4!B763&gt;=Sheet4!$B$1310),"kecil","-")))</f>
        <v>lebar</v>
      </c>
      <c r="D763" t="str">
        <f>VLOOKUP(Sheet4!C763,Sheet5!$C$3:$D$17,2,FALSE)</f>
        <v>kecil</v>
      </c>
      <c r="E763" t="str">
        <f>VLOOKUP(Sheet4!D763,Sheet5!$E$3:$F$36,2)</f>
        <v>sedang</v>
      </c>
      <c r="F763" t="str">
        <f>Sheet4!E763</f>
        <v>intel</v>
      </c>
      <c r="G763" t="str">
        <f>VLOOKUP(Sheet2!H762,Sheet5!$G$4:$H$12,2)</f>
        <v>tinggi</v>
      </c>
      <c r="H763" t="str">
        <f>VLOOKUP(Sheet2!I762,Sheet5!$I$3:$L$41,4,FALSE)</f>
        <v>tinggi</v>
      </c>
      <c r="I763" t="str">
        <f>VLOOKUP(Sheet2!I762,Sheet5!$I$3:$K$41,3,FALSE)</f>
        <v>hdd</v>
      </c>
      <c r="J763" t="str">
        <f>IF(ISNUMBER(SEARCH("intel",Sheet2!J762))=TRUE,"intel",IF(ISNUMBER(SEARCH("amd",Sheet2!J762))=TRUE,"amd",IF(ISNUMBER(SEARCH("nvidia",Sheet2!J762))=TRUE,"nvidia","")))</f>
        <v>nvidia</v>
      </c>
      <c r="K763" t="str">
        <f>VLOOKUP(Sheet2!K762,Sheet5!$M$3:$N$11,2,FALSE)</f>
        <v>windows</v>
      </c>
      <c r="L763" t="str">
        <f>VLOOKUP(Sheet2!L762,Sheet5!$O$3:$Q$182,3,FALSE)</f>
        <v>berat</v>
      </c>
      <c r="M763" t="str">
        <f>VLOOKUP(Sheet2!M762,Sheet5!$R$3:$T$1305,3,FALSE)</f>
        <v>sedang</v>
      </c>
    </row>
    <row r="764" spans="2:13" x14ac:dyDescent="0.3">
      <c r="B764" t="str">
        <f>IF(OR(ISNUMBER(SEARCH("ultrabook",Sheet2!D763))=TRUE,ISNUMBER(SEARCH("macbook",Sheet2!D763))=TRUE,ISNUMBER(SEARCH("chrome",Sheet2!D763))=TRUE,ISNUMBER(SEARCH("convertible",Sheet2!D763))=TRUE),"ultrabook",IF(OR(ISNUMBER(SEARCH("workstation",Sheet2!D763))=TRUE,ISNUMBER(SEARCH("gaming",Sheet2!D763))=TRUE),"high specification",IF(OR(ISNUMBER(SEARCH("notebook",Sheet2!D763))=TRUE,ISNUMBER(SEARCH("netbook",Sheet2!D763))=TRUE),"notebook","")))</f>
        <v>ultrabook</v>
      </c>
      <c r="C764" t="str">
        <f>IF(AND(Sheet4!$B$1307&gt;=Sheet4!B764,Sheet4!B764&gt;Sheet4!$B$1308),"lebar",IF(AND(Sheet4!$B$1308&gt;=Sheet4!B764,Sheet4!B764&gt;Sheet4!$B$1309),"medium",IF(AND(Sheet4!$B$1309&gt;=Sheet4!B764,Sheet4!B764&gt;=Sheet4!$B$1310),"kecil","-")))</f>
        <v>kecil</v>
      </c>
      <c r="D764" t="str">
        <f>VLOOKUP(Sheet4!C764,Sheet5!$C$3:$D$17,2,FALSE)</f>
        <v>kecil</v>
      </c>
      <c r="E764" t="str">
        <f>VLOOKUP(Sheet4!D764,Sheet5!$E$3:$F$36,2)</f>
        <v>sedang</v>
      </c>
      <c r="F764" t="str">
        <f>Sheet4!E764</f>
        <v>intel</v>
      </c>
      <c r="G764" t="str">
        <f>VLOOKUP(Sheet2!H763,Sheet5!$G$4:$H$12,2)</f>
        <v>sedang</v>
      </c>
      <c r="H764" t="str">
        <f>VLOOKUP(Sheet2!I763,Sheet5!$I$3:$L$41,4,FALSE)</f>
        <v>sedang</v>
      </c>
      <c r="I764" t="str">
        <f>VLOOKUP(Sheet2!I763,Sheet5!$I$3:$K$41,3,FALSE)</f>
        <v>ssd</v>
      </c>
      <c r="J764" t="str">
        <f>IF(ISNUMBER(SEARCH("intel",Sheet2!J763))=TRUE,"intel",IF(ISNUMBER(SEARCH("amd",Sheet2!J763))=TRUE,"amd",IF(ISNUMBER(SEARCH("nvidia",Sheet2!J763))=TRUE,"nvidia","")))</f>
        <v>intel</v>
      </c>
      <c r="K764" t="str">
        <f>VLOOKUP(Sheet2!K763,Sheet5!$M$3:$N$11,2,FALSE)</f>
        <v>windows</v>
      </c>
      <c r="L764" t="str">
        <f>VLOOKUP(Sheet2!L763,Sheet5!$O$3:$Q$182,3,FALSE)</f>
        <v>ringan</v>
      </c>
      <c r="M764" t="str">
        <f>VLOOKUP(Sheet2!M763,Sheet5!$R$3:$T$1305,3,FALSE)</f>
        <v>mahal</v>
      </c>
    </row>
    <row r="765" spans="2:13" x14ac:dyDescent="0.3">
      <c r="B765" t="str">
        <f>IF(OR(ISNUMBER(SEARCH("ultrabook",Sheet2!D764))=TRUE,ISNUMBER(SEARCH("macbook",Sheet2!D764))=TRUE,ISNUMBER(SEARCH("chrome",Sheet2!D764))=TRUE,ISNUMBER(SEARCH("convertible",Sheet2!D764))=TRUE),"ultrabook",IF(OR(ISNUMBER(SEARCH("workstation",Sheet2!D764))=TRUE,ISNUMBER(SEARCH("gaming",Sheet2!D764))=TRUE),"high specification",IF(OR(ISNUMBER(SEARCH("notebook",Sheet2!D764))=TRUE,ISNUMBER(SEARCH("netbook",Sheet2!D764))=TRUE),"notebook","")))</f>
        <v>ultrabook</v>
      </c>
      <c r="C765" t="str">
        <f>IF(AND(Sheet4!$B$1307&gt;=Sheet4!B765,Sheet4!B765&gt;Sheet4!$B$1308),"lebar",IF(AND(Sheet4!$B$1308&gt;=Sheet4!B765,Sheet4!B765&gt;Sheet4!$B$1309),"medium",IF(AND(Sheet4!$B$1309&gt;=Sheet4!B765,Sheet4!B765&gt;=Sheet4!$B$1310),"kecil","-")))</f>
        <v>kecil</v>
      </c>
      <c r="D765" t="str">
        <f>VLOOKUP(Sheet4!C765,Sheet5!$C$3:$D$17,2,FALSE)</f>
        <v>sedang</v>
      </c>
      <c r="E765" t="str">
        <f>VLOOKUP(Sheet4!D765,Sheet5!$E$3:$F$36,2)</f>
        <v>rendah</v>
      </c>
      <c r="F765" t="str">
        <f>Sheet4!E765</f>
        <v>intel</v>
      </c>
      <c r="G765" t="str">
        <f>VLOOKUP(Sheet2!H764,Sheet5!$G$4:$H$12,2)</f>
        <v>tinggi</v>
      </c>
      <c r="H765" t="str">
        <f>VLOOKUP(Sheet2!I764,Sheet5!$I$3:$L$41,4,FALSE)</f>
        <v>sedang</v>
      </c>
      <c r="I765" t="str">
        <f>VLOOKUP(Sheet2!I764,Sheet5!$I$3:$K$41,3,FALSE)</f>
        <v>ssd</v>
      </c>
      <c r="J765" t="str">
        <f>IF(ISNUMBER(SEARCH("intel",Sheet2!J764))=TRUE,"intel",IF(ISNUMBER(SEARCH("amd",Sheet2!J764))=TRUE,"amd",IF(ISNUMBER(SEARCH("nvidia",Sheet2!J764))=TRUE,"nvidia","")))</f>
        <v>intel</v>
      </c>
      <c r="K765" t="str">
        <f>VLOOKUP(Sheet2!K764,Sheet5!$M$3:$N$11,2,FALSE)</f>
        <v>lainnya</v>
      </c>
      <c r="L765" t="str">
        <f>VLOOKUP(Sheet2!L764,Sheet5!$O$3:$Q$182,3,FALSE)</f>
        <v>ringan</v>
      </c>
      <c r="M765" t="str">
        <f>VLOOKUP(Sheet2!M764,Sheet5!$R$3:$T$1305,3,FALSE)</f>
        <v>mahal</v>
      </c>
    </row>
    <row r="766" spans="2:13" x14ac:dyDescent="0.3">
      <c r="B766" t="str">
        <f>IF(OR(ISNUMBER(SEARCH("ultrabook",Sheet2!D765))=TRUE,ISNUMBER(SEARCH("macbook",Sheet2!D765))=TRUE,ISNUMBER(SEARCH("chrome",Sheet2!D765))=TRUE,ISNUMBER(SEARCH("convertible",Sheet2!D765))=TRUE),"ultrabook",IF(OR(ISNUMBER(SEARCH("workstation",Sheet2!D765))=TRUE,ISNUMBER(SEARCH("gaming",Sheet2!D765))=TRUE),"high specification",IF(OR(ISNUMBER(SEARCH("notebook",Sheet2!D765))=TRUE,ISNUMBER(SEARCH("netbook",Sheet2!D765))=TRUE),"notebook","")))</f>
        <v>ultrabook</v>
      </c>
      <c r="C766" t="str">
        <f>IF(AND(Sheet4!$B$1307&gt;=Sheet4!B766,Sheet4!B766&gt;Sheet4!$B$1308),"lebar",IF(AND(Sheet4!$B$1308&gt;=Sheet4!B766,Sheet4!B766&gt;Sheet4!$B$1309),"medium",IF(AND(Sheet4!$B$1309&gt;=Sheet4!B766,Sheet4!B766&gt;=Sheet4!$B$1310),"kecil","-")))</f>
        <v>medium</v>
      </c>
      <c r="D766" t="str">
        <f>VLOOKUP(Sheet4!C766,Sheet5!$C$3:$D$17,2,FALSE)</f>
        <v>lebar</v>
      </c>
      <c r="E766" t="str">
        <f>VLOOKUP(Sheet4!D766,Sheet5!$E$3:$F$36,2)</f>
        <v>sedang</v>
      </c>
      <c r="F766" t="str">
        <f>Sheet4!E766</f>
        <v>intel</v>
      </c>
      <c r="G766" t="str">
        <f>VLOOKUP(Sheet2!H765,Sheet5!$G$4:$H$12,2)</f>
        <v>tinggi</v>
      </c>
      <c r="H766" t="str">
        <f>VLOOKUP(Sheet2!I765,Sheet5!$I$3:$L$41,4,FALSE)</f>
        <v>sedang</v>
      </c>
      <c r="I766" t="str">
        <f>VLOOKUP(Sheet2!I765,Sheet5!$I$3:$K$41,3,FALSE)</f>
        <v>ssd</v>
      </c>
      <c r="J766" t="str">
        <f>IF(ISNUMBER(SEARCH("intel",Sheet2!J765))=TRUE,"intel",IF(ISNUMBER(SEARCH("amd",Sheet2!J765))=TRUE,"amd",IF(ISNUMBER(SEARCH("nvidia",Sheet2!J765))=TRUE,"nvidia","")))</f>
        <v>intel</v>
      </c>
      <c r="K766" t="str">
        <f>VLOOKUP(Sheet2!K765,Sheet5!$M$3:$N$11,2,FALSE)</f>
        <v>windows</v>
      </c>
      <c r="L766" t="str">
        <f>VLOOKUP(Sheet2!L765,Sheet5!$O$3:$Q$182,3,FALSE)</f>
        <v>ringan</v>
      </c>
      <c r="M766" t="str">
        <f>VLOOKUP(Sheet2!M765,Sheet5!$R$3:$T$1305,3,FALSE)</f>
        <v>sedang</v>
      </c>
    </row>
    <row r="767" spans="2:13" x14ac:dyDescent="0.3">
      <c r="B767" t="str">
        <f>IF(OR(ISNUMBER(SEARCH("ultrabook",Sheet2!D766))=TRUE,ISNUMBER(SEARCH("macbook",Sheet2!D766))=TRUE,ISNUMBER(SEARCH("chrome",Sheet2!D766))=TRUE,ISNUMBER(SEARCH("convertible",Sheet2!D766))=TRUE),"ultrabook",IF(OR(ISNUMBER(SEARCH("workstation",Sheet2!D766))=TRUE,ISNUMBER(SEARCH("gaming",Sheet2!D766))=TRUE),"high specification",IF(OR(ISNUMBER(SEARCH("notebook",Sheet2!D766))=TRUE,ISNUMBER(SEARCH("netbook",Sheet2!D766))=TRUE),"notebook","")))</f>
        <v>notebook</v>
      </c>
      <c r="C767" t="str">
        <f>IF(AND(Sheet4!$B$1307&gt;=Sheet4!B767,Sheet4!B767&gt;Sheet4!$B$1308),"lebar",IF(AND(Sheet4!$B$1308&gt;=Sheet4!B767,Sheet4!B767&gt;Sheet4!$B$1309),"medium",IF(AND(Sheet4!$B$1309&gt;=Sheet4!B767,Sheet4!B767&gt;=Sheet4!$B$1310),"kecil","-")))</f>
        <v>medium</v>
      </c>
      <c r="D767" t="str">
        <f>VLOOKUP(Sheet4!C767,Sheet5!$C$3:$D$17,2,FALSE)</f>
        <v>kecil</v>
      </c>
      <c r="E767" t="str">
        <f>VLOOKUP(Sheet4!D767,Sheet5!$E$3:$F$36,2)</f>
        <v>tinggi</v>
      </c>
      <c r="F767" t="str">
        <f>Sheet4!E767</f>
        <v>intel</v>
      </c>
      <c r="G767" t="str">
        <f>VLOOKUP(Sheet2!H766,Sheet5!$G$4:$H$12,2)</f>
        <v>sedang</v>
      </c>
      <c r="H767" t="str">
        <f>VLOOKUP(Sheet2!I766,Sheet5!$I$3:$L$41,4,FALSE)</f>
        <v>sedang</v>
      </c>
      <c r="I767" t="str">
        <f>VLOOKUP(Sheet2!I766,Sheet5!$I$3:$K$41,3,FALSE)</f>
        <v>hdd</v>
      </c>
      <c r="J767" t="str">
        <f>IF(ISNUMBER(SEARCH("intel",Sheet2!J766))=TRUE,"intel",IF(ISNUMBER(SEARCH("amd",Sheet2!J766))=TRUE,"amd",IF(ISNUMBER(SEARCH("nvidia",Sheet2!J766))=TRUE,"nvidia","")))</f>
        <v>intel</v>
      </c>
      <c r="K767" t="str">
        <f>VLOOKUP(Sheet2!K766,Sheet5!$M$3:$N$11,2,FALSE)</f>
        <v>windows</v>
      </c>
      <c r="L767" t="str">
        <f>VLOOKUP(Sheet2!L766,Sheet5!$O$3:$Q$182,3,FALSE)</f>
        <v>sedang</v>
      </c>
      <c r="M767" t="str">
        <f>VLOOKUP(Sheet2!M766,Sheet5!$R$3:$T$1305,3,FALSE)</f>
        <v>sedang</v>
      </c>
    </row>
    <row r="768" spans="2:13" x14ac:dyDescent="0.3">
      <c r="B768" t="str">
        <f>IF(OR(ISNUMBER(SEARCH("ultrabook",Sheet2!D767))=TRUE,ISNUMBER(SEARCH("macbook",Sheet2!D767))=TRUE,ISNUMBER(SEARCH("chrome",Sheet2!D767))=TRUE,ISNUMBER(SEARCH("convertible",Sheet2!D767))=TRUE),"ultrabook",IF(OR(ISNUMBER(SEARCH("workstation",Sheet2!D767))=TRUE,ISNUMBER(SEARCH("gaming",Sheet2!D767))=TRUE),"high specification",IF(OR(ISNUMBER(SEARCH("notebook",Sheet2!D767))=TRUE,ISNUMBER(SEARCH("netbook",Sheet2!D767))=TRUE),"notebook","")))</f>
        <v>notebook</v>
      </c>
      <c r="C768" t="str">
        <f>IF(AND(Sheet4!$B$1307&gt;=Sheet4!B768,Sheet4!B768&gt;Sheet4!$B$1308),"lebar",IF(AND(Sheet4!$B$1308&gt;=Sheet4!B768,Sheet4!B768&gt;Sheet4!$B$1309),"medium",IF(AND(Sheet4!$B$1309&gt;=Sheet4!B768,Sheet4!B768&gt;=Sheet4!$B$1310),"kecil","-")))</f>
        <v>medium</v>
      </c>
      <c r="D768" t="str">
        <f>VLOOKUP(Sheet4!C768,Sheet5!$C$3:$D$17,2,FALSE)</f>
        <v>kecil</v>
      </c>
      <c r="E768" t="str">
        <f>VLOOKUP(Sheet4!D768,Sheet5!$E$3:$F$36,2)</f>
        <v>sedang</v>
      </c>
      <c r="F768" t="str">
        <f>Sheet4!E768</f>
        <v>intel</v>
      </c>
      <c r="G768" t="str">
        <f>VLOOKUP(Sheet2!H767,Sheet5!$G$4:$H$12,2)</f>
        <v>sedang</v>
      </c>
      <c r="H768" t="str">
        <f>VLOOKUP(Sheet2!I767,Sheet5!$I$3:$L$41,4,FALSE)</f>
        <v>rendah</v>
      </c>
      <c r="I768" t="str">
        <f>VLOOKUP(Sheet2!I767,Sheet5!$I$3:$K$41,3,FALSE)</f>
        <v>ssd</v>
      </c>
      <c r="J768" t="str">
        <f>IF(ISNUMBER(SEARCH("intel",Sheet2!J767))=TRUE,"intel",IF(ISNUMBER(SEARCH("amd",Sheet2!J767))=TRUE,"amd",IF(ISNUMBER(SEARCH("nvidia",Sheet2!J767))=TRUE,"nvidia","")))</f>
        <v>intel</v>
      </c>
      <c r="K768" t="str">
        <f>VLOOKUP(Sheet2!K767,Sheet5!$M$3:$N$11,2,FALSE)</f>
        <v>windows</v>
      </c>
      <c r="L768" t="str">
        <f>VLOOKUP(Sheet2!L767,Sheet5!$O$3:$Q$182,3,FALSE)</f>
        <v>ringan</v>
      </c>
      <c r="M768" t="str">
        <f>VLOOKUP(Sheet2!M767,Sheet5!$R$3:$T$1305,3,FALSE)</f>
        <v>murah</v>
      </c>
    </row>
    <row r="769" spans="2:13" x14ac:dyDescent="0.3">
      <c r="B769" t="str">
        <f>IF(OR(ISNUMBER(SEARCH("ultrabook",Sheet2!D768))=TRUE,ISNUMBER(SEARCH("macbook",Sheet2!D768))=TRUE,ISNUMBER(SEARCH("chrome",Sheet2!D768))=TRUE,ISNUMBER(SEARCH("convertible",Sheet2!D768))=TRUE),"ultrabook",IF(OR(ISNUMBER(SEARCH("workstation",Sheet2!D768))=TRUE,ISNUMBER(SEARCH("gaming",Sheet2!D768))=TRUE),"high specification",IF(OR(ISNUMBER(SEARCH("notebook",Sheet2!D768))=TRUE,ISNUMBER(SEARCH("netbook",Sheet2!D768))=TRUE),"notebook","")))</f>
        <v>notebook</v>
      </c>
      <c r="C769" t="str">
        <f>IF(AND(Sheet4!$B$1307&gt;=Sheet4!B769,Sheet4!B769&gt;Sheet4!$B$1308),"lebar",IF(AND(Sheet4!$B$1308&gt;=Sheet4!B769,Sheet4!B769&gt;Sheet4!$B$1309),"medium",IF(AND(Sheet4!$B$1309&gt;=Sheet4!B769,Sheet4!B769&gt;=Sheet4!$B$1310),"kecil","-")))</f>
        <v>lebar</v>
      </c>
      <c r="D769" t="str">
        <f>VLOOKUP(Sheet4!C769,Sheet5!$C$3:$D$17,2,FALSE)</f>
        <v>kecil</v>
      </c>
      <c r="E769" t="str">
        <f>VLOOKUP(Sheet4!D769,Sheet5!$E$3:$F$36,2)</f>
        <v>rendah</v>
      </c>
      <c r="F769" t="str">
        <f>Sheet4!E769</f>
        <v>intel</v>
      </c>
      <c r="G769" t="str">
        <f>VLOOKUP(Sheet2!H768,Sheet5!$G$4:$H$12,2)</f>
        <v>sedang</v>
      </c>
      <c r="H769" t="str">
        <f>VLOOKUP(Sheet2!I768,Sheet5!$I$3:$L$41,4,FALSE)</f>
        <v>tinggi</v>
      </c>
      <c r="I769" t="str">
        <f>VLOOKUP(Sheet2!I768,Sheet5!$I$3:$K$41,3,FALSE)</f>
        <v>hdd</v>
      </c>
      <c r="J769" t="str">
        <f>IF(ISNUMBER(SEARCH("intel",Sheet2!J768))=TRUE,"intel",IF(ISNUMBER(SEARCH("amd",Sheet2!J768))=TRUE,"amd",IF(ISNUMBER(SEARCH("nvidia",Sheet2!J768))=TRUE,"nvidia","")))</f>
        <v>nvidia</v>
      </c>
      <c r="K769" t="str">
        <f>VLOOKUP(Sheet2!K768,Sheet5!$M$3:$N$11,2,FALSE)</f>
        <v>windows</v>
      </c>
      <c r="L769" t="str">
        <f>VLOOKUP(Sheet2!L768,Sheet5!$O$3:$Q$182,3,FALSE)</f>
        <v>berat</v>
      </c>
      <c r="M769" t="str">
        <f>VLOOKUP(Sheet2!M768,Sheet5!$R$3:$T$1305,3,FALSE)</f>
        <v>murah</v>
      </c>
    </row>
    <row r="770" spans="2:13" x14ac:dyDescent="0.3">
      <c r="B770" t="str">
        <f>IF(OR(ISNUMBER(SEARCH("ultrabook",Sheet2!D769))=TRUE,ISNUMBER(SEARCH("macbook",Sheet2!D769))=TRUE,ISNUMBER(SEARCH("chrome",Sheet2!D769))=TRUE,ISNUMBER(SEARCH("convertible",Sheet2!D769))=TRUE),"ultrabook",IF(OR(ISNUMBER(SEARCH("workstation",Sheet2!D769))=TRUE,ISNUMBER(SEARCH("gaming",Sheet2!D769))=TRUE),"high specification",IF(OR(ISNUMBER(SEARCH("notebook",Sheet2!D769))=TRUE,ISNUMBER(SEARCH("netbook",Sheet2!D769))=TRUE),"notebook","")))</f>
        <v>high specification</v>
      </c>
      <c r="C770" t="str">
        <f>IF(AND(Sheet4!$B$1307&gt;=Sheet4!B770,Sheet4!B770&gt;Sheet4!$B$1308),"lebar",IF(AND(Sheet4!$B$1308&gt;=Sheet4!B770,Sheet4!B770&gt;Sheet4!$B$1309),"medium",IF(AND(Sheet4!$B$1309&gt;=Sheet4!B770,Sheet4!B770&gt;=Sheet4!$B$1310),"kecil","-")))</f>
        <v>lebar</v>
      </c>
      <c r="D770" t="str">
        <f>VLOOKUP(Sheet4!C770,Sheet5!$C$3:$D$17,2,FALSE)</f>
        <v>lebar</v>
      </c>
      <c r="E770" t="str">
        <f>VLOOKUP(Sheet4!D770,Sheet5!$E$3:$F$36,2)</f>
        <v>sedang</v>
      </c>
      <c r="F770" t="str">
        <f>Sheet4!E770</f>
        <v>intel</v>
      </c>
      <c r="G770" t="str">
        <f>VLOOKUP(Sheet2!H769,Sheet5!$G$4:$H$12,2)</f>
        <v>sedang</v>
      </c>
      <c r="H770" t="str">
        <f>VLOOKUP(Sheet2!I769,Sheet5!$I$3:$L$41,4,FALSE)</f>
        <v>tinggi</v>
      </c>
      <c r="I770" t="str">
        <f>VLOOKUP(Sheet2!I769,Sheet5!$I$3:$K$41,3,FALSE)</f>
        <v>hdd</v>
      </c>
      <c r="J770" t="str">
        <f>IF(ISNUMBER(SEARCH("intel",Sheet2!J769))=TRUE,"intel",IF(ISNUMBER(SEARCH("amd",Sheet2!J769))=TRUE,"amd",IF(ISNUMBER(SEARCH("nvidia",Sheet2!J769))=TRUE,"nvidia","")))</f>
        <v>nvidia</v>
      </c>
      <c r="K770" t="str">
        <f>VLOOKUP(Sheet2!K769,Sheet5!$M$3:$N$11,2,FALSE)</f>
        <v>windows</v>
      </c>
      <c r="L770" t="str">
        <f>VLOOKUP(Sheet2!L769,Sheet5!$O$3:$Q$182,3,FALSE)</f>
        <v>berat</v>
      </c>
      <c r="M770" t="str">
        <f>VLOOKUP(Sheet2!M769,Sheet5!$R$3:$T$1305,3,FALSE)</f>
        <v>sedang</v>
      </c>
    </row>
    <row r="771" spans="2:13" x14ac:dyDescent="0.3">
      <c r="B771" t="str">
        <f>IF(OR(ISNUMBER(SEARCH("ultrabook",Sheet2!D770))=TRUE,ISNUMBER(SEARCH("macbook",Sheet2!D770))=TRUE,ISNUMBER(SEARCH("chrome",Sheet2!D770))=TRUE,ISNUMBER(SEARCH("convertible",Sheet2!D770))=TRUE),"ultrabook",IF(OR(ISNUMBER(SEARCH("workstation",Sheet2!D770))=TRUE,ISNUMBER(SEARCH("gaming",Sheet2!D770))=TRUE),"high specification",IF(OR(ISNUMBER(SEARCH("notebook",Sheet2!D770))=TRUE,ISNUMBER(SEARCH("netbook",Sheet2!D770))=TRUE),"notebook","")))</f>
        <v>ultrabook</v>
      </c>
      <c r="C771" t="str">
        <f>IF(AND(Sheet4!$B$1307&gt;=Sheet4!B771,Sheet4!B771&gt;Sheet4!$B$1308),"lebar",IF(AND(Sheet4!$B$1308&gt;=Sheet4!B771,Sheet4!B771&gt;Sheet4!$B$1309),"medium",IF(AND(Sheet4!$B$1309&gt;=Sheet4!B771,Sheet4!B771&gt;=Sheet4!$B$1310),"kecil","-")))</f>
        <v>medium</v>
      </c>
      <c r="D771" t="str">
        <f>VLOOKUP(Sheet4!C771,Sheet5!$C$3:$D$17,2,FALSE)</f>
        <v>kecil</v>
      </c>
      <c r="E771" t="str">
        <f>VLOOKUP(Sheet4!D771,Sheet5!$E$3:$F$36,2)</f>
        <v>sedang</v>
      </c>
      <c r="F771" t="str">
        <f>Sheet4!E771</f>
        <v>intel</v>
      </c>
      <c r="G771" t="str">
        <f>VLOOKUP(Sheet2!H770,Sheet5!$G$4:$H$12,2)</f>
        <v>tinggi</v>
      </c>
      <c r="H771" t="str">
        <f>VLOOKUP(Sheet2!I770,Sheet5!$I$3:$L$41,4,FALSE)</f>
        <v>sedang</v>
      </c>
      <c r="I771" t="str">
        <f>VLOOKUP(Sheet2!I770,Sheet5!$I$3:$K$41,3,FALSE)</f>
        <v>ssd</v>
      </c>
      <c r="J771" t="str">
        <f>IF(ISNUMBER(SEARCH("intel",Sheet2!J770))=TRUE,"intel",IF(ISNUMBER(SEARCH("amd",Sheet2!J770))=TRUE,"amd",IF(ISNUMBER(SEARCH("nvidia",Sheet2!J770))=TRUE,"nvidia","")))</f>
        <v>intel</v>
      </c>
      <c r="K771" t="str">
        <f>VLOOKUP(Sheet2!K770,Sheet5!$M$3:$N$11,2,FALSE)</f>
        <v>windows</v>
      </c>
      <c r="L771" t="str">
        <f>VLOOKUP(Sheet2!L770,Sheet5!$O$3:$Q$182,3,FALSE)</f>
        <v>ringan</v>
      </c>
      <c r="M771" t="str">
        <f>VLOOKUP(Sheet2!M770,Sheet5!$R$3:$T$1305,3,FALSE)</f>
        <v>mahal</v>
      </c>
    </row>
    <row r="772" spans="2:13" x14ac:dyDescent="0.3">
      <c r="B772" t="str">
        <f>IF(OR(ISNUMBER(SEARCH("ultrabook",Sheet2!D771))=TRUE,ISNUMBER(SEARCH("macbook",Sheet2!D771))=TRUE,ISNUMBER(SEARCH("chrome",Sheet2!D771))=TRUE,ISNUMBER(SEARCH("convertible",Sheet2!D771))=TRUE),"ultrabook",IF(OR(ISNUMBER(SEARCH("workstation",Sheet2!D771))=TRUE,ISNUMBER(SEARCH("gaming",Sheet2!D771))=TRUE),"high specification",IF(OR(ISNUMBER(SEARCH("notebook",Sheet2!D771))=TRUE,ISNUMBER(SEARCH("netbook",Sheet2!D771))=TRUE),"notebook","")))</f>
        <v>notebook</v>
      </c>
      <c r="C772" t="str">
        <f>IF(AND(Sheet4!$B$1307&gt;=Sheet4!B772,Sheet4!B772&gt;Sheet4!$B$1308),"lebar",IF(AND(Sheet4!$B$1308&gt;=Sheet4!B772,Sheet4!B772&gt;Sheet4!$B$1309),"medium",IF(AND(Sheet4!$B$1309&gt;=Sheet4!B772,Sheet4!B772&gt;=Sheet4!$B$1310),"kecil","-")))</f>
        <v>lebar</v>
      </c>
      <c r="D772" t="str">
        <f>VLOOKUP(Sheet4!C772,Sheet5!$C$3:$D$17,2,FALSE)</f>
        <v>kecil</v>
      </c>
      <c r="E772" t="str">
        <f>VLOOKUP(Sheet4!D772,Sheet5!$E$3:$F$36,2)</f>
        <v>rendah</v>
      </c>
      <c r="F772" t="str">
        <f>Sheet4!E772</f>
        <v>intel</v>
      </c>
      <c r="G772" t="str">
        <f>VLOOKUP(Sheet2!H771,Sheet5!$G$4:$H$12,2)</f>
        <v>sedang</v>
      </c>
      <c r="H772" t="str">
        <f>VLOOKUP(Sheet2!I771,Sheet5!$I$3:$L$41,4,FALSE)</f>
        <v>tinggi</v>
      </c>
      <c r="I772" t="str">
        <f>VLOOKUP(Sheet2!I771,Sheet5!$I$3:$K$41,3,FALSE)</f>
        <v>hdd</v>
      </c>
      <c r="J772" t="str">
        <f>IF(ISNUMBER(SEARCH("intel",Sheet2!J771))=TRUE,"intel",IF(ISNUMBER(SEARCH("amd",Sheet2!J771))=TRUE,"amd",IF(ISNUMBER(SEARCH("nvidia",Sheet2!J771))=TRUE,"nvidia","")))</f>
        <v>intel</v>
      </c>
      <c r="K772" t="str">
        <f>VLOOKUP(Sheet2!K771,Sheet5!$M$3:$N$11,2,FALSE)</f>
        <v>linux</v>
      </c>
      <c r="L772" t="str">
        <f>VLOOKUP(Sheet2!L771,Sheet5!$O$3:$Q$182,3,FALSE)</f>
        <v>sedang</v>
      </c>
      <c r="M772" t="str">
        <f>VLOOKUP(Sheet2!M771,Sheet5!$R$3:$T$1305,3,FALSE)</f>
        <v>murah</v>
      </c>
    </row>
    <row r="773" spans="2:13" x14ac:dyDescent="0.3">
      <c r="B773" t="str">
        <f>IF(OR(ISNUMBER(SEARCH("ultrabook",Sheet2!D772))=TRUE,ISNUMBER(SEARCH("macbook",Sheet2!D772))=TRUE,ISNUMBER(SEARCH("chrome",Sheet2!D772))=TRUE,ISNUMBER(SEARCH("convertible",Sheet2!D772))=TRUE),"ultrabook",IF(OR(ISNUMBER(SEARCH("workstation",Sheet2!D772))=TRUE,ISNUMBER(SEARCH("gaming",Sheet2!D772))=TRUE),"high specification",IF(OR(ISNUMBER(SEARCH("notebook",Sheet2!D772))=TRUE,ISNUMBER(SEARCH("netbook",Sheet2!D772))=TRUE),"notebook","")))</f>
        <v>notebook</v>
      </c>
      <c r="C773" t="str">
        <f>IF(AND(Sheet4!$B$1307&gt;=Sheet4!B773,Sheet4!B773&gt;Sheet4!$B$1308),"lebar",IF(AND(Sheet4!$B$1308&gt;=Sheet4!B773,Sheet4!B773&gt;Sheet4!$B$1309),"medium",IF(AND(Sheet4!$B$1309&gt;=Sheet4!B773,Sheet4!B773&gt;=Sheet4!$B$1310),"kecil","-")))</f>
        <v>lebar</v>
      </c>
      <c r="D773" t="str">
        <f>VLOOKUP(Sheet4!C773,Sheet5!$C$3:$D$17,2,FALSE)</f>
        <v>kecil</v>
      </c>
      <c r="E773" t="str">
        <f>VLOOKUP(Sheet4!D773,Sheet5!$E$3:$F$36,2)</f>
        <v>sedang</v>
      </c>
      <c r="F773" t="str">
        <f>Sheet4!E773</f>
        <v>intel</v>
      </c>
      <c r="G773" t="str">
        <f>VLOOKUP(Sheet2!H772,Sheet5!$G$4:$H$12,2)</f>
        <v>sedang</v>
      </c>
      <c r="H773" t="str">
        <f>VLOOKUP(Sheet2!I772,Sheet5!$I$3:$L$41,4,FALSE)</f>
        <v>sedang</v>
      </c>
      <c r="I773" t="str">
        <f>VLOOKUP(Sheet2!I772,Sheet5!$I$3:$K$41,3,FALSE)</f>
        <v>ssd</v>
      </c>
      <c r="J773" t="str">
        <f>IF(ISNUMBER(SEARCH("intel",Sheet2!J772))=TRUE,"intel",IF(ISNUMBER(SEARCH("amd",Sheet2!J772))=TRUE,"amd",IF(ISNUMBER(SEARCH("nvidia",Sheet2!J772))=TRUE,"nvidia","")))</f>
        <v>amd</v>
      </c>
      <c r="K773" t="str">
        <f>VLOOKUP(Sheet2!K772,Sheet5!$M$3:$N$11,2,FALSE)</f>
        <v>windows</v>
      </c>
      <c r="L773" t="str">
        <f>VLOOKUP(Sheet2!L772,Sheet5!$O$3:$Q$182,3,FALSE)</f>
        <v>sedang</v>
      </c>
      <c r="M773" t="str">
        <f>VLOOKUP(Sheet2!M772,Sheet5!$R$3:$T$1305,3,FALSE)</f>
        <v>sedang</v>
      </c>
    </row>
    <row r="774" spans="2:13" x14ac:dyDescent="0.3">
      <c r="B774" t="str">
        <f>IF(OR(ISNUMBER(SEARCH("ultrabook",Sheet2!D773))=TRUE,ISNUMBER(SEARCH("macbook",Sheet2!D773))=TRUE,ISNUMBER(SEARCH("chrome",Sheet2!D773))=TRUE,ISNUMBER(SEARCH("convertible",Sheet2!D773))=TRUE),"ultrabook",IF(OR(ISNUMBER(SEARCH("workstation",Sheet2!D773))=TRUE,ISNUMBER(SEARCH("gaming",Sheet2!D773))=TRUE),"high specification",IF(OR(ISNUMBER(SEARCH("notebook",Sheet2!D773))=TRUE,ISNUMBER(SEARCH("netbook",Sheet2!D773))=TRUE),"notebook","")))</f>
        <v>ultrabook</v>
      </c>
      <c r="C774" t="str">
        <f>IF(AND(Sheet4!$B$1307&gt;=Sheet4!B774,Sheet4!B774&gt;Sheet4!$B$1308),"lebar",IF(AND(Sheet4!$B$1308&gt;=Sheet4!B774,Sheet4!B774&gt;Sheet4!$B$1309),"medium",IF(AND(Sheet4!$B$1309&gt;=Sheet4!B774,Sheet4!B774&gt;=Sheet4!$B$1310),"kecil","-")))</f>
        <v>medium</v>
      </c>
      <c r="D774" t="str">
        <f>VLOOKUP(Sheet4!C774,Sheet5!$C$3:$D$17,2,FALSE)</f>
        <v>kecil</v>
      </c>
      <c r="E774" t="str">
        <f>VLOOKUP(Sheet4!D774,Sheet5!$E$3:$F$36,2)</f>
        <v>sedang</v>
      </c>
      <c r="F774" t="str">
        <f>Sheet4!E774</f>
        <v>intel</v>
      </c>
      <c r="G774" t="str">
        <f>VLOOKUP(Sheet2!H773,Sheet5!$G$4:$H$12,2)</f>
        <v>sedang</v>
      </c>
      <c r="H774" t="str">
        <f>VLOOKUP(Sheet2!I773,Sheet5!$I$3:$L$41,4,FALSE)</f>
        <v>sedang</v>
      </c>
      <c r="I774" t="str">
        <f>VLOOKUP(Sheet2!I773,Sheet5!$I$3:$K$41,3,FALSE)</f>
        <v>ssd</v>
      </c>
      <c r="J774" t="str">
        <f>IF(ISNUMBER(SEARCH("intel",Sheet2!J773))=TRUE,"intel",IF(ISNUMBER(SEARCH("amd",Sheet2!J773))=TRUE,"amd",IF(ISNUMBER(SEARCH("nvidia",Sheet2!J773))=TRUE,"nvidia","")))</f>
        <v>amd</v>
      </c>
      <c r="K774" t="str">
        <f>VLOOKUP(Sheet2!K773,Sheet5!$M$3:$N$11,2,FALSE)</f>
        <v>windows</v>
      </c>
      <c r="L774" t="str">
        <f>VLOOKUP(Sheet2!L773,Sheet5!$O$3:$Q$182,3,FALSE)</f>
        <v>sedang</v>
      </c>
      <c r="M774" t="str">
        <f>VLOOKUP(Sheet2!M773,Sheet5!$R$3:$T$1305,3,FALSE)</f>
        <v>mahal</v>
      </c>
    </row>
    <row r="775" spans="2:13" x14ac:dyDescent="0.3">
      <c r="B775" t="str">
        <f>IF(OR(ISNUMBER(SEARCH("ultrabook",Sheet2!D774))=TRUE,ISNUMBER(SEARCH("macbook",Sheet2!D774))=TRUE,ISNUMBER(SEARCH("chrome",Sheet2!D774))=TRUE,ISNUMBER(SEARCH("convertible",Sheet2!D774))=TRUE),"ultrabook",IF(OR(ISNUMBER(SEARCH("workstation",Sheet2!D774))=TRUE,ISNUMBER(SEARCH("gaming",Sheet2!D774))=TRUE),"high specification",IF(OR(ISNUMBER(SEARCH("notebook",Sheet2!D774))=TRUE,ISNUMBER(SEARCH("netbook",Sheet2!D774))=TRUE),"notebook","")))</f>
        <v>notebook</v>
      </c>
      <c r="C775" t="str">
        <f>IF(AND(Sheet4!$B$1307&gt;=Sheet4!B775,Sheet4!B775&gt;Sheet4!$B$1308),"lebar",IF(AND(Sheet4!$B$1308&gt;=Sheet4!B775,Sheet4!B775&gt;Sheet4!$B$1309),"medium",IF(AND(Sheet4!$B$1309&gt;=Sheet4!B775,Sheet4!B775&gt;=Sheet4!$B$1310),"kecil","-")))</f>
        <v>medium</v>
      </c>
      <c r="D775" t="e">
        <f>VLOOKUP(Sheet4!C775,Sheet5!$C$3:$D$17,2,FALSE)</f>
        <v>#N/A</v>
      </c>
      <c r="E775" t="str">
        <f>VLOOKUP(Sheet4!D775,Sheet5!$E$3:$F$36,2)</f>
        <v>sedang</v>
      </c>
      <c r="F775" t="str">
        <f>Sheet4!E775</f>
        <v>intel</v>
      </c>
      <c r="G775" t="str">
        <f>VLOOKUP(Sheet2!H774,Sheet5!$G$4:$H$12,2)</f>
        <v>sedang</v>
      </c>
      <c r="H775" t="str">
        <f>VLOOKUP(Sheet2!I774,Sheet5!$I$3:$L$41,4,FALSE)</f>
        <v>rendah</v>
      </c>
      <c r="I775" t="str">
        <f>VLOOKUP(Sheet2!I774,Sheet5!$I$3:$K$41,3,FALSE)</f>
        <v>ssd</v>
      </c>
      <c r="J775" t="str">
        <f>IF(ISNUMBER(SEARCH("intel",Sheet2!J774))=TRUE,"intel",IF(ISNUMBER(SEARCH("amd",Sheet2!J774))=TRUE,"amd",IF(ISNUMBER(SEARCH("nvidia",Sheet2!J774))=TRUE,"nvidia","")))</f>
        <v>intel</v>
      </c>
      <c r="K775" t="str">
        <f>VLOOKUP(Sheet2!K774,Sheet5!$M$3:$N$11,2,FALSE)</f>
        <v>windows</v>
      </c>
      <c r="L775" t="str">
        <f>VLOOKUP(Sheet2!L774,Sheet5!$O$3:$Q$182,3,FALSE)</f>
        <v>sedang</v>
      </c>
      <c r="M775" t="str">
        <f>VLOOKUP(Sheet2!M774,Sheet5!$R$3:$T$1305,3,FALSE)</f>
        <v>sedang</v>
      </c>
    </row>
    <row r="776" spans="2:13" x14ac:dyDescent="0.3">
      <c r="B776" t="str">
        <f>IF(OR(ISNUMBER(SEARCH("ultrabook",Sheet2!D775))=TRUE,ISNUMBER(SEARCH("macbook",Sheet2!D775))=TRUE,ISNUMBER(SEARCH("chrome",Sheet2!D775))=TRUE,ISNUMBER(SEARCH("convertible",Sheet2!D775))=TRUE),"ultrabook",IF(OR(ISNUMBER(SEARCH("workstation",Sheet2!D775))=TRUE,ISNUMBER(SEARCH("gaming",Sheet2!D775))=TRUE),"high specification",IF(OR(ISNUMBER(SEARCH("notebook",Sheet2!D775))=TRUE,ISNUMBER(SEARCH("netbook",Sheet2!D775))=TRUE),"notebook","")))</f>
        <v>high specification</v>
      </c>
      <c r="C776" t="str">
        <f>IF(AND(Sheet4!$B$1307&gt;=Sheet4!B776,Sheet4!B776&gt;Sheet4!$B$1308),"lebar",IF(AND(Sheet4!$B$1308&gt;=Sheet4!B776,Sheet4!B776&gt;Sheet4!$B$1309),"medium",IF(AND(Sheet4!$B$1309&gt;=Sheet4!B776,Sheet4!B776&gt;=Sheet4!$B$1310),"kecil","-")))</f>
        <v>lebar</v>
      </c>
      <c r="D776" t="str">
        <f>VLOOKUP(Sheet4!C776,Sheet5!$C$3:$D$17,2,FALSE)</f>
        <v>kecil</v>
      </c>
      <c r="E776" t="str">
        <f>VLOOKUP(Sheet4!D776,Sheet5!$E$3:$F$36,2)</f>
        <v>sedang</v>
      </c>
      <c r="F776" t="str">
        <f>Sheet4!E776</f>
        <v>intel</v>
      </c>
      <c r="G776" t="str">
        <f>VLOOKUP(Sheet2!H775,Sheet5!$G$4:$H$12,2)</f>
        <v>tinggi</v>
      </c>
      <c r="H776" t="str">
        <f>VLOOKUP(Sheet2!I775,Sheet5!$I$3:$L$41,4,FALSE)</f>
        <v>tinggi</v>
      </c>
      <c r="I776" t="str">
        <f>VLOOKUP(Sheet2!I775,Sheet5!$I$3:$K$41,3,FALSE)</f>
        <v>hdd</v>
      </c>
      <c r="J776" t="str">
        <f>IF(ISNUMBER(SEARCH("intel",Sheet2!J775))=TRUE,"intel",IF(ISNUMBER(SEARCH("amd",Sheet2!J775))=TRUE,"amd",IF(ISNUMBER(SEARCH("nvidia",Sheet2!J775))=TRUE,"nvidia","")))</f>
        <v>nvidia</v>
      </c>
      <c r="K776" t="str">
        <f>VLOOKUP(Sheet2!K775,Sheet5!$M$3:$N$11,2,FALSE)</f>
        <v>windows</v>
      </c>
      <c r="L776" t="str">
        <f>VLOOKUP(Sheet2!L775,Sheet5!$O$3:$Q$182,3,FALSE)</f>
        <v>berat</v>
      </c>
      <c r="M776" t="str">
        <f>VLOOKUP(Sheet2!M775,Sheet5!$R$3:$T$1305,3,FALSE)</f>
        <v>sedang</v>
      </c>
    </row>
    <row r="777" spans="2:13" x14ac:dyDescent="0.3">
      <c r="B777" t="str">
        <f>IF(OR(ISNUMBER(SEARCH("ultrabook",Sheet2!D776))=TRUE,ISNUMBER(SEARCH("macbook",Sheet2!D776))=TRUE,ISNUMBER(SEARCH("chrome",Sheet2!D776))=TRUE,ISNUMBER(SEARCH("convertible",Sheet2!D776))=TRUE),"ultrabook",IF(OR(ISNUMBER(SEARCH("workstation",Sheet2!D776))=TRUE,ISNUMBER(SEARCH("gaming",Sheet2!D776))=TRUE),"high specification",IF(OR(ISNUMBER(SEARCH("notebook",Sheet2!D776))=TRUE,ISNUMBER(SEARCH("netbook",Sheet2!D776))=TRUE),"notebook","")))</f>
        <v>ultrabook</v>
      </c>
      <c r="C777" t="str">
        <f>IF(AND(Sheet4!$B$1307&gt;=Sheet4!B777,Sheet4!B777&gt;Sheet4!$B$1308),"lebar",IF(AND(Sheet4!$B$1308&gt;=Sheet4!B777,Sheet4!B777&gt;Sheet4!$B$1309),"medium",IF(AND(Sheet4!$B$1309&gt;=Sheet4!B777,Sheet4!B777&gt;=Sheet4!$B$1310),"kecil","-")))</f>
        <v>kecil</v>
      </c>
      <c r="D777" t="str">
        <f>VLOOKUP(Sheet4!C777,Sheet5!$C$3:$D$17,2,FALSE)</f>
        <v>kecil</v>
      </c>
      <c r="E777" t="str">
        <f>VLOOKUP(Sheet4!D777,Sheet5!$E$3:$F$36,2)</f>
        <v>sedang</v>
      </c>
      <c r="F777" t="str">
        <f>Sheet4!E777</f>
        <v>intel</v>
      </c>
      <c r="G777" t="str">
        <f>VLOOKUP(Sheet2!H776,Sheet5!$G$4:$H$12,2)</f>
        <v>sedang</v>
      </c>
      <c r="H777" t="str">
        <f>VLOOKUP(Sheet2!I776,Sheet5!$I$3:$L$41,4,FALSE)</f>
        <v>sedang</v>
      </c>
      <c r="I777" t="str">
        <f>VLOOKUP(Sheet2!I776,Sheet5!$I$3:$K$41,3,FALSE)</f>
        <v>ssd</v>
      </c>
      <c r="J777" t="str">
        <f>IF(ISNUMBER(SEARCH("intel",Sheet2!J776))=TRUE,"intel",IF(ISNUMBER(SEARCH("amd",Sheet2!J776))=TRUE,"amd",IF(ISNUMBER(SEARCH("nvidia",Sheet2!J776))=TRUE,"nvidia","")))</f>
        <v>intel</v>
      </c>
      <c r="K777" t="str">
        <f>VLOOKUP(Sheet2!K776,Sheet5!$M$3:$N$11,2,FALSE)</f>
        <v>windows</v>
      </c>
      <c r="L777" t="str">
        <f>VLOOKUP(Sheet2!L776,Sheet5!$O$3:$Q$182,3,FALSE)</f>
        <v>ringan</v>
      </c>
      <c r="M777" t="str">
        <f>VLOOKUP(Sheet2!M776,Sheet5!$R$3:$T$1305,3,FALSE)</f>
        <v>sedang</v>
      </c>
    </row>
    <row r="778" spans="2:13" x14ac:dyDescent="0.3">
      <c r="B778" t="str">
        <f>IF(OR(ISNUMBER(SEARCH("ultrabook",Sheet2!D777))=TRUE,ISNUMBER(SEARCH("macbook",Sheet2!D777))=TRUE,ISNUMBER(SEARCH("chrome",Sheet2!D777))=TRUE,ISNUMBER(SEARCH("convertible",Sheet2!D777))=TRUE),"ultrabook",IF(OR(ISNUMBER(SEARCH("workstation",Sheet2!D777))=TRUE,ISNUMBER(SEARCH("gaming",Sheet2!D777))=TRUE),"high specification",IF(OR(ISNUMBER(SEARCH("notebook",Sheet2!D777))=TRUE,ISNUMBER(SEARCH("netbook",Sheet2!D777))=TRUE),"notebook","")))</f>
        <v>ultrabook</v>
      </c>
      <c r="C778" t="str">
        <f>IF(AND(Sheet4!$B$1307&gt;=Sheet4!B778,Sheet4!B778&gt;Sheet4!$B$1308),"lebar",IF(AND(Sheet4!$B$1308&gt;=Sheet4!B778,Sheet4!B778&gt;Sheet4!$B$1309),"medium",IF(AND(Sheet4!$B$1309&gt;=Sheet4!B778,Sheet4!B778&gt;=Sheet4!$B$1310),"kecil","-")))</f>
        <v>lebar</v>
      </c>
      <c r="D778" t="str">
        <f>VLOOKUP(Sheet4!C778,Sheet5!$C$3:$D$17,2,FALSE)</f>
        <v>kecil</v>
      </c>
      <c r="E778" t="str">
        <f>VLOOKUP(Sheet4!D778,Sheet5!$E$3:$F$36,2)</f>
        <v>sedang</v>
      </c>
      <c r="F778" t="str">
        <f>Sheet4!E778</f>
        <v>intel</v>
      </c>
      <c r="G778" t="str">
        <f>VLOOKUP(Sheet2!H777,Sheet5!$G$4:$H$12,2)</f>
        <v>sedang</v>
      </c>
      <c r="H778" t="str">
        <f>VLOOKUP(Sheet2!I777,Sheet5!$I$3:$L$41,4,FALSE)</f>
        <v>tinggi</v>
      </c>
      <c r="I778" t="str">
        <f>VLOOKUP(Sheet2!I777,Sheet5!$I$3:$K$41,3,FALSE)</f>
        <v>hdd</v>
      </c>
      <c r="J778" t="str">
        <f>IF(ISNUMBER(SEARCH("intel",Sheet2!J777))=TRUE,"intel",IF(ISNUMBER(SEARCH("amd",Sheet2!J777))=TRUE,"amd",IF(ISNUMBER(SEARCH("nvidia",Sheet2!J777))=TRUE,"nvidia","")))</f>
        <v>nvidia</v>
      </c>
      <c r="K778" t="str">
        <f>VLOOKUP(Sheet2!K777,Sheet5!$M$3:$N$11,2,FALSE)</f>
        <v>windows</v>
      </c>
      <c r="L778" t="str">
        <f>VLOOKUP(Sheet2!L777,Sheet5!$O$3:$Q$182,3,FALSE)</f>
        <v>sedang</v>
      </c>
      <c r="M778" t="str">
        <f>VLOOKUP(Sheet2!M777,Sheet5!$R$3:$T$1305,3,FALSE)</f>
        <v>sedang</v>
      </c>
    </row>
    <row r="779" spans="2:13" x14ac:dyDescent="0.3">
      <c r="B779" t="str">
        <f>IF(OR(ISNUMBER(SEARCH("ultrabook",Sheet2!D778))=TRUE,ISNUMBER(SEARCH("macbook",Sheet2!D778))=TRUE,ISNUMBER(SEARCH("chrome",Sheet2!D778))=TRUE,ISNUMBER(SEARCH("convertible",Sheet2!D778))=TRUE),"ultrabook",IF(OR(ISNUMBER(SEARCH("workstation",Sheet2!D778))=TRUE,ISNUMBER(SEARCH("gaming",Sheet2!D778))=TRUE),"high specification",IF(OR(ISNUMBER(SEARCH("notebook",Sheet2!D778))=TRUE,ISNUMBER(SEARCH("netbook",Sheet2!D778))=TRUE),"notebook","")))</f>
        <v>notebook</v>
      </c>
      <c r="C779" t="str">
        <f>IF(AND(Sheet4!$B$1307&gt;=Sheet4!B779,Sheet4!B779&gt;Sheet4!$B$1308),"lebar",IF(AND(Sheet4!$B$1308&gt;=Sheet4!B779,Sheet4!B779&gt;Sheet4!$B$1309),"medium",IF(AND(Sheet4!$B$1309&gt;=Sheet4!B779,Sheet4!B779&gt;=Sheet4!$B$1310),"kecil","-")))</f>
        <v>lebar</v>
      </c>
      <c r="D779" t="str">
        <f>VLOOKUP(Sheet4!C779,Sheet5!$C$3:$D$17,2,FALSE)</f>
        <v>lebar</v>
      </c>
      <c r="E779" t="str">
        <f>VLOOKUP(Sheet4!D779,Sheet5!$E$3:$F$36,2)</f>
        <v>sedang</v>
      </c>
      <c r="F779" t="str">
        <f>Sheet4!E779</f>
        <v>intel</v>
      </c>
      <c r="G779" t="str">
        <f>VLOOKUP(Sheet2!H778,Sheet5!$G$4:$H$12,2)</f>
        <v>sedang</v>
      </c>
      <c r="H779" t="str">
        <f>VLOOKUP(Sheet2!I778,Sheet5!$I$3:$L$41,4,FALSE)</f>
        <v>sedang</v>
      </c>
      <c r="I779" t="str">
        <f>VLOOKUP(Sheet2!I778,Sheet5!$I$3:$K$41,3,FALSE)</f>
        <v>ssd</v>
      </c>
      <c r="J779" t="str">
        <f>IF(ISNUMBER(SEARCH("intel",Sheet2!J778))=TRUE,"intel",IF(ISNUMBER(SEARCH("amd",Sheet2!J778))=TRUE,"amd",IF(ISNUMBER(SEARCH("nvidia",Sheet2!J778))=TRUE,"nvidia","")))</f>
        <v>nvidia</v>
      </c>
      <c r="K779" t="str">
        <f>VLOOKUP(Sheet2!K778,Sheet5!$M$3:$N$11,2,FALSE)</f>
        <v>windows</v>
      </c>
      <c r="L779" t="str">
        <f>VLOOKUP(Sheet2!L778,Sheet5!$O$3:$Q$182,3,FALSE)</f>
        <v>berat</v>
      </c>
      <c r="M779" t="str">
        <f>VLOOKUP(Sheet2!M778,Sheet5!$R$3:$T$1305,3,FALSE)</f>
        <v>mahal</v>
      </c>
    </row>
    <row r="780" spans="2:13" x14ac:dyDescent="0.3">
      <c r="B780" t="str">
        <f>IF(OR(ISNUMBER(SEARCH("ultrabook",Sheet2!D779))=TRUE,ISNUMBER(SEARCH("macbook",Sheet2!D779))=TRUE,ISNUMBER(SEARCH("chrome",Sheet2!D779))=TRUE,ISNUMBER(SEARCH("convertible",Sheet2!D779))=TRUE),"ultrabook",IF(OR(ISNUMBER(SEARCH("workstation",Sheet2!D779))=TRUE,ISNUMBER(SEARCH("gaming",Sheet2!D779))=TRUE),"high specification",IF(OR(ISNUMBER(SEARCH("notebook",Sheet2!D779))=TRUE,ISNUMBER(SEARCH("netbook",Sheet2!D779))=TRUE),"notebook","")))</f>
        <v>notebook</v>
      </c>
      <c r="C780" t="str">
        <f>IF(AND(Sheet4!$B$1307&gt;=Sheet4!B780,Sheet4!B780&gt;Sheet4!$B$1308),"lebar",IF(AND(Sheet4!$B$1308&gt;=Sheet4!B780,Sheet4!B780&gt;Sheet4!$B$1309),"medium",IF(AND(Sheet4!$B$1309&gt;=Sheet4!B780,Sheet4!B780&gt;=Sheet4!$B$1310),"kecil","-")))</f>
        <v>medium</v>
      </c>
      <c r="D780" t="str">
        <f>VLOOKUP(Sheet4!C780,Sheet5!$C$3:$D$17,2,FALSE)</f>
        <v>kecil</v>
      </c>
      <c r="E780" t="str">
        <f>VLOOKUP(Sheet4!D780,Sheet5!$E$3:$F$36,2)</f>
        <v>sedang</v>
      </c>
      <c r="F780" t="str">
        <f>Sheet4!E780</f>
        <v>intel</v>
      </c>
      <c r="G780" t="str">
        <f>VLOOKUP(Sheet2!H779,Sheet5!$G$4:$H$12,2)</f>
        <v>sedang</v>
      </c>
      <c r="H780" t="str">
        <f>VLOOKUP(Sheet2!I779,Sheet5!$I$3:$L$41,4,FALSE)</f>
        <v>rendah</v>
      </c>
      <c r="I780" t="str">
        <f>VLOOKUP(Sheet2!I779,Sheet5!$I$3:$K$41,3,FALSE)</f>
        <v>ssd</v>
      </c>
      <c r="J780" t="str">
        <f>IF(ISNUMBER(SEARCH("intel",Sheet2!J779))=TRUE,"intel",IF(ISNUMBER(SEARCH("amd",Sheet2!J779))=TRUE,"amd",IF(ISNUMBER(SEARCH("nvidia",Sheet2!J779))=TRUE,"nvidia","")))</f>
        <v>intel</v>
      </c>
      <c r="K780" t="str">
        <f>VLOOKUP(Sheet2!K779,Sheet5!$M$3:$N$11,2,FALSE)</f>
        <v>windows</v>
      </c>
      <c r="L780" t="str">
        <f>VLOOKUP(Sheet2!L779,Sheet5!$O$3:$Q$182,3,FALSE)</f>
        <v>sedang</v>
      </c>
      <c r="M780" t="str">
        <f>VLOOKUP(Sheet2!M779,Sheet5!$R$3:$T$1305,3,FALSE)</f>
        <v>murah</v>
      </c>
    </row>
    <row r="781" spans="2:13" x14ac:dyDescent="0.3">
      <c r="B781" t="str">
        <f>IF(OR(ISNUMBER(SEARCH("ultrabook",Sheet2!D780))=TRUE,ISNUMBER(SEARCH("macbook",Sheet2!D780))=TRUE,ISNUMBER(SEARCH("chrome",Sheet2!D780))=TRUE,ISNUMBER(SEARCH("convertible",Sheet2!D780))=TRUE),"ultrabook",IF(OR(ISNUMBER(SEARCH("workstation",Sheet2!D780))=TRUE,ISNUMBER(SEARCH("gaming",Sheet2!D780))=TRUE),"high specification",IF(OR(ISNUMBER(SEARCH("notebook",Sheet2!D780))=TRUE,ISNUMBER(SEARCH("netbook",Sheet2!D780))=TRUE),"notebook","")))</f>
        <v>high specification</v>
      </c>
      <c r="C781" t="str">
        <f>IF(AND(Sheet4!$B$1307&gt;=Sheet4!B781,Sheet4!B781&gt;Sheet4!$B$1308),"lebar",IF(AND(Sheet4!$B$1308&gt;=Sheet4!B781,Sheet4!B781&gt;Sheet4!$B$1309),"medium",IF(AND(Sheet4!$B$1309&gt;=Sheet4!B781,Sheet4!B781&gt;=Sheet4!$B$1310),"kecil","-")))</f>
        <v>medium</v>
      </c>
      <c r="D781" t="str">
        <f>VLOOKUP(Sheet4!C781,Sheet5!$C$3:$D$17,2,FALSE)</f>
        <v>kecil</v>
      </c>
      <c r="E781" t="str">
        <f>VLOOKUP(Sheet4!D781,Sheet5!$E$3:$F$36,2)</f>
        <v>sedang</v>
      </c>
      <c r="F781" t="str">
        <f>Sheet4!E781</f>
        <v>intel</v>
      </c>
      <c r="G781" t="str">
        <f>VLOOKUP(Sheet2!H780,Sheet5!$G$4:$H$12,2)</f>
        <v>sedang</v>
      </c>
      <c r="H781" t="str">
        <f>VLOOKUP(Sheet2!I780,Sheet5!$I$3:$L$41,4,FALSE)</f>
        <v>sedang</v>
      </c>
      <c r="I781" t="str">
        <f>VLOOKUP(Sheet2!I780,Sheet5!$I$3:$K$41,3,FALSE)</f>
        <v>ssd</v>
      </c>
      <c r="J781" t="str">
        <f>IF(ISNUMBER(SEARCH("intel",Sheet2!J780))=TRUE,"intel",IF(ISNUMBER(SEARCH("amd",Sheet2!J780))=TRUE,"amd",IF(ISNUMBER(SEARCH("nvidia",Sheet2!J780))=TRUE,"nvidia","")))</f>
        <v>nvidia</v>
      </c>
      <c r="K781" t="str">
        <f>VLOOKUP(Sheet2!K780,Sheet5!$M$3:$N$11,2,FALSE)</f>
        <v>windows</v>
      </c>
      <c r="L781" t="str">
        <f>VLOOKUP(Sheet2!L780,Sheet5!$O$3:$Q$182,3,FALSE)</f>
        <v>sedang</v>
      </c>
      <c r="M781" t="str">
        <f>VLOOKUP(Sheet2!M780,Sheet5!$R$3:$T$1305,3,FALSE)</f>
        <v>mahal</v>
      </c>
    </row>
    <row r="782" spans="2:13" x14ac:dyDescent="0.3">
      <c r="B782" t="str">
        <f>IF(OR(ISNUMBER(SEARCH("ultrabook",Sheet2!D781))=TRUE,ISNUMBER(SEARCH("macbook",Sheet2!D781))=TRUE,ISNUMBER(SEARCH("chrome",Sheet2!D781))=TRUE,ISNUMBER(SEARCH("convertible",Sheet2!D781))=TRUE),"ultrabook",IF(OR(ISNUMBER(SEARCH("workstation",Sheet2!D781))=TRUE,ISNUMBER(SEARCH("gaming",Sheet2!D781))=TRUE),"high specification",IF(OR(ISNUMBER(SEARCH("notebook",Sheet2!D781))=TRUE,ISNUMBER(SEARCH("netbook",Sheet2!D781))=TRUE),"notebook","")))</f>
        <v>notebook</v>
      </c>
      <c r="C782" t="str">
        <f>IF(AND(Sheet4!$B$1307&gt;=Sheet4!B782,Sheet4!B782&gt;Sheet4!$B$1308),"lebar",IF(AND(Sheet4!$B$1308&gt;=Sheet4!B782,Sheet4!B782&gt;Sheet4!$B$1309),"medium",IF(AND(Sheet4!$B$1309&gt;=Sheet4!B782,Sheet4!B782&gt;=Sheet4!$B$1310),"kecil","-")))</f>
        <v>lebar</v>
      </c>
      <c r="D782" t="str">
        <f>VLOOKUP(Sheet4!C782,Sheet5!$C$3:$D$17,2,FALSE)</f>
        <v>kecil</v>
      </c>
      <c r="E782" t="str">
        <f>VLOOKUP(Sheet4!D782,Sheet5!$E$3:$F$36,2)</f>
        <v>rendah</v>
      </c>
      <c r="F782" t="str">
        <f>Sheet4!E782</f>
        <v>intel</v>
      </c>
      <c r="G782" t="str">
        <f>VLOOKUP(Sheet2!H781,Sheet5!$G$4:$H$12,2)</f>
        <v>tinggi</v>
      </c>
      <c r="H782" t="str">
        <f>VLOOKUP(Sheet2!I781,Sheet5!$I$3:$L$41,4,FALSE)</f>
        <v>rendah</v>
      </c>
      <c r="I782" t="str">
        <f>VLOOKUP(Sheet2!I781,Sheet5!$I$3:$K$41,3,FALSE)</f>
        <v>ssd</v>
      </c>
      <c r="J782" t="str">
        <f>IF(ISNUMBER(SEARCH("intel",Sheet2!J781))=TRUE,"intel",IF(ISNUMBER(SEARCH("amd",Sheet2!J781))=TRUE,"amd",IF(ISNUMBER(SEARCH("nvidia",Sheet2!J781))=TRUE,"nvidia","")))</f>
        <v>intel</v>
      </c>
      <c r="K782" t="str">
        <f>VLOOKUP(Sheet2!K781,Sheet5!$M$3:$N$11,2,FALSE)</f>
        <v>windows</v>
      </c>
      <c r="L782" t="str">
        <f>VLOOKUP(Sheet2!L781,Sheet5!$O$3:$Q$182,3,FALSE)</f>
        <v>sedang</v>
      </c>
      <c r="M782" t="str">
        <f>VLOOKUP(Sheet2!M781,Sheet5!$R$3:$T$1305,3,FALSE)</f>
        <v>murah</v>
      </c>
    </row>
    <row r="783" spans="2:13" x14ac:dyDescent="0.3">
      <c r="B783" t="str">
        <f>IF(OR(ISNUMBER(SEARCH("ultrabook",Sheet2!D782))=TRUE,ISNUMBER(SEARCH("macbook",Sheet2!D782))=TRUE,ISNUMBER(SEARCH("chrome",Sheet2!D782))=TRUE,ISNUMBER(SEARCH("convertible",Sheet2!D782))=TRUE),"ultrabook",IF(OR(ISNUMBER(SEARCH("workstation",Sheet2!D782))=TRUE,ISNUMBER(SEARCH("gaming",Sheet2!D782))=TRUE),"high specification",IF(OR(ISNUMBER(SEARCH("notebook",Sheet2!D782))=TRUE,ISNUMBER(SEARCH("netbook",Sheet2!D782))=TRUE),"notebook","")))</f>
        <v>high specification</v>
      </c>
      <c r="C783" t="str">
        <f>IF(AND(Sheet4!$B$1307&gt;=Sheet4!B783,Sheet4!B783&gt;Sheet4!$B$1308),"lebar",IF(AND(Sheet4!$B$1308&gt;=Sheet4!B783,Sheet4!B783&gt;Sheet4!$B$1309),"medium",IF(AND(Sheet4!$B$1309&gt;=Sheet4!B783,Sheet4!B783&gt;=Sheet4!$B$1310),"kecil","-")))</f>
        <v>lebar</v>
      </c>
      <c r="D783" t="str">
        <f>VLOOKUP(Sheet4!C783,Sheet5!$C$3:$D$17,2,FALSE)</f>
        <v>kecil</v>
      </c>
      <c r="E783" t="str">
        <f>VLOOKUP(Sheet4!D783,Sheet5!$E$3:$F$36,2)</f>
        <v>sedang</v>
      </c>
      <c r="F783" t="str">
        <f>Sheet4!E783</f>
        <v>intel</v>
      </c>
      <c r="G783" t="str">
        <f>VLOOKUP(Sheet2!H782,Sheet5!$G$4:$H$12,2)</f>
        <v>tinggi</v>
      </c>
      <c r="H783" t="str">
        <f>VLOOKUP(Sheet2!I782,Sheet5!$I$3:$L$41,4,FALSE)</f>
        <v>tinggi</v>
      </c>
      <c r="I783" t="str">
        <f>VLOOKUP(Sheet2!I782,Sheet5!$I$3:$K$41,3,FALSE)</f>
        <v>hdd</v>
      </c>
      <c r="J783" t="str">
        <f>IF(ISNUMBER(SEARCH("intel",Sheet2!J782))=TRUE,"intel",IF(ISNUMBER(SEARCH("amd",Sheet2!J782))=TRUE,"amd",IF(ISNUMBER(SEARCH("nvidia",Sheet2!J782))=TRUE,"nvidia","")))</f>
        <v>nvidia</v>
      </c>
      <c r="K783" t="str">
        <f>VLOOKUP(Sheet2!K782,Sheet5!$M$3:$N$11,2,FALSE)</f>
        <v>windows</v>
      </c>
      <c r="L783" t="str">
        <f>VLOOKUP(Sheet2!L782,Sheet5!$O$3:$Q$182,3,FALSE)</f>
        <v>berat</v>
      </c>
      <c r="M783" t="str">
        <f>VLOOKUP(Sheet2!M782,Sheet5!$R$3:$T$1305,3,FALSE)</f>
        <v>mahal</v>
      </c>
    </row>
    <row r="784" spans="2:13" x14ac:dyDescent="0.3">
      <c r="B784" t="str">
        <f>IF(OR(ISNUMBER(SEARCH("ultrabook",Sheet2!D783))=TRUE,ISNUMBER(SEARCH("macbook",Sheet2!D783))=TRUE,ISNUMBER(SEARCH("chrome",Sheet2!D783))=TRUE,ISNUMBER(SEARCH("convertible",Sheet2!D783))=TRUE),"ultrabook",IF(OR(ISNUMBER(SEARCH("workstation",Sheet2!D783))=TRUE,ISNUMBER(SEARCH("gaming",Sheet2!D783))=TRUE),"high specification",IF(OR(ISNUMBER(SEARCH("notebook",Sheet2!D783))=TRUE,ISNUMBER(SEARCH("netbook",Sheet2!D783))=TRUE),"notebook","")))</f>
        <v>high specification</v>
      </c>
      <c r="C784" t="str">
        <f>IF(AND(Sheet4!$B$1307&gt;=Sheet4!B784,Sheet4!B784&gt;Sheet4!$B$1308),"lebar",IF(AND(Sheet4!$B$1308&gt;=Sheet4!B784,Sheet4!B784&gt;Sheet4!$B$1309),"medium",IF(AND(Sheet4!$B$1309&gt;=Sheet4!B784,Sheet4!B784&gt;=Sheet4!$B$1310),"kecil","-")))</f>
        <v>lebar</v>
      </c>
      <c r="D784" t="str">
        <f>VLOOKUP(Sheet4!C784,Sheet5!$C$3:$D$17,2,FALSE)</f>
        <v>kecil</v>
      </c>
      <c r="E784" t="str">
        <f>VLOOKUP(Sheet4!D784,Sheet5!$E$3:$F$36,2)</f>
        <v>sedang</v>
      </c>
      <c r="F784" t="str">
        <f>Sheet4!E784</f>
        <v>intel</v>
      </c>
      <c r="G784" t="str">
        <f>VLOOKUP(Sheet2!H783,Sheet5!$G$4:$H$12,2)</f>
        <v>sedang</v>
      </c>
      <c r="H784" t="str">
        <f>VLOOKUP(Sheet2!I783,Sheet5!$I$3:$L$41,4,FALSE)</f>
        <v>tinggi</v>
      </c>
      <c r="I784" t="str">
        <f>VLOOKUP(Sheet2!I783,Sheet5!$I$3:$K$41,3,FALSE)</f>
        <v>hdd</v>
      </c>
      <c r="J784" t="str">
        <f>IF(ISNUMBER(SEARCH("intel",Sheet2!J783))=TRUE,"intel",IF(ISNUMBER(SEARCH("amd",Sheet2!J783))=TRUE,"amd",IF(ISNUMBER(SEARCH("nvidia",Sheet2!J783))=TRUE,"nvidia","")))</f>
        <v>nvidia</v>
      </c>
      <c r="K784" t="str">
        <f>VLOOKUP(Sheet2!K783,Sheet5!$M$3:$N$11,2,FALSE)</f>
        <v>windows</v>
      </c>
      <c r="L784" t="str">
        <f>VLOOKUP(Sheet2!L783,Sheet5!$O$3:$Q$182,3,FALSE)</f>
        <v>berat</v>
      </c>
      <c r="M784" t="str">
        <f>VLOOKUP(Sheet2!M783,Sheet5!$R$3:$T$1305,3,FALSE)</f>
        <v>mahal</v>
      </c>
    </row>
    <row r="785" spans="2:13" x14ac:dyDescent="0.3">
      <c r="B785" t="str">
        <f>IF(OR(ISNUMBER(SEARCH("ultrabook",Sheet2!D784))=TRUE,ISNUMBER(SEARCH("macbook",Sheet2!D784))=TRUE,ISNUMBER(SEARCH("chrome",Sheet2!D784))=TRUE,ISNUMBER(SEARCH("convertible",Sheet2!D784))=TRUE),"ultrabook",IF(OR(ISNUMBER(SEARCH("workstation",Sheet2!D784))=TRUE,ISNUMBER(SEARCH("gaming",Sheet2!D784))=TRUE),"high specification",IF(OR(ISNUMBER(SEARCH("notebook",Sheet2!D784))=TRUE,ISNUMBER(SEARCH("netbook",Sheet2!D784))=TRUE),"notebook","")))</f>
        <v>ultrabook</v>
      </c>
      <c r="C785" t="str">
        <f>IF(AND(Sheet4!$B$1307&gt;=Sheet4!B785,Sheet4!B785&gt;Sheet4!$B$1308),"lebar",IF(AND(Sheet4!$B$1308&gt;=Sheet4!B785,Sheet4!B785&gt;Sheet4!$B$1309),"medium",IF(AND(Sheet4!$B$1309&gt;=Sheet4!B785,Sheet4!B785&gt;=Sheet4!$B$1310),"kecil","-")))</f>
        <v>medium</v>
      </c>
      <c r="D785" t="str">
        <f>VLOOKUP(Sheet4!C785,Sheet5!$C$3:$D$17,2,FALSE)</f>
        <v>kecil</v>
      </c>
      <c r="E785" t="str">
        <f>VLOOKUP(Sheet4!D785,Sheet5!$E$3:$F$36,2)</f>
        <v>sedang</v>
      </c>
      <c r="F785" t="str">
        <f>Sheet4!E785</f>
        <v>intel</v>
      </c>
      <c r="G785" t="str">
        <f>VLOOKUP(Sheet2!H784,Sheet5!$G$4:$H$12,2)</f>
        <v>sedang</v>
      </c>
      <c r="H785" t="str">
        <f>VLOOKUP(Sheet2!I784,Sheet5!$I$3:$L$41,4,FALSE)</f>
        <v>sedang</v>
      </c>
      <c r="I785" t="str">
        <f>VLOOKUP(Sheet2!I784,Sheet5!$I$3:$K$41,3,FALSE)</f>
        <v>ssd</v>
      </c>
      <c r="J785" t="str">
        <f>IF(ISNUMBER(SEARCH("intel",Sheet2!J784))=TRUE,"intel",IF(ISNUMBER(SEARCH("amd",Sheet2!J784))=TRUE,"amd",IF(ISNUMBER(SEARCH("nvidia",Sheet2!J784))=TRUE,"nvidia","")))</f>
        <v>nvidia</v>
      </c>
      <c r="K785" t="str">
        <f>VLOOKUP(Sheet2!K784,Sheet5!$M$3:$N$11,2,FALSE)</f>
        <v>windows</v>
      </c>
      <c r="L785" t="str">
        <f>VLOOKUP(Sheet2!L784,Sheet5!$O$3:$Q$182,3,FALSE)</f>
        <v>ringan</v>
      </c>
      <c r="M785" t="str">
        <f>VLOOKUP(Sheet2!M784,Sheet5!$R$3:$T$1305,3,FALSE)</f>
        <v>mahal</v>
      </c>
    </row>
    <row r="786" spans="2:13" x14ac:dyDescent="0.3">
      <c r="B786" t="str">
        <f>IF(OR(ISNUMBER(SEARCH("ultrabook",Sheet2!D785))=TRUE,ISNUMBER(SEARCH("macbook",Sheet2!D785))=TRUE,ISNUMBER(SEARCH("chrome",Sheet2!D785))=TRUE,ISNUMBER(SEARCH("convertible",Sheet2!D785))=TRUE),"ultrabook",IF(OR(ISNUMBER(SEARCH("workstation",Sheet2!D785))=TRUE,ISNUMBER(SEARCH("gaming",Sheet2!D785))=TRUE),"high specification",IF(OR(ISNUMBER(SEARCH("notebook",Sheet2!D785))=TRUE,ISNUMBER(SEARCH("netbook",Sheet2!D785))=TRUE),"notebook","")))</f>
        <v>notebook</v>
      </c>
      <c r="C786" t="str">
        <f>IF(AND(Sheet4!$B$1307&gt;=Sheet4!B786,Sheet4!B786&gt;Sheet4!$B$1308),"lebar",IF(AND(Sheet4!$B$1308&gt;=Sheet4!B786,Sheet4!B786&gt;Sheet4!$B$1309),"medium",IF(AND(Sheet4!$B$1309&gt;=Sheet4!B786,Sheet4!B786&gt;=Sheet4!$B$1310),"kecil","-")))</f>
        <v>lebar</v>
      </c>
      <c r="D786" t="str">
        <f>VLOOKUP(Sheet4!C786,Sheet5!$C$3:$D$17,2,FALSE)</f>
        <v>kecil</v>
      </c>
      <c r="E786" t="str">
        <f>VLOOKUP(Sheet4!D786,Sheet5!$E$3:$F$36,2)</f>
        <v>rendah</v>
      </c>
      <c r="F786" t="str">
        <f>Sheet4!E786</f>
        <v>intel</v>
      </c>
      <c r="G786" t="str">
        <f>VLOOKUP(Sheet2!H785,Sheet5!$G$4:$H$12,2)</f>
        <v>tinggi</v>
      </c>
      <c r="H786" t="str">
        <f>VLOOKUP(Sheet2!I785,Sheet5!$I$3:$L$41,4,FALSE)</f>
        <v>tinggi</v>
      </c>
      <c r="I786" t="str">
        <f>VLOOKUP(Sheet2!I785,Sheet5!$I$3:$K$41,3,FALSE)</f>
        <v>hdd</v>
      </c>
      <c r="J786" t="str">
        <f>IF(ISNUMBER(SEARCH("intel",Sheet2!J785))=TRUE,"intel",IF(ISNUMBER(SEARCH("amd",Sheet2!J785))=TRUE,"amd",IF(ISNUMBER(SEARCH("nvidia",Sheet2!J785))=TRUE,"nvidia","")))</f>
        <v>intel</v>
      </c>
      <c r="K786" t="str">
        <f>VLOOKUP(Sheet2!K785,Sheet5!$M$3:$N$11,2,FALSE)</f>
        <v>lainnya</v>
      </c>
      <c r="L786" t="str">
        <f>VLOOKUP(Sheet2!L785,Sheet5!$O$3:$Q$182,3,FALSE)</f>
        <v>sedang</v>
      </c>
      <c r="M786" t="str">
        <f>VLOOKUP(Sheet2!M785,Sheet5!$R$3:$T$1305,3,FALSE)</f>
        <v>murah</v>
      </c>
    </row>
    <row r="787" spans="2:13" x14ac:dyDescent="0.3">
      <c r="B787" t="str">
        <f>IF(OR(ISNUMBER(SEARCH("ultrabook",Sheet2!D786))=TRUE,ISNUMBER(SEARCH("macbook",Sheet2!D786))=TRUE,ISNUMBER(SEARCH("chrome",Sheet2!D786))=TRUE,ISNUMBER(SEARCH("convertible",Sheet2!D786))=TRUE),"ultrabook",IF(OR(ISNUMBER(SEARCH("workstation",Sheet2!D786))=TRUE,ISNUMBER(SEARCH("gaming",Sheet2!D786))=TRUE),"high specification",IF(OR(ISNUMBER(SEARCH("notebook",Sheet2!D786))=TRUE,ISNUMBER(SEARCH("netbook",Sheet2!D786))=TRUE),"notebook","")))</f>
        <v>ultrabook</v>
      </c>
      <c r="C787" t="str">
        <f>IF(AND(Sheet4!$B$1307&gt;=Sheet4!B787,Sheet4!B787&gt;Sheet4!$B$1308),"lebar",IF(AND(Sheet4!$B$1308&gt;=Sheet4!B787,Sheet4!B787&gt;Sheet4!$B$1309),"medium",IF(AND(Sheet4!$B$1309&gt;=Sheet4!B787,Sheet4!B787&gt;=Sheet4!$B$1310),"kecil","-")))</f>
        <v>medium</v>
      </c>
      <c r="D787" t="str">
        <f>VLOOKUP(Sheet4!C787,Sheet5!$C$3:$D$17,2,FALSE)</f>
        <v>kecil</v>
      </c>
      <c r="E787" t="str">
        <f>VLOOKUP(Sheet4!D787,Sheet5!$E$3:$F$36,2)</f>
        <v>sedang</v>
      </c>
      <c r="F787" t="str">
        <f>Sheet4!E787</f>
        <v>intel</v>
      </c>
      <c r="G787" t="str">
        <f>VLOOKUP(Sheet2!H786,Sheet5!$G$4:$H$12,2)</f>
        <v>sedang</v>
      </c>
      <c r="H787" t="str">
        <f>VLOOKUP(Sheet2!I786,Sheet5!$I$3:$L$41,4,FALSE)</f>
        <v>sedang</v>
      </c>
      <c r="I787" t="str">
        <f>VLOOKUP(Sheet2!I786,Sheet5!$I$3:$K$41,3,FALSE)</f>
        <v>ssd</v>
      </c>
      <c r="J787" t="str">
        <f>IF(ISNUMBER(SEARCH("intel",Sheet2!J786))=TRUE,"intel",IF(ISNUMBER(SEARCH("amd",Sheet2!J786))=TRUE,"amd",IF(ISNUMBER(SEARCH("nvidia",Sheet2!J786))=TRUE,"nvidia","")))</f>
        <v>intel</v>
      </c>
      <c r="K787" t="str">
        <f>VLOOKUP(Sheet2!K786,Sheet5!$M$3:$N$11,2,FALSE)</f>
        <v>windows</v>
      </c>
      <c r="L787" t="str">
        <f>VLOOKUP(Sheet2!L786,Sheet5!$O$3:$Q$182,3,FALSE)</f>
        <v>sedang</v>
      </c>
      <c r="M787" t="str">
        <f>VLOOKUP(Sheet2!M786,Sheet5!$R$3:$T$1305,3,FALSE)</f>
        <v>mahal</v>
      </c>
    </row>
    <row r="788" spans="2:13" x14ac:dyDescent="0.3">
      <c r="B788" t="str">
        <f>IF(OR(ISNUMBER(SEARCH("ultrabook",Sheet2!D787))=TRUE,ISNUMBER(SEARCH("macbook",Sheet2!D787))=TRUE,ISNUMBER(SEARCH("chrome",Sheet2!D787))=TRUE,ISNUMBER(SEARCH("convertible",Sheet2!D787))=TRUE),"ultrabook",IF(OR(ISNUMBER(SEARCH("workstation",Sheet2!D787))=TRUE,ISNUMBER(SEARCH("gaming",Sheet2!D787))=TRUE),"high specification",IF(OR(ISNUMBER(SEARCH("notebook",Sheet2!D787))=TRUE,ISNUMBER(SEARCH("netbook",Sheet2!D787))=TRUE),"notebook","")))</f>
        <v>high specification</v>
      </c>
      <c r="C788" t="str">
        <f>IF(AND(Sheet4!$B$1307&gt;=Sheet4!B788,Sheet4!B788&gt;Sheet4!$B$1308),"lebar",IF(AND(Sheet4!$B$1308&gt;=Sheet4!B788,Sheet4!B788&gt;Sheet4!$B$1309),"medium",IF(AND(Sheet4!$B$1309&gt;=Sheet4!B788,Sheet4!B788&gt;=Sheet4!$B$1310),"kecil","-")))</f>
        <v>medium</v>
      </c>
      <c r="D788" t="str">
        <f>VLOOKUP(Sheet4!C788,Sheet5!$C$3:$D$17,2,FALSE)</f>
        <v>kecil</v>
      </c>
      <c r="E788" t="str">
        <f>VLOOKUP(Sheet4!D788,Sheet5!$E$3:$F$36,2)</f>
        <v>sedang</v>
      </c>
      <c r="F788" t="str">
        <f>Sheet4!E788</f>
        <v>intel</v>
      </c>
      <c r="G788" t="str">
        <f>VLOOKUP(Sheet2!H787,Sheet5!$G$4:$H$12,2)</f>
        <v>sedang</v>
      </c>
      <c r="H788" t="str">
        <f>VLOOKUP(Sheet2!I787,Sheet5!$I$3:$L$41,4,FALSE)</f>
        <v>tinggi</v>
      </c>
      <c r="I788" t="str">
        <f>VLOOKUP(Sheet2!I787,Sheet5!$I$3:$K$41,3,FALSE)</f>
        <v>hdd</v>
      </c>
      <c r="J788" t="str">
        <f>IF(ISNUMBER(SEARCH("intel",Sheet2!J787))=TRUE,"intel",IF(ISNUMBER(SEARCH("amd",Sheet2!J787))=TRUE,"amd",IF(ISNUMBER(SEARCH("nvidia",Sheet2!J787))=TRUE,"nvidia","")))</f>
        <v>nvidia</v>
      </c>
      <c r="K788" t="str">
        <f>VLOOKUP(Sheet2!K787,Sheet5!$M$3:$N$11,2,FALSE)</f>
        <v>windows</v>
      </c>
      <c r="L788" t="str">
        <f>VLOOKUP(Sheet2!L787,Sheet5!$O$3:$Q$182,3,FALSE)</f>
        <v>ringan</v>
      </c>
      <c r="M788" t="str">
        <f>VLOOKUP(Sheet2!M787,Sheet5!$R$3:$T$1305,3,FALSE)</f>
        <v>mahal</v>
      </c>
    </row>
    <row r="789" spans="2:13" x14ac:dyDescent="0.3">
      <c r="B789" t="str">
        <f>IF(OR(ISNUMBER(SEARCH("ultrabook",Sheet2!D788))=TRUE,ISNUMBER(SEARCH("macbook",Sheet2!D788))=TRUE,ISNUMBER(SEARCH("chrome",Sheet2!D788))=TRUE,ISNUMBER(SEARCH("convertible",Sheet2!D788))=TRUE),"ultrabook",IF(OR(ISNUMBER(SEARCH("workstation",Sheet2!D788))=TRUE,ISNUMBER(SEARCH("gaming",Sheet2!D788))=TRUE),"high specification",IF(OR(ISNUMBER(SEARCH("notebook",Sheet2!D788))=TRUE,ISNUMBER(SEARCH("netbook",Sheet2!D788))=TRUE),"notebook","")))</f>
        <v>high specification</v>
      </c>
      <c r="C789" t="str">
        <f>IF(AND(Sheet4!$B$1307&gt;=Sheet4!B789,Sheet4!B789&gt;Sheet4!$B$1308),"lebar",IF(AND(Sheet4!$B$1308&gt;=Sheet4!B789,Sheet4!B789&gt;Sheet4!$B$1309),"medium",IF(AND(Sheet4!$B$1309&gt;=Sheet4!B789,Sheet4!B789&gt;=Sheet4!$B$1310),"kecil","-")))</f>
        <v>lebar</v>
      </c>
      <c r="D789" t="str">
        <f>VLOOKUP(Sheet4!C789,Sheet5!$C$3:$D$17,2,FALSE)</f>
        <v>kecil</v>
      </c>
      <c r="E789" t="str">
        <f>VLOOKUP(Sheet4!D789,Sheet5!$E$3:$F$36,2)</f>
        <v>sedang</v>
      </c>
      <c r="F789" t="str">
        <f>Sheet4!E789</f>
        <v>intel</v>
      </c>
      <c r="G789" t="str">
        <f>VLOOKUP(Sheet2!H788,Sheet5!$G$4:$H$12,2)</f>
        <v>tinggi</v>
      </c>
      <c r="H789" t="str">
        <f>VLOOKUP(Sheet2!I788,Sheet5!$I$3:$L$41,4,FALSE)</f>
        <v>tinggi</v>
      </c>
      <c r="I789" t="str">
        <f>VLOOKUP(Sheet2!I788,Sheet5!$I$3:$K$41,3,FALSE)</f>
        <v>hdd</v>
      </c>
      <c r="J789" t="str">
        <f>IF(ISNUMBER(SEARCH("intel",Sheet2!J788))=TRUE,"intel",IF(ISNUMBER(SEARCH("amd",Sheet2!J788))=TRUE,"amd",IF(ISNUMBER(SEARCH("nvidia",Sheet2!J788))=TRUE,"nvidia","")))</f>
        <v>nvidia</v>
      </c>
      <c r="K789" t="str">
        <f>VLOOKUP(Sheet2!K788,Sheet5!$M$3:$N$11,2,FALSE)</f>
        <v>windows</v>
      </c>
      <c r="L789" t="str">
        <f>VLOOKUP(Sheet2!L788,Sheet5!$O$3:$Q$182,3,FALSE)</f>
        <v>sedang</v>
      </c>
      <c r="M789" t="str">
        <f>VLOOKUP(Sheet2!M788,Sheet5!$R$3:$T$1305,3,FALSE)</f>
        <v>sedang</v>
      </c>
    </row>
    <row r="790" spans="2:13" x14ac:dyDescent="0.3">
      <c r="B790" t="str">
        <f>IF(OR(ISNUMBER(SEARCH("ultrabook",Sheet2!D789))=TRUE,ISNUMBER(SEARCH("macbook",Sheet2!D789))=TRUE,ISNUMBER(SEARCH("chrome",Sheet2!D789))=TRUE,ISNUMBER(SEARCH("convertible",Sheet2!D789))=TRUE),"ultrabook",IF(OR(ISNUMBER(SEARCH("workstation",Sheet2!D789))=TRUE,ISNUMBER(SEARCH("gaming",Sheet2!D789))=TRUE),"high specification",IF(OR(ISNUMBER(SEARCH("notebook",Sheet2!D789))=TRUE,ISNUMBER(SEARCH("netbook",Sheet2!D789))=TRUE),"notebook","")))</f>
        <v>high specification</v>
      </c>
      <c r="C790" t="str">
        <f>IF(AND(Sheet4!$B$1307&gt;=Sheet4!B790,Sheet4!B790&gt;Sheet4!$B$1308),"lebar",IF(AND(Sheet4!$B$1308&gt;=Sheet4!B790,Sheet4!B790&gt;Sheet4!$B$1309),"medium",IF(AND(Sheet4!$B$1309&gt;=Sheet4!B790,Sheet4!B790&gt;=Sheet4!$B$1310),"kecil","-")))</f>
        <v>lebar</v>
      </c>
      <c r="D790" t="str">
        <f>VLOOKUP(Sheet4!C790,Sheet5!$C$3:$D$17,2,FALSE)</f>
        <v>kecil</v>
      </c>
      <c r="E790" t="str">
        <f>VLOOKUP(Sheet4!D790,Sheet5!$E$3:$F$36,2)</f>
        <v>sedang</v>
      </c>
      <c r="F790" t="str">
        <f>Sheet4!E790</f>
        <v>intel</v>
      </c>
      <c r="G790" t="str">
        <f>VLOOKUP(Sheet2!H789,Sheet5!$G$4:$H$12,2)</f>
        <v>sedang</v>
      </c>
      <c r="H790" t="str">
        <f>VLOOKUP(Sheet2!I789,Sheet5!$I$3:$L$41,4,FALSE)</f>
        <v>tinggi</v>
      </c>
      <c r="I790" t="str">
        <f>VLOOKUP(Sheet2!I789,Sheet5!$I$3:$K$41,3,FALSE)</f>
        <v>hdd</v>
      </c>
      <c r="J790" t="str">
        <f>IF(ISNUMBER(SEARCH("intel",Sheet2!J789))=TRUE,"intel",IF(ISNUMBER(SEARCH("amd",Sheet2!J789))=TRUE,"amd",IF(ISNUMBER(SEARCH("nvidia",Sheet2!J789))=TRUE,"nvidia","")))</f>
        <v>nvidia</v>
      </c>
      <c r="K790" t="str">
        <f>VLOOKUP(Sheet2!K789,Sheet5!$M$3:$N$11,2,FALSE)</f>
        <v>windows</v>
      </c>
      <c r="L790" t="str">
        <f>VLOOKUP(Sheet2!L789,Sheet5!$O$3:$Q$182,3,FALSE)</f>
        <v>sedang</v>
      </c>
      <c r="M790" t="str">
        <f>VLOOKUP(Sheet2!M789,Sheet5!$R$3:$T$1305,3,FALSE)</f>
        <v>sedang</v>
      </c>
    </row>
    <row r="791" spans="2:13" x14ac:dyDescent="0.3">
      <c r="B791" t="str">
        <f>IF(OR(ISNUMBER(SEARCH("ultrabook",Sheet2!D790))=TRUE,ISNUMBER(SEARCH("macbook",Sheet2!D790))=TRUE,ISNUMBER(SEARCH("chrome",Sheet2!D790))=TRUE,ISNUMBER(SEARCH("convertible",Sheet2!D790))=TRUE),"ultrabook",IF(OR(ISNUMBER(SEARCH("workstation",Sheet2!D790))=TRUE,ISNUMBER(SEARCH("gaming",Sheet2!D790))=TRUE),"high specification",IF(OR(ISNUMBER(SEARCH("notebook",Sheet2!D790))=TRUE,ISNUMBER(SEARCH("netbook",Sheet2!D790))=TRUE),"notebook","")))</f>
        <v>high specification</v>
      </c>
      <c r="C791" t="str">
        <f>IF(AND(Sheet4!$B$1307&gt;=Sheet4!B791,Sheet4!B791&gt;Sheet4!$B$1308),"lebar",IF(AND(Sheet4!$B$1308&gt;=Sheet4!B791,Sheet4!B791&gt;Sheet4!$B$1309),"medium",IF(AND(Sheet4!$B$1309&gt;=Sheet4!B791,Sheet4!B791&gt;=Sheet4!$B$1310),"kecil","-")))</f>
        <v>lebar</v>
      </c>
      <c r="D791" t="str">
        <f>VLOOKUP(Sheet4!C791,Sheet5!$C$3:$D$17,2,FALSE)</f>
        <v>kecil</v>
      </c>
      <c r="E791" t="str">
        <f>VLOOKUP(Sheet4!D791,Sheet5!$E$3:$F$36,2)</f>
        <v>sedang</v>
      </c>
      <c r="F791" t="str">
        <f>Sheet4!E791</f>
        <v>intel</v>
      </c>
      <c r="G791" t="str">
        <f>VLOOKUP(Sheet2!H790,Sheet5!$G$4:$H$12,2)</f>
        <v>sedang</v>
      </c>
      <c r="H791" t="str">
        <f>VLOOKUP(Sheet2!I790,Sheet5!$I$3:$L$41,4,FALSE)</f>
        <v>tinggi</v>
      </c>
      <c r="I791" t="str">
        <f>VLOOKUP(Sheet2!I790,Sheet5!$I$3:$K$41,3,FALSE)</f>
        <v>hdd</v>
      </c>
      <c r="J791" t="str">
        <f>IF(ISNUMBER(SEARCH("intel",Sheet2!J790))=TRUE,"intel",IF(ISNUMBER(SEARCH("amd",Sheet2!J790))=TRUE,"amd",IF(ISNUMBER(SEARCH("nvidia",Sheet2!J790))=TRUE,"nvidia","")))</f>
        <v>nvidia</v>
      </c>
      <c r="K791" t="str">
        <f>VLOOKUP(Sheet2!K790,Sheet5!$M$3:$N$11,2,FALSE)</f>
        <v>windows</v>
      </c>
      <c r="L791" t="str">
        <f>VLOOKUP(Sheet2!L790,Sheet5!$O$3:$Q$182,3,FALSE)</f>
        <v>berat</v>
      </c>
      <c r="M791" t="str">
        <f>VLOOKUP(Sheet2!M790,Sheet5!$R$3:$T$1305,3,FALSE)</f>
        <v>mahal</v>
      </c>
    </row>
    <row r="792" spans="2:13" x14ac:dyDescent="0.3">
      <c r="B792" t="str">
        <f>IF(OR(ISNUMBER(SEARCH("ultrabook",Sheet2!D791))=TRUE,ISNUMBER(SEARCH("macbook",Sheet2!D791))=TRUE,ISNUMBER(SEARCH("chrome",Sheet2!D791))=TRUE,ISNUMBER(SEARCH("convertible",Sheet2!D791))=TRUE),"ultrabook",IF(OR(ISNUMBER(SEARCH("workstation",Sheet2!D791))=TRUE,ISNUMBER(SEARCH("gaming",Sheet2!D791))=TRUE),"high specification",IF(OR(ISNUMBER(SEARCH("notebook",Sheet2!D791))=TRUE,ISNUMBER(SEARCH("netbook",Sheet2!D791))=TRUE),"notebook","")))</f>
        <v>high specification</v>
      </c>
      <c r="C792" t="str">
        <f>IF(AND(Sheet4!$B$1307&gt;=Sheet4!B792,Sheet4!B792&gt;Sheet4!$B$1308),"lebar",IF(AND(Sheet4!$B$1308&gt;=Sheet4!B792,Sheet4!B792&gt;Sheet4!$B$1309),"medium",IF(AND(Sheet4!$B$1309&gt;=Sheet4!B792,Sheet4!B792&gt;=Sheet4!$B$1310),"kecil","-")))</f>
        <v>lebar</v>
      </c>
      <c r="D792" t="str">
        <f>VLOOKUP(Sheet4!C792,Sheet5!$C$3:$D$17,2,FALSE)</f>
        <v>kecil</v>
      </c>
      <c r="E792" t="str">
        <f>VLOOKUP(Sheet4!D792,Sheet5!$E$3:$F$36,2)</f>
        <v>sedang</v>
      </c>
      <c r="F792" t="str">
        <f>Sheet4!E792</f>
        <v>intel</v>
      </c>
      <c r="G792" t="str">
        <f>VLOOKUP(Sheet2!H791,Sheet5!$G$4:$H$12,2)</f>
        <v>tinggi</v>
      </c>
      <c r="H792" t="str">
        <f>VLOOKUP(Sheet2!I791,Sheet5!$I$3:$L$41,4,FALSE)</f>
        <v>sedang</v>
      </c>
      <c r="I792" t="str">
        <f>VLOOKUP(Sheet2!I791,Sheet5!$I$3:$K$41,3,FALSE)</f>
        <v>ssd</v>
      </c>
      <c r="J792" t="str">
        <f>IF(ISNUMBER(SEARCH("intel",Sheet2!J791))=TRUE,"intel",IF(ISNUMBER(SEARCH("amd",Sheet2!J791))=TRUE,"amd",IF(ISNUMBER(SEARCH("nvidia",Sheet2!J791))=TRUE,"nvidia","")))</f>
        <v>nvidia</v>
      </c>
      <c r="K792" t="str">
        <f>VLOOKUP(Sheet2!K791,Sheet5!$M$3:$N$11,2,FALSE)</f>
        <v>windows</v>
      </c>
      <c r="L792" t="str">
        <f>VLOOKUP(Sheet2!L791,Sheet5!$O$3:$Q$182,3,FALSE)</f>
        <v>berat</v>
      </c>
      <c r="M792" t="str">
        <f>VLOOKUP(Sheet2!M791,Sheet5!$R$3:$T$1305,3,FALSE)</f>
        <v>sedang</v>
      </c>
    </row>
    <row r="793" spans="2:13" x14ac:dyDescent="0.3">
      <c r="B793" t="str">
        <f>IF(OR(ISNUMBER(SEARCH("ultrabook",Sheet2!D792))=TRUE,ISNUMBER(SEARCH("macbook",Sheet2!D792))=TRUE,ISNUMBER(SEARCH("chrome",Sheet2!D792))=TRUE,ISNUMBER(SEARCH("convertible",Sheet2!D792))=TRUE),"ultrabook",IF(OR(ISNUMBER(SEARCH("workstation",Sheet2!D792))=TRUE,ISNUMBER(SEARCH("gaming",Sheet2!D792))=TRUE),"high specification",IF(OR(ISNUMBER(SEARCH("notebook",Sheet2!D792))=TRUE,ISNUMBER(SEARCH("netbook",Sheet2!D792))=TRUE),"notebook","")))</f>
        <v>high specification</v>
      </c>
      <c r="C793" t="str">
        <f>IF(AND(Sheet4!$B$1307&gt;=Sheet4!B793,Sheet4!B793&gt;Sheet4!$B$1308),"lebar",IF(AND(Sheet4!$B$1308&gt;=Sheet4!B793,Sheet4!B793&gt;Sheet4!$B$1309),"medium",IF(AND(Sheet4!$B$1309&gt;=Sheet4!B793,Sheet4!B793&gt;=Sheet4!$B$1310),"kecil","-")))</f>
        <v>lebar</v>
      </c>
      <c r="D793" t="str">
        <f>VLOOKUP(Sheet4!C793,Sheet5!$C$3:$D$17,2,FALSE)</f>
        <v>kecil</v>
      </c>
      <c r="E793" t="str">
        <f>VLOOKUP(Sheet4!D793,Sheet5!$E$3:$F$36,2)</f>
        <v>sedang</v>
      </c>
      <c r="F793" t="str">
        <f>Sheet4!E793</f>
        <v>intel</v>
      </c>
      <c r="G793" t="str">
        <f>VLOOKUP(Sheet2!H792,Sheet5!$G$4:$H$12,2)</f>
        <v>tinggi</v>
      </c>
      <c r="H793" t="str">
        <f>VLOOKUP(Sheet2!I792,Sheet5!$I$3:$L$41,4,FALSE)</f>
        <v>tinggi</v>
      </c>
      <c r="I793" t="str">
        <f>VLOOKUP(Sheet2!I792,Sheet5!$I$3:$K$41,3,FALSE)</f>
        <v>hdd</v>
      </c>
      <c r="J793" t="str">
        <f>IF(ISNUMBER(SEARCH("intel",Sheet2!J792))=TRUE,"intel",IF(ISNUMBER(SEARCH("amd",Sheet2!J792))=TRUE,"amd",IF(ISNUMBER(SEARCH("nvidia",Sheet2!J792))=TRUE,"nvidia","")))</f>
        <v>nvidia</v>
      </c>
      <c r="K793" t="str">
        <f>VLOOKUP(Sheet2!K792,Sheet5!$M$3:$N$11,2,FALSE)</f>
        <v>windows</v>
      </c>
      <c r="L793" t="str">
        <f>VLOOKUP(Sheet2!L792,Sheet5!$O$3:$Q$182,3,FALSE)</f>
        <v>sedang</v>
      </c>
      <c r="M793" t="str">
        <f>VLOOKUP(Sheet2!M792,Sheet5!$R$3:$T$1305,3,FALSE)</f>
        <v>mahal</v>
      </c>
    </row>
    <row r="794" spans="2:13" x14ac:dyDescent="0.3">
      <c r="B794" t="str">
        <f>IF(OR(ISNUMBER(SEARCH("ultrabook",Sheet2!D793))=TRUE,ISNUMBER(SEARCH("macbook",Sheet2!D793))=TRUE,ISNUMBER(SEARCH("chrome",Sheet2!D793))=TRUE,ISNUMBER(SEARCH("convertible",Sheet2!D793))=TRUE),"ultrabook",IF(OR(ISNUMBER(SEARCH("workstation",Sheet2!D793))=TRUE,ISNUMBER(SEARCH("gaming",Sheet2!D793))=TRUE),"high specification",IF(OR(ISNUMBER(SEARCH("notebook",Sheet2!D793))=TRUE,ISNUMBER(SEARCH("netbook",Sheet2!D793))=TRUE),"notebook","")))</f>
        <v>notebook</v>
      </c>
      <c r="C794" t="str">
        <f>IF(AND(Sheet4!$B$1307&gt;=Sheet4!B794,Sheet4!B794&gt;Sheet4!$B$1308),"lebar",IF(AND(Sheet4!$B$1308&gt;=Sheet4!B794,Sheet4!B794&gt;Sheet4!$B$1309),"medium",IF(AND(Sheet4!$B$1309&gt;=Sheet4!B794,Sheet4!B794&gt;=Sheet4!$B$1310),"kecil","-")))</f>
        <v>medium</v>
      </c>
      <c r="D794" t="str">
        <f>VLOOKUP(Sheet4!C794,Sheet5!$C$3:$D$17,2,FALSE)</f>
        <v>kecil</v>
      </c>
      <c r="E794" t="str">
        <f>VLOOKUP(Sheet4!D794,Sheet5!$E$3:$F$36,2)</f>
        <v>rendah</v>
      </c>
      <c r="F794" t="str">
        <f>Sheet4!E794</f>
        <v>intel</v>
      </c>
      <c r="G794" t="str">
        <f>VLOOKUP(Sheet2!H793,Sheet5!$G$4:$H$12,2)</f>
        <v>sedang</v>
      </c>
      <c r="H794" t="str">
        <f>VLOOKUP(Sheet2!I793,Sheet5!$I$3:$L$41,4,FALSE)</f>
        <v>rendah</v>
      </c>
      <c r="I794" t="str">
        <f>VLOOKUP(Sheet2!I793,Sheet5!$I$3:$K$41,3,FALSE)</f>
        <v>flash</v>
      </c>
      <c r="J794" t="str">
        <f>IF(ISNUMBER(SEARCH("intel",Sheet2!J793))=TRUE,"intel",IF(ISNUMBER(SEARCH("amd",Sheet2!J793))=TRUE,"amd",IF(ISNUMBER(SEARCH("nvidia",Sheet2!J793))=TRUE,"nvidia","")))</f>
        <v>intel</v>
      </c>
      <c r="K794" t="str">
        <f>VLOOKUP(Sheet2!K793,Sheet5!$M$3:$N$11,2,FALSE)</f>
        <v>windows</v>
      </c>
      <c r="L794" t="str">
        <f>VLOOKUP(Sheet2!L793,Sheet5!$O$3:$Q$182,3,FALSE)</f>
        <v>ringan</v>
      </c>
      <c r="M794" t="str">
        <f>VLOOKUP(Sheet2!M793,Sheet5!$R$3:$T$1305,3,FALSE)</f>
        <v>murah</v>
      </c>
    </row>
    <row r="795" spans="2:13" x14ac:dyDescent="0.3">
      <c r="B795" t="str">
        <f>IF(OR(ISNUMBER(SEARCH("ultrabook",Sheet2!D794))=TRUE,ISNUMBER(SEARCH("macbook",Sheet2!D794))=TRUE,ISNUMBER(SEARCH("chrome",Sheet2!D794))=TRUE,ISNUMBER(SEARCH("convertible",Sheet2!D794))=TRUE),"ultrabook",IF(OR(ISNUMBER(SEARCH("workstation",Sheet2!D794))=TRUE,ISNUMBER(SEARCH("gaming",Sheet2!D794))=TRUE),"high specification",IF(OR(ISNUMBER(SEARCH("notebook",Sheet2!D794))=TRUE,ISNUMBER(SEARCH("netbook",Sheet2!D794))=TRUE),"notebook","")))</f>
        <v>ultrabook</v>
      </c>
      <c r="C795" t="str">
        <f>IF(AND(Sheet4!$B$1307&gt;=Sheet4!B795,Sheet4!B795&gt;Sheet4!$B$1308),"lebar",IF(AND(Sheet4!$B$1308&gt;=Sheet4!B795,Sheet4!B795&gt;Sheet4!$B$1309),"medium",IF(AND(Sheet4!$B$1309&gt;=Sheet4!B795,Sheet4!B795&gt;=Sheet4!$B$1310),"kecil","-")))</f>
        <v>medium</v>
      </c>
      <c r="D795" t="str">
        <f>VLOOKUP(Sheet4!C795,Sheet5!$C$3:$D$17,2,FALSE)</f>
        <v>kecil</v>
      </c>
      <c r="E795" t="str">
        <f>VLOOKUP(Sheet4!D795,Sheet5!$E$3:$F$36,2)</f>
        <v>sedang</v>
      </c>
      <c r="F795" t="str">
        <f>Sheet4!E795</f>
        <v>intel</v>
      </c>
      <c r="G795" t="str">
        <f>VLOOKUP(Sheet2!H794,Sheet5!$G$4:$H$12,2)</f>
        <v>tinggi</v>
      </c>
      <c r="H795" t="str">
        <f>VLOOKUP(Sheet2!I794,Sheet5!$I$3:$L$41,4,FALSE)</f>
        <v>sedang</v>
      </c>
      <c r="I795" t="str">
        <f>VLOOKUP(Sheet2!I794,Sheet5!$I$3:$K$41,3,FALSE)</f>
        <v>ssd</v>
      </c>
      <c r="J795" t="str">
        <f>IF(ISNUMBER(SEARCH("intel",Sheet2!J794))=TRUE,"intel",IF(ISNUMBER(SEARCH("amd",Sheet2!J794))=TRUE,"amd",IF(ISNUMBER(SEARCH("nvidia",Sheet2!J794))=TRUE,"nvidia","")))</f>
        <v>intel</v>
      </c>
      <c r="K795" t="str">
        <f>VLOOKUP(Sheet2!K794,Sheet5!$M$3:$N$11,2,FALSE)</f>
        <v>windows</v>
      </c>
      <c r="L795" t="str">
        <f>VLOOKUP(Sheet2!L794,Sheet5!$O$3:$Q$182,3,FALSE)</f>
        <v>ringan</v>
      </c>
      <c r="M795" t="str">
        <f>VLOOKUP(Sheet2!M794,Sheet5!$R$3:$T$1305,3,FALSE)</f>
        <v>mahal</v>
      </c>
    </row>
    <row r="796" spans="2:13" x14ac:dyDescent="0.3">
      <c r="B796" t="str">
        <f>IF(OR(ISNUMBER(SEARCH("ultrabook",Sheet2!D795))=TRUE,ISNUMBER(SEARCH("macbook",Sheet2!D795))=TRUE,ISNUMBER(SEARCH("chrome",Sheet2!D795))=TRUE,ISNUMBER(SEARCH("convertible",Sheet2!D795))=TRUE),"ultrabook",IF(OR(ISNUMBER(SEARCH("workstation",Sheet2!D795))=TRUE,ISNUMBER(SEARCH("gaming",Sheet2!D795))=TRUE),"high specification",IF(OR(ISNUMBER(SEARCH("notebook",Sheet2!D795))=TRUE,ISNUMBER(SEARCH("netbook",Sheet2!D795))=TRUE),"notebook","")))</f>
        <v>ultrabook</v>
      </c>
      <c r="C796" t="str">
        <f>IF(AND(Sheet4!$B$1307&gt;=Sheet4!B796,Sheet4!B796&gt;Sheet4!$B$1308),"lebar",IF(AND(Sheet4!$B$1308&gt;=Sheet4!B796,Sheet4!B796&gt;Sheet4!$B$1309),"medium",IF(AND(Sheet4!$B$1309&gt;=Sheet4!B796,Sheet4!B796&gt;=Sheet4!$B$1310),"kecil","-")))</f>
        <v>lebar</v>
      </c>
      <c r="D796" t="str">
        <f>VLOOKUP(Sheet4!C796,Sheet5!$C$3:$D$17,2,FALSE)</f>
        <v>kecil</v>
      </c>
      <c r="E796" t="str">
        <f>VLOOKUP(Sheet4!D796,Sheet5!$E$3:$F$36,2)</f>
        <v>sedang</v>
      </c>
      <c r="F796" t="str">
        <f>Sheet4!E796</f>
        <v>intel</v>
      </c>
      <c r="G796" t="str">
        <f>VLOOKUP(Sheet2!H795,Sheet5!$G$4:$H$12,2)</f>
        <v>tinggi</v>
      </c>
      <c r="H796" t="str">
        <f>VLOOKUP(Sheet2!I795,Sheet5!$I$3:$L$41,4,FALSE)</f>
        <v>sedang</v>
      </c>
      <c r="I796" t="str">
        <f>VLOOKUP(Sheet2!I795,Sheet5!$I$3:$K$41,3,FALSE)</f>
        <v>ssd</v>
      </c>
      <c r="J796" t="str">
        <f>IF(ISNUMBER(SEARCH("intel",Sheet2!J795))=TRUE,"intel",IF(ISNUMBER(SEARCH("amd",Sheet2!J795))=TRUE,"amd",IF(ISNUMBER(SEARCH("nvidia",Sheet2!J795))=TRUE,"nvidia","")))</f>
        <v>amd</v>
      </c>
      <c r="K796" t="str">
        <f>VLOOKUP(Sheet2!K795,Sheet5!$M$3:$N$11,2,FALSE)</f>
        <v>windows</v>
      </c>
      <c r="L796" t="str">
        <f>VLOOKUP(Sheet2!L795,Sheet5!$O$3:$Q$182,3,FALSE)</f>
        <v>sedang</v>
      </c>
      <c r="M796" t="str">
        <f>VLOOKUP(Sheet2!M795,Sheet5!$R$3:$T$1305,3,FALSE)</f>
        <v>sedang</v>
      </c>
    </row>
    <row r="797" spans="2:13" x14ac:dyDescent="0.3">
      <c r="B797" t="str">
        <f>IF(OR(ISNUMBER(SEARCH("ultrabook",Sheet2!D796))=TRUE,ISNUMBER(SEARCH("macbook",Sheet2!D796))=TRUE,ISNUMBER(SEARCH("chrome",Sheet2!D796))=TRUE,ISNUMBER(SEARCH("convertible",Sheet2!D796))=TRUE),"ultrabook",IF(OR(ISNUMBER(SEARCH("workstation",Sheet2!D796))=TRUE,ISNUMBER(SEARCH("gaming",Sheet2!D796))=TRUE),"high specification",IF(OR(ISNUMBER(SEARCH("notebook",Sheet2!D796))=TRUE,ISNUMBER(SEARCH("netbook",Sheet2!D796))=TRUE),"notebook","")))</f>
        <v>ultrabook</v>
      </c>
      <c r="C797" t="str">
        <f>IF(AND(Sheet4!$B$1307&gt;=Sheet4!B797,Sheet4!B797&gt;Sheet4!$B$1308),"lebar",IF(AND(Sheet4!$B$1308&gt;=Sheet4!B797,Sheet4!B797&gt;Sheet4!$B$1309),"medium",IF(AND(Sheet4!$B$1309&gt;=Sheet4!B797,Sheet4!B797&gt;=Sheet4!$B$1310),"kecil","-")))</f>
        <v>kecil</v>
      </c>
      <c r="D797" t="str">
        <f>VLOOKUP(Sheet4!C797,Sheet5!$C$3:$D$17,2,FALSE)</f>
        <v>sedang</v>
      </c>
      <c r="E797" t="str">
        <f>VLOOKUP(Sheet4!D797,Sheet5!$E$3:$F$36,2)</f>
        <v>rendah</v>
      </c>
      <c r="F797" t="str">
        <f>Sheet4!E797</f>
        <v>intel</v>
      </c>
      <c r="G797" t="str">
        <f>VLOOKUP(Sheet2!H796,Sheet5!$G$4:$H$12,2)</f>
        <v>tinggi</v>
      </c>
      <c r="H797" t="str">
        <f>VLOOKUP(Sheet2!I796,Sheet5!$I$3:$L$41,4,FALSE)</f>
        <v>sedang</v>
      </c>
      <c r="I797" t="str">
        <f>VLOOKUP(Sheet2!I796,Sheet5!$I$3:$K$41,3,FALSE)</f>
        <v>flash</v>
      </c>
      <c r="J797" t="str">
        <f>IF(ISNUMBER(SEARCH("intel",Sheet2!J796))=TRUE,"intel",IF(ISNUMBER(SEARCH("amd",Sheet2!J796))=TRUE,"amd",IF(ISNUMBER(SEARCH("nvidia",Sheet2!J796))=TRUE,"nvidia","")))</f>
        <v>intel</v>
      </c>
      <c r="K797" t="str">
        <f>VLOOKUP(Sheet2!K796,Sheet5!$M$3:$N$11,2,FALSE)</f>
        <v>mac</v>
      </c>
      <c r="L797" t="str">
        <f>VLOOKUP(Sheet2!L796,Sheet5!$O$3:$Q$182,3,FALSE)</f>
        <v>ringan</v>
      </c>
      <c r="M797" t="str">
        <f>VLOOKUP(Sheet2!M796,Sheet5!$R$3:$T$1305,3,FALSE)</f>
        <v>sedang</v>
      </c>
    </row>
    <row r="798" spans="2:13" x14ac:dyDescent="0.3">
      <c r="B798" t="str">
        <f>IF(OR(ISNUMBER(SEARCH("ultrabook",Sheet2!D797))=TRUE,ISNUMBER(SEARCH("macbook",Sheet2!D797))=TRUE,ISNUMBER(SEARCH("chrome",Sheet2!D797))=TRUE,ISNUMBER(SEARCH("convertible",Sheet2!D797))=TRUE),"ultrabook",IF(OR(ISNUMBER(SEARCH("workstation",Sheet2!D797))=TRUE,ISNUMBER(SEARCH("gaming",Sheet2!D797))=TRUE),"high specification",IF(OR(ISNUMBER(SEARCH("notebook",Sheet2!D797))=TRUE,ISNUMBER(SEARCH("netbook",Sheet2!D797))=TRUE),"notebook","")))</f>
        <v>ultrabook</v>
      </c>
      <c r="C798" t="str">
        <f>IF(AND(Sheet4!$B$1307&gt;=Sheet4!B798,Sheet4!B798&gt;Sheet4!$B$1308),"lebar",IF(AND(Sheet4!$B$1308&gt;=Sheet4!B798,Sheet4!B798&gt;Sheet4!$B$1309),"medium",IF(AND(Sheet4!$B$1309&gt;=Sheet4!B798,Sheet4!B798&gt;=Sheet4!$B$1310),"kecil","-")))</f>
        <v>medium</v>
      </c>
      <c r="D798" t="str">
        <f>VLOOKUP(Sheet4!C798,Sheet5!$C$3:$D$17,2,FALSE)</f>
        <v>sedang</v>
      </c>
      <c r="E798" t="str">
        <f>VLOOKUP(Sheet4!D798,Sheet5!$E$3:$F$36,2)</f>
        <v>sedang</v>
      </c>
      <c r="F798" t="str">
        <f>Sheet4!E798</f>
        <v>intel</v>
      </c>
      <c r="G798" t="str">
        <f>VLOOKUP(Sheet2!H797,Sheet5!$G$4:$H$12,2)</f>
        <v>tinggi</v>
      </c>
      <c r="H798" t="str">
        <f>VLOOKUP(Sheet2!I797,Sheet5!$I$3:$L$41,4,FALSE)</f>
        <v>sedang</v>
      </c>
      <c r="I798" t="str">
        <f>VLOOKUP(Sheet2!I797,Sheet5!$I$3:$K$41,3,FALSE)</f>
        <v>ssd</v>
      </c>
      <c r="J798" t="str">
        <f>IF(ISNUMBER(SEARCH("intel",Sheet2!J797))=TRUE,"intel",IF(ISNUMBER(SEARCH("amd",Sheet2!J797))=TRUE,"amd",IF(ISNUMBER(SEARCH("nvidia",Sheet2!J797))=TRUE,"nvidia","")))</f>
        <v>intel</v>
      </c>
      <c r="K798" t="str">
        <f>VLOOKUP(Sheet2!K797,Sheet5!$M$3:$N$11,2,FALSE)</f>
        <v>windows</v>
      </c>
      <c r="L798" t="str">
        <f>VLOOKUP(Sheet2!L797,Sheet5!$O$3:$Q$182,3,FALSE)</f>
        <v>ringan</v>
      </c>
      <c r="M798" t="str">
        <f>VLOOKUP(Sheet2!M797,Sheet5!$R$3:$T$1305,3,FALSE)</f>
        <v>mahal</v>
      </c>
    </row>
    <row r="799" spans="2:13" x14ac:dyDescent="0.3">
      <c r="B799" t="str">
        <f>IF(OR(ISNUMBER(SEARCH("ultrabook",Sheet2!D798))=TRUE,ISNUMBER(SEARCH("macbook",Sheet2!D798))=TRUE,ISNUMBER(SEARCH("chrome",Sheet2!D798))=TRUE,ISNUMBER(SEARCH("convertible",Sheet2!D798))=TRUE),"ultrabook",IF(OR(ISNUMBER(SEARCH("workstation",Sheet2!D798))=TRUE,ISNUMBER(SEARCH("gaming",Sheet2!D798))=TRUE),"high specification",IF(OR(ISNUMBER(SEARCH("notebook",Sheet2!D798))=TRUE,ISNUMBER(SEARCH("netbook",Sheet2!D798))=TRUE),"notebook","")))</f>
        <v>notebook</v>
      </c>
      <c r="C799" t="str">
        <f>IF(AND(Sheet4!$B$1307&gt;=Sheet4!B799,Sheet4!B799&gt;Sheet4!$B$1308),"lebar",IF(AND(Sheet4!$B$1308&gt;=Sheet4!B799,Sheet4!B799&gt;Sheet4!$B$1309),"medium",IF(AND(Sheet4!$B$1309&gt;=Sheet4!B799,Sheet4!B799&gt;=Sheet4!$B$1310),"kecil","-")))</f>
        <v>medium</v>
      </c>
      <c r="D799" t="str">
        <f>VLOOKUP(Sheet4!C799,Sheet5!$C$3:$D$17,2,FALSE)</f>
        <v>kecil</v>
      </c>
      <c r="E799" t="str">
        <f>VLOOKUP(Sheet4!D799,Sheet5!$E$3:$F$36,2)</f>
        <v>rendah</v>
      </c>
      <c r="F799" t="str">
        <f>Sheet4!E799</f>
        <v>intel</v>
      </c>
      <c r="G799" t="str">
        <f>VLOOKUP(Sheet2!H798,Sheet5!$G$4:$H$12,2)</f>
        <v>sedang</v>
      </c>
      <c r="H799" t="str">
        <f>VLOOKUP(Sheet2!I798,Sheet5!$I$3:$L$41,4,FALSE)</f>
        <v>rendah</v>
      </c>
      <c r="I799" t="str">
        <f>VLOOKUP(Sheet2!I798,Sheet5!$I$3:$K$41,3,FALSE)</f>
        <v>flash</v>
      </c>
      <c r="J799" t="str">
        <f>IF(ISNUMBER(SEARCH("intel",Sheet2!J798))=TRUE,"intel",IF(ISNUMBER(SEARCH("amd",Sheet2!J798))=TRUE,"amd",IF(ISNUMBER(SEARCH("nvidia",Sheet2!J798))=TRUE,"nvidia","")))</f>
        <v>intel</v>
      </c>
      <c r="K799" t="str">
        <f>VLOOKUP(Sheet2!K798,Sheet5!$M$3:$N$11,2,FALSE)</f>
        <v>windows</v>
      </c>
      <c r="L799" t="str">
        <f>VLOOKUP(Sheet2!L798,Sheet5!$O$3:$Q$182,3,FALSE)</f>
        <v>ringan</v>
      </c>
      <c r="M799" t="str">
        <f>VLOOKUP(Sheet2!M798,Sheet5!$R$3:$T$1305,3,FALSE)</f>
        <v>murah</v>
      </c>
    </row>
    <row r="800" spans="2:13" x14ac:dyDescent="0.3">
      <c r="B800" t="str">
        <f>IF(OR(ISNUMBER(SEARCH("ultrabook",Sheet2!D799))=TRUE,ISNUMBER(SEARCH("macbook",Sheet2!D799))=TRUE,ISNUMBER(SEARCH("chrome",Sheet2!D799))=TRUE,ISNUMBER(SEARCH("convertible",Sheet2!D799))=TRUE),"ultrabook",IF(OR(ISNUMBER(SEARCH("workstation",Sheet2!D799))=TRUE,ISNUMBER(SEARCH("gaming",Sheet2!D799))=TRUE),"high specification",IF(OR(ISNUMBER(SEARCH("notebook",Sheet2!D799))=TRUE,ISNUMBER(SEARCH("netbook",Sheet2!D799))=TRUE),"notebook","")))</f>
        <v>notebook</v>
      </c>
      <c r="C800" t="str">
        <f>IF(AND(Sheet4!$B$1307&gt;=Sheet4!B800,Sheet4!B800&gt;Sheet4!$B$1308),"lebar",IF(AND(Sheet4!$B$1308&gt;=Sheet4!B800,Sheet4!B800&gt;Sheet4!$B$1309),"medium",IF(AND(Sheet4!$B$1309&gt;=Sheet4!B800,Sheet4!B800&gt;=Sheet4!$B$1310),"kecil","-")))</f>
        <v>lebar</v>
      </c>
      <c r="D800" t="str">
        <f>VLOOKUP(Sheet4!C800,Sheet5!$C$3:$D$17,2,FALSE)</f>
        <v>kecil</v>
      </c>
      <c r="E800" t="str">
        <f>VLOOKUP(Sheet4!D800,Sheet5!$E$3:$F$36,2)</f>
        <v>sedang</v>
      </c>
      <c r="F800" t="str">
        <f>Sheet4!E800</f>
        <v>intel</v>
      </c>
      <c r="G800" t="str">
        <f>VLOOKUP(Sheet2!H799,Sheet5!$G$4:$H$12,2)</f>
        <v>tinggi</v>
      </c>
      <c r="H800" t="str">
        <f>VLOOKUP(Sheet2!I799,Sheet5!$I$3:$L$41,4,FALSE)</f>
        <v>rendah</v>
      </c>
      <c r="I800" t="str">
        <f>VLOOKUP(Sheet2!I799,Sheet5!$I$3:$K$41,3,FALSE)</f>
        <v>ssd</v>
      </c>
      <c r="J800" t="str">
        <f>IF(ISNUMBER(SEARCH("intel",Sheet2!J799))=TRUE,"intel",IF(ISNUMBER(SEARCH("amd",Sheet2!J799))=TRUE,"amd",IF(ISNUMBER(SEARCH("nvidia",Sheet2!J799))=TRUE,"nvidia","")))</f>
        <v>intel</v>
      </c>
      <c r="K800" t="str">
        <f>VLOOKUP(Sheet2!K799,Sheet5!$M$3:$N$11,2,FALSE)</f>
        <v>windows</v>
      </c>
      <c r="L800" t="str">
        <f>VLOOKUP(Sheet2!L799,Sheet5!$O$3:$Q$182,3,FALSE)</f>
        <v>sedang</v>
      </c>
      <c r="M800" t="str">
        <f>VLOOKUP(Sheet2!M799,Sheet5!$R$3:$T$1305,3,FALSE)</f>
        <v>sedang</v>
      </c>
    </row>
    <row r="801" spans="2:13" x14ac:dyDescent="0.3">
      <c r="B801" t="str">
        <f>IF(OR(ISNUMBER(SEARCH("ultrabook",Sheet2!D800))=TRUE,ISNUMBER(SEARCH("macbook",Sheet2!D800))=TRUE,ISNUMBER(SEARCH("chrome",Sheet2!D800))=TRUE,ISNUMBER(SEARCH("convertible",Sheet2!D800))=TRUE),"ultrabook",IF(OR(ISNUMBER(SEARCH("workstation",Sheet2!D800))=TRUE,ISNUMBER(SEARCH("gaming",Sheet2!D800))=TRUE),"high specification",IF(OR(ISNUMBER(SEARCH("notebook",Sheet2!D800))=TRUE,ISNUMBER(SEARCH("netbook",Sheet2!D800))=TRUE),"notebook","")))</f>
        <v>ultrabook</v>
      </c>
      <c r="C801" t="str">
        <f>IF(AND(Sheet4!$B$1307&gt;=Sheet4!B801,Sheet4!B801&gt;Sheet4!$B$1308),"lebar",IF(AND(Sheet4!$B$1308&gt;=Sheet4!B801,Sheet4!B801&gt;Sheet4!$B$1309),"medium",IF(AND(Sheet4!$B$1309&gt;=Sheet4!B801,Sheet4!B801&gt;=Sheet4!$B$1310),"kecil","-")))</f>
        <v>medium</v>
      </c>
      <c r="D801" t="str">
        <f>VLOOKUP(Sheet4!C801,Sheet5!$C$3:$D$17,2,FALSE)</f>
        <v>kecil</v>
      </c>
      <c r="E801" t="str">
        <f>VLOOKUP(Sheet4!D801,Sheet5!$E$3:$F$36,2)</f>
        <v>sedang</v>
      </c>
      <c r="F801" t="str">
        <f>Sheet4!E801</f>
        <v>intel</v>
      </c>
      <c r="G801" t="str">
        <f>VLOOKUP(Sheet2!H800,Sheet5!$G$4:$H$12,2)</f>
        <v>tinggi</v>
      </c>
      <c r="H801" t="str">
        <f>VLOOKUP(Sheet2!I800,Sheet5!$I$3:$L$41,4,FALSE)</f>
        <v>sedang</v>
      </c>
      <c r="I801" t="str">
        <f>VLOOKUP(Sheet2!I800,Sheet5!$I$3:$K$41,3,FALSE)</f>
        <v>ssd</v>
      </c>
      <c r="J801" t="str">
        <f>IF(ISNUMBER(SEARCH("intel",Sheet2!J800))=TRUE,"intel",IF(ISNUMBER(SEARCH("amd",Sheet2!J800))=TRUE,"amd",IF(ISNUMBER(SEARCH("nvidia",Sheet2!J800))=TRUE,"nvidia","")))</f>
        <v>intel</v>
      </c>
      <c r="K801" t="str">
        <f>VLOOKUP(Sheet2!K800,Sheet5!$M$3:$N$11,2,FALSE)</f>
        <v>windows</v>
      </c>
      <c r="L801" t="str">
        <f>VLOOKUP(Sheet2!L800,Sheet5!$O$3:$Q$182,3,FALSE)</f>
        <v>ringan</v>
      </c>
      <c r="M801" t="str">
        <f>VLOOKUP(Sheet2!M800,Sheet5!$R$3:$T$1305,3,FALSE)</f>
        <v>mahal</v>
      </c>
    </row>
    <row r="802" spans="2:13" x14ac:dyDescent="0.3">
      <c r="B802" t="str">
        <f>IF(OR(ISNUMBER(SEARCH("ultrabook",Sheet2!D801))=TRUE,ISNUMBER(SEARCH("macbook",Sheet2!D801))=TRUE,ISNUMBER(SEARCH("chrome",Sheet2!D801))=TRUE,ISNUMBER(SEARCH("convertible",Sheet2!D801))=TRUE),"ultrabook",IF(OR(ISNUMBER(SEARCH("workstation",Sheet2!D801))=TRUE,ISNUMBER(SEARCH("gaming",Sheet2!D801))=TRUE),"high specification",IF(OR(ISNUMBER(SEARCH("notebook",Sheet2!D801))=TRUE,ISNUMBER(SEARCH("netbook",Sheet2!D801))=TRUE),"notebook","")))</f>
        <v>notebook</v>
      </c>
      <c r="C802" t="str">
        <f>IF(AND(Sheet4!$B$1307&gt;=Sheet4!B802,Sheet4!B802&gt;Sheet4!$B$1308),"lebar",IF(AND(Sheet4!$B$1308&gt;=Sheet4!B802,Sheet4!B802&gt;Sheet4!$B$1309),"medium",IF(AND(Sheet4!$B$1309&gt;=Sheet4!B802,Sheet4!B802&gt;=Sheet4!$B$1310),"kecil","-")))</f>
        <v>lebar</v>
      </c>
      <c r="D802" t="str">
        <f>VLOOKUP(Sheet4!C802,Sheet5!$C$3:$D$17,2,FALSE)</f>
        <v>kecil</v>
      </c>
      <c r="E802" t="str">
        <f>VLOOKUP(Sheet4!D802,Sheet5!$E$3:$F$36,2)</f>
        <v>tinggi</v>
      </c>
      <c r="F802" t="str">
        <f>Sheet4!E802</f>
        <v>intel</v>
      </c>
      <c r="G802" t="str">
        <f>VLOOKUP(Sheet2!H801,Sheet5!$G$4:$H$12,2)</f>
        <v>tinggi</v>
      </c>
      <c r="H802" t="str">
        <f>VLOOKUP(Sheet2!I801,Sheet5!$I$3:$L$41,4,FALSE)</f>
        <v>sedang</v>
      </c>
      <c r="I802" t="str">
        <f>VLOOKUP(Sheet2!I801,Sheet5!$I$3:$K$41,3,FALSE)</f>
        <v>ssd</v>
      </c>
      <c r="J802" t="str">
        <f>IF(ISNUMBER(SEARCH("intel",Sheet2!J801))=TRUE,"intel",IF(ISNUMBER(SEARCH("amd",Sheet2!J801))=TRUE,"amd",IF(ISNUMBER(SEARCH("nvidia",Sheet2!J801))=TRUE,"nvidia","")))</f>
        <v>amd</v>
      </c>
      <c r="K802" t="str">
        <f>VLOOKUP(Sheet2!K801,Sheet5!$M$3:$N$11,2,FALSE)</f>
        <v>windows</v>
      </c>
      <c r="L802" t="str">
        <f>VLOOKUP(Sheet2!L801,Sheet5!$O$3:$Q$182,3,FALSE)</f>
        <v>sedang</v>
      </c>
      <c r="M802" t="str">
        <f>VLOOKUP(Sheet2!M801,Sheet5!$R$3:$T$1305,3,FALSE)</f>
        <v>sedang</v>
      </c>
    </row>
    <row r="803" spans="2:13" x14ac:dyDescent="0.3">
      <c r="B803" t="str">
        <f>IF(OR(ISNUMBER(SEARCH("ultrabook",Sheet2!D802))=TRUE,ISNUMBER(SEARCH("macbook",Sheet2!D802))=TRUE,ISNUMBER(SEARCH("chrome",Sheet2!D802))=TRUE,ISNUMBER(SEARCH("convertible",Sheet2!D802))=TRUE),"ultrabook",IF(OR(ISNUMBER(SEARCH("workstation",Sheet2!D802))=TRUE,ISNUMBER(SEARCH("gaming",Sheet2!D802))=TRUE),"high specification",IF(OR(ISNUMBER(SEARCH("notebook",Sheet2!D802))=TRUE,ISNUMBER(SEARCH("netbook",Sheet2!D802))=TRUE),"notebook","")))</f>
        <v>high specification</v>
      </c>
      <c r="C803" t="str">
        <f>IF(AND(Sheet4!$B$1307&gt;=Sheet4!B803,Sheet4!B803&gt;Sheet4!$B$1308),"lebar",IF(AND(Sheet4!$B$1308&gt;=Sheet4!B803,Sheet4!B803&gt;Sheet4!$B$1309),"medium",IF(AND(Sheet4!$B$1309&gt;=Sheet4!B803,Sheet4!B803&gt;=Sheet4!$B$1310),"kecil","-")))</f>
        <v>lebar</v>
      </c>
      <c r="D803" t="str">
        <f>VLOOKUP(Sheet4!C803,Sheet5!$C$3:$D$17,2,FALSE)</f>
        <v>kecil</v>
      </c>
      <c r="E803" t="str">
        <f>VLOOKUP(Sheet4!D803,Sheet5!$E$3:$F$36,2)</f>
        <v>sedang</v>
      </c>
      <c r="F803" t="str">
        <f>Sheet4!E803</f>
        <v>intel</v>
      </c>
      <c r="G803" t="str">
        <f>VLOOKUP(Sheet2!H802,Sheet5!$G$4:$H$12,2)</f>
        <v>tinggi</v>
      </c>
      <c r="H803" t="str">
        <f>VLOOKUP(Sheet2!I802,Sheet5!$I$3:$L$41,4,FALSE)</f>
        <v>sedang</v>
      </c>
      <c r="I803" t="str">
        <f>VLOOKUP(Sheet2!I802,Sheet5!$I$3:$K$41,3,FALSE)</f>
        <v>ssd</v>
      </c>
      <c r="J803" t="str">
        <f>IF(ISNUMBER(SEARCH("intel",Sheet2!J802))=TRUE,"intel",IF(ISNUMBER(SEARCH("amd",Sheet2!J802))=TRUE,"amd",IF(ISNUMBER(SEARCH("nvidia",Sheet2!J802))=TRUE,"nvidia","")))</f>
        <v>nvidia</v>
      </c>
      <c r="K803" t="str">
        <f>VLOOKUP(Sheet2!K802,Sheet5!$M$3:$N$11,2,FALSE)</f>
        <v>windows</v>
      </c>
      <c r="L803" t="str">
        <f>VLOOKUP(Sheet2!L802,Sheet5!$O$3:$Q$182,3,FALSE)</f>
        <v>berat</v>
      </c>
      <c r="M803" t="str">
        <f>VLOOKUP(Sheet2!M802,Sheet5!$R$3:$T$1305,3,FALSE)</f>
        <v>mahal</v>
      </c>
    </row>
    <row r="804" spans="2:13" x14ac:dyDescent="0.3">
      <c r="B804" t="str">
        <f>IF(OR(ISNUMBER(SEARCH("ultrabook",Sheet2!D803))=TRUE,ISNUMBER(SEARCH("macbook",Sheet2!D803))=TRUE,ISNUMBER(SEARCH("chrome",Sheet2!D803))=TRUE,ISNUMBER(SEARCH("convertible",Sheet2!D803))=TRUE),"ultrabook",IF(OR(ISNUMBER(SEARCH("workstation",Sheet2!D803))=TRUE,ISNUMBER(SEARCH("gaming",Sheet2!D803))=TRUE),"high specification",IF(OR(ISNUMBER(SEARCH("notebook",Sheet2!D803))=TRUE,ISNUMBER(SEARCH("netbook",Sheet2!D803))=TRUE),"notebook","")))</f>
        <v>notebook</v>
      </c>
      <c r="C804" t="str">
        <f>IF(AND(Sheet4!$B$1307&gt;=Sheet4!B804,Sheet4!B804&gt;Sheet4!$B$1308),"lebar",IF(AND(Sheet4!$B$1308&gt;=Sheet4!B804,Sheet4!B804&gt;Sheet4!$B$1309),"medium",IF(AND(Sheet4!$B$1309&gt;=Sheet4!B804,Sheet4!B804&gt;=Sheet4!$B$1310),"kecil","-")))</f>
        <v>lebar</v>
      </c>
      <c r="D804" t="str">
        <f>VLOOKUP(Sheet4!C804,Sheet5!$C$3:$D$17,2,FALSE)</f>
        <v>kecil</v>
      </c>
      <c r="E804" t="str">
        <f>VLOOKUP(Sheet4!D804,Sheet5!$E$3:$F$36,2)</f>
        <v>sedang</v>
      </c>
      <c r="F804" t="str">
        <f>Sheet4!E804</f>
        <v>intel</v>
      </c>
      <c r="G804" t="str">
        <f>VLOOKUP(Sheet2!H803,Sheet5!$G$4:$H$12,2)</f>
        <v>tinggi</v>
      </c>
      <c r="H804" t="str">
        <f>VLOOKUP(Sheet2!I803,Sheet5!$I$3:$L$41,4,FALSE)</f>
        <v>sedang</v>
      </c>
      <c r="I804" t="str">
        <f>VLOOKUP(Sheet2!I803,Sheet5!$I$3:$K$41,3,FALSE)</f>
        <v>ssd</v>
      </c>
      <c r="J804" t="str">
        <f>IF(ISNUMBER(SEARCH("intel",Sheet2!J803))=TRUE,"intel",IF(ISNUMBER(SEARCH("amd",Sheet2!J803))=TRUE,"amd",IF(ISNUMBER(SEARCH("nvidia",Sheet2!J803))=TRUE,"nvidia","")))</f>
        <v>intel</v>
      </c>
      <c r="K804" t="str">
        <f>VLOOKUP(Sheet2!K803,Sheet5!$M$3:$N$11,2,FALSE)</f>
        <v>windows</v>
      </c>
      <c r="L804" t="str">
        <f>VLOOKUP(Sheet2!L803,Sheet5!$O$3:$Q$182,3,FALSE)</f>
        <v>sedang</v>
      </c>
      <c r="M804" t="str">
        <f>VLOOKUP(Sheet2!M803,Sheet5!$R$3:$T$1305,3,FALSE)</f>
        <v>sedang</v>
      </c>
    </row>
    <row r="805" spans="2:13" x14ac:dyDescent="0.3">
      <c r="B805" t="str">
        <f>IF(OR(ISNUMBER(SEARCH("ultrabook",Sheet2!D804))=TRUE,ISNUMBER(SEARCH("macbook",Sheet2!D804))=TRUE,ISNUMBER(SEARCH("chrome",Sheet2!D804))=TRUE,ISNUMBER(SEARCH("convertible",Sheet2!D804))=TRUE),"ultrabook",IF(OR(ISNUMBER(SEARCH("workstation",Sheet2!D804))=TRUE,ISNUMBER(SEARCH("gaming",Sheet2!D804))=TRUE),"high specification",IF(OR(ISNUMBER(SEARCH("notebook",Sheet2!D804))=TRUE,ISNUMBER(SEARCH("netbook",Sheet2!D804))=TRUE),"notebook","")))</f>
        <v>ultrabook</v>
      </c>
      <c r="C805" t="str">
        <f>IF(AND(Sheet4!$B$1307&gt;=Sheet4!B805,Sheet4!B805&gt;Sheet4!$B$1308),"lebar",IF(AND(Sheet4!$B$1308&gt;=Sheet4!B805,Sheet4!B805&gt;Sheet4!$B$1309),"medium",IF(AND(Sheet4!$B$1309&gt;=Sheet4!B805,Sheet4!B805&gt;=Sheet4!$B$1310),"kecil","-")))</f>
        <v>medium</v>
      </c>
      <c r="D805" t="str">
        <f>VLOOKUP(Sheet4!C805,Sheet5!$C$3:$D$17,2,FALSE)</f>
        <v>kecil</v>
      </c>
      <c r="E805" t="str">
        <f>VLOOKUP(Sheet4!D805,Sheet5!$E$3:$F$36,2)</f>
        <v>sedang</v>
      </c>
      <c r="F805" t="str">
        <f>Sheet4!E805</f>
        <v>intel</v>
      </c>
      <c r="G805" t="str">
        <f>VLOOKUP(Sheet2!H804,Sheet5!$G$4:$H$12,2)</f>
        <v>tinggi</v>
      </c>
      <c r="H805" t="str">
        <f>VLOOKUP(Sheet2!I804,Sheet5!$I$3:$L$41,4,FALSE)</f>
        <v>sedang</v>
      </c>
      <c r="I805" t="str">
        <f>VLOOKUP(Sheet2!I804,Sheet5!$I$3:$K$41,3,FALSE)</f>
        <v>ssd</v>
      </c>
      <c r="J805" t="str">
        <f>IF(ISNUMBER(SEARCH("intel",Sheet2!J804))=TRUE,"intel",IF(ISNUMBER(SEARCH("amd",Sheet2!J804))=TRUE,"amd",IF(ISNUMBER(SEARCH("nvidia",Sheet2!J804))=TRUE,"nvidia","")))</f>
        <v>intel</v>
      </c>
      <c r="K805" t="str">
        <f>VLOOKUP(Sheet2!K804,Sheet5!$M$3:$N$11,2,FALSE)</f>
        <v>windows</v>
      </c>
      <c r="L805" t="str">
        <f>VLOOKUP(Sheet2!L804,Sheet5!$O$3:$Q$182,3,FALSE)</f>
        <v>ringan</v>
      </c>
      <c r="M805" t="str">
        <f>VLOOKUP(Sheet2!M804,Sheet5!$R$3:$T$1305,3,FALSE)</f>
        <v>mahal</v>
      </c>
    </row>
    <row r="806" spans="2:13" x14ac:dyDescent="0.3">
      <c r="B806" t="str">
        <f>IF(OR(ISNUMBER(SEARCH("ultrabook",Sheet2!D805))=TRUE,ISNUMBER(SEARCH("macbook",Sheet2!D805))=TRUE,ISNUMBER(SEARCH("chrome",Sheet2!D805))=TRUE,ISNUMBER(SEARCH("convertible",Sheet2!D805))=TRUE),"ultrabook",IF(OR(ISNUMBER(SEARCH("workstation",Sheet2!D805))=TRUE,ISNUMBER(SEARCH("gaming",Sheet2!D805))=TRUE),"high specification",IF(OR(ISNUMBER(SEARCH("notebook",Sheet2!D805))=TRUE,ISNUMBER(SEARCH("netbook",Sheet2!D805))=TRUE),"notebook","")))</f>
        <v>notebook</v>
      </c>
      <c r="C806" t="str">
        <f>IF(AND(Sheet4!$B$1307&gt;=Sheet4!B806,Sheet4!B806&gt;Sheet4!$B$1308),"lebar",IF(AND(Sheet4!$B$1308&gt;=Sheet4!B806,Sheet4!B806&gt;Sheet4!$B$1309),"medium",IF(AND(Sheet4!$B$1309&gt;=Sheet4!B806,Sheet4!B806&gt;=Sheet4!$B$1310),"kecil","-")))</f>
        <v>lebar</v>
      </c>
      <c r="D806" t="str">
        <f>VLOOKUP(Sheet4!C806,Sheet5!$C$3:$D$17,2,FALSE)</f>
        <v>lebar</v>
      </c>
      <c r="E806" t="str">
        <f>VLOOKUP(Sheet4!D806,Sheet5!$E$3:$F$36,2)</f>
        <v>sedang</v>
      </c>
      <c r="F806" t="str">
        <f>Sheet4!E806</f>
        <v>intel</v>
      </c>
      <c r="G806" t="str">
        <f>VLOOKUP(Sheet2!H805,Sheet5!$G$4:$H$12,2)</f>
        <v>tinggi</v>
      </c>
      <c r="H806" t="str">
        <f>VLOOKUP(Sheet2!I805,Sheet5!$I$3:$L$41,4,FALSE)</f>
        <v>sedang</v>
      </c>
      <c r="I806" t="str">
        <f>VLOOKUP(Sheet2!I805,Sheet5!$I$3:$K$41,3,FALSE)</f>
        <v>ssd</v>
      </c>
      <c r="J806" t="str">
        <f>IF(ISNUMBER(SEARCH("intel",Sheet2!J805))=TRUE,"intel",IF(ISNUMBER(SEARCH("amd",Sheet2!J805))=TRUE,"amd",IF(ISNUMBER(SEARCH("nvidia",Sheet2!J805))=TRUE,"nvidia","")))</f>
        <v>nvidia</v>
      </c>
      <c r="K806" t="str">
        <f>VLOOKUP(Sheet2!K805,Sheet5!$M$3:$N$11,2,FALSE)</f>
        <v>windows</v>
      </c>
      <c r="L806" t="str">
        <f>VLOOKUP(Sheet2!L805,Sheet5!$O$3:$Q$182,3,FALSE)</f>
        <v>sedang</v>
      </c>
      <c r="M806" t="str">
        <f>VLOOKUP(Sheet2!M805,Sheet5!$R$3:$T$1305,3,FALSE)</f>
        <v>mahal</v>
      </c>
    </row>
    <row r="807" spans="2:13" x14ac:dyDescent="0.3">
      <c r="B807" t="str">
        <f>IF(OR(ISNUMBER(SEARCH("ultrabook",Sheet2!D806))=TRUE,ISNUMBER(SEARCH("macbook",Sheet2!D806))=TRUE,ISNUMBER(SEARCH("chrome",Sheet2!D806))=TRUE,ISNUMBER(SEARCH("convertible",Sheet2!D806))=TRUE),"ultrabook",IF(OR(ISNUMBER(SEARCH("workstation",Sheet2!D806))=TRUE,ISNUMBER(SEARCH("gaming",Sheet2!D806))=TRUE),"high specification",IF(OR(ISNUMBER(SEARCH("notebook",Sheet2!D806))=TRUE,ISNUMBER(SEARCH("netbook",Sheet2!D806))=TRUE),"notebook","")))</f>
        <v>notebook</v>
      </c>
      <c r="C807" t="str">
        <f>IF(AND(Sheet4!$B$1307&gt;=Sheet4!B807,Sheet4!B807&gt;Sheet4!$B$1308),"lebar",IF(AND(Sheet4!$B$1308&gt;=Sheet4!B807,Sheet4!B807&gt;Sheet4!$B$1309),"medium",IF(AND(Sheet4!$B$1309&gt;=Sheet4!B807,Sheet4!B807&gt;=Sheet4!$B$1310),"kecil","-")))</f>
        <v>kecil</v>
      </c>
      <c r="D807" t="str">
        <f>VLOOKUP(Sheet4!C807,Sheet5!$C$3:$D$17,2,FALSE)</f>
        <v>kecil</v>
      </c>
      <c r="E807" t="str">
        <f>VLOOKUP(Sheet4!D807,Sheet5!$E$3:$F$36,2)</f>
        <v>rendah</v>
      </c>
      <c r="F807" t="str">
        <f>Sheet4!E807</f>
        <v>intel</v>
      </c>
      <c r="G807" t="str">
        <f>VLOOKUP(Sheet2!H806,Sheet5!$G$4:$H$12,2)</f>
        <v>sedang</v>
      </c>
      <c r="H807" t="str">
        <f>VLOOKUP(Sheet2!I806,Sheet5!$I$3:$L$41,4,FALSE)</f>
        <v>rendah</v>
      </c>
      <c r="I807" t="str">
        <f>VLOOKUP(Sheet2!I806,Sheet5!$I$3:$K$41,3,FALSE)</f>
        <v>ssd</v>
      </c>
      <c r="J807" t="str">
        <f>IF(ISNUMBER(SEARCH("intel",Sheet2!J806))=TRUE,"intel",IF(ISNUMBER(SEARCH("amd",Sheet2!J806))=TRUE,"amd",IF(ISNUMBER(SEARCH("nvidia",Sheet2!J806))=TRUE,"nvidia","")))</f>
        <v>intel</v>
      </c>
      <c r="K807" t="str">
        <f>VLOOKUP(Sheet2!K806,Sheet5!$M$3:$N$11,2,FALSE)</f>
        <v>windows</v>
      </c>
      <c r="L807" t="str">
        <f>VLOOKUP(Sheet2!L806,Sheet5!$O$3:$Q$182,3,FALSE)</f>
        <v>ringan</v>
      </c>
      <c r="M807" t="str">
        <f>VLOOKUP(Sheet2!M806,Sheet5!$R$3:$T$1305,3,FALSE)</f>
        <v>sedang</v>
      </c>
    </row>
    <row r="808" spans="2:13" x14ac:dyDescent="0.3">
      <c r="B808" t="str">
        <f>IF(OR(ISNUMBER(SEARCH("ultrabook",Sheet2!D807))=TRUE,ISNUMBER(SEARCH("macbook",Sheet2!D807))=TRUE,ISNUMBER(SEARCH("chrome",Sheet2!D807))=TRUE,ISNUMBER(SEARCH("convertible",Sheet2!D807))=TRUE),"ultrabook",IF(OR(ISNUMBER(SEARCH("workstation",Sheet2!D807))=TRUE,ISNUMBER(SEARCH("gaming",Sheet2!D807))=TRUE),"high specification",IF(OR(ISNUMBER(SEARCH("notebook",Sheet2!D807))=TRUE,ISNUMBER(SEARCH("netbook",Sheet2!D807))=TRUE),"notebook","")))</f>
        <v>notebook</v>
      </c>
      <c r="C808" t="str">
        <f>IF(AND(Sheet4!$B$1307&gt;=Sheet4!B808,Sheet4!B808&gt;Sheet4!$B$1308),"lebar",IF(AND(Sheet4!$B$1308&gt;=Sheet4!B808,Sheet4!B808&gt;Sheet4!$B$1309),"medium",IF(AND(Sheet4!$B$1309&gt;=Sheet4!B808,Sheet4!B808&gt;=Sheet4!$B$1310),"kecil","-")))</f>
        <v>kecil</v>
      </c>
      <c r="D808" t="str">
        <f>VLOOKUP(Sheet4!C808,Sheet5!$C$3:$D$17,2,FALSE)</f>
        <v>kecil</v>
      </c>
      <c r="E808" t="str">
        <f>VLOOKUP(Sheet4!D808,Sheet5!$E$3:$F$36,2)</f>
        <v>sedang</v>
      </c>
      <c r="F808" t="str">
        <f>Sheet4!E808</f>
        <v>intel</v>
      </c>
      <c r="G808" t="str">
        <f>VLOOKUP(Sheet2!H807,Sheet5!$G$4:$H$12,2)</f>
        <v>tinggi</v>
      </c>
      <c r="H808" t="str">
        <f>VLOOKUP(Sheet2!I807,Sheet5!$I$3:$L$41,4,FALSE)</f>
        <v>sedang</v>
      </c>
      <c r="I808" t="str">
        <f>VLOOKUP(Sheet2!I807,Sheet5!$I$3:$K$41,3,FALSE)</f>
        <v>ssd</v>
      </c>
      <c r="J808" t="str">
        <f>IF(ISNUMBER(SEARCH("intel",Sheet2!J807))=TRUE,"intel",IF(ISNUMBER(SEARCH("amd",Sheet2!J807))=TRUE,"amd",IF(ISNUMBER(SEARCH("nvidia",Sheet2!J807))=TRUE,"nvidia","")))</f>
        <v>intel</v>
      </c>
      <c r="K808" t="str">
        <f>VLOOKUP(Sheet2!K807,Sheet5!$M$3:$N$11,2,FALSE)</f>
        <v>windows</v>
      </c>
      <c r="L808" t="str">
        <f>VLOOKUP(Sheet2!L807,Sheet5!$O$3:$Q$182,3,FALSE)</f>
        <v>ringan</v>
      </c>
      <c r="M808" t="str">
        <f>VLOOKUP(Sheet2!M807,Sheet5!$R$3:$T$1305,3,FALSE)</f>
        <v>mahal</v>
      </c>
    </row>
    <row r="809" spans="2:13" x14ac:dyDescent="0.3">
      <c r="B809" t="str">
        <f>IF(OR(ISNUMBER(SEARCH("ultrabook",Sheet2!D808))=TRUE,ISNUMBER(SEARCH("macbook",Sheet2!D808))=TRUE,ISNUMBER(SEARCH("chrome",Sheet2!D808))=TRUE,ISNUMBER(SEARCH("convertible",Sheet2!D808))=TRUE),"ultrabook",IF(OR(ISNUMBER(SEARCH("workstation",Sheet2!D808))=TRUE,ISNUMBER(SEARCH("gaming",Sheet2!D808))=TRUE),"high specification",IF(OR(ISNUMBER(SEARCH("notebook",Sheet2!D808))=TRUE,ISNUMBER(SEARCH("netbook",Sheet2!D808))=TRUE),"notebook","")))</f>
        <v>notebook</v>
      </c>
      <c r="C809" t="str">
        <f>IF(AND(Sheet4!$B$1307&gt;=Sheet4!B809,Sheet4!B809&gt;Sheet4!$B$1308),"lebar",IF(AND(Sheet4!$B$1308&gt;=Sheet4!B809,Sheet4!B809&gt;Sheet4!$B$1309),"medium",IF(AND(Sheet4!$B$1309&gt;=Sheet4!B809,Sheet4!B809&gt;=Sheet4!$B$1310),"kecil","-")))</f>
        <v>lebar</v>
      </c>
      <c r="D809" t="str">
        <f>VLOOKUP(Sheet4!C809,Sheet5!$C$3:$D$17,2,FALSE)</f>
        <v>kecil</v>
      </c>
      <c r="E809" t="str">
        <f>VLOOKUP(Sheet4!D809,Sheet5!$E$3:$F$36,2)</f>
        <v>sedang</v>
      </c>
      <c r="F809" t="str">
        <f>Sheet4!E809</f>
        <v>intel</v>
      </c>
      <c r="G809" t="str">
        <f>VLOOKUP(Sheet2!H808,Sheet5!$G$4:$H$12,2)</f>
        <v>sedang</v>
      </c>
      <c r="H809" t="str">
        <f>VLOOKUP(Sheet2!I808,Sheet5!$I$3:$L$41,4,FALSE)</f>
        <v>sedang</v>
      </c>
      <c r="I809" t="str">
        <f>VLOOKUP(Sheet2!I808,Sheet5!$I$3:$K$41,3,FALSE)</f>
        <v>hdd</v>
      </c>
      <c r="J809" t="str">
        <f>IF(ISNUMBER(SEARCH("intel",Sheet2!J808))=TRUE,"intel",IF(ISNUMBER(SEARCH("amd",Sheet2!J808))=TRUE,"amd",IF(ISNUMBER(SEARCH("nvidia",Sheet2!J808))=TRUE,"nvidia","")))</f>
        <v>intel</v>
      </c>
      <c r="K809" t="str">
        <f>VLOOKUP(Sheet2!K808,Sheet5!$M$3:$N$11,2,FALSE)</f>
        <v>windows</v>
      </c>
      <c r="L809" t="str">
        <f>VLOOKUP(Sheet2!L808,Sheet5!$O$3:$Q$182,3,FALSE)</f>
        <v>sedang</v>
      </c>
      <c r="M809" t="str">
        <f>VLOOKUP(Sheet2!M808,Sheet5!$R$3:$T$1305,3,FALSE)</f>
        <v>sedang</v>
      </c>
    </row>
    <row r="810" spans="2:13" x14ac:dyDescent="0.3">
      <c r="B810" t="str">
        <f>IF(OR(ISNUMBER(SEARCH("ultrabook",Sheet2!D809))=TRUE,ISNUMBER(SEARCH("macbook",Sheet2!D809))=TRUE,ISNUMBER(SEARCH("chrome",Sheet2!D809))=TRUE,ISNUMBER(SEARCH("convertible",Sheet2!D809))=TRUE),"ultrabook",IF(OR(ISNUMBER(SEARCH("workstation",Sheet2!D809))=TRUE,ISNUMBER(SEARCH("gaming",Sheet2!D809))=TRUE),"high specification",IF(OR(ISNUMBER(SEARCH("notebook",Sheet2!D809))=TRUE,ISNUMBER(SEARCH("netbook",Sheet2!D809))=TRUE),"notebook","")))</f>
        <v>notebook</v>
      </c>
      <c r="C810" t="str">
        <f>IF(AND(Sheet4!$B$1307&gt;=Sheet4!B810,Sheet4!B810&gt;Sheet4!$B$1308),"lebar",IF(AND(Sheet4!$B$1308&gt;=Sheet4!B810,Sheet4!B810&gt;Sheet4!$B$1309),"medium",IF(AND(Sheet4!$B$1309&gt;=Sheet4!B810,Sheet4!B810&gt;=Sheet4!$B$1310),"kecil","-")))</f>
        <v>lebar</v>
      </c>
      <c r="D810" t="str">
        <f>VLOOKUP(Sheet4!C810,Sheet5!$C$3:$D$17,2,FALSE)</f>
        <v>kecil</v>
      </c>
      <c r="E810" t="str">
        <f>VLOOKUP(Sheet4!D810,Sheet5!$E$3:$F$36,2)</f>
        <v>sedang</v>
      </c>
      <c r="F810" t="str">
        <f>Sheet4!E810</f>
        <v>amd</v>
      </c>
      <c r="G810" t="str">
        <f>VLOOKUP(Sheet2!H809,Sheet5!$G$4:$H$12,2)</f>
        <v>tinggi</v>
      </c>
      <c r="H810" t="str">
        <f>VLOOKUP(Sheet2!I809,Sheet5!$I$3:$L$41,4,FALSE)</f>
        <v>tinggi</v>
      </c>
      <c r="I810" t="str">
        <f>VLOOKUP(Sheet2!I809,Sheet5!$I$3:$K$41,3,FALSE)</f>
        <v>hdd</v>
      </c>
      <c r="J810" t="str">
        <f>IF(ISNUMBER(SEARCH("intel",Sheet2!J809))=TRUE,"intel",IF(ISNUMBER(SEARCH("amd",Sheet2!J809))=TRUE,"amd",IF(ISNUMBER(SEARCH("nvidia",Sheet2!J809))=TRUE,"nvidia","")))</f>
        <v>amd</v>
      </c>
      <c r="K810" t="str">
        <f>VLOOKUP(Sheet2!K809,Sheet5!$M$3:$N$11,2,FALSE)</f>
        <v>windows</v>
      </c>
      <c r="L810" t="str">
        <f>VLOOKUP(Sheet2!L809,Sheet5!$O$3:$Q$182,3,FALSE)</f>
        <v>sedang</v>
      </c>
      <c r="M810" t="str">
        <f>VLOOKUP(Sheet2!M809,Sheet5!$R$3:$T$1305,3,FALSE)</f>
        <v>murah</v>
      </c>
    </row>
    <row r="811" spans="2:13" x14ac:dyDescent="0.3">
      <c r="B811" t="str">
        <f>IF(OR(ISNUMBER(SEARCH("ultrabook",Sheet2!D810))=TRUE,ISNUMBER(SEARCH("macbook",Sheet2!D810))=TRUE,ISNUMBER(SEARCH("chrome",Sheet2!D810))=TRUE,ISNUMBER(SEARCH("convertible",Sheet2!D810))=TRUE),"ultrabook",IF(OR(ISNUMBER(SEARCH("workstation",Sheet2!D810))=TRUE,ISNUMBER(SEARCH("gaming",Sheet2!D810))=TRUE),"high specification",IF(OR(ISNUMBER(SEARCH("notebook",Sheet2!D810))=TRUE,ISNUMBER(SEARCH("netbook",Sheet2!D810))=TRUE),"notebook","")))</f>
        <v>high specification</v>
      </c>
      <c r="C811" t="str">
        <f>IF(AND(Sheet4!$B$1307&gt;=Sheet4!B811,Sheet4!B811&gt;Sheet4!$B$1308),"lebar",IF(AND(Sheet4!$B$1308&gt;=Sheet4!B811,Sheet4!B811&gt;Sheet4!$B$1309),"medium",IF(AND(Sheet4!$B$1309&gt;=Sheet4!B811,Sheet4!B811&gt;=Sheet4!$B$1310),"kecil","-")))</f>
        <v>lebar</v>
      </c>
      <c r="D811" t="str">
        <f>VLOOKUP(Sheet4!C811,Sheet5!$C$3:$D$17,2,FALSE)</f>
        <v>lebar</v>
      </c>
      <c r="E811" t="str">
        <f>VLOOKUP(Sheet4!D811,Sheet5!$E$3:$F$36,2)</f>
        <v>sedang</v>
      </c>
      <c r="F811" t="str">
        <f>Sheet4!E811</f>
        <v>intel</v>
      </c>
      <c r="G811" t="str">
        <f>VLOOKUP(Sheet2!H810,Sheet5!$G$4:$H$12,2)</f>
        <v>sedang</v>
      </c>
      <c r="H811" t="str">
        <f>VLOOKUP(Sheet2!I810,Sheet5!$I$3:$L$41,4,FALSE)</f>
        <v>sedang</v>
      </c>
      <c r="I811" t="str">
        <f>VLOOKUP(Sheet2!I810,Sheet5!$I$3:$K$41,3,FALSE)</f>
        <v>ssd</v>
      </c>
      <c r="J811" t="str">
        <f>IF(ISNUMBER(SEARCH("intel",Sheet2!J810))=TRUE,"intel",IF(ISNUMBER(SEARCH("amd",Sheet2!J810))=TRUE,"amd",IF(ISNUMBER(SEARCH("nvidia",Sheet2!J810))=TRUE,"nvidia","")))</f>
        <v>nvidia</v>
      </c>
      <c r="K811" t="str">
        <f>VLOOKUP(Sheet2!K810,Sheet5!$M$3:$N$11,2,FALSE)</f>
        <v>windows</v>
      </c>
      <c r="L811" t="str">
        <f>VLOOKUP(Sheet2!L810,Sheet5!$O$3:$Q$182,3,FALSE)</f>
        <v>berat</v>
      </c>
      <c r="M811" t="str">
        <f>VLOOKUP(Sheet2!M810,Sheet5!$R$3:$T$1305,3,FALSE)</f>
        <v>mahal</v>
      </c>
    </row>
    <row r="812" spans="2:13" x14ac:dyDescent="0.3">
      <c r="B812" t="str">
        <f>IF(OR(ISNUMBER(SEARCH("ultrabook",Sheet2!D811))=TRUE,ISNUMBER(SEARCH("macbook",Sheet2!D811))=TRUE,ISNUMBER(SEARCH("chrome",Sheet2!D811))=TRUE,ISNUMBER(SEARCH("convertible",Sheet2!D811))=TRUE),"ultrabook",IF(OR(ISNUMBER(SEARCH("workstation",Sheet2!D811))=TRUE,ISNUMBER(SEARCH("gaming",Sheet2!D811))=TRUE),"high specification",IF(OR(ISNUMBER(SEARCH("notebook",Sheet2!D811))=TRUE,ISNUMBER(SEARCH("netbook",Sheet2!D811))=TRUE),"notebook","")))</f>
        <v>notebook</v>
      </c>
      <c r="C812" t="str">
        <f>IF(AND(Sheet4!$B$1307&gt;=Sheet4!B812,Sheet4!B812&gt;Sheet4!$B$1308),"lebar",IF(AND(Sheet4!$B$1308&gt;=Sheet4!B812,Sheet4!B812&gt;Sheet4!$B$1309),"medium",IF(AND(Sheet4!$B$1309&gt;=Sheet4!B812,Sheet4!B812&gt;=Sheet4!$B$1310),"kecil","-")))</f>
        <v>lebar</v>
      </c>
      <c r="D812" t="str">
        <f>VLOOKUP(Sheet4!C812,Sheet5!$C$3:$D$17,2,FALSE)</f>
        <v>kecil</v>
      </c>
      <c r="E812" t="str">
        <f>VLOOKUP(Sheet4!D812,Sheet5!$E$3:$F$36,2)</f>
        <v>sedang</v>
      </c>
      <c r="F812" t="str">
        <f>Sheet4!E812</f>
        <v>intel</v>
      </c>
      <c r="G812" t="str">
        <f>VLOOKUP(Sheet2!H811,Sheet5!$G$4:$H$12,2)</f>
        <v>sedang</v>
      </c>
      <c r="H812" t="str">
        <f>VLOOKUP(Sheet2!I811,Sheet5!$I$3:$L$41,4,FALSE)</f>
        <v>tinggi</v>
      </c>
      <c r="I812" t="str">
        <f>VLOOKUP(Sheet2!I811,Sheet5!$I$3:$K$41,3,FALSE)</f>
        <v>hdd</v>
      </c>
      <c r="J812" t="str">
        <f>IF(ISNUMBER(SEARCH("intel",Sheet2!J811))=TRUE,"intel",IF(ISNUMBER(SEARCH("amd",Sheet2!J811))=TRUE,"amd",IF(ISNUMBER(SEARCH("nvidia",Sheet2!J811))=TRUE,"nvidia","")))</f>
        <v>nvidia</v>
      </c>
      <c r="K812" t="str">
        <f>VLOOKUP(Sheet2!K811,Sheet5!$M$3:$N$11,2,FALSE)</f>
        <v>windows</v>
      </c>
      <c r="L812" t="str">
        <f>VLOOKUP(Sheet2!L811,Sheet5!$O$3:$Q$182,3,FALSE)</f>
        <v>sedang</v>
      </c>
      <c r="M812" t="str">
        <f>VLOOKUP(Sheet2!M811,Sheet5!$R$3:$T$1305,3,FALSE)</f>
        <v>murah</v>
      </c>
    </row>
    <row r="813" spans="2:13" x14ac:dyDescent="0.3">
      <c r="B813" t="str">
        <f>IF(OR(ISNUMBER(SEARCH("ultrabook",Sheet2!D812))=TRUE,ISNUMBER(SEARCH("macbook",Sheet2!D812))=TRUE,ISNUMBER(SEARCH("chrome",Sheet2!D812))=TRUE,ISNUMBER(SEARCH("convertible",Sheet2!D812))=TRUE),"ultrabook",IF(OR(ISNUMBER(SEARCH("workstation",Sheet2!D812))=TRUE,ISNUMBER(SEARCH("gaming",Sheet2!D812))=TRUE),"high specification",IF(OR(ISNUMBER(SEARCH("notebook",Sheet2!D812))=TRUE,ISNUMBER(SEARCH("netbook",Sheet2!D812))=TRUE),"notebook","")))</f>
        <v>high specification</v>
      </c>
      <c r="C813" t="str">
        <f>IF(AND(Sheet4!$B$1307&gt;=Sheet4!B813,Sheet4!B813&gt;Sheet4!$B$1308),"lebar",IF(AND(Sheet4!$B$1308&gt;=Sheet4!B813,Sheet4!B813&gt;Sheet4!$B$1309),"medium",IF(AND(Sheet4!$B$1309&gt;=Sheet4!B813,Sheet4!B813&gt;=Sheet4!$B$1310),"kecil","-")))</f>
        <v>lebar</v>
      </c>
      <c r="D813" t="str">
        <f>VLOOKUP(Sheet4!C813,Sheet5!$C$3:$D$17,2,FALSE)</f>
        <v>kecil</v>
      </c>
      <c r="E813" t="str">
        <f>VLOOKUP(Sheet4!D813,Sheet5!$E$3:$F$36,2)</f>
        <v>sedang</v>
      </c>
      <c r="F813" t="str">
        <f>Sheet4!E813</f>
        <v>intel</v>
      </c>
      <c r="G813" t="str">
        <f>VLOOKUP(Sheet2!H812,Sheet5!$G$4:$H$12,2)</f>
        <v>sedang</v>
      </c>
      <c r="H813" t="str">
        <f>VLOOKUP(Sheet2!I812,Sheet5!$I$3:$L$41,4,FALSE)</f>
        <v>tinggi</v>
      </c>
      <c r="I813" t="str">
        <f>VLOOKUP(Sheet2!I812,Sheet5!$I$3:$K$41,3,FALSE)</f>
        <v>hdd</v>
      </c>
      <c r="J813" t="str">
        <f>IF(ISNUMBER(SEARCH("intel",Sheet2!J812))=TRUE,"intel",IF(ISNUMBER(SEARCH("amd",Sheet2!J812))=TRUE,"amd",IF(ISNUMBER(SEARCH("nvidia",Sheet2!J812))=TRUE,"nvidia","")))</f>
        <v>amd</v>
      </c>
      <c r="K813" t="str">
        <f>VLOOKUP(Sheet2!K812,Sheet5!$M$3:$N$11,2,FALSE)</f>
        <v>windows</v>
      </c>
      <c r="L813" t="str">
        <f>VLOOKUP(Sheet2!L812,Sheet5!$O$3:$Q$182,3,FALSE)</f>
        <v>berat</v>
      </c>
      <c r="M813" t="str">
        <f>VLOOKUP(Sheet2!M812,Sheet5!$R$3:$T$1305,3,FALSE)</f>
        <v>mahal</v>
      </c>
    </row>
    <row r="814" spans="2:13" x14ac:dyDescent="0.3">
      <c r="B814" t="str">
        <f>IF(OR(ISNUMBER(SEARCH("ultrabook",Sheet2!D813))=TRUE,ISNUMBER(SEARCH("macbook",Sheet2!D813))=TRUE,ISNUMBER(SEARCH("chrome",Sheet2!D813))=TRUE,ISNUMBER(SEARCH("convertible",Sheet2!D813))=TRUE),"ultrabook",IF(OR(ISNUMBER(SEARCH("workstation",Sheet2!D813))=TRUE,ISNUMBER(SEARCH("gaming",Sheet2!D813))=TRUE),"high specification",IF(OR(ISNUMBER(SEARCH("notebook",Sheet2!D813))=TRUE,ISNUMBER(SEARCH("netbook",Sheet2!D813))=TRUE),"notebook","")))</f>
        <v>high specification</v>
      </c>
      <c r="C814" t="str">
        <f>IF(AND(Sheet4!$B$1307&gt;=Sheet4!B814,Sheet4!B814&gt;Sheet4!$B$1308),"lebar",IF(AND(Sheet4!$B$1308&gt;=Sheet4!B814,Sheet4!B814&gt;Sheet4!$B$1309),"medium",IF(AND(Sheet4!$B$1309&gt;=Sheet4!B814,Sheet4!B814&gt;=Sheet4!$B$1310),"kecil","-")))</f>
        <v>lebar</v>
      </c>
      <c r="D814" t="str">
        <f>VLOOKUP(Sheet4!C814,Sheet5!$C$3:$D$17,2,FALSE)</f>
        <v>kecil</v>
      </c>
      <c r="E814" t="str">
        <f>VLOOKUP(Sheet4!D814,Sheet5!$E$3:$F$36,2)</f>
        <v>sedang</v>
      </c>
      <c r="F814" t="str">
        <f>Sheet4!E814</f>
        <v>intel</v>
      </c>
      <c r="G814" t="str">
        <f>VLOOKUP(Sheet2!H813,Sheet5!$G$4:$H$12,2)</f>
        <v>sedang</v>
      </c>
      <c r="H814" t="str">
        <f>VLOOKUP(Sheet2!I813,Sheet5!$I$3:$L$41,4,FALSE)</f>
        <v>tinggi</v>
      </c>
      <c r="I814" t="str">
        <f>VLOOKUP(Sheet2!I813,Sheet5!$I$3:$K$41,3,FALSE)</f>
        <v>ssd</v>
      </c>
      <c r="J814" t="str">
        <f>IF(ISNUMBER(SEARCH("intel",Sheet2!J813))=TRUE,"intel",IF(ISNUMBER(SEARCH("amd",Sheet2!J813))=TRUE,"amd",IF(ISNUMBER(SEARCH("nvidia",Sheet2!J813))=TRUE,"nvidia","")))</f>
        <v>nvidia</v>
      </c>
      <c r="K814" t="str">
        <f>VLOOKUP(Sheet2!K813,Sheet5!$M$3:$N$11,2,FALSE)</f>
        <v>windows</v>
      </c>
      <c r="L814" t="str">
        <f>VLOOKUP(Sheet2!L813,Sheet5!$O$3:$Q$182,3,FALSE)</f>
        <v>berat</v>
      </c>
      <c r="M814" t="str">
        <f>VLOOKUP(Sheet2!M813,Sheet5!$R$3:$T$1305,3,FALSE)</f>
        <v>mahal</v>
      </c>
    </row>
    <row r="815" spans="2:13" x14ac:dyDescent="0.3">
      <c r="B815" t="str">
        <f>IF(OR(ISNUMBER(SEARCH("ultrabook",Sheet2!D814))=TRUE,ISNUMBER(SEARCH("macbook",Sheet2!D814))=TRUE,ISNUMBER(SEARCH("chrome",Sheet2!D814))=TRUE,ISNUMBER(SEARCH("convertible",Sheet2!D814))=TRUE),"ultrabook",IF(OR(ISNUMBER(SEARCH("workstation",Sheet2!D814))=TRUE,ISNUMBER(SEARCH("gaming",Sheet2!D814))=TRUE),"high specification",IF(OR(ISNUMBER(SEARCH("notebook",Sheet2!D814))=TRUE,ISNUMBER(SEARCH("netbook",Sheet2!D814))=TRUE),"notebook","")))</f>
        <v>ultrabook</v>
      </c>
      <c r="C815" t="str">
        <f>IF(AND(Sheet4!$B$1307&gt;=Sheet4!B815,Sheet4!B815&gt;Sheet4!$B$1308),"lebar",IF(AND(Sheet4!$B$1308&gt;=Sheet4!B815,Sheet4!B815&gt;Sheet4!$B$1309),"medium",IF(AND(Sheet4!$B$1309&gt;=Sheet4!B815,Sheet4!B815&gt;=Sheet4!$B$1310),"kecil","-")))</f>
        <v>medium</v>
      </c>
      <c r="D815" t="str">
        <f>VLOOKUP(Sheet4!C815,Sheet5!$C$3:$D$17,2,FALSE)</f>
        <v>kecil</v>
      </c>
      <c r="E815" t="str">
        <f>VLOOKUP(Sheet4!D815,Sheet5!$E$3:$F$36,2)</f>
        <v>sedang</v>
      </c>
      <c r="F815" t="str">
        <f>Sheet4!E815</f>
        <v>intel</v>
      </c>
      <c r="G815" t="str">
        <f>VLOOKUP(Sheet2!H814,Sheet5!$G$4:$H$12,2)</f>
        <v>tinggi</v>
      </c>
      <c r="H815" t="str">
        <f>VLOOKUP(Sheet2!I814,Sheet5!$I$3:$L$41,4,FALSE)</f>
        <v>sedang</v>
      </c>
      <c r="I815" t="str">
        <f>VLOOKUP(Sheet2!I814,Sheet5!$I$3:$K$41,3,FALSE)</f>
        <v>ssd</v>
      </c>
      <c r="J815" t="str">
        <f>IF(ISNUMBER(SEARCH("intel",Sheet2!J814))=TRUE,"intel",IF(ISNUMBER(SEARCH("amd",Sheet2!J814))=TRUE,"amd",IF(ISNUMBER(SEARCH("nvidia",Sheet2!J814))=TRUE,"nvidia","")))</f>
        <v>intel</v>
      </c>
      <c r="K815" t="str">
        <f>VLOOKUP(Sheet2!K814,Sheet5!$M$3:$N$11,2,FALSE)</f>
        <v>windows</v>
      </c>
      <c r="L815" t="str">
        <f>VLOOKUP(Sheet2!L814,Sheet5!$O$3:$Q$182,3,FALSE)</f>
        <v>ringan</v>
      </c>
      <c r="M815" t="str">
        <f>VLOOKUP(Sheet2!M814,Sheet5!$R$3:$T$1305,3,FALSE)</f>
        <v>mahal</v>
      </c>
    </row>
    <row r="816" spans="2:13" x14ac:dyDescent="0.3">
      <c r="B816" t="str">
        <f>IF(OR(ISNUMBER(SEARCH("ultrabook",Sheet2!D815))=TRUE,ISNUMBER(SEARCH("macbook",Sheet2!D815))=TRUE,ISNUMBER(SEARCH("chrome",Sheet2!D815))=TRUE,ISNUMBER(SEARCH("convertible",Sheet2!D815))=TRUE),"ultrabook",IF(OR(ISNUMBER(SEARCH("workstation",Sheet2!D815))=TRUE,ISNUMBER(SEARCH("gaming",Sheet2!D815))=TRUE),"high specification",IF(OR(ISNUMBER(SEARCH("notebook",Sheet2!D815))=TRUE,ISNUMBER(SEARCH("netbook",Sheet2!D815))=TRUE),"notebook","")))</f>
        <v>notebook</v>
      </c>
      <c r="C816" t="str">
        <f>IF(AND(Sheet4!$B$1307&gt;=Sheet4!B816,Sheet4!B816&gt;Sheet4!$B$1308),"lebar",IF(AND(Sheet4!$B$1308&gt;=Sheet4!B816,Sheet4!B816&gt;Sheet4!$B$1309),"medium",IF(AND(Sheet4!$B$1309&gt;=Sheet4!B816,Sheet4!B816&gt;=Sheet4!$B$1310),"kecil","-")))</f>
        <v>lebar</v>
      </c>
      <c r="D816" t="str">
        <f>VLOOKUP(Sheet4!C816,Sheet5!$C$3:$D$17,2,FALSE)</f>
        <v>kecil</v>
      </c>
      <c r="E816" t="str">
        <f>VLOOKUP(Sheet4!D816,Sheet5!$E$3:$F$36,2)</f>
        <v>sedang</v>
      </c>
      <c r="F816" t="str">
        <f>Sheet4!E816</f>
        <v>intel</v>
      </c>
      <c r="G816" t="str">
        <f>VLOOKUP(Sheet2!H815,Sheet5!$G$4:$H$12,2)</f>
        <v>tinggi</v>
      </c>
      <c r="H816" t="str">
        <f>VLOOKUP(Sheet2!I815,Sheet5!$I$3:$L$41,4,FALSE)</f>
        <v>tinggi</v>
      </c>
      <c r="I816" t="str">
        <f>VLOOKUP(Sheet2!I815,Sheet5!$I$3:$K$41,3,FALSE)</f>
        <v>hdd</v>
      </c>
      <c r="J816" t="str">
        <f>IF(ISNUMBER(SEARCH("intel",Sheet2!J815))=TRUE,"intel",IF(ISNUMBER(SEARCH("amd",Sheet2!J815))=TRUE,"amd",IF(ISNUMBER(SEARCH("nvidia",Sheet2!J815))=TRUE,"nvidia","")))</f>
        <v>nvidia</v>
      </c>
      <c r="K816" t="str">
        <f>VLOOKUP(Sheet2!K815,Sheet5!$M$3:$N$11,2,FALSE)</f>
        <v>windows</v>
      </c>
      <c r="L816" t="str">
        <f>VLOOKUP(Sheet2!L815,Sheet5!$O$3:$Q$182,3,FALSE)</f>
        <v>sedang</v>
      </c>
      <c r="M816" t="str">
        <f>VLOOKUP(Sheet2!M815,Sheet5!$R$3:$T$1305,3,FALSE)</f>
        <v>sedang</v>
      </c>
    </row>
    <row r="817" spans="2:13" x14ac:dyDescent="0.3">
      <c r="B817" t="str">
        <f>IF(OR(ISNUMBER(SEARCH("ultrabook",Sheet2!D816))=TRUE,ISNUMBER(SEARCH("macbook",Sheet2!D816))=TRUE,ISNUMBER(SEARCH("chrome",Sheet2!D816))=TRUE,ISNUMBER(SEARCH("convertible",Sheet2!D816))=TRUE),"ultrabook",IF(OR(ISNUMBER(SEARCH("workstation",Sheet2!D816))=TRUE,ISNUMBER(SEARCH("gaming",Sheet2!D816))=TRUE),"high specification",IF(OR(ISNUMBER(SEARCH("notebook",Sheet2!D816))=TRUE,ISNUMBER(SEARCH("netbook",Sheet2!D816))=TRUE),"notebook","")))</f>
        <v>notebook</v>
      </c>
      <c r="C817" t="str">
        <f>IF(AND(Sheet4!$B$1307&gt;=Sheet4!B817,Sheet4!B817&gt;Sheet4!$B$1308),"lebar",IF(AND(Sheet4!$B$1308&gt;=Sheet4!B817,Sheet4!B817&gt;Sheet4!$B$1309),"medium",IF(AND(Sheet4!$B$1309&gt;=Sheet4!B817,Sheet4!B817&gt;=Sheet4!$B$1310),"kecil","-")))</f>
        <v>lebar</v>
      </c>
      <c r="D817" t="str">
        <f>VLOOKUP(Sheet4!C817,Sheet5!$C$3:$D$17,2,FALSE)</f>
        <v>kecil</v>
      </c>
      <c r="E817" t="str">
        <f>VLOOKUP(Sheet4!D817,Sheet5!$E$3:$F$36,2)</f>
        <v>sedang</v>
      </c>
      <c r="F817" t="str">
        <f>Sheet4!E817</f>
        <v>intel</v>
      </c>
      <c r="G817" t="str">
        <f>VLOOKUP(Sheet2!H816,Sheet5!$G$4:$H$12,2)</f>
        <v>tinggi</v>
      </c>
      <c r="H817" t="str">
        <f>VLOOKUP(Sheet2!I816,Sheet5!$I$3:$L$41,4,FALSE)</f>
        <v>sedang</v>
      </c>
      <c r="I817" t="str">
        <f>VLOOKUP(Sheet2!I816,Sheet5!$I$3:$K$41,3,FALSE)</f>
        <v>ssd</v>
      </c>
      <c r="J817" t="str">
        <f>IF(ISNUMBER(SEARCH("intel",Sheet2!J816))=TRUE,"intel",IF(ISNUMBER(SEARCH("amd",Sheet2!J816))=TRUE,"amd",IF(ISNUMBER(SEARCH("nvidia",Sheet2!J816))=TRUE,"nvidia","")))</f>
        <v>amd</v>
      </c>
      <c r="K817" t="str">
        <f>VLOOKUP(Sheet2!K816,Sheet5!$M$3:$N$11,2,FALSE)</f>
        <v>windows</v>
      </c>
      <c r="L817" t="str">
        <f>VLOOKUP(Sheet2!L816,Sheet5!$O$3:$Q$182,3,FALSE)</f>
        <v>sedang</v>
      </c>
      <c r="M817" t="str">
        <f>VLOOKUP(Sheet2!M816,Sheet5!$R$3:$T$1305,3,FALSE)</f>
        <v>sedang</v>
      </c>
    </row>
    <row r="818" spans="2:13" x14ac:dyDescent="0.3">
      <c r="B818" t="str">
        <f>IF(OR(ISNUMBER(SEARCH("ultrabook",Sheet2!D817))=TRUE,ISNUMBER(SEARCH("macbook",Sheet2!D817))=TRUE,ISNUMBER(SEARCH("chrome",Sheet2!D817))=TRUE,ISNUMBER(SEARCH("convertible",Sheet2!D817))=TRUE),"ultrabook",IF(OR(ISNUMBER(SEARCH("workstation",Sheet2!D817))=TRUE,ISNUMBER(SEARCH("gaming",Sheet2!D817))=TRUE),"high specification",IF(OR(ISNUMBER(SEARCH("notebook",Sheet2!D817))=TRUE,ISNUMBER(SEARCH("netbook",Sheet2!D817))=TRUE),"notebook","")))</f>
        <v>ultrabook</v>
      </c>
      <c r="C818" t="str">
        <f>IF(AND(Sheet4!$B$1307&gt;=Sheet4!B818,Sheet4!B818&gt;Sheet4!$B$1308),"lebar",IF(AND(Sheet4!$B$1308&gt;=Sheet4!B818,Sheet4!B818&gt;Sheet4!$B$1309),"medium",IF(AND(Sheet4!$B$1309&gt;=Sheet4!B818,Sheet4!B818&gt;=Sheet4!$B$1310),"kecil","-")))</f>
        <v>medium</v>
      </c>
      <c r="D818" t="str">
        <f>VLOOKUP(Sheet4!C818,Sheet5!$C$3:$D$17,2,FALSE)</f>
        <v>kecil</v>
      </c>
      <c r="E818" t="str">
        <f>VLOOKUP(Sheet4!D818,Sheet5!$E$3:$F$36,2)</f>
        <v>sedang</v>
      </c>
      <c r="F818" t="str">
        <f>Sheet4!E818</f>
        <v>intel</v>
      </c>
      <c r="G818" t="str">
        <f>VLOOKUP(Sheet2!H817,Sheet5!$G$4:$H$12,2)</f>
        <v>tinggi</v>
      </c>
      <c r="H818" t="str">
        <f>VLOOKUP(Sheet2!I817,Sheet5!$I$3:$L$41,4,FALSE)</f>
        <v>sedang</v>
      </c>
      <c r="I818" t="str">
        <f>VLOOKUP(Sheet2!I817,Sheet5!$I$3:$K$41,3,FALSE)</f>
        <v>ssd</v>
      </c>
      <c r="J818" t="str">
        <f>IF(ISNUMBER(SEARCH("intel",Sheet2!J817))=TRUE,"intel",IF(ISNUMBER(SEARCH("amd",Sheet2!J817))=TRUE,"amd",IF(ISNUMBER(SEARCH("nvidia",Sheet2!J817))=TRUE,"nvidia","")))</f>
        <v>intel</v>
      </c>
      <c r="K818" t="str">
        <f>VLOOKUP(Sheet2!K817,Sheet5!$M$3:$N$11,2,FALSE)</f>
        <v>windows</v>
      </c>
      <c r="L818" t="str">
        <f>VLOOKUP(Sheet2!L817,Sheet5!$O$3:$Q$182,3,FALSE)</f>
        <v>ringan</v>
      </c>
      <c r="M818" t="str">
        <f>VLOOKUP(Sheet2!M817,Sheet5!$R$3:$T$1305,3,FALSE)</f>
        <v>mahal</v>
      </c>
    </row>
    <row r="819" spans="2:13" x14ac:dyDescent="0.3">
      <c r="B819" t="str">
        <f>IF(OR(ISNUMBER(SEARCH("ultrabook",Sheet2!D818))=TRUE,ISNUMBER(SEARCH("macbook",Sheet2!D818))=TRUE,ISNUMBER(SEARCH("chrome",Sheet2!D818))=TRUE,ISNUMBER(SEARCH("convertible",Sheet2!D818))=TRUE),"ultrabook",IF(OR(ISNUMBER(SEARCH("workstation",Sheet2!D818))=TRUE,ISNUMBER(SEARCH("gaming",Sheet2!D818))=TRUE),"high specification",IF(OR(ISNUMBER(SEARCH("notebook",Sheet2!D818))=TRUE,ISNUMBER(SEARCH("netbook",Sheet2!D818))=TRUE),"notebook","")))</f>
        <v>ultrabook</v>
      </c>
      <c r="C819" t="str">
        <f>IF(AND(Sheet4!$B$1307&gt;=Sheet4!B819,Sheet4!B819&gt;Sheet4!$B$1308),"lebar",IF(AND(Sheet4!$B$1308&gt;=Sheet4!B819,Sheet4!B819&gt;Sheet4!$B$1309),"medium",IF(AND(Sheet4!$B$1309&gt;=Sheet4!B819,Sheet4!B819&gt;=Sheet4!$B$1310),"kecil","-")))</f>
        <v>kecil</v>
      </c>
      <c r="D819" t="str">
        <f>VLOOKUP(Sheet4!C819,Sheet5!$C$3:$D$17,2,FALSE)</f>
        <v>lebar</v>
      </c>
      <c r="E819" t="str">
        <f>VLOOKUP(Sheet4!D819,Sheet5!$E$3:$F$36,2)</f>
        <v>sedang</v>
      </c>
      <c r="F819" t="str">
        <f>Sheet4!E819</f>
        <v>intel</v>
      </c>
      <c r="G819" t="str">
        <f>VLOOKUP(Sheet2!H818,Sheet5!$G$4:$H$12,2)</f>
        <v>sedang</v>
      </c>
      <c r="H819" t="str">
        <f>VLOOKUP(Sheet2!I818,Sheet5!$I$3:$L$41,4,FALSE)</f>
        <v>sedang</v>
      </c>
      <c r="I819" t="str">
        <f>VLOOKUP(Sheet2!I818,Sheet5!$I$3:$K$41,3,FALSE)</f>
        <v>ssd</v>
      </c>
      <c r="J819" t="str">
        <f>IF(ISNUMBER(SEARCH("intel",Sheet2!J818))=TRUE,"intel",IF(ISNUMBER(SEARCH("amd",Sheet2!J818))=TRUE,"amd",IF(ISNUMBER(SEARCH("nvidia",Sheet2!J818))=TRUE,"nvidia","")))</f>
        <v>intel</v>
      </c>
      <c r="K819" t="str">
        <f>VLOOKUP(Sheet2!K818,Sheet5!$M$3:$N$11,2,FALSE)</f>
        <v>windows</v>
      </c>
      <c r="L819" t="str">
        <f>VLOOKUP(Sheet2!L818,Sheet5!$O$3:$Q$182,3,FALSE)</f>
        <v>ringan</v>
      </c>
      <c r="M819" t="str">
        <f>VLOOKUP(Sheet2!M818,Sheet5!$R$3:$T$1305,3,FALSE)</f>
        <v>mahal</v>
      </c>
    </row>
    <row r="820" spans="2:13" x14ac:dyDescent="0.3">
      <c r="B820" t="str">
        <f>IF(OR(ISNUMBER(SEARCH("ultrabook",Sheet2!D819))=TRUE,ISNUMBER(SEARCH("macbook",Sheet2!D819))=TRUE,ISNUMBER(SEARCH("chrome",Sheet2!D819))=TRUE,ISNUMBER(SEARCH("convertible",Sheet2!D819))=TRUE),"ultrabook",IF(OR(ISNUMBER(SEARCH("workstation",Sheet2!D819))=TRUE,ISNUMBER(SEARCH("gaming",Sheet2!D819))=TRUE),"high specification",IF(OR(ISNUMBER(SEARCH("notebook",Sheet2!D819))=TRUE,ISNUMBER(SEARCH("netbook",Sheet2!D819))=TRUE),"notebook","")))</f>
        <v>notebook</v>
      </c>
      <c r="C820" t="str">
        <f>IF(AND(Sheet4!$B$1307&gt;=Sheet4!B820,Sheet4!B820&gt;Sheet4!$B$1308),"lebar",IF(AND(Sheet4!$B$1308&gt;=Sheet4!B820,Sheet4!B820&gt;Sheet4!$B$1309),"medium",IF(AND(Sheet4!$B$1309&gt;=Sheet4!B820,Sheet4!B820&gt;=Sheet4!$B$1310),"kecil","-")))</f>
        <v>kecil</v>
      </c>
      <c r="D820" t="str">
        <f>VLOOKUP(Sheet4!C820,Sheet5!$C$3:$D$17,2,FALSE)</f>
        <v>kecil</v>
      </c>
      <c r="E820" t="str">
        <f>VLOOKUP(Sheet4!D820,Sheet5!$E$3:$F$36,2)</f>
        <v>rendah</v>
      </c>
      <c r="F820" t="str">
        <f>Sheet4!E820</f>
        <v>intel</v>
      </c>
      <c r="G820" t="str">
        <f>VLOOKUP(Sheet2!H819,Sheet5!$G$4:$H$12,2)</f>
        <v>sedang</v>
      </c>
      <c r="H820" t="str">
        <f>VLOOKUP(Sheet2!I819,Sheet5!$I$3:$L$41,4,FALSE)</f>
        <v>rendah</v>
      </c>
      <c r="I820" t="str">
        <f>VLOOKUP(Sheet2!I819,Sheet5!$I$3:$K$41,3,FALSE)</f>
        <v>flash</v>
      </c>
      <c r="J820" t="str">
        <f>IF(ISNUMBER(SEARCH("intel",Sheet2!J819))=TRUE,"intel",IF(ISNUMBER(SEARCH("amd",Sheet2!J819))=TRUE,"amd",IF(ISNUMBER(SEARCH("nvidia",Sheet2!J819))=TRUE,"nvidia","")))</f>
        <v>intel</v>
      </c>
      <c r="K820" t="str">
        <f>VLOOKUP(Sheet2!K819,Sheet5!$M$3:$N$11,2,FALSE)</f>
        <v>lainnya</v>
      </c>
      <c r="L820" t="str">
        <f>VLOOKUP(Sheet2!L819,Sheet5!$O$3:$Q$182,3,FALSE)</f>
        <v>ringan</v>
      </c>
      <c r="M820" t="str">
        <f>VLOOKUP(Sheet2!M819,Sheet5!$R$3:$T$1305,3,FALSE)</f>
        <v>murah</v>
      </c>
    </row>
    <row r="821" spans="2:13" x14ac:dyDescent="0.3">
      <c r="B821" t="str">
        <f>IF(OR(ISNUMBER(SEARCH("ultrabook",Sheet2!D820))=TRUE,ISNUMBER(SEARCH("macbook",Sheet2!D820))=TRUE,ISNUMBER(SEARCH("chrome",Sheet2!D820))=TRUE,ISNUMBER(SEARCH("convertible",Sheet2!D820))=TRUE),"ultrabook",IF(OR(ISNUMBER(SEARCH("workstation",Sheet2!D820))=TRUE,ISNUMBER(SEARCH("gaming",Sheet2!D820))=TRUE),"high specification",IF(OR(ISNUMBER(SEARCH("notebook",Sheet2!D820))=TRUE,ISNUMBER(SEARCH("netbook",Sheet2!D820))=TRUE),"notebook","")))</f>
        <v>high specification</v>
      </c>
      <c r="C821" t="str">
        <f>IF(AND(Sheet4!$B$1307&gt;=Sheet4!B821,Sheet4!B821&gt;Sheet4!$B$1308),"lebar",IF(AND(Sheet4!$B$1308&gt;=Sheet4!B821,Sheet4!B821&gt;Sheet4!$B$1309),"medium",IF(AND(Sheet4!$B$1309&gt;=Sheet4!B821,Sheet4!B821&gt;=Sheet4!$B$1310),"kecil","-")))</f>
        <v>lebar</v>
      </c>
      <c r="D821" t="str">
        <f>VLOOKUP(Sheet4!C821,Sheet5!$C$3:$D$17,2,FALSE)</f>
        <v>kecil</v>
      </c>
      <c r="E821" t="str">
        <f>VLOOKUP(Sheet4!D821,Sheet5!$E$3:$F$36,2)</f>
        <v>sedang</v>
      </c>
      <c r="F821" t="str">
        <f>Sheet4!E821</f>
        <v>intel</v>
      </c>
      <c r="G821" t="str">
        <f>VLOOKUP(Sheet2!H820,Sheet5!$G$4:$H$12,2)</f>
        <v>sedang</v>
      </c>
      <c r="H821" t="str">
        <f>VLOOKUP(Sheet2!I820,Sheet5!$I$3:$L$41,4,FALSE)</f>
        <v>tinggi</v>
      </c>
      <c r="I821" t="str">
        <f>VLOOKUP(Sheet2!I820,Sheet5!$I$3:$K$41,3,FALSE)</f>
        <v>hdd</v>
      </c>
      <c r="J821" t="str">
        <f>IF(ISNUMBER(SEARCH("intel",Sheet2!J820))=TRUE,"intel",IF(ISNUMBER(SEARCH("amd",Sheet2!J820))=TRUE,"amd",IF(ISNUMBER(SEARCH("nvidia",Sheet2!J820))=TRUE,"nvidia","")))</f>
        <v>nvidia</v>
      </c>
      <c r="K821" t="str">
        <f>VLOOKUP(Sheet2!K820,Sheet5!$M$3:$N$11,2,FALSE)</f>
        <v>windows</v>
      </c>
      <c r="L821" t="str">
        <f>VLOOKUP(Sheet2!L820,Sheet5!$O$3:$Q$182,3,FALSE)</f>
        <v>berat</v>
      </c>
      <c r="M821" t="str">
        <f>VLOOKUP(Sheet2!M820,Sheet5!$R$3:$T$1305,3,FALSE)</f>
        <v>mahal</v>
      </c>
    </row>
    <row r="822" spans="2:13" x14ac:dyDescent="0.3">
      <c r="B822" t="str">
        <f>IF(OR(ISNUMBER(SEARCH("ultrabook",Sheet2!D821))=TRUE,ISNUMBER(SEARCH("macbook",Sheet2!D821))=TRUE,ISNUMBER(SEARCH("chrome",Sheet2!D821))=TRUE,ISNUMBER(SEARCH("convertible",Sheet2!D821))=TRUE),"ultrabook",IF(OR(ISNUMBER(SEARCH("workstation",Sheet2!D821))=TRUE,ISNUMBER(SEARCH("gaming",Sheet2!D821))=TRUE),"high specification",IF(OR(ISNUMBER(SEARCH("notebook",Sheet2!D821))=TRUE,ISNUMBER(SEARCH("netbook",Sheet2!D821))=TRUE),"notebook","")))</f>
        <v>notebook</v>
      </c>
      <c r="C822" t="str">
        <f>IF(AND(Sheet4!$B$1307&gt;=Sheet4!B822,Sheet4!B822&gt;Sheet4!$B$1308),"lebar",IF(AND(Sheet4!$B$1308&gt;=Sheet4!B822,Sheet4!B822&gt;Sheet4!$B$1309),"medium",IF(AND(Sheet4!$B$1309&gt;=Sheet4!B822,Sheet4!B822&gt;=Sheet4!$B$1310),"kecil","-")))</f>
        <v>medium</v>
      </c>
      <c r="D822" t="str">
        <f>VLOOKUP(Sheet4!C822,Sheet5!$C$3:$D$17,2,FALSE)</f>
        <v>kecil</v>
      </c>
      <c r="E822" t="str">
        <f>VLOOKUP(Sheet4!D822,Sheet5!$E$3:$F$36,2)</f>
        <v>sedang</v>
      </c>
      <c r="F822" t="str">
        <f>Sheet4!E822</f>
        <v>intel</v>
      </c>
      <c r="G822" t="str">
        <f>VLOOKUP(Sheet2!H821,Sheet5!$G$4:$H$12,2)</f>
        <v>sedang</v>
      </c>
      <c r="H822" t="str">
        <f>VLOOKUP(Sheet2!I821,Sheet5!$I$3:$L$41,4,FALSE)</f>
        <v>sedang</v>
      </c>
      <c r="I822" t="str">
        <f>VLOOKUP(Sheet2!I821,Sheet5!$I$3:$K$41,3,FALSE)</f>
        <v>hdd</v>
      </c>
      <c r="J822" t="str">
        <f>IF(ISNUMBER(SEARCH("intel",Sheet2!J821))=TRUE,"intel",IF(ISNUMBER(SEARCH("amd",Sheet2!J821))=TRUE,"amd",IF(ISNUMBER(SEARCH("nvidia",Sheet2!J821))=TRUE,"nvidia","")))</f>
        <v>intel</v>
      </c>
      <c r="K822" t="str">
        <f>VLOOKUP(Sheet2!K821,Sheet5!$M$3:$N$11,2,FALSE)</f>
        <v>windows</v>
      </c>
      <c r="L822" t="str">
        <f>VLOOKUP(Sheet2!L821,Sheet5!$O$3:$Q$182,3,FALSE)</f>
        <v>sedang</v>
      </c>
      <c r="M822" t="str">
        <f>VLOOKUP(Sheet2!M821,Sheet5!$R$3:$T$1305,3,FALSE)</f>
        <v>sedang</v>
      </c>
    </row>
    <row r="823" spans="2:13" x14ac:dyDescent="0.3">
      <c r="B823" t="str">
        <f>IF(OR(ISNUMBER(SEARCH("ultrabook",Sheet2!D822))=TRUE,ISNUMBER(SEARCH("macbook",Sheet2!D822))=TRUE,ISNUMBER(SEARCH("chrome",Sheet2!D822))=TRUE,ISNUMBER(SEARCH("convertible",Sheet2!D822))=TRUE),"ultrabook",IF(OR(ISNUMBER(SEARCH("workstation",Sheet2!D822))=TRUE,ISNUMBER(SEARCH("gaming",Sheet2!D822))=TRUE),"high specification",IF(OR(ISNUMBER(SEARCH("notebook",Sheet2!D822))=TRUE,ISNUMBER(SEARCH("netbook",Sheet2!D822))=TRUE),"notebook","")))</f>
        <v>notebook</v>
      </c>
      <c r="C823" t="str">
        <f>IF(AND(Sheet4!$B$1307&gt;=Sheet4!B823,Sheet4!B823&gt;Sheet4!$B$1308),"lebar",IF(AND(Sheet4!$B$1308&gt;=Sheet4!B823,Sheet4!B823&gt;Sheet4!$B$1309),"medium",IF(AND(Sheet4!$B$1309&gt;=Sheet4!B823,Sheet4!B823&gt;=Sheet4!$B$1310),"kecil","-")))</f>
        <v>lebar</v>
      </c>
      <c r="D823" t="str">
        <f>VLOOKUP(Sheet4!C823,Sheet5!$C$3:$D$17,2,FALSE)</f>
        <v>kecil</v>
      </c>
      <c r="E823" t="str">
        <f>VLOOKUP(Sheet4!D823,Sheet5!$E$3:$F$36,2)</f>
        <v>tinggi</v>
      </c>
      <c r="F823" t="str">
        <f>Sheet4!E823</f>
        <v>intel</v>
      </c>
      <c r="G823" t="str">
        <f>VLOOKUP(Sheet2!H822,Sheet5!$G$4:$H$12,2)</f>
        <v>sedang</v>
      </c>
      <c r="H823" t="str">
        <f>VLOOKUP(Sheet2!I822,Sheet5!$I$3:$L$41,4,FALSE)</f>
        <v>sedang</v>
      </c>
      <c r="I823" t="str">
        <f>VLOOKUP(Sheet2!I822,Sheet5!$I$3:$K$41,3,FALSE)</f>
        <v>hdd</v>
      </c>
      <c r="J823" t="str">
        <f>IF(ISNUMBER(SEARCH("intel",Sheet2!J822))=TRUE,"intel",IF(ISNUMBER(SEARCH("amd",Sheet2!J822))=TRUE,"amd",IF(ISNUMBER(SEARCH("nvidia",Sheet2!J822))=TRUE,"nvidia","")))</f>
        <v>intel</v>
      </c>
      <c r="K823" t="str">
        <f>VLOOKUP(Sheet2!K822,Sheet5!$M$3:$N$11,2,FALSE)</f>
        <v>windows</v>
      </c>
      <c r="L823" t="str">
        <f>VLOOKUP(Sheet2!L822,Sheet5!$O$3:$Q$182,3,FALSE)</f>
        <v>sedang</v>
      </c>
      <c r="M823" t="str">
        <f>VLOOKUP(Sheet2!M822,Sheet5!$R$3:$T$1305,3,FALSE)</f>
        <v>murah</v>
      </c>
    </row>
    <row r="824" spans="2:13" x14ac:dyDescent="0.3">
      <c r="B824" t="str">
        <f>IF(OR(ISNUMBER(SEARCH("ultrabook",Sheet2!D823))=TRUE,ISNUMBER(SEARCH("macbook",Sheet2!D823))=TRUE,ISNUMBER(SEARCH("chrome",Sheet2!D823))=TRUE,ISNUMBER(SEARCH("convertible",Sheet2!D823))=TRUE),"ultrabook",IF(OR(ISNUMBER(SEARCH("workstation",Sheet2!D823))=TRUE,ISNUMBER(SEARCH("gaming",Sheet2!D823))=TRUE),"high specification",IF(OR(ISNUMBER(SEARCH("notebook",Sheet2!D823))=TRUE,ISNUMBER(SEARCH("netbook",Sheet2!D823))=TRUE),"notebook","")))</f>
        <v>ultrabook</v>
      </c>
      <c r="C824" t="str">
        <f>IF(AND(Sheet4!$B$1307&gt;=Sheet4!B824,Sheet4!B824&gt;Sheet4!$B$1308),"lebar",IF(AND(Sheet4!$B$1308&gt;=Sheet4!B824,Sheet4!B824&gt;Sheet4!$B$1309),"medium",IF(AND(Sheet4!$B$1309&gt;=Sheet4!B824,Sheet4!B824&gt;=Sheet4!$B$1310),"kecil","-")))</f>
        <v>medium</v>
      </c>
      <c r="D824" t="str">
        <f>VLOOKUP(Sheet4!C824,Sheet5!$C$3:$D$17,2,FALSE)</f>
        <v>kecil</v>
      </c>
      <c r="E824" t="str">
        <f>VLOOKUP(Sheet4!D824,Sheet5!$E$3:$F$36,2)</f>
        <v>sedang</v>
      </c>
      <c r="F824" t="str">
        <f>Sheet4!E824</f>
        <v>intel</v>
      </c>
      <c r="G824" t="str">
        <f>VLOOKUP(Sheet2!H823,Sheet5!$G$4:$H$12,2)</f>
        <v>sedang</v>
      </c>
      <c r="H824" t="str">
        <f>VLOOKUP(Sheet2!I823,Sheet5!$I$3:$L$41,4,FALSE)</f>
        <v>rendah</v>
      </c>
      <c r="I824" t="str">
        <f>VLOOKUP(Sheet2!I823,Sheet5!$I$3:$K$41,3,FALSE)</f>
        <v>ssd</v>
      </c>
      <c r="J824" t="str">
        <f>IF(ISNUMBER(SEARCH("intel",Sheet2!J823))=TRUE,"intel",IF(ISNUMBER(SEARCH("amd",Sheet2!J823))=TRUE,"amd",IF(ISNUMBER(SEARCH("nvidia",Sheet2!J823))=TRUE,"nvidia","")))</f>
        <v>intel</v>
      </c>
      <c r="K824" t="str">
        <f>VLOOKUP(Sheet2!K823,Sheet5!$M$3:$N$11,2,FALSE)</f>
        <v>windows</v>
      </c>
      <c r="L824" t="str">
        <f>VLOOKUP(Sheet2!L823,Sheet5!$O$3:$Q$182,3,FALSE)</f>
        <v>ringan</v>
      </c>
      <c r="M824" t="str">
        <f>VLOOKUP(Sheet2!M823,Sheet5!$R$3:$T$1305,3,FALSE)</f>
        <v>sedang</v>
      </c>
    </row>
    <row r="825" spans="2:13" x14ac:dyDescent="0.3">
      <c r="B825" t="str">
        <f>IF(OR(ISNUMBER(SEARCH("ultrabook",Sheet2!D824))=TRUE,ISNUMBER(SEARCH("macbook",Sheet2!D824))=TRUE,ISNUMBER(SEARCH("chrome",Sheet2!D824))=TRUE,ISNUMBER(SEARCH("convertible",Sheet2!D824))=TRUE),"ultrabook",IF(OR(ISNUMBER(SEARCH("workstation",Sheet2!D824))=TRUE,ISNUMBER(SEARCH("gaming",Sheet2!D824))=TRUE),"high specification",IF(OR(ISNUMBER(SEARCH("notebook",Sheet2!D824))=TRUE,ISNUMBER(SEARCH("netbook",Sheet2!D824))=TRUE),"notebook","")))</f>
        <v>ultrabook</v>
      </c>
      <c r="C825" t="str">
        <f>IF(AND(Sheet4!$B$1307&gt;=Sheet4!B825,Sheet4!B825&gt;Sheet4!$B$1308),"lebar",IF(AND(Sheet4!$B$1308&gt;=Sheet4!B825,Sheet4!B825&gt;Sheet4!$B$1309),"medium",IF(AND(Sheet4!$B$1309&gt;=Sheet4!B825,Sheet4!B825&gt;=Sheet4!$B$1310),"kecil","-")))</f>
        <v>medium</v>
      </c>
      <c r="D825" t="str">
        <f>VLOOKUP(Sheet4!C825,Sheet5!$C$3:$D$17,2,FALSE)</f>
        <v>kecil</v>
      </c>
      <c r="E825" t="str">
        <f>VLOOKUP(Sheet4!D825,Sheet5!$E$3:$F$36,2)</f>
        <v>sedang</v>
      </c>
      <c r="F825" t="str">
        <f>Sheet4!E825</f>
        <v>intel</v>
      </c>
      <c r="G825" t="str">
        <f>VLOOKUP(Sheet2!H824,Sheet5!$G$4:$H$12,2)</f>
        <v>tinggi</v>
      </c>
      <c r="H825" t="str">
        <f>VLOOKUP(Sheet2!I824,Sheet5!$I$3:$L$41,4,FALSE)</f>
        <v>sedang</v>
      </c>
      <c r="I825" t="str">
        <f>VLOOKUP(Sheet2!I824,Sheet5!$I$3:$K$41,3,FALSE)</f>
        <v>ssd</v>
      </c>
      <c r="J825" t="str">
        <f>IF(ISNUMBER(SEARCH("intel",Sheet2!J824))=TRUE,"intel",IF(ISNUMBER(SEARCH("amd",Sheet2!J824))=TRUE,"amd",IF(ISNUMBER(SEARCH("nvidia",Sheet2!J824))=TRUE,"nvidia","")))</f>
        <v>intel</v>
      </c>
      <c r="K825" t="str">
        <f>VLOOKUP(Sheet2!K824,Sheet5!$M$3:$N$11,2,FALSE)</f>
        <v>windows</v>
      </c>
      <c r="L825" t="str">
        <f>VLOOKUP(Sheet2!L824,Sheet5!$O$3:$Q$182,3,FALSE)</f>
        <v>ringan</v>
      </c>
      <c r="M825" t="str">
        <f>VLOOKUP(Sheet2!M824,Sheet5!$R$3:$T$1305,3,FALSE)</f>
        <v>mahal</v>
      </c>
    </row>
    <row r="826" spans="2:13" x14ac:dyDescent="0.3">
      <c r="B826" t="str">
        <f>IF(OR(ISNUMBER(SEARCH("ultrabook",Sheet2!D825))=TRUE,ISNUMBER(SEARCH("macbook",Sheet2!D825))=TRUE,ISNUMBER(SEARCH("chrome",Sheet2!D825))=TRUE,ISNUMBER(SEARCH("convertible",Sheet2!D825))=TRUE),"ultrabook",IF(OR(ISNUMBER(SEARCH("workstation",Sheet2!D825))=TRUE,ISNUMBER(SEARCH("gaming",Sheet2!D825))=TRUE),"high specification",IF(OR(ISNUMBER(SEARCH("notebook",Sheet2!D825))=TRUE,ISNUMBER(SEARCH("netbook",Sheet2!D825))=TRUE),"notebook","")))</f>
        <v>high specification</v>
      </c>
      <c r="C826" t="str">
        <f>IF(AND(Sheet4!$B$1307&gt;=Sheet4!B826,Sheet4!B826&gt;Sheet4!$B$1308),"lebar",IF(AND(Sheet4!$B$1308&gt;=Sheet4!B826,Sheet4!B826&gt;Sheet4!$B$1309),"medium",IF(AND(Sheet4!$B$1309&gt;=Sheet4!B826,Sheet4!B826&gt;=Sheet4!$B$1310),"kecil","-")))</f>
        <v>lebar</v>
      </c>
      <c r="D826" t="str">
        <f>VLOOKUP(Sheet4!C826,Sheet5!$C$3:$D$17,2,FALSE)</f>
        <v>kecil</v>
      </c>
      <c r="E826" t="str">
        <f>VLOOKUP(Sheet4!D826,Sheet5!$E$3:$F$36,2)</f>
        <v>sedang</v>
      </c>
      <c r="F826" t="str">
        <f>Sheet4!E826</f>
        <v>intel</v>
      </c>
      <c r="G826" t="str">
        <f>VLOOKUP(Sheet2!H825,Sheet5!$G$4:$H$12,2)</f>
        <v>tinggi</v>
      </c>
      <c r="H826" t="str">
        <f>VLOOKUP(Sheet2!I825,Sheet5!$I$3:$L$41,4,FALSE)</f>
        <v>sedang</v>
      </c>
      <c r="I826" t="str">
        <f>VLOOKUP(Sheet2!I825,Sheet5!$I$3:$K$41,3,FALSE)</f>
        <v>ssd</v>
      </c>
      <c r="J826" t="str">
        <f>IF(ISNUMBER(SEARCH("intel",Sheet2!J825))=TRUE,"intel",IF(ISNUMBER(SEARCH("amd",Sheet2!J825))=TRUE,"amd",IF(ISNUMBER(SEARCH("nvidia",Sheet2!J825))=TRUE,"nvidia","")))</f>
        <v>nvidia</v>
      </c>
      <c r="K826" t="str">
        <f>VLOOKUP(Sheet2!K825,Sheet5!$M$3:$N$11,2,FALSE)</f>
        <v>windows</v>
      </c>
      <c r="L826" t="str">
        <f>VLOOKUP(Sheet2!L825,Sheet5!$O$3:$Q$182,3,FALSE)</f>
        <v>sedang</v>
      </c>
      <c r="M826" t="str">
        <f>VLOOKUP(Sheet2!M825,Sheet5!$R$3:$T$1305,3,FALSE)</f>
        <v>sedang</v>
      </c>
    </row>
    <row r="827" spans="2:13" x14ac:dyDescent="0.3">
      <c r="B827" t="str">
        <f>IF(OR(ISNUMBER(SEARCH("ultrabook",Sheet2!D826))=TRUE,ISNUMBER(SEARCH("macbook",Sheet2!D826))=TRUE,ISNUMBER(SEARCH("chrome",Sheet2!D826))=TRUE,ISNUMBER(SEARCH("convertible",Sheet2!D826))=TRUE),"ultrabook",IF(OR(ISNUMBER(SEARCH("workstation",Sheet2!D826))=TRUE,ISNUMBER(SEARCH("gaming",Sheet2!D826))=TRUE),"high specification",IF(OR(ISNUMBER(SEARCH("notebook",Sheet2!D826))=TRUE,ISNUMBER(SEARCH("netbook",Sheet2!D826))=TRUE),"notebook","")))</f>
        <v>ultrabook</v>
      </c>
      <c r="C827" t="str">
        <f>IF(AND(Sheet4!$B$1307&gt;=Sheet4!B827,Sheet4!B827&gt;Sheet4!$B$1308),"lebar",IF(AND(Sheet4!$B$1308&gt;=Sheet4!B827,Sheet4!B827&gt;Sheet4!$B$1309),"medium",IF(AND(Sheet4!$B$1309&gt;=Sheet4!B827,Sheet4!B827&gt;=Sheet4!$B$1310),"kecil","-")))</f>
        <v>medium</v>
      </c>
      <c r="D827" t="str">
        <f>VLOOKUP(Sheet4!C827,Sheet5!$C$3:$D$17,2,FALSE)</f>
        <v>kecil</v>
      </c>
      <c r="E827" t="str">
        <f>VLOOKUP(Sheet4!D827,Sheet5!$E$3:$F$36,2)</f>
        <v>sedang</v>
      </c>
      <c r="F827" t="str">
        <f>Sheet4!E827</f>
        <v>intel</v>
      </c>
      <c r="G827" t="str">
        <f>VLOOKUP(Sheet2!H826,Sheet5!$G$4:$H$12,2)</f>
        <v>tinggi</v>
      </c>
      <c r="H827" t="str">
        <f>VLOOKUP(Sheet2!I826,Sheet5!$I$3:$L$41,4,FALSE)</f>
        <v>sedang</v>
      </c>
      <c r="I827" t="str">
        <f>VLOOKUP(Sheet2!I826,Sheet5!$I$3:$K$41,3,FALSE)</f>
        <v>flash</v>
      </c>
      <c r="J827" t="str">
        <f>IF(ISNUMBER(SEARCH("intel",Sheet2!J826))=TRUE,"intel",IF(ISNUMBER(SEARCH("amd",Sheet2!J826))=TRUE,"amd",IF(ISNUMBER(SEARCH("nvidia",Sheet2!J826))=TRUE,"nvidia","")))</f>
        <v>intel</v>
      </c>
      <c r="K827" t="str">
        <f>VLOOKUP(Sheet2!K826,Sheet5!$M$3:$N$11,2,FALSE)</f>
        <v>windows</v>
      </c>
      <c r="L827" t="str">
        <f>VLOOKUP(Sheet2!L826,Sheet5!$O$3:$Q$182,3,FALSE)</f>
        <v>ringan</v>
      </c>
      <c r="M827" t="str">
        <f>VLOOKUP(Sheet2!M826,Sheet5!$R$3:$T$1305,3,FALSE)</f>
        <v>mahal</v>
      </c>
    </row>
    <row r="828" spans="2:13" x14ac:dyDescent="0.3">
      <c r="B828" t="str">
        <f>IF(OR(ISNUMBER(SEARCH("ultrabook",Sheet2!D827))=TRUE,ISNUMBER(SEARCH("macbook",Sheet2!D827))=TRUE,ISNUMBER(SEARCH("chrome",Sheet2!D827))=TRUE,ISNUMBER(SEARCH("convertible",Sheet2!D827))=TRUE),"ultrabook",IF(OR(ISNUMBER(SEARCH("workstation",Sheet2!D827))=TRUE,ISNUMBER(SEARCH("gaming",Sheet2!D827))=TRUE),"high specification",IF(OR(ISNUMBER(SEARCH("notebook",Sheet2!D827))=TRUE,ISNUMBER(SEARCH("netbook",Sheet2!D827))=TRUE),"notebook","")))</f>
        <v>notebook</v>
      </c>
      <c r="C828" t="str">
        <f>IF(AND(Sheet4!$B$1307&gt;=Sheet4!B828,Sheet4!B828&gt;Sheet4!$B$1308),"lebar",IF(AND(Sheet4!$B$1308&gt;=Sheet4!B828,Sheet4!B828&gt;Sheet4!$B$1309),"medium",IF(AND(Sheet4!$B$1309&gt;=Sheet4!B828,Sheet4!B828&gt;=Sheet4!$B$1310),"kecil","-")))</f>
        <v>medium</v>
      </c>
      <c r="D828" t="str">
        <f>VLOOKUP(Sheet4!C828,Sheet5!$C$3:$D$17,2,FALSE)</f>
        <v>kecil</v>
      </c>
      <c r="E828" t="str">
        <f>VLOOKUP(Sheet4!D828,Sheet5!$E$3:$F$36,2)</f>
        <v>sedang</v>
      </c>
      <c r="F828" t="str">
        <f>Sheet4!E828</f>
        <v>intel</v>
      </c>
      <c r="G828" t="str">
        <f>VLOOKUP(Sheet2!H827,Sheet5!$G$4:$H$12,2)</f>
        <v>sedang</v>
      </c>
      <c r="H828" t="str">
        <f>VLOOKUP(Sheet2!I827,Sheet5!$I$3:$L$41,4,FALSE)</f>
        <v>rendah</v>
      </c>
      <c r="I828" t="str">
        <f>VLOOKUP(Sheet2!I827,Sheet5!$I$3:$K$41,3,FALSE)</f>
        <v>ssd</v>
      </c>
      <c r="J828" t="str">
        <f>IF(ISNUMBER(SEARCH("intel",Sheet2!J827))=TRUE,"intel",IF(ISNUMBER(SEARCH("amd",Sheet2!J827))=TRUE,"amd",IF(ISNUMBER(SEARCH("nvidia",Sheet2!J827))=TRUE,"nvidia","")))</f>
        <v>intel</v>
      </c>
      <c r="K828" t="str">
        <f>VLOOKUP(Sheet2!K827,Sheet5!$M$3:$N$11,2,FALSE)</f>
        <v>windows</v>
      </c>
      <c r="L828" t="str">
        <f>VLOOKUP(Sheet2!L827,Sheet5!$O$3:$Q$182,3,FALSE)</f>
        <v>sedang</v>
      </c>
      <c r="M828" t="str">
        <f>VLOOKUP(Sheet2!M827,Sheet5!$R$3:$T$1305,3,FALSE)</f>
        <v>murah</v>
      </c>
    </row>
    <row r="829" spans="2:13" x14ac:dyDescent="0.3">
      <c r="B829" t="str">
        <f>IF(OR(ISNUMBER(SEARCH("ultrabook",Sheet2!D828))=TRUE,ISNUMBER(SEARCH("macbook",Sheet2!D828))=TRUE,ISNUMBER(SEARCH("chrome",Sheet2!D828))=TRUE,ISNUMBER(SEARCH("convertible",Sheet2!D828))=TRUE),"ultrabook",IF(OR(ISNUMBER(SEARCH("workstation",Sheet2!D828))=TRUE,ISNUMBER(SEARCH("gaming",Sheet2!D828))=TRUE),"high specification",IF(OR(ISNUMBER(SEARCH("notebook",Sheet2!D828))=TRUE,ISNUMBER(SEARCH("netbook",Sheet2!D828))=TRUE),"notebook","")))</f>
        <v>ultrabook</v>
      </c>
      <c r="C829" t="str">
        <f>IF(AND(Sheet4!$B$1307&gt;=Sheet4!B829,Sheet4!B829&gt;Sheet4!$B$1308),"lebar",IF(AND(Sheet4!$B$1308&gt;=Sheet4!B829,Sheet4!B829&gt;Sheet4!$B$1309),"medium",IF(AND(Sheet4!$B$1309&gt;=Sheet4!B829,Sheet4!B829&gt;=Sheet4!$B$1310),"kecil","-")))</f>
        <v>medium</v>
      </c>
      <c r="D829" t="str">
        <f>VLOOKUP(Sheet4!C829,Sheet5!$C$3:$D$17,2,FALSE)</f>
        <v>kecil</v>
      </c>
      <c r="E829" t="str">
        <f>VLOOKUP(Sheet4!D829,Sheet5!$E$3:$F$36,2)</f>
        <v>sedang</v>
      </c>
      <c r="F829" t="str">
        <f>Sheet4!E829</f>
        <v>intel</v>
      </c>
      <c r="G829" t="str">
        <f>VLOOKUP(Sheet2!H828,Sheet5!$G$4:$H$12,2)</f>
        <v>tinggi</v>
      </c>
      <c r="H829" t="str">
        <f>VLOOKUP(Sheet2!I828,Sheet5!$I$3:$L$41,4,FALSE)</f>
        <v>sedang</v>
      </c>
      <c r="I829" t="str">
        <f>VLOOKUP(Sheet2!I828,Sheet5!$I$3:$K$41,3,FALSE)</f>
        <v>ssd</v>
      </c>
      <c r="J829" t="str">
        <f>IF(ISNUMBER(SEARCH("intel",Sheet2!J828))=TRUE,"intel",IF(ISNUMBER(SEARCH("amd",Sheet2!J828))=TRUE,"amd",IF(ISNUMBER(SEARCH("nvidia",Sheet2!J828))=TRUE,"nvidia","")))</f>
        <v>intel</v>
      </c>
      <c r="K829" t="str">
        <f>VLOOKUP(Sheet2!K828,Sheet5!$M$3:$N$11,2,FALSE)</f>
        <v>windows</v>
      </c>
      <c r="L829" t="str">
        <f>VLOOKUP(Sheet2!L828,Sheet5!$O$3:$Q$182,3,FALSE)</f>
        <v>ringan</v>
      </c>
      <c r="M829" t="str">
        <f>VLOOKUP(Sheet2!M828,Sheet5!$R$3:$T$1305,3,FALSE)</f>
        <v>mahal</v>
      </c>
    </row>
    <row r="830" spans="2:13" x14ac:dyDescent="0.3">
      <c r="B830" t="str">
        <f>IF(OR(ISNUMBER(SEARCH("ultrabook",Sheet2!D829))=TRUE,ISNUMBER(SEARCH("macbook",Sheet2!D829))=TRUE,ISNUMBER(SEARCH("chrome",Sheet2!D829))=TRUE,ISNUMBER(SEARCH("convertible",Sheet2!D829))=TRUE),"ultrabook",IF(OR(ISNUMBER(SEARCH("workstation",Sheet2!D829))=TRUE,ISNUMBER(SEARCH("gaming",Sheet2!D829))=TRUE),"high specification",IF(OR(ISNUMBER(SEARCH("notebook",Sheet2!D829))=TRUE,ISNUMBER(SEARCH("netbook",Sheet2!D829))=TRUE),"notebook","")))</f>
        <v>notebook</v>
      </c>
      <c r="C830" t="str">
        <f>IF(AND(Sheet4!$B$1307&gt;=Sheet4!B830,Sheet4!B830&gt;Sheet4!$B$1308),"lebar",IF(AND(Sheet4!$B$1308&gt;=Sheet4!B830,Sheet4!B830&gt;Sheet4!$B$1309),"medium",IF(AND(Sheet4!$B$1309&gt;=Sheet4!B830,Sheet4!B830&gt;=Sheet4!$B$1310),"kecil","-")))</f>
        <v>medium</v>
      </c>
      <c r="D830" t="str">
        <f>VLOOKUP(Sheet4!C830,Sheet5!$C$3:$D$17,2,FALSE)</f>
        <v>kecil</v>
      </c>
      <c r="E830" t="str">
        <f>VLOOKUP(Sheet4!D830,Sheet5!$E$3:$F$36,2)</f>
        <v>tinggi</v>
      </c>
      <c r="F830" t="str">
        <f>Sheet4!E830</f>
        <v>intel</v>
      </c>
      <c r="G830" t="str">
        <f>VLOOKUP(Sheet2!H829,Sheet5!$G$4:$H$12,2)</f>
        <v>sedang</v>
      </c>
      <c r="H830" t="str">
        <f>VLOOKUP(Sheet2!I829,Sheet5!$I$3:$L$41,4,FALSE)</f>
        <v>sedang</v>
      </c>
      <c r="I830" t="str">
        <f>VLOOKUP(Sheet2!I829,Sheet5!$I$3:$K$41,3,FALSE)</f>
        <v>hdd</v>
      </c>
      <c r="J830" t="str">
        <f>IF(ISNUMBER(SEARCH("intel",Sheet2!J829))=TRUE,"intel",IF(ISNUMBER(SEARCH("amd",Sheet2!J829))=TRUE,"amd",IF(ISNUMBER(SEARCH("nvidia",Sheet2!J829))=TRUE,"nvidia","")))</f>
        <v>intel</v>
      </c>
      <c r="K830" t="str">
        <f>VLOOKUP(Sheet2!K829,Sheet5!$M$3:$N$11,2,FALSE)</f>
        <v>windows</v>
      </c>
      <c r="L830" t="str">
        <f>VLOOKUP(Sheet2!L829,Sheet5!$O$3:$Q$182,3,FALSE)</f>
        <v>sedang</v>
      </c>
      <c r="M830" t="str">
        <f>VLOOKUP(Sheet2!M829,Sheet5!$R$3:$T$1305,3,FALSE)</f>
        <v>murah</v>
      </c>
    </row>
    <row r="831" spans="2:13" x14ac:dyDescent="0.3">
      <c r="B831" t="str">
        <f>IF(OR(ISNUMBER(SEARCH("ultrabook",Sheet2!D830))=TRUE,ISNUMBER(SEARCH("macbook",Sheet2!D830))=TRUE,ISNUMBER(SEARCH("chrome",Sheet2!D830))=TRUE,ISNUMBER(SEARCH("convertible",Sheet2!D830))=TRUE),"ultrabook",IF(OR(ISNUMBER(SEARCH("workstation",Sheet2!D830))=TRUE,ISNUMBER(SEARCH("gaming",Sheet2!D830))=TRUE),"high specification",IF(OR(ISNUMBER(SEARCH("notebook",Sheet2!D830))=TRUE,ISNUMBER(SEARCH("netbook",Sheet2!D830))=TRUE),"notebook","")))</f>
        <v>notebook</v>
      </c>
      <c r="C831" t="str">
        <f>IF(AND(Sheet4!$B$1307&gt;=Sheet4!B831,Sheet4!B831&gt;Sheet4!$B$1308),"lebar",IF(AND(Sheet4!$B$1308&gt;=Sheet4!B831,Sheet4!B831&gt;Sheet4!$B$1309),"medium",IF(AND(Sheet4!$B$1309&gt;=Sheet4!B831,Sheet4!B831&gt;=Sheet4!$B$1310),"kecil","-")))</f>
        <v>kecil</v>
      </c>
      <c r="D831" t="e">
        <f>VLOOKUP(Sheet4!C831,Sheet5!$C$3:$D$17,2,FALSE)</f>
        <v>#N/A</v>
      </c>
      <c r="E831" t="str">
        <f>VLOOKUP(Sheet4!D831,Sheet5!$E$3:$F$36,2)</f>
        <v>rendah</v>
      </c>
      <c r="F831" t="str">
        <f>Sheet4!E831</f>
        <v>intel</v>
      </c>
      <c r="G831" t="str">
        <f>VLOOKUP(Sheet2!H830,Sheet5!$G$4:$H$12,2)</f>
        <v>sedang</v>
      </c>
      <c r="H831" t="str">
        <f>VLOOKUP(Sheet2!I830,Sheet5!$I$3:$L$41,4,FALSE)</f>
        <v>rendah</v>
      </c>
      <c r="I831" t="str">
        <f>VLOOKUP(Sheet2!I830,Sheet5!$I$3:$K$41,3,FALSE)</f>
        <v>flash</v>
      </c>
      <c r="J831" t="str">
        <f>IF(ISNUMBER(SEARCH("intel",Sheet2!J830))=TRUE,"intel",IF(ISNUMBER(SEARCH("amd",Sheet2!J830))=TRUE,"amd",IF(ISNUMBER(SEARCH("nvidia",Sheet2!J830))=TRUE,"nvidia","")))</f>
        <v>intel</v>
      </c>
      <c r="K831" t="str">
        <f>VLOOKUP(Sheet2!K830,Sheet5!$M$3:$N$11,2,FALSE)</f>
        <v>lainnya</v>
      </c>
      <c r="L831" t="str">
        <f>VLOOKUP(Sheet2!L830,Sheet5!$O$3:$Q$182,3,FALSE)</f>
        <v>ringan</v>
      </c>
      <c r="M831" t="str">
        <f>VLOOKUP(Sheet2!M830,Sheet5!$R$3:$T$1305,3,FALSE)</f>
        <v>murah</v>
      </c>
    </row>
    <row r="832" spans="2:13" x14ac:dyDescent="0.3">
      <c r="B832" t="str">
        <f>IF(OR(ISNUMBER(SEARCH("ultrabook",Sheet2!D831))=TRUE,ISNUMBER(SEARCH("macbook",Sheet2!D831))=TRUE,ISNUMBER(SEARCH("chrome",Sheet2!D831))=TRUE,ISNUMBER(SEARCH("convertible",Sheet2!D831))=TRUE),"ultrabook",IF(OR(ISNUMBER(SEARCH("workstation",Sheet2!D831))=TRUE,ISNUMBER(SEARCH("gaming",Sheet2!D831))=TRUE),"high specification",IF(OR(ISNUMBER(SEARCH("notebook",Sheet2!D831))=TRUE,ISNUMBER(SEARCH("netbook",Sheet2!D831))=TRUE),"notebook","")))</f>
        <v>notebook</v>
      </c>
      <c r="C832" t="str">
        <f>IF(AND(Sheet4!$B$1307&gt;=Sheet4!B832,Sheet4!B832&gt;Sheet4!$B$1308),"lebar",IF(AND(Sheet4!$B$1308&gt;=Sheet4!B832,Sheet4!B832&gt;Sheet4!$B$1309),"medium",IF(AND(Sheet4!$B$1309&gt;=Sheet4!B832,Sheet4!B832&gt;=Sheet4!$B$1310),"kecil","-")))</f>
        <v>medium</v>
      </c>
      <c r="D832" t="str">
        <f>VLOOKUP(Sheet4!C832,Sheet5!$C$3:$D$17,2,FALSE)</f>
        <v>kecil</v>
      </c>
      <c r="E832" t="str">
        <f>VLOOKUP(Sheet4!D832,Sheet5!$E$3:$F$36,2)</f>
        <v>sedang</v>
      </c>
      <c r="F832" t="str">
        <f>Sheet4!E832</f>
        <v>intel</v>
      </c>
      <c r="G832" t="str">
        <f>VLOOKUP(Sheet2!H831,Sheet5!$G$4:$H$12,2)</f>
        <v>tinggi</v>
      </c>
      <c r="H832" t="str">
        <f>VLOOKUP(Sheet2!I831,Sheet5!$I$3:$L$41,4,FALSE)</f>
        <v>rendah</v>
      </c>
      <c r="I832" t="str">
        <f>VLOOKUP(Sheet2!I831,Sheet5!$I$3:$K$41,3,FALSE)</f>
        <v>ssd</v>
      </c>
      <c r="J832" t="str">
        <f>IF(ISNUMBER(SEARCH("intel",Sheet2!J831))=TRUE,"intel",IF(ISNUMBER(SEARCH("amd",Sheet2!J831))=TRUE,"amd",IF(ISNUMBER(SEARCH("nvidia",Sheet2!J831))=TRUE,"nvidia","")))</f>
        <v>intel</v>
      </c>
      <c r="K832" t="str">
        <f>VLOOKUP(Sheet2!K831,Sheet5!$M$3:$N$11,2,FALSE)</f>
        <v>windows</v>
      </c>
      <c r="L832" t="str">
        <f>VLOOKUP(Sheet2!L831,Sheet5!$O$3:$Q$182,3,FALSE)</f>
        <v>ringan</v>
      </c>
      <c r="M832" t="str">
        <f>VLOOKUP(Sheet2!M831,Sheet5!$R$3:$T$1305,3,FALSE)</f>
        <v>murah</v>
      </c>
    </row>
    <row r="833" spans="2:13" x14ac:dyDescent="0.3">
      <c r="B833" t="str">
        <f>IF(OR(ISNUMBER(SEARCH("ultrabook",Sheet2!D832))=TRUE,ISNUMBER(SEARCH("macbook",Sheet2!D832))=TRUE,ISNUMBER(SEARCH("chrome",Sheet2!D832))=TRUE,ISNUMBER(SEARCH("convertible",Sheet2!D832))=TRUE),"ultrabook",IF(OR(ISNUMBER(SEARCH("workstation",Sheet2!D832))=TRUE,ISNUMBER(SEARCH("gaming",Sheet2!D832))=TRUE),"high specification",IF(OR(ISNUMBER(SEARCH("notebook",Sheet2!D832))=TRUE,ISNUMBER(SEARCH("netbook",Sheet2!D832))=TRUE),"notebook","")))</f>
        <v>high specification</v>
      </c>
      <c r="C833" t="str">
        <f>IF(AND(Sheet4!$B$1307&gt;=Sheet4!B833,Sheet4!B833&gt;Sheet4!$B$1308),"lebar",IF(AND(Sheet4!$B$1308&gt;=Sheet4!B833,Sheet4!B833&gt;Sheet4!$B$1309),"medium",IF(AND(Sheet4!$B$1309&gt;=Sheet4!B833,Sheet4!B833&gt;=Sheet4!$B$1310),"kecil","-")))</f>
        <v>lebar</v>
      </c>
      <c r="D833" t="str">
        <f>VLOOKUP(Sheet4!C833,Sheet5!$C$3:$D$17,2,FALSE)</f>
        <v>lebar</v>
      </c>
      <c r="E833" t="str">
        <f>VLOOKUP(Sheet4!D833,Sheet5!$E$3:$F$36,2)</f>
        <v>sedang</v>
      </c>
      <c r="F833" t="str">
        <f>Sheet4!E833</f>
        <v>intel</v>
      </c>
      <c r="G833" t="str">
        <f>VLOOKUP(Sheet2!H832,Sheet5!$G$4:$H$12,2)</f>
        <v>tinggi</v>
      </c>
      <c r="H833" t="str">
        <f>VLOOKUP(Sheet2!I832,Sheet5!$I$3:$L$41,4,FALSE)</f>
        <v>sedang</v>
      </c>
      <c r="I833" t="str">
        <f>VLOOKUP(Sheet2!I832,Sheet5!$I$3:$K$41,3,FALSE)</f>
        <v>ssd</v>
      </c>
      <c r="J833" t="str">
        <f>IF(ISNUMBER(SEARCH("intel",Sheet2!J832))=TRUE,"intel",IF(ISNUMBER(SEARCH("amd",Sheet2!J832))=TRUE,"amd",IF(ISNUMBER(SEARCH("nvidia",Sheet2!J832))=TRUE,"nvidia","")))</f>
        <v>nvidia</v>
      </c>
      <c r="K833" t="str">
        <f>VLOOKUP(Sheet2!K832,Sheet5!$M$3:$N$11,2,FALSE)</f>
        <v>windows</v>
      </c>
      <c r="L833" t="str">
        <f>VLOOKUP(Sheet2!L832,Sheet5!$O$3:$Q$182,3,FALSE)</f>
        <v>berat</v>
      </c>
      <c r="M833" t="str">
        <f>VLOOKUP(Sheet2!M832,Sheet5!$R$3:$T$1305,3,FALSE)</f>
        <v>mahal</v>
      </c>
    </row>
    <row r="834" spans="2:13" x14ac:dyDescent="0.3">
      <c r="B834" t="str">
        <f>IF(OR(ISNUMBER(SEARCH("ultrabook",Sheet2!D833))=TRUE,ISNUMBER(SEARCH("macbook",Sheet2!D833))=TRUE,ISNUMBER(SEARCH("chrome",Sheet2!D833))=TRUE,ISNUMBER(SEARCH("convertible",Sheet2!D833))=TRUE),"ultrabook",IF(OR(ISNUMBER(SEARCH("workstation",Sheet2!D833))=TRUE,ISNUMBER(SEARCH("gaming",Sheet2!D833))=TRUE),"high specification",IF(OR(ISNUMBER(SEARCH("notebook",Sheet2!D833))=TRUE,ISNUMBER(SEARCH("netbook",Sheet2!D833))=TRUE),"notebook","")))</f>
        <v>ultrabook</v>
      </c>
      <c r="C834" t="str">
        <f>IF(AND(Sheet4!$B$1307&gt;=Sheet4!B834,Sheet4!B834&gt;Sheet4!$B$1308),"lebar",IF(AND(Sheet4!$B$1308&gt;=Sheet4!B834,Sheet4!B834&gt;Sheet4!$B$1309),"medium",IF(AND(Sheet4!$B$1309&gt;=Sheet4!B834,Sheet4!B834&gt;=Sheet4!$B$1310),"kecil","-")))</f>
        <v>medium</v>
      </c>
      <c r="D834" t="str">
        <f>VLOOKUP(Sheet4!C834,Sheet5!$C$3:$D$17,2,FALSE)</f>
        <v>sedang</v>
      </c>
      <c r="E834" t="str">
        <f>VLOOKUP(Sheet4!D834,Sheet5!$E$3:$F$36,2)</f>
        <v>sedang</v>
      </c>
      <c r="F834" t="str">
        <f>Sheet4!E834</f>
        <v>intel</v>
      </c>
      <c r="G834" t="str">
        <f>VLOOKUP(Sheet2!H833,Sheet5!$G$4:$H$12,2)</f>
        <v>sedang</v>
      </c>
      <c r="H834" t="str">
        <f>VLOOKUP(Sheet2!I833,Sheet5!$I$3:$L$41,4,FALSE)</f>
        <v>sedang</v>
      </c>
      <c r="I834" t="str">
        <f>VLOOKUP(Sheet2!I833,Sheet5!$I$3:$K$41,3,FALSE)</f>
        <v>ssd</v>
      </c>
      <c r="J834" t="str">
        <f>IF(ISNUMBER(SEARCH("intel",Sheet2!J833))=TRUE,"intel",IF(ISNUMBER(SEARCH("amd",Sheet2!J833))=TRUE,"amd",IF(ISNUMBER(SEARCH("nvidia",Sheet2!J833))=TRUE,"nvidia","")))</f>
        <v>intel</v>
      </c>
      <c r="K834" t="str">
        <f>VLOOKUP(Sheet2!K833,Sheet5!$M$3:$N$11,2,FALSE)</f>
        <v>windows</v>
      </c>
      <c r="L834" t="str">
        <f>VLOOKUP(Sheet2!L833,Sheet5!$O$3:$Q$182,3,FALSE)</f>
        <v>ringan</v>
      </c>
      <c r="M834" t="str">
        <f>VLOOKUP(Sheet2!M833,Sheet5!$R$3:$T$1305,3,FALSE)</f>
        <v>mahal</v>
      </c>
    </row>
    <row r="835" spans="2:13" x14ac:dyDescent="0.3">
      <c r="B835" t="str">
        <f>IF(OR(ISNUMBER(SEARCH("ultrabook",Sheet2!D834))=TRUE,ISNUMBER(SEARCH("macbook",Sheet2!D834))=TRUE,ISNUMBER(SEARCH("chrome",Sheet2!D834))=TRUE,ISNUMBER(SEARCH("convertible",Sheet2!D834))=TRUE),"ultrabook",IF(OR(ISNUMBER(SEARCH("workstation",Sheet2!D834))=TRUE,ISNUMBER(SEARCH("gaming",Sheet2!D834))=TRUE),"high specification",IF(OR(ISNUMBER(SEARCH("notebook",Sheet2!D834))=TRUE,ISNUMBER(SEARCH("netbook",Sheet2!D834))=TRUE),"notebook","")))</f>
        <v>notebook</v>
      </c>
      <c r="C835" t="str">
        <f>IF(AND(Sheet4!$B$1307&gt;=Sheet4!B835,Sheet4!B835&gt;Sheet4!$B$1308),"lebar",IF(AND(Sheet4!$B$1308&gt;=Sheet4!B835,Sheet4!B835&gt;Sheet4!$B$1309),"medium",IF(AND(Sheet4!$B$1309&gt;=Sheet4!B835,Sheet4!B835&gt;=Sheet4!$B$1310),"kecil","-")))</f>
        <v>lebar</v>
      </c>
      <c r="D835" t="str">
        <f>VLOOKUP(Sheet4!C835,Sheet5!$C$3:$D$17,2,FALSE)</f>
        <v>kecil</v>
      </c>
      <c r="E835" t="str">
        <f>VLOOKUP(Sheet4!D835,Sheet5!$E$3:$F$36,2)</f>
        <v>sedang</v>
      </c>
      <c r="F835" t="str">
        <f>Sheet4!E835</f>
        <v>intel</v>
      </c>
      <c r="G835" t="str">
        <f>VLOOKUP(Sheet2!H834,Sheet5!$G$4:$H$12,2)</f>
        <v>sedang</v>
      </c>
      <c r="H835" t="str">
        <f>VLOOKUP(Sheet2!I834,Sheet5!$I$3:$L$41,4,FALSE)</f>
        <v>tinggi</v>
      </c>
      <c r="I835" t="str">
        <f>VLOOKUP(Sheet2!I834,Sheet5!$I$3:$K$41,3,FALSE)</f>
        <v>hdd</v>
      </c>
      <c r="J835" t="str">
        <f>IF(ISNUMBER(SEARCH("intel",Sheet2!J834))=TRUE,"intel",IF(ISNUMBER(SEARCH("amd",Sheet2!J834))=TRUE,"amd",IF(ISNUMBER(SEARCH("nvidia",Sheet2!J834))=TRUE,"nvidia","")))</f>
        <v>nvidia</v>
      </c>
      <c r="K835" t="str">
        <f>VLOOKUP(Sheet2!K834,Sheet5!$M$3:$N$11,2,FALSE)</f>
        <v>linux</v>
      </c>
      <c r="L835" t="str">
        <f>VLOOKUP(Sheet2!L834,Sheet5!$O$3:$Q$182,3,FALSE)</f>
        <v>sedang</v>
      </c>
      <c r="M835" t="str">
        <f>VLOOKUP(Sheet2!M834,Sheet5!$R$3:$T$1305,3,FALSE)</f>
        <v>murah</v>
      </c>
    </row>
    <row r="836" spans="2:13" x14ac:dyDescent="0.3">
      <c r="B836" t="str">
        <f>IF(OR(ISNUMBER(SEARCH("ultrabook",Sheet2!D835))=TRUE,ISNUMBER(SEARCH("macbook",Sheet2!D835))=TRUE,ISNUMBER(SEARCH("chrome",Sheet2!D835))=TRUE,ISNUMBER(SEARCH("convertible",Sheet2!D835))=TRUE),"ultrabook",IF(OR(ISNUMBER(SEARCH("workstation",Sheet2!D835))=TRUE,ISNUMBER(SEARCH("gaming",Sheet2!D835))=TRUE),"high specification",IF(OR(ISNUMBER(SEARCH("notebook",Sheet2!D835))=TRUE,ISNUMBER(SEARCH("netbook",Sheet2!D835))=TRUE),"notebook","")))</f>
        <v>notebook</v>
      </c>
      <c r="C836" t="str">
        <f>IF(AND(Sheet4!$B$1307&gt;=Sheet4!B836,Sheet4!B836&gt;Sheet4!$B$1308),"lebar",IF(AND(Sheet4!$B$1308&gt;=Sheet4!B836,Sheet4!B836&gt;Sheet4!$B$1309),"medium",IF(AND(Sheet4!$B$1309&gt;=Sheet4!B836,Sheet4!B836&gt;=Sheet4!$B$1310),"kecil","-")))</f>
        <v>medium</v>
      </c>
      <c r="D836" t="str">
        <f>VLOOKUP(Sheet4!C836,Sheet5!$C$3:$D$17,2,FALSE)</f>
        <v>kecil</v>
      </c>
      <c r="E836" t="str">
        <f>VLOOKUP(Sheet4!D836,Sheet5!$E$3:$F$36,2)</f>
        <v>sedang</v>
      </c>
      <c r="F836" t="str">
        <f>Sheet4!E836</f>
        <v>intel</v>
      </c>
      <c r="G836" t="str">
        <f>VLOOKUP(Sheet2!H835,Sheet5!$G$4:$H$12,2)</f>
        <v>tinggi</v>
      </c>
      <c r="H836" t="str">
        <f>VLOOKUP(Sheet2!I835,Sheet5!$I$3:$L$41,4,FALSE)</f>
        <v>sedang</v>
      </c>
      <c r="I836" t="str">
        <f>VLOOKUP(Sheet2!I835,Sheet5!$I$3:$K$41,3,FALSE)</f>
        <v>ssd</v>
      </c>
      <c r="J836" t="str">
        <f>IF(ISNUMBER(SEARCH("intel",Sheet2!J835))=TRUE,"intel",IF(ISNUMBER(SEARCH("amd",Sheet2!J835))=TRUE,"amd",IF(ISNUMBER(SEARCH("nvidia",Sheet2!J835))=TRUE,"nvidia","")))</f>
        <v>intel</v>
      </c>
      <c r="K836" t="str">
        <f>VLOOKUP(Sheet2!K835,Sheet5!$M$3:$N$11,2,FALSE)</f>
        <v>windows</v>
      </c>
      <c r="L836" t="str">
        <f>VLOOKUP(Sheet2!L835,Sheet5!$O$3:$Q$182,3,FALSE)</f>
        <v>sedang</v>
      </c>
      <c r="M836" t="str">
        <f>VLOOKUP(Sheet2!M835,Sheet5!$R$3:$T$1305,3,FALSE)</f>
        <v>sedang</v>
      </c>
    </row>
    <row r="837" spans="2:13" x14ac:dyDescent="0.3">
      <c r="B837" t="str">
        <f>IF(OR(ISNUMBER(SEARCH("ultrabook",Sheet2!D836))=TRUE,ISNUMBER(SEARCH("macbook",Sheet2!D836))=TRUE,ISNUMBER(SEARCH("chrome",Sheet2!D836))=TRUE,ISNUMBER(SEARCH("convertible",Sheet2!D836))=TRUE),"ultrabook",IF(OR(ISNUMBER(SEARCH("workstation",Sheet2!D836))=TRUE,ISNUMBER(SEARCH("gaming",Sheet2!D836))=TRUE),"high specification",IF(OR(ISNUMBER(SEARCH("notebook",Sheet2!D836))=TRUE,ISNUMBER(SEARCH("netbook",Sheet2!D836))=TRUE),"notebook","")))</f>
        <v>notebook</v>
      </c>
      <c r="C837" t="str">
        <f>IF(AND(Sheet4!$B$1307&gt;=Sheet4!B837,Sheet4!B837&gt;Sheet4!$B$1308),"lebar",IF(AND(Sheet4!$B$1308&gt;=Sheet4!B837,Sheet4!B837&gt;Sheet4!$B$1309),"medium",IF(AND(Sheet4!$B$1309&gt;=Sheet4!B837,Sheet4!B837&gt;=Sheet4!$B$1310),"kecil","-")))</f>
        <v>medium</v>
      </c>
      <c r="D837" t="str">
        <f>VLOOKUP(Sheet4!C837,Sheet5!$C$3:$D$17,2,FALSE)</f>
        <v>kecil</v>
      </c>
      <c r="E837" t="str">
        <f>VLOOKUP(Sheet4!D837,Sheet5!$E$3:$F$36,2)</f>
        <v>sedang</v>
      </c>
      <c r="F837" t="str">
        <f>Sheet4!E837</f>
        <v>intel</v>
      </c>
      <c r="G837" t="str">
        <f>VLOOKUP(Sheet2!H836,Sheet5!$G$4:$H$12,2)</f>
        <v>tinggi</v>
      </c>
      <c r="H837" t="str">
        <f>VLOOKUP(Sheet2!I836,Sheet5!$I$3:$L$41,4,FALSE)</f>
        <v>sedang</v>
      </c>
      <c r="I837" t="str">
        <f>VLOOKUP(Sheet2!I836,Sheet5!$I$3:$K$41,3,FALSE)</f>
        <v>ssd</v>
      </c>
      <c r="J837" t="str">
        <f>IF(ISNUMBER(SEARCH("intel",Sheet2!J836))=TRUE,"intel",IF(ISNUMBER(SEARCH("amd",Sheet2!J836))=TRUE,"amd",IF(ISNUMBER(SEARCH("nvidia",Sheet2!J836))=TRUE,"nvidia","")))</f>
        <v>intel</v>
      </c>
      <c r="K837" t="str">
        <f>VLOOKUP(Sheet2!K836,Sheet5!$M$3:$N$11,2,FALSE)</f>
        <v>windows</v>
      </c>
      <c r="L837" t="str">
        <f>VLOOKUP(Sheet2!L836,Sheet5!$O$3:$Q$182,3,FALSE)</f>
        <v>ringan</v>
      </c>
      <c r="M837" t="str">
        <f>VLOOKUP(Sheet2!M836,Sheet5!$R$3:$T$1305,3,FALSE)</f>
        <v>mahal</v>
      </c>
    </row>
    <row r="838" spans="2:13" x14ac:dyDescent="0.3">
      <c r="B838" t="str">
        <f>IF(OR(ISNUMBER(SEARCH("ultrabook",Sheet2!D837))=TRUE,ISNUMBER(SEARCH("macbook",Sheet2!D837))=TRUE,ISNUMBER(SEARCH("chrome",Sheet2!D837))=TRUE,ISNUMBER(SEARCH("convertible",Sheet2!D837))=TRUE),"ultrabook",IF(OR(ISNUMBER(SEARCH("workstation",Sheet2!D837))=TRUE,ISNUMBER(SEARCH("gaming",Sheet2!D837))=TRUE),"high specification",IF(OR(ISNUMBER(SEARCH("notebook",Sheet2!D837))=TRUE,ISNUMBER(SEARCH("netbook",Sheet2!D837))=TRUE),"notebook","")))</f>
        <v>high specification</v>
      </c>
      <c r="C838" t="str">
        <f>IF(AND(Sheet4!$B$1307&gt;=Sheet4!B838,Sheet4!B838&gt;Sheet4!$B$1308),"lebar",IF(AND(Sheet4!$B$1308&gt;=Sheet4!B838,Sheet4!B838&gt;Sheet4!$B$1309),"medium",IF(AND(Sheet4!$B$1309&gt;=Sheet4!B838,Sheet4!B838&gt;=Sheet4!$B$1310),"kecil","-")))</f>
        <v>lebar</v>
      </c>
      <c r="D838" t="str">
        <f>VLOOKUP(Sheet4!C838,Sheet5!$C$3:$D$17,2,FALSE)</f>
        <v>kecil</v>
      </c>
      <c r="E838" t="str">
        <f>VLOOKUP(Sheet4!D838,Sheet5!$E$3:$F$36,2)</f>
        <v>sedang</v>
      </c>
      <c r="F838" t="str">
        <f>Sheet4!E838</f>
        <v>intel</v>
      </c>
      <c r="G838" t="str">
        <f>VLOOKUP(Sheet2!H837,Sheet5!$G$4:$H$12,2)</f>
        <v>sedang</v>
      </c>
      <c r="H838" t="str">
        <f>VLOOKUP(Sheet2!I837,Sheet5!$I$3:$L$41,4,FALSE)</f>
        <v>tinggi</v>
      </c>
      <c r="I838" t="str">
        <f>VLOOKUP(Sheet2!I837,Sheet5!$I$3:$K$41,3,FALSE)</f>
        <v>hdd</v>
      </c>
      <c r="J838" t="str">
        <f>IF(ISNUMBER(SEARCH("intel",Sheet2!J837))=TRUE,"intel",IF(ISNUMBER(SEARCH("amd",Sheet2!J837))=TRUE,"amd",IF(ISNUMBER(SEARCH("nvidia",Sheet2!J837))=TRUE,"nvidia","")))</f>
        <v>nvidia</v>
      </c>
      <c r="K838" t="str">
        <f>VLOOKUP(Sheet2!K837,Sheet5!$M$3:$N$11,2,FALSE)</f>
        <v>windows</v>
      </c>
      <c r="L838" t="str">
        <f>VLOOKUP(Sheet2!L837,Sheet5!$O$3:$Q$182,3,FALSE)</f>
        <v>berat</v>
      </c>
      <c r="M838" t="str">
        <f>VLOOKUP(Sheet2!M837,Sheet5!$R$3:$T$1305,3,FALSE)</f>
        <v>mahal</v>
      </c>
    </row>
    <row r="839" spans="2:13" x14ac:dyDescent="0.3">
      <c r="B839" t="str">
        <f>IF(OR(ISNUMBER(SEARCH("ultrabook",Sheet2!D838))=TRUE,ISNUMBER(SEARCH("macbook",Sheet2!D838))=TRUE,ISNUMBER(SEARCH("chrome",Sheet2!D838))=TRUE,ISNUMBER(SEARCH("convertible",Sheet2!D838))=TRUE),"ultrabook",IF(OR(ISNUMBER(SEARCH("workstation",Sheet2!D838))=TRUE,ISNUMBER(SEARCH("gaming",Sheet2!D838))=TRUE),"high specification",IF(OR(ISNUMBER(SEARCH("notebook",Sheet2!D838))=TRUE,ISNUMBER(SEARCH("netbook",Sheet2!D838))=TRUE),"notebook","")))</f>
        <v>high specification</v>
      </c>
      <c r="C839" t="str">
        <f>IF(AND(Sheet4!$B$1307&gt;=Sheet4!B839,Sheet4!B839&gt;Sheet4!$B$1308),"lebar",IF(AND(Sheet4!$B$1308&gt;=Sheet4!B839,Sheet4!B839&gt;Sheet4!$B$1309),"medium",IF(AND(Sheet4!$B$1309&gt;=Sheet4!B839,Sheet4!B839&gt;=Sheet4!$B$1310),"kecil","-")))</f>
        <v>lebar</v>
      </c>
      <c r="D839" t="str">
        <f>VLOOKUP(Sheet4!C839,Sheet5!$C$3:$D$17,2,FALSE)</f>
        <v>kecil</v>
      </c>
      <c r="E839" t="str">
        <f>VLOOKUP(Sheet4!D839,Sheet5!$E$3:$F$36,2)</f>
        <v>sedang</v>
      </c>
      <c r="F839" t="str">
        <f>Sheet4!E839</f>
        <v>intel</v>
      </c>
      <c r="G839" t="str">
        <f>VLOOKUP(Sheet2!H838,Sheet5!$G$4:$H$12,2)</f>
        <v>sedang</v>
      </c>
      <c r="H839" t="str">
        <f>VLOOKUP(Sheet2!I838,Sheet5!$I$3:$L$41,4,FALSE)</f>
        <v>tinggi</v>
      </c>
      <c r="I839" t="str">
        <f>VLOOKUP(Sheet2!I838,Sheet5!$I$3:$K$41,3,FALSE)</f>
        <v>hdd</v>
      </c>
      <c r="J839" t="str">
        <f>IF(ISNUMBER(SEARCH("intel",Sheet2!J838))=TRUE,"intel",IF(ISNUMBER(SEARCH("amd",Sheet2!J838))=TRUE,"amd",IF(ISNUMBER(SEARCH("nvidia",Sheet2!J838))=TRUE,"nvidia","")))</f>
        <v>nvidia</v>
      </c>
      <c r="K839" t="str">
        <f>VLOOKUP(Sheet2!K838,Sheet5!$M$3:$N$11,2,FALSE)</f>
        <v>windows</v>
      </c>
      <c r="L839" t="str">
        <f>VLOOKUP(Sheet2!L838,Sheet5!$O$3:$Q$182,3,FALSE)</f>
        <v>berat</v>
      </c>
      <c r="M839" t="str">
        <f>VLOOKUP(Sheet2!M838,Sheet5!$R$3:$T$1305,3,FALSE)</f>
        <v>mahal</v>
      </c>
    </row>
    <row r="840" spans="2:13" x14ac:dyDescent="0.3">
      <c r="B840" t="str">
        <f>IF(OR(ISNUMBER(SEARCH("ultrabook",Sheet2!D839))=TRUE,ISNUMBER(SEARCH("macbook",Sheet2!D839))=TRUE,ISNUMBER(SEARCH("chrome",Sheet2!D839))=TRUE,ISNUMBER(SEARCH("convertible",Sheet2!D839))=TRUE),"ultrabook",IF(OR(ISNUMBER(SEARCH("workstation",Sheet2!D839))=TRUE,ISNUMBER(SEARCH("gaming",Sheet2!D839))=TRUE),"high specification",IF(OR(ISNUMBER(SEARCH("notebook",Sheet2!D839))=TRUE,ISNUMBER(SEARCH("netbook",Sheet2!D839))=TRUE),"notebook","")))</f>
        <v>notebook</v>
      </c>
      <c r="C840" t="str">
        <f>IF(AND(Sheet4!$B$1307&gt;=Sheet4!B840,Sheet4!B840&gt;Sheet4!$B$1308),"lebar",IF(AND(Sheet4!$B$1308&gt;=Sheet4!B840,Sheet4!B840&gt;Sheet4!$B$1309),"medium",IF(AND(Sheet4!$B$1309&gt;=Sheet4!B840,Sheet4!B840&gt;=Sheet4!$B$1310),"kecil","-")))</f>
        <v>lebar</v>
      </c>
      <c r="D840" t="str">
        <f>VLOOKUP(Sheet4!C840,Sheet5!$C$3:$D$17,2,FALSE)</f>
        <v>kecil</v>
      </c>
      <c r="E840" t="str">
        <f>VLOOKUP(Sheet4!D840,Sheet5!$E$3:$F$36,2)</f>
        <v>sedang</v>
      </c>
      <c r="F840" t="str">
        <f>Sheet4!E840</f>
        <v>intel</v>
      </c>
      <c r="G840" t="str">
        <f>VLOOKUP(Sheet2!H839,Sheet5!$G$4:$H$12,2)</f>
        <v>sedang</v>
      </c>
      <c r="H840" t="str">
        <f>VLOOKUP(Sheet2!I839,Sheet5!$I$3:$L$41,4,FALSE)</f>
        <v>sedang</v>
      </c>
      <c r="I840" t="str">
        <f>VLOOKUP(Sheet2!I839,Sheet5!$I$3:$K$41,3,FALSE)</f>
        <v>hdd</v>
      </c>
      <c r="J840" t="str">
        <f>IF(ISNUMBER(SEARCH("intel",Sheet2!J839))=TRUE,"intel",IF(ISNUMBER(SEARCH("amd",Sheet2!J839))=TRUE,"amd",IF(ISNUMBER(SEARCH("nvidia",Sheet2!J839))=TRUE,"nvidia","")))</f>
        <v>intel</v>
      </c>
      <c r="K840" t="str">
        <f>VLOOKUP(Sheet2!K839,Sheet5!$M$3:$N$11,2,FALSE)</f>
        <v>windows</v>
      </c>
      <c r="L840" t="str">
        <f>VLOOKUP(Sheet2!L839,Sheet5!$O$3:$Q$182,3,FALSE)</f>
        <v>sedang</v>
      </c>
      <c r="M840" t="str">
        <f>VLOOKUP(Sheet2!M839,Sheet5!$R$3:$T$1305,3,FALSE)</f>
        <v>murah</v>
      </c>
    </row>
    <row r="841" spans="2:13" x14ac:dyDescent="0.3">
      <c r="B841" t="str">
        <f>IF(OR(ISNUMBER(SEARCH("ultrabook",Sheet2!D840))=TRUE,ISNUMBER(SEARCH("macbook",Sheet2!D840))=TRUE,ISNUMBER(SEARCH("chrome",Sheet2!D840))=TRUE,ISNUMBER(SEARCH("convertible",Sheet2!D840))=TRUE),"ultrabook",IF(OR(ISNUMBER(SEARCH("workstation",Sheet2!D840))=TRUE,ISNUMBER(SEARCH("gaming",Sheet2!D840))=TRUE),"high specification",IF(OR(ISNUMBER(SEARCH("notebook",Sheet2!D840))=TRUE,ISNUMBER(SEARCH("netbook",Sheet2!D840))=TRUE),"notebook","")))</f>
        <v>notebook</v>
      </c>
      <c r="C841" t="str">
        <f>IF(AND(Sheet4!$B$1307&gt;=Sheet4!B841,Sheet4!B841&gt;Sheet4!$B$1308),"lebar",IF(AND(Sheet4!$B$1308&gt;=Sheet4!B841,Sheet4!B841&gt;Sheet4!$B$1309),"medium",IF(AND(Sheet4!$B$1309&gt;=Sheet4!B841,Sheet4!B841&gt;=Sheet4!$B$1310),"kecil","-")))</f>
        <v>medium</v>
      </c>
      <c r="D841" t="str">
        <f>VLOOKUP(Sheet4!C841,Sheet5!$C$3:$D$17,2,FALSE)</f>
        <v>kecil</v>
      </c>
      <c r="E841" t="str">
        <f>VLOOKUP(Sheet4!D841,Sheet5!$E$3:$F$36,2)</f>
        <v>rendah</v>
      </c>
      <c r="F841" t="str">
        <f>Sheet4!E841</f>
        <v>intel</v>
      </c>
      <c r="G841" t="str">
        <f>VLOOKUP(Sheet2!H840,Sheet5!$G$4:$H$12,2)</f>
        <v>sedang</v>
      </c>
      <c r="H841" t="str">
        <f>VLOOKUP(Sheet2!I840,Sheet5!$I$3:$L$41,4,FALSE)</f>
        <v>rendah</v>
      </c>
      <c r="I841" t="str">
        <f>VLOOKUP(Sheet2!I840,Sheet5!$I$3:$K$41,3,FALSE)</f>
        <v>flash</v>
      </c>
      <c r="J841" t="str">
        <f>IF(ISNUMBER(SEARCH("intel",Sheet2!J840))=TRUE,"intel",IF(ISNUMBER(SEARCH("amd",Sheet2!J840))=TRUE,"amd",IF(ISNUMBER(SEARCH("nvidia",Sheet2!J840))=TRUE,"nvidia","")))</f>
        <v>intel</v>
      </c>
      <c r="K841" t="str">
        <f>VLOOKUP(Sheet2!K840,Sheet5!$M$3:$N$11,2,FALSE)</f>
        <v>lainnya</v>
      </c>
      <c r="L841" t="str">
        <f>VLOOKUP(Sheet2!L840,Sheet5!$O$3:$Q$182,3,FALSE)</f>
        <v>ringan</v>
      </c>
      <c r="M841" t="str">
        <f>VLOOKUP(Sheet2!M840,Sheet5!$R$3:$T$1305,3,FALSE)</f>
        <v>murah</v>
      </c>
    </row>
    <row r="842" spans="2:13" x14ac:dyDescent="0.3">
      <c r="B842" t="str">
        <f>IF(OR(ISNUMBER(SEARCH("ultrabook",Sheet2!D841))=TRUE,ISNUMBER(SEARCH("macbook",Sheet2!D841))=TRUE,ISNUMBER(SEARCH("chrome",Sheet2!D841))=TRUE,ISNUMBER(SEARCH("convertible",Sheet2!D841))=TRUE),"ultrabook",IF(OR(ISNUMBER(SEARCH("workstation",Sheet2!D841))=TRUE,ISNUMBER(SEARCH("gaming",Sheet2!D841))=TRUE),"high specification",IF(OR(ISNUMBER(SEARCH("notebook",Sheet2!D841))=TRUE,ISNUMBER(SEARCH("netbook",Sheet2!D841))=TRUE),"notebook","")))</f>
        <v>notebook</v>
      </c>
      <c r="C842" t="str">
        <f>IF(AND(Sheet4!$B$1307&gt;=Sheet4!B842,Sheet4!B842&gt;Sheet4!$B$1308),"lebar",IF(AND(Sheet4!$B$1308&gt;=Sheet4!B842,Sheet4!B842&gt;Sheet4!$B$1309),"medium",IF(AND(Sheet4!$B$1309&gt;=Sheet4!B842,Sheet4!B842&gt;=Sheet4!$B$1310),"kecil","-")))</f>
        <v>lebar</v>
      </c>
      <c r="D842" t="str">
        <f>VLOOKUP(Sheet4!C842,Sheet5!$C$3:$D$17,2,FALSE)</f>
        <v>kecil</v>
      </c>
      <c r="E842" t="str">
        <f>VLOOKUP(Sheet4!D842,Sheet5!$E$3:$F$36,2)</f>
        <v>sedang</v>
      </c>
      <c r="F842" t="str">
        <f>Sheet4!E842</f>
        <v>intel</v>
      </c>
      <c r="G842" t="str">
        <f>VLOOKUP(Sheet2!H841,Sheet5!$G$4:$H$12,2)</f>
        <v>tinggi</v>
      </c>
      <c r="H842" t="str">
        <f>VLOOKUP(Sheet2!I841,Sheet5!$I$3:$L$41,4,FALSE)</f>
        <v>rendah</v>
      </c>
      <c r="I842" t="str">
        <f>VLOOKUP(Sheet2!I841,Sheet5!$I$3:$K$41,3,FALSE)</f>
        <v>hdd</v>
      </c>
      <c r="J842" t="str">
        <f>IF(ISNUMBER(SEARCH("intel",Sheet2!J841))=TRUE,"intel",IF(ISNUMBER(SEARCH("amd",Sheet2!J841))=TRUE,"amd",IF(ISNUMBER(SEARCH("nvidia",Sheet2!J841))=TRUE,"nvidia","")))</f>
        <v>intel</v>
      </c>
      <c r="K842" t="str">
        <f>VLOOKUP(Sheet2!K841,Sheet5!$M$3:$N$11,2,FALSE)</f>
        <v>windows</v>
      </c>
      <c r="L842" t="str">
        <f>VLOOKUP(Sheet2!L841,Sheet5!$O$3:$Q$182,3,FALSE)</f>
        <v>sedang</v>
      </c>
      <c r="M842" t="str">
        <f>VLOOKUP(Sheet2!M841,Sheet5!$R$3:$T$1305,3,FALSE)</f>
        <v>murah</v>
      </c>
    </row>
    <row r="843" spans="2:13" x14ac:dyDescent="0.3">
      <c r="B843" t="str">
        <f>IF(OR(ISNUMBER(SEARCH("ultrabook",Sheet2!D842))=TRUE,ISNUMBER(SEARCH("macbook",Sheet2!D842))=TRUE,ISNUMBER(SEARCH("chrome",Sheet2!D842))=TRUE,ISNUMBER(SEARCH("convertible",Sheet2!D842))=TRUE),"ultrabook",IF(OR(ISNUMBER(SEARCH("workstation",Sheet2!D842))=TRUE,ISNUMBER(SEARCH("gaming",Sheet2!D842))=TRUE),"high specification",IF(OR(ISNUMBER(SEARCH("notebook",Sheet2!D842))=TRUE,ISNUMBER(SEARCH("netbook",Sheet2!D842))=TRUE),"notebook","")))</f>
        <v>high specification</v>
      </c>
      <c r="C843" t="str">
        <f>IF(AND(Sheet4!$B$1307&gt;=Sheet4!B843,Sheet4!B843&gt;Sheet4!$B$1308),"lebar",IF(AND(Sheet4!$B$1308&gt;=Sheet4!B843,Sheet4!B843&gt;Sheet4!$B$1309),"medium",IF(AND(Sheet4!$B$1309&gt;=Sheet4!B843,Sheet4!B843&gt;=Sheet4!$B$1310),"kecil","-")))</f>
        <v>lebar</v>
      </c>
      <c r="D843" t="str">
        <f>VLOOKUP(Sheet4!C843,Sheet5!$C$3:$D$17,2,FALSE)</f>
        <v>kecil</v>
      </c>
      <c r="E843" t="str">
        <f>VLOOKUP(Sheet4!D843,Sheet5!$E$3:$F$36,2)</f>
        <v>sedang</v>
      </c>
      <c r="F843" t="str">
        <f>Sheet4!E843</f>
        <v>intel</v>
      </c>
      <c r="G843" t="str">
        <f>VLOOKUP(Sheet2!H842,Sheet5!$G$4:$H$12,2)</f>
        <v>sedang</v>
      </c>
      <c r="H843" t="str">
        <f>VLOOKUP(Sheet2!I842,Sheet5!$I$3:$L$41,4,FALSE)</f>
        <v>tinggi</v>
      </c>
      <c r="I843" t="str">
        <f>VLOOKUP(Sheet2!I842,Sheet5!$I$3:$K$41,3,FALSE)</f>
        <v>ssd</v>
      </c>
      <c r="J843" t="str">
        <f>IF(ISNUMBER(SEARCH("intel",Sheet2!J842))=TRUE,"intel",IF(ISNUMBER(SEARCH("amd",Sheet2!J842))=TRUE,"amd",IF(ISNUMBER(SEARCH("nvidia",Sheet2!J842))=TRUE,"nvidia","")))</f>
        <v>nvidia</v>
      </c>
      <c r="K843" t="str">
        <f>VLOOKUP(Sheet2!K842,Sheet5!$M$3:$N$11,2,FALSE)</f>
        <v>windows</v>
      </c>
      <c r="L843" t="str">
        <f>VLOOKUP(Sheet2!L842,Sheet5!$O$3:$Q$182,3,FALSE)</f>
        <v>berat</v>
      </c>
      <c r="M843" t="str">
        <f>VLOOKUP(Sheet2!M842,Sheet5!$R$3:$T$1305,3,FALSE)</f>
        <v>mahal</v>
      </c>
    </row>
    <row r="844" spans="2:13" x14ac:dyDescent="0.3">
      <c r="B844" t="str">
        <f>IF(OR(ISNUMBER(SEARCH("ultrabook",Sheet2!D843))=TRUE,ISNUMBER(SEARCH("macbook",Sheet2!D843))=TRUE,ISNUMBER(SEARCH("chrome",Sheet2!D843))=TRUE,ISNUMBER(SEARCH("convertible",Sheet2!D843))=TRUE),"ultrabook",IF(OR(ISNUMBER(SEARCH("workstation",Sheet2!D843))=TRUE,ISNUMBER(SEARCH("gaming",Sheet2!D843))=TRUE),"high specification",IF(OR(ISNUMBER(SEARCH("notebook",Sheet2!D843))=TRUE,ISNUMBER(SEARCH("netbook",Sheet2!D843))=TRUE),"notebook","")))</f>
        <v>high specification</v>
      </c>
      <c r="C844" t="str">
        <f>IF(AND(Sheet4!$B$1307&gt;=Sheet4!B844,Sheet4!B844&gt;Sheet4!$B$1308),"lebar",IF(AND(Sheet4!$B$1308&gt;=Sheet4!B844,Sheet4!B844&gt;Sheet4!$B$1309),"medium",IF(AND(Sheet4!$B$1309&gt;=Sheet4!B844,Sheet4!B844&gt;=Sheet4!$B$1310),"kecil","-")))</f>
        <v>lebar</v>
      </c>
      <c r="D844" t="str">
        <f>VLOOKUP(Sheet4!C844,Sheet5!$C$3:$D$17,2,FALSE)</f>
        <v>kecil</v>
      </c>
      <c r="E844" t="str">
        <f>VLOOKUP(Sheet4!D844,Sheet5!$E$3:$F$36,2)</f>
        <v>sedang</v>
      </c>
      <c r="F844" t="str">
        <f>Sheet4!E844</f>
        <v>intel</v>
      </c>
      <c r="G844" t="str">
        <f>VLOOKUP(Sheet2!H843,Sheet5!$G$4:$H$12,2)</f>
        <v>tinggi</v>
      </c>
      <c r="H844" t="str">
        <f>VLOOKUP(Sheet2!I843,Sheet5!$I$3:$L$41,4,FALSE)</f>
        <v>tinggi</v>
      </c>
      <c r="I844" t="str">
        <f>VLOOKUP(Sheet2!I843,Sheet5!$I$3:$K$41,3,FALSE)</f>
        <v>ssd</v>
      </c>
      <c r="J844" t="str">
        <f>IF(ISNUMBER(SEARCH("intel",Sheet2!J843))=TRUE,"intel",IF(ISNUMBER(SEARCH("amd",Sheet2!J843))=TRUE,"amd",IF(ISNUMBER(SEARCH("nvidia",Sheet2!J843))=TRUE,"nvidia","")))</f>
        <v>nvidia</v>
      </c>
      <c r="K844" t="str">
        <f>VLOOKUP(Sheet2!K843,Sheet5!$M$3:$N$11,2,FALSE)</f>
        <v>windows</v>
      </c>
      <c r="L844" t="str">
        <f>VLOOKUP(Sheet2!L843,Sheet5!$O$3:$Q$182,3,FALSE)</f>
        <v>berat</v>
      </c>
      <c r="M844" t="str">
        <f>VLOOKUP(Sheet2!M843,Sheet5!$R$3:$T$1305,3,FALSE)</f>
        <v>mahal</v>
      </c>
    </row>
    <row r="845" spans="2:13" x14ac:dyDescent="0.3">
      <c r="B845" t="str">
        <f>IF(OR(ISNUMBER(SEARCH("ultrabook",Sheet2!D844))=TRUE,ISNUMBER(SEARCH("macbook",Sheet2!D844))=TRUE,ISNUMBER(SEARCH("chrome",Sheet2!D844))=TRUE,ISNUMBER(SEARCH("convertible",Sheet2!D844))=TRUE),"ultrabook",IF(OR(ISNUMBER(SEARCH("workstation",Sheet2!D844))=TRUE,ISNUMBER(SEARCH("gaming",Sheet2!D844))=TRUE),"high specification",IF(OR(ISNUMBER(SEARCH("notebook",Sheet2!D844))=TRUE,ISNUMBER(SEARCH("netbook",Sheet2!D844))=TRUE),"notebook","")))</f>
        <v>notebook</v>
      </c>
      <c r="C845" t="str">
        <f>IF(AND(Sheet4!$B$1307&gt;=Sheet4!B845,Sheet4!B845&gt;Sheet4!$B$1308),"lebar",IF(AND(Sheet4!$B$1308&gt;=Sheet4!B845,Sheet4!B845&gt;Sheet4!$B$1309),"medium",IF(AND(Sheet4!$B$1309&gt;=Sheet4!B845,Sheet4!B845&gt;=Sheet4!$B$1310),"kecil","-")))</f>
        <v>lebar</v>
      </c>
      <c r="D845" t="str">
        <f>VLOOKUP(Sheet4!C845,Sheet5!$C$3:$D$17,2,FALSE)</f>
        <v>kecil</v>
      </c>
      <c r="E845" t="str">
        <f>VLOOKUP(Sheet4!D845,Sheet5!$E$3:$F$36,2)</f>
        <v>sedang</v>
      </c>
      <c r="F845" t="str">
        <f>Sheet4!E845</f>
        <v>intel</v>
      </c>
      <c r="G845" t="str">
        <f>VLOOKUP(Sheet2!H844,Sheet5!$G$4:$H$12,2)</f>
        <v>tinggi</v>
      </c>
      <c r="H845" t="str">
        <f>VLOOKUP(Sheet2!I844,Sheet5!$I$3:$L$41,4,FALSE)</f>
        <v>tinggi</v>
      </c>
      <c r="I845" t="str">
        <f>VLOOKUP(Sheet2!I844,Sheet5!$I$3:$K$41,3,FALSE)</f>
        <v>hdd</v>
      </c>
      <c r="J845" t="str">
        <f>IF(ISNUMBER(SEARCH("intel",Sheet2!J844))=TRUE,"intel",IF(ISNUMBER(SEARCH("amd",Sheet2!J844))=TRUE,"amd",IF(ISNUMBER(SEARCH("nvidia",Sheet2!J844))=TRUE,"nvidia","")))</f>
        <v>nvidia</v>
      </c>
      <c r="K845" t="str">
        <f>VLOOKUP(Sheet2!K844,Sheet5!$M$3:$N$11,2,FALSE)</f>
        <v>windows</v>
      </c>
      <c r="L845" t="str">
        <f>VLOOKUP(Sheet2!L844,Sheet5!$O$3:$Q$182,3,FALSE)</f>
        <v>berat</v>
      </c>
      <c r="M845" t="str">
        <f>VLOOKUP(Sheet2!M844,Sheet5!$R$3:$T$1305,3,FALSE)</f>
        <v>sedang</v>
      </c>
    </row>
    <row r="846" spans="2:13" x14ac:dyDescent="0.3">
      <c r="B846" t="str">
        <f>IF(OR(ISNUMBER(SEARCH("ultrabook",Sheet2!D845))=TRUE,ISNUMBER(SEARCH("macbook",Sheet2!D845))=TRUE,ISNUMBER(SEARCH("chrome",Sheet2!D845))=TRUE,ISNUMBER(SEARCH("convertible",Sheet2!D845))=TRUE),"ultrabook",IF(OR(ISNUMBER(SEARCH("workstation",Sheet2!D845))=TRUE,ISNUMBER(SEARCH("gaming",Sheet2!D845))=TRUE),"high specification",IF(OR(ISNUMBER(SEARCH("notebook",Sheet2!D845))=TRUE,ISNUMBER(SEARCH("netbook",Sheet2!D845))=TRUE),"notebook","")))</f>
        <v>notebook</v>
      </c>
      <c r="C846" t="str">
        <f>IF(AND(Sheet4!$B$1307&gt;=Sheet4!B846,Sheet4!B846&gt;Sheet4!$B$1308),"lebar",IF(AND(Sheet4!$B$1308&gt;=Sheet4!B846,Sheet4!B846&gt;Sheet4!$B$1309),"medium",IF(AND(Sheet4!$B$1309&gt;=Sheet4!B846,Sheet4!B846&gt;=Sheet4!$B$1310),"kecil","-")))</f>
        <v>lebar</v>
      </c>
      <c r="D846" t="str">
        <f>VLOOKUP(Sheet4!C846,Sheet5!$C$3:$D$17,2,FALSE)</f>
        <v>kecil</v>
      </c>
      <c r="E846" t="str">
        <f>VLOOKUP(Sheet4!D846,Sheet5!$E$3:$F$36,2)</f>
        <v>sedang</v>
      </c>
      <c r="F846" t="str">
        <f>Sheet4!E846</f>
        <v>intel</v>
      </c>
      <c r="G846" t="str">
        <f>VLOOKUP(Sheet2!H845,Sheet5!$G$4:$H$12,2)</f>
        <v>tinggi</v>
      </c>
      <c r="H846" t="str">
        <f>VLOOKUP(Sheet2!I845,Sheet5!$I$3:$L$41,4,FALSE)</f>
        <v>rendah</v>
      </c>
      <c r="I846" t="str">
        <f>VLOOKUP(Sheet2!I845,Sheet5!$I$3:$K$41,3,FALSE)</f>
        <v>ssd</v>
      </c>
      <c r="J846" t="str">
        <f>IF(ISNUMBER(SEARCH("intel",Sheet2!J845))=TRUE,"intel",IF(ISNUMBER(SEARCH("amd",Sheet2!J845))=TRUE,"amd",IF(ISNUMBER(SEARCH("nvidia",Sheet2!J845))=TRUE,"nvidia","")))</f>
        <v>intel</v>
      </c>
      <c r="K846" t="str">
        <f>VLOOKUP(Sheet2!K845,Sheet5!$M$3:$N$11,2,FALSE)</f>
        <v>windows</v>
      </c>
      <c r="L846" t="str">
        <f>VLOOKUP(Sheet2!L845,Sheet5!$O$3:$Q$182,3,FALSE)</f>
        <v>sedang</v>
      </c>
      <c r="M846" t="str">
        <f>VLOOKUP(Sheet2!M845,Sheet5!$R$3:$T$1305,3,FALSE)</f>
        <v>murah</v>
      </c>
    </row>
    <row r="847" spans="2:13" x14ac:dyDescent="0.3">
      <c r="B847" t="str">
        <f>IF(OR(ISNUMBER(SEARCH("ultrabook",Sheet2!D846))=TRUE,ISNUMBER(SEARCH("macbook",Sheet2!D846))=TRUE,ISNUMBER(SEARCH("chrome",Sheet2!D846))=TRUE,ISNUMBER(SEARCH("convertible",Sheet2!D846))=TRUE),"ultrabook",IF(OR(ISNUMBER(SEARCH("workstation",Sheet2!D846))=TRUE,ISNUMBER(SEARCH("gaming",Sheet2!D846))=TRUE),"high specification",IF(OR(ISNUMBER(SEARCH("notebook",Sheet2!D846))=TRUE,ISNUMBER(SEARCH("netbook",Sheet2!D846))=TRUE),"notebook","")))</f>
        <v>ultrabook</v>
      </c>
      <c r="C847" t="str">
        <f>IF(AND(Sheet4!$B$1307&gt;=Sheet4!B847,Sheet4!B847&gt;Sheet4!$B$1308),"lebar",IF(AND(Sheet4!$B$1308&gt;=Sheet4!B847,Sheet4!B847&gt;Sheet4!$B$1309),"medium",IF(AND(Sheet4!$B$1309&gt;=Sheet4!B847,Sheet4!B847&gt;=Sheet4!$B$1310),"kecil","-")))</f>
        <v>medium</v>
      </c>
      <c r="D847" t="str">
        <f>VLOOKUP(Sheet4!C847,Sheet5!$C$3:$D$17,2,FALSE)</f>
        <v>kecil</v>
      </c>
      <c r="E847" t="str">
        <f>VLOOKUP(Sheet4!D847,Sheet5!$E$3:$F$36,2)</f>
        <v>sedang</v>
      </c>
      <c r="F847" t="str">
        <f>Sheet4!E847</f>
        <v>intel</v>
      </c>
      <c r="G847" t="str">
        <f>VLOOKUP(Sheet2!H846,Sheet5!$G$4:$H$12,2)</f>
        <v>tinggi</v>
      </c>
      <c r="H847" t="str">
        <f>VLOOKUP(Sheet2!I846,Sheet5!$I$3:$L$41,4,FALSE)</f>
        <v>sedang</v>
      </c>
      <c r="I847" t="str">
        <f>VLOOKUP(Sheet2!I846,Sheet5!$I$3:$K$41,3,FALSE)</f>
        <v>ssd</v>
      </c>
      <c r="J847" t="str">
        <f>IF(ISNUMBER(SEARCH("intel",Sheet2!J846))=TRUE,"intel",IF(ISNUMBER(SEARCH("amd",Sheet2!J846))=TRUE,"amd",IF(ISNUMBER(SEARCH("nvidia",Sheet2!J846))=TRUE,"nvidia","")))</f>
        <v>intel</v>
      </c>
      <c r="K847" t="str">
        <f>VLOOKUP(Sheet2!K846,Sheet5!$M$3:$N$11,2,FALSE)</f>
        <v>windows</v>
      </c>
      <c r="L847" t="str">
        <f>VLOOKUP(Sheet2!L846,Sheet5!$O$3:$Q$182,3,FALSE)</f>
        <v>ringan</v>
      </c>
      <c r="M847" t="str">
        <f>VLOOKUP(Sheet2!M846,Sheet5!$R$3:$T$1305,3,FALSE)</f>
        <v>mahal</v>
      </c>
    </row>
    <row r="848" spans="2:13" x14ac:dyDescent="0.3">
      <c r="B848" t="str">
        <f>IF(OR(ISNUMBER(SEARCH("ultrabook",Sheet2!D847))=TRUE,ISNUMBER(SEARCH("macbook",Sheet2!D847))=TRUE,ISNUMBER(SEARCH("chrome",Sheet2!D847))=TRUE,ISNUMBER(SEARCH("convertible",Sheet2!D847))=TRUE),"ultrabook",IF(OR(ISNUMBER(SEARCH("workstation",Sheet2!D847))=TRUE,ISNUMBER(SEARCH("gaming",Sheet2!D847))=TRUE),"high specification",IF(OR(ISNUMBER(SEARCH("notebook",Sheet2!D847))=TRUE,ISNUMBER(SEARCH("netbook",Sheet2!D847))=TRUE),"notebook","")))</f>
        <v>notebook</v>
      </c>
      <c r="C848" t="str">
        <f>IF(AND(Sheet4!$B$1307&gt;=Sheet4!B848,Sheet4!B848&gt;Sheet4!$B$1308),"lebar",IF(AND(Sheet4!$B$1308&gt;=Sheet4!B848,Sheet4!B848&gt;Sheet4!$B$1309),"medium",IF(AND(Sheet4!$B$1309&gt;=Sheet4!B848,Sheet4!B848&gt;=Sheet4!$B$1310),"kecil","-")))</f>
        <v>lebar</v>
      </c>
      <c r="D848" t="str">
        <f>VLOOKUP(Sheet4!C848,Sheet5!$C$3:$D$17,2,FALSE)</f>
        <v>kecil</v>
      </c>
      <c r="E848" t="str">
        <f>VLOOKUP(Sheet4!D848,Sheet5!$E$3:$F$36,2)</f>
        <v>sedang</v>
      </c>
      <c r="F848" t="str">
        <f>Sheet4!E848</f>
        <v>intel</v>
      </c>
      <c r="G848" t="str">
        <f>VLOOKUP(Sheet2!H847,Sheet5!$G$4:$H$12,2)</f>
        <v>sedang</v>
      </c>
      <c r="H848" t="str">
        <f>VLOOKUP(Sheet2!I847,Sheet5!$I$3:$L$41,4,FALSE)</f>
        <v>sedang</v>
      </c>
      <c r="I848" t="str">
        <f>VLOOKUP(Sheet2!I847,Sheet5!$I$3:$K$41,3,FALSE)</f>
        <v>ssd</v>
      </c>
      <c r="J848" t="str">
        <f>IF(ISNUMBER(SEARCH("intel",Sheet2!J847))=TRUE,"intel",IF(ISNUMBER(SEARCH("amd",Sheet2!J847))=TRUE,"amd",IF(ISNUMBER(SEARCH("nvidia",Sheet2!J847))=TRUE,"nvidia","")))</f>
        <v>amd</v>
      </c>
      <c r="K848" t="str">
        <f>VLOOKUP(Sheet2!K847,Sheet5!$M$3:$N$11,2,FALSE)</f>
        <v>windows</v>
      </c>
      <c r="L848" t="str">
        <f>VLOOKUP(Sheet2!L847,Sheet5!$O$3:$Q$182,3,FALSE)</f>
        <v>sedang</v>
      </c>
      <c r="M848" t="str">
        <f>VLOOKUP(Sheet2!M847,Sheet5!$R$3:$T$1305,3,FALSE)</f>
        <v>sedang</v>
      </c>
    </row>
    <row r="849" spans="2:13" x14ac:dyDescent="0.3">
      <c r="B849" t="str">
        <f>IF(OR(ISNUMBER(SEARCH("ultrabook",Sheet2!D848))=TRUE,ISNUMBER(SEARCH("macbook",Sheet2!D848))=TRUE,ISNUMBER(SEARCH("chrome",Sheet2!D848))=TRUE,ISNUMBER(SEARCH("convertible",Sheet2!D848))=TRUE),"ultrabook",IF(OR(ISNUMBER(SEARCH("workstation",Sheet2!D848))=TRUE,ISNUMBER(SEARCH("gaming",Sheet2!D848))=TRUE),"high specification",IF(OR(ISNUMBER(SEARCH("notebook",Sheet2!D848))=TRUE,ISNUMBER(SEARCH("netbook",Sheet2!D848))=TRUE),"notebook","")))</f>
        <v>ultrabook</v>
      </c>
      <c r="C849" t="str">
        <f>IF(AND(Sheet4!$B$1307&gt;=Sheet4!B849,Sheet4!B849&gt;Sheet4!$B$1308),"lebar",IF(AND(Sheet4!$B$1308&gt;=Sheet4!B849,Sheet4!B849&gt;Sheet4!$B$1309),"medium",IF(AND(Sheet4!$B$1309&gt;=Sheet4!B849,Sheet4!B849&gt;=Sheet4!$B$1310),"kecil","-")))</f>
        <v>kecil</v>
      </c>
      <c r="D849" t="e">
        <f>VLOOKUP(Sheet4!C849,Sheet5!$C$3:$D$17,2,FALSE)</f>
        <v>#N/A</v>
      </c>
      <c r="E849" t="str">
        <f>VLOOKUP(Sheet4!D849,Sheet5!$E$3:$F$36,2)</f>
        <v>rendah</v>
      </c>
      <c r="F849" t="str">
        <f>Sheet4!E849</f>
        <v>intel</v>
      </c>
      <c r="G849" t="str">
        <f>VLOOKUP(Sheet2!H848,Sheet5!$G$4:$H$12,2)</f>
        <v>sedang</v>
      </c>
      <c r="H849" t="str">
        <f>VLOOKUP(Sheet2!I848,Sheet5!$I$3:$L$41,4,FALSE)</f>
        <v>rendah</v>
      </c>
      <c r="I849" t="str">
        <f>VLOOKUP(Sheet2!I848,Sheet5!$I$3:$K$41,3,FALSE)</f>
        <v>flash</v>
      </c>
      <c r="J849" t="str">
        <f>IF(ISNUMBER(SEARCH("intel",Sheet2!J848))=TRUE,"intel",IF(ISNUMBER(SEARCH("amd",Sheet2!J848))=TRUE,"amd",IF(ISNUMBER(SEARCH("nvidia",Sheet2!J848))=TRUE,"nvidia","")))</f>
        <v>intel</v>
      </c>
      <c r="K849" t="str">
        <f>VLOOKUP(Sheet2!K848,Sheet5!$M$3:$N$11,2,FALSE)</f>
        <v>lainnya</v>
      </c>
      <c r="L849" t="str">
        <f>VLOOKUP(Sheet2!L848,Sheet5!$O$3:$Q$182,3,FALSE)</f>
        <v>ringan</v>
      </c>
      <c r="M849" t="str">
        <f>VLOOKUP(Sheet2!M848,Sheet5!$R$3:$T$1305,3,FALSE)</f>
        <v>murah</v>
      </c>
    </row>
    <row r="850" spans="2:13" x14ac:dyDescent="0.3">
      <c r="B850" t="str">
        <f>IF(OR(ISNUMBER(SEARCH("ultrabook",Sheet2!D849))=TRUE,ISNUMBER(SEARCH("macbook",Sheet2!D849))=TRUE,ISNUMBER(SEARCH("chrome",Sheet2!D849))=TRUE,ISNUMBER(SEARCH("convertible",Sheet2!D849))=TRUE),"ultrabook",IF(OR(ISNUMBER(SEARCH("workstation",Sheet2!D849))=TRUE,ISNUMBER(SEARCH("gaming",Sheet2!D849))=TRUE),"high specification",IF(OR(ISNUMBER(SEARCH("notebook",Sheet2!D849))=TRUE,ISNUMBER(SEARCH("netbook",Sheet2!D849))=TRUE),"notebook","")))</f>
        <v>ultrabook</v>
      </c>
      <c r="C850" t="str">
        <f>IF(AND(Sheet4!$B$1307&gt;=Sheet4!B850,Sheet4!B850&gt;Sheet4!$B$1308),"lebar",IF(AND(Sheet4!$B$1308&gt;=Sheet4!B850,Sheet4!B850&gt;Sheet4!$B$1309),"medium",IF(AND(Sheet4!$B$1309&gt;=Sheet4!B850,Sheet4!B850&gt;=Sheet4!$B$1310),"kecil","-")))</f>
        <v>medium</v>
      </c>
      <c r="D850" t="str">
        <f>VLOOKUP(Sheet4!C850,Sheet5!$C$3:$D$17,2,FALSE)</f>
        <v>kecil</v>
      </c>
      <c r="E850" t="str">
        <f>VLOOKUP(Sheet4!D850,Sheet5!$E$3:$F$36,2)</f>
        <v>sedang</v>
      </c>
      <c r="F850" t="str">
        <f>Sheet4!E850</f>
        <v>intel</v>
      </c>
      <c r="G850" t="str">
        <f>VLOOKUP(Sheet2!H849,Sheet5!$G$4:$H$12,2)</f>
        <v>tinggi</v>
      </c>
      <c r="H850" t="str">
        <f>VLOOKUP(Sheet2!I849,Sheet5!$I$3:$L$41,4,FALSE)</f>
        <v>sedang</v>
      </c>
      <c r="I850" t="str">
        <f>VLOOKUP(Sheet2!I849,Sheet5!$I$3:$K$41,3,FALSE)</f>
        <v>ssd</v>
      </c>
      <c r="J850" t="str">
        <f>IF(ISNUMBER(SEARCH("intel",Sheet2!J849))=TRUE,"intel",IF(ISNUMBER(SEARCH("amd",Sheet2!J849))=TRUE,"amd",IF(ISNUMBER(SEARCH("nvidia",Sheet2!J849))=TRUE,"nvidia","")))</f>
        <v>nvidia</v>
      </c>
      <c r="K850" t="str">
        <f>VLOOKUP(Sheet2!K849,Sheet5!$M$3:$N$11,2,FALSE)</f>
        <v>windows</v>
      </c>
      <c r="L850" t="str">
        <f>VLOOKUP(Sheet2!L849,Sheet5!$O$3:$Q$182,3,FALSE)</f>
        <v>ringan</v>
      </c>
      <c r="M850" t="str">
        <f>VLOOKUP(Sheet2!M849,Sheet5!$R$3:$T$1305,3,FALSE)</f>
        <v>sedang</v>
      </c>
    </row>
    <row r="851" spans="2:13" x14ac:dyDescent="0.3">
      <c r="B851" t="str">
        <f>IF(OR(ISNUMBER(SEARCH("ultrabook",Sheet2!D850))=TRUE,ISNUMBER(SEARCH("macbook",Sheet2!D850))=TRUE,ISNUMBER(SEARCH("chrome",Sheet2!D850))=TRUE,ISNUMBER(SEARCH("convertible",Sheet2!D850))=TRUE),"ultrabook",IF(OR(ISNUMBER(SEARCH("workstation",Sheet2!D850))=TRUE,ISNUMBER(SEARCH("gaming",Sheet2!D850))=TRUE),"high specification",IF(OR(ISNUMBER(SEARCH("notebook",Sheet2!D850))=TRUE,ISNUMBER(SEARCH("netbook",Sheet2!D850))=TRUE),"notebook","")))</f>
        <v>ultrabook</v>
      </c>
      <c r="C851" t="str">
        <f>IF(AND(Sheet4!$B$1307&gt;=Sheet4!B851,Sheet4!B851&gt;Sheet4!$B$1308),"lebar",IF(AND(Sheet4!$B$1308&gt;=Sheet4!B851,Sheet4!B851&gt;Sheet4!$B$1309),"medium",IF(AND(Sheet4!$B$1309&gt;=Sheet4!B851,Sheet4!B851&gt;=Sheet4!$B$1310),"kecil","-")))</f>
        <v>medium</v>
      </c>
      <c r="D851" t="str">
        <f>VLOOKUP(Sheet4!C851,Sheet5!$C$3:$D$17,2,FALSE)</f>
        <v>kecil</v>
      </c>
      <c r="E851" t="str">
        <f>VLOOKUP(Sheet4!D851,Sheet5!$E$3:$F$36,2)</f>
        <v>sedang</v>
      </c>
      <c r="F851" t="str">
        <f>Sheet4!E851</f>
        <v>intel</v>
      </c>
      <c r="G851" t="str">
        <f>VLOOKUP(Sheet2!H850,Sheet5!$G$4:$H$12,2)</f>
        <v>tinggi</v>
      </c>
      <c r="H851" t="str">
        <f>VLOOKUP(Sheet2!I850,Sheet5!$I$3:$L$41,4,FALSE)</f>
        <v>sedang</v>
      </c>
      <c r="I851" t="str">
        <f>VLOOKUP(Sheet2!I850,Sheet5!$I$3:$K$41,3,FALSE)</f>
        <v>ssd</v>
      </c>
      <c r="J851" t="str">
        <f>IF(ISNUMBER(SEARCH("intel",Sheet2!J850))=TRUE,"intel",IF(ISNUMBER(SEARCH("amd",Sheet2!J850))=TRUE,"amd",IF(ISNUMBER(SEARCH("nvidia",Sheet2!J850))=TRUE,"nvidia","")))</f>
        <v>intel</v>
      </c>
      <c r="K851" t="str">
        <f>VLOOKUP(Sheet2!K850,Sheet5!$M$3:$N$11,2,FALSE)</f>
        <v>windows</v>
      </c>
      <c r="L851" t="str">
        <f>VLOOKUP(Sheet2!L850,Sheet5!$O$3:$Q$182,3,FALSE)</f>
        <v>ringan</v>
      </c>
      <c r="M851" t="str">
        <f>VLOOKUP(Sheet2!M850,Sheet5!$R$3:$T$1305,3,FALSE)</f>
        <v>mahal</v>
      </c>
    </row>
    <row r="852" spans="2:13" x14ac:dyDescent="0.3">
      <c r="B852" t="str">
        <f>IF(OR(ISNUMBER(SEARCH("ultrabook",Sheet2!D851))=TRUE,ISNUMBER(SEARCH("macbook",Sheet2!D851))=TRUE,ISNUMBER(SEARCH("chrome",Sheet2!D851))=TRUE,ISNUMBER(SEARCH("convertible",Sheet2!D851))=TRUE),"ultrabook",IF(OR(ISNUMBER(SEARCH("workstation",Sheet2!D851))=TRUE,ISNUMBER(SEARCH("gaming",Sheet2!D851))=TRUE),"high specification",IF(OR(ISNUMBER(SEARCH("notebook",Sheet2!D851))=TRUE,ISNUMBER(SEARCH("netbook",Sheet2!D851))=TRUE),"notebook","")))</f>
        <v>ultrabook</v>
      </c>
      <c r="C852" t="str">
        <f>IF(AND(Sheet4!$B$1307&gt;=Sheet4!B852,Sheet4!B852&gt;Sheet4!$B$1308),"lebar",IF(AND(Sheet4!$B$1308&gt;=Sheet4!B852,Sheet4!B852&gt;Sheet4!$B$1309),"medium",IF(AND(Sheet4!$B$1309&gt;=Sheet4!B852,Sheet4!B852&gt;=Sheet4!$B$1310),"kecil","-")))</f>
        <v>medium</v>
      </c>
      <c r="D852" t="str">
        <f>VLOOKUP(Sheet4!C852,Sheet5!$C$3:$D$17,2,FALSE)</f>
        <v>kecil</v>
      </c>
      <c r="E852" t="str">
        <f>VLOOKUP(Sheet4!D852,Sheet5!$E$3:$F$36,2)</f>
        <v>sedang</v>
      </c>
      <c r="F852" t="str">
        <f>Sheet4!E852</f>
        <v>intel</v>
      </c>
      <c r="G852" t="str">
        <f>VLOOKUP(Sheet2!H851,Sheet5!$G$4:$H$12,2)</f>
        <v>tinggi</v>
      </c>
      <c r="H852" t="str">
        <f>VLOOKUP(Sheet2!I851,Sheet5!$I$3:$L$41,4,FALSE)</f>
        <v>sedang</v>
      </c>
      <c r="I852" t="str">
        <f>VLOOKUP(Sheet2!I851,Sheet5!$I$3:$K$41,3,FALSE)</f>
        <v>ssd</v>
      </c>
      <c r="J852" t="str">
        <f>IF(ISNUMBER(SEARCH("intel",Sheet2!J851))=TRUE,"intel",IF(ISNUMBER(SEARCH("amd",Sheet2!J851))=TRUE,"amd",IF(ISNUMBER(SEARCH("nvidia",Sheet2!J851))=TRUE,"nvidia","")))</f>
        <v>intel</v>
      </c>
      <c r="K852" t="str">
        <f>VLOOKUP(Sheet2!K851,Sheet5!$M$3:$N$11,2,FALSE)</f>
        <v>windows</v>
      </c>
      <c r="L852" t="str">
        <f>VLOOKUP(Sheet2!L851,Sheet5!$O$3:$Q$182,3,FALSE)</f>
        <v>ringan</v>
      </c>
      <c r="M852" t="str">
        <f>VLOOKUP(Sheet2!M851,Sheet5!$R$3:$T$1305,3,FALSE)</f>
        <v>mahal</v>
      </c>
    </row>
    <row r="853" spans="2:13" x14ac:dyDescent="0.3">
      <c r="B853" t="str">
        <f>IF(OR(ISNUMBER(SEARCH("ultrabook",Sheet2!D852))=TRUE,ISNUMBER(SEARCH("macbook",Sheet2!D852))=TRUE,ISNUMBER(SEARCH("chrome",Sheet2!D852))=TRUE,ISNUMBER(SEARCH("convertible",Sheet2!D852))=TRUE),"ultrabook",IF(OR(ISNUMBER(SEARCH("workstation",Sheet2!D852))=TRUE,ISNUMBER(SEARCH("gaming",Sheet2!D852))=TRUE),"high specification",IF(OR(ISNUMBER(SEARCH("notebook",Sheet2!D852))=TRUE,ISNUMBER(SEARCH("netbook",Sheet2!D852))=TRUE),"notebook","")))</f>
        <v>notebook</v>
      </c>
      <c r="C853" t="str">
        <f>IF(AND(Sheet4!$B$1307&gt;=Sheet4!B853,Sheet4!B853&gt;Sheet4!$B$1308),"lebar",IF(AND(Sheet4!$B$1308&gt;=Sheet4!B853,Sheet4!B853&gt;Sheet4!$B$1309),"medium",IF(AND(Sheet4!$B$1309&gt;=Sheet4!B853,Sheet4!B853&gt;=Sheet4!$B$1310),"kecil","-")))</f>
        <v>lebar</v>
      </c>
      <c r="D853" t="str">
        <f>VLOOKUP(Sheet4!C853,Sheet5!$C$3:$D$17,2,FALSE)</f>
        <v>kecil</v>
      </c>
      <c r="E853" t="str">
        <f>VLOOKUP(Sheet4!D853,Sheet5!$E$3:$F$36,2)</f>
        <v>rendah</v>
      </c>
      <c r="F853" t="str">
        <f>Sheet4!E853</f>
        <v>intel</v>
      </c>
      <c r="G853" t="str">
        <f>VLOOKUP(Sheet2!H852,Sheet5!$G$4:$H$12,2)</f>
        <v>sedang</v>
      </c>
      <c r="H853" t="str">
        <f>VLOOKUP(Sheet2!I852,Sheet5!$I$3:$L$41,4,FALSE)</f>
        <v>rendah</v>
      </c>
      <c r="I853" t="str">
        <f>VLOOKUP(Sheet2!I852,Sheet5!$I$3:$K$41,3,FALSE)</f>
        <v>ssd</v>
      </c>
      <c r="J853" t="str">
        <f>IF(ISNUMBER(SEARCH("intel",Sheet2!J852))=TRUE,"intel",IF(ISNUMBER(SEARCH("amd",Sheet2!J852))=TRUE,"amd",IF(ISNUMBER(SEARCH("nvidia",Sheet2!J852))=TRUE,"nvidia","")))</f>
        <v>intel</v>
      </c>
      <c r="K853" t="str">
        <f>VLOOKUP(Sheet2!K852,Sheet5!$M$3:$N$11,2,FALSE)</f>
        <v>lainnya</v>
      </c>
      <c r="L853" t="str">
        <f>VLOOKUP(Sheet2!L852,Sheet5!$O$3:$Q$182,3,FALSE)</f>
        <v>sedang</v>
      </c>
      <c r="M853" t="str">
        <f>VLOOKUP(Sheet2!M852,Sheet5!$R$3:$T$1305,3,FALSE)</f>
        <v>murah</v>
      </c>
    </row>
    <row r="854" spans="2:13" x14ac:dyDescent="0.3">
      <c r="B854" t="str">
        <f>IF(OR(ISNUMBER(SEARCH("ultrabook",Sheet2!D853))=TRUE,ISNUMBER(SEARCH("macbook",Sheet2!D853))=TRUE,ISNUMBER(SEARCH("chrome",Sheet2!D853))=TRUE,ISNUMBER(SEARCH("convertible",Sheet2!D853))=TRUE),"ultrabook",IF(OR(ISNUMBER(SEARCH("workstation",Sheet2!D853))=TRUE,ISNUMBER(SEARCH("gaming",Sheet2!D853))=TRUE),"high specification",IF(OR(ISNUMBER(SEARCH("notebook",Sheet2!D853))=TRUE,ISNUMBER(SEARCH("netbook",Sheet2!D853))=TRUE),"notebook","")))</f>
        <v>high specification</v>
      </c>
      <c r="C854" t="str">
        <f>IF(AND(Sheet4!$B$1307&gt;=Sheet4!B854,Sheet4!B854&gt;Sheet4!$B$1308),"lebar",IF(AND(Sheet4!$B$1308&gt;=Sheet4!B854,Sheet4!B854&gt;Sheet4!$B$1309),"medium",IF(AND(Sheet4!$B$1309&gt;=Sheet4!B854,Sheet4!B854&gt;=Sheet4!$B$1310),"kecil","-")))</f>
        <v>lebar</v>
      </c>
      <c r="D854" t="str">
        <f>VLOOKUP(Sheet4!C854,Sheet5!$C$3:$D$17,2,FALSE)</f>
        <v>kecil</v>
      </c>
      <c r="E854" t="str">
        <f>VLOOKUP(Sheet4!D854,Sheet5!$E$3:$F$36,2)</f>
        <v>sedang</v>
      </c>
      <c r="F854" t="str">
        <f>Sheet4!E854</f>
        <v>intel</v>
      </c>
      <c r="G854" t="str">
        <f>VLOOKUP(Sheet2!H853,Sheet5!$G$4:$H$12,2)</f>
        <v>sedang</v>
      </c>
      <c r="H854" t="str">
        <f>VLOOKUP(Sheet2!I853,Sheet5!$I$3:$L$41,4,FALSE)</f>
        <v>tinggi</v>
      </c>
      <c r="I854" t="str">
        <f>VLOOKUP(Sheet2!I853,Sheet5!$I$3:$K$41,3,FALSE)</f>
        <v>hdd</v>
      </c>
      <c r="J854" t="str">
        <f>IF(ISNUMBER(SEARCH("intel",Sheet2!J853))=TRUE,"intel",IF(ISNUMBER(SEARCH("amd",Sheet2!J853))=TRUE,"amd",IF(ISNUMBER(SEARCH("nvidia",Sheet2!J853))=TRUE,"nvidia","")))</f>
        <v>nvidia</v>
      </c>
      <c r="K854" t="str">
        <f>VLOOKUP(Sheet2!K853,Sheet5!$M$3:$N$11,2,FALSE)</f>
        <v>windows</v>
      </c>
      <c r="L854" t="str">
        <f>VLOOKUP(Sheet2!L853,Sheet5!$O$3:$Q$182,3,FALSE)</f>
        <v>sedang</v>
      </c>
      <c r="M854" t="str">
        <f>VLOOKUP(Sheet2!M853,Sheet5!$R$3:$T$1305,3,FALSE)</f>
        <v>mahal</v>
      </c>
    </row>
    <row r="855" spans="2:13" x14ac:dyDescent="0.3">
      <c r="B855" t="str">
        <f>IF(OR(ISNUMBER(SEARCH("ultrabook",Sheet2!D854))=TRUE,ISNUMBER(SEARCH("macbook",Sheet2!D854))=TRUE,ISNUMBER(SEARCH("chrome",Sheet2!D854))=TRUE,ISNUMBER(SEARCH("convertible",Sheet2!D854))=TRUE),"ultrabook",IF(OR(ISNUMBER(SEARCH("workstation",Sheet2!D854))=TRUE,ISNUMBER(SEARCH("gaming",Sheet2!D854))=TRUE),"high specification",IF(OR(ISNUMBER(SEARCH("notebook",Sheet2!D854))=TRUE,ISNUMBER(SEARCH("netbook",Sheet2!D854))=TRUE),"notebook","")))</f>
        <v>notebook</v>
      </c>
      <c r="C855" t="str">
        <f>IF(AND(Sheet4!$B$1307&gt;=Sheet4!B855,Sheet4!B855&gt;Sheet4!$B$1308),"lebar",IF(AND(Sheet4!$B$1308&gt;=Sheet4!B855,Sheet4!B855&gt;Sheet4!$B$1309),"medium",IF(AND(Sheet4!$B$1309&gt;=Sheet4!B855,Sheet4!B855&gt;=Sheet4!$B$1310),"kecil","-")))</f>
        <v>lebar</v>
      </c>
      <c r="D855" t="str">
        <f>VLOOKUP(Sheet4!C855,Sheet5!$C$3:$D$17,2,FALSE)</f>
        <v>kecil</v>
      </c>
      <c r="E855" t="str">
        <f>VLOOKUP(Sheet4!D855,Sheet5!$E$3:$F$36,2)</f>
        <v>sedang</v>
      </c>
      <c r="F855" t="str">
        <f>Sheet4!E855</f>
        <v>intel</v>
      </c>
      <c r="G855" t="str">
        <f>VLOOKUP(Sheet2!H854,Sheet5!$G$4:$H$12,2)</f>
        <v>tinggi</v>
      </c>
      <c r="H855" t="str">
        <f>VLOOKUP(Sheet2!I854,Sheet5!$I$3:$L$41,4,FALSE)</f>
        <v>tinggi</v>
      </c>
      <c r="I855" t="str">
        <f>VLOOKUP(Sheet2!I854,Sheet5!$I$3:$K$41,3,FALSE)</f>
        <v>hdd</v>
      </c>
      <c r="J855" t="str">
        <f>IF(ISNUMBER(SEARCH("intel",Sheet2!J854))=TRUE,"intel",IF(ISNUMBER(SEARCH("amd",Sheet2!J854))=TRUE,"amd",IF(ISNUMBER(SEARCH("nvidia",Sheet2!J854))=TRUE,"nvidia","")))</f>
        <v>amd</v>
      </c>
      <c r="K855" t="str">
        <f>VLOOKUP(Sheet2!K854,Sheet5!$M$3:$N$11,2,FALSE)</f>
        <v>linux</v>
      </c>
      <c r="L855" t="str">
        <f>VLOOKUP(Sheet2!L854,Sheet5!$O$3:$Q$182,3,FALSE)</f>
        <v>berat</v>
      </c>
      <c r="M855" t="str">
        <f>VLOOKUP(Sheet2!M854,Sheet5!$R$3:$T$1305,3,FALSE)</f>
        <v>sedang</v>
      </c>
    </row>
    <row r="856" spans="2:13" x14ac:dyDescent="0.3">
      <c r="B856" t="str">
        <f>IF(OR(ISNUMBER(SEARCH("ultrabook",Sheet2!D855))=TRUE,ISNUMBER(SEARCH("macbook",Sheet2!D855))=TRUE,ISNUMBER(SEARCH("chrome",Sheet2!D855))=TRUE,ISNUMBER(SEARCH("convertible",Sheet2!D855))=TRUE),"ultrabook",IF(OR(ISNUMBER(SEARCH("workstation",Sheet2!D855))=TRUE,ISNUMBER(SEARCH("gaming",Sheet2!D855))=TRUE),"high specification",IF(OR(ISNUMBER(SEARCH("notebook",Sheet2!D855))=TRUE,ISNUMBER(SEARCH("netbook",Sheet2!D855))=TRUE),"notebook","")))</f>
        <v>ultrabook</v>
      </c>
      <c r="C856" t="str">
        <f>IF(AND(Sheet4!$B$1307&gt;=Sheet4!B856,Sheet4!B856&gt;Sheet4!$B$1308),"lebar",IF(AND(Sheet4!$B$1308&gt;=Sheet4!B856,Sheet4!B856&gt;Sheet4!$B$1309),"medium",IF(AND(Sheet4!$B$1309&gt;=Sheet4!B856,Sheet4!B856&gt;=Sheet4!$B$1310),"kecil","-")))</f>
        <v>medium</v>
      </c>
      <c r="D856" t="str">
        <f>VLOOKUP(Sheet4!C856,Sheet5!$C$3:$D$17,2,FALSE)</f>
        <v>kecil</v>
      </c>
      <c r="E856" t="str">
        <f>VLOOKUP(Sheet4!D856,Sheet5!$E$3:$F$36,2)</f>
        <v>sedang</v>
      </c>
      <c r="F856" t="str">
        <f>Sheet4!E856</f>
        <v>intel</v>
      </c>
      <c r="G856" t="str">
        <f>VLOOKUP(Sheet2!H855,Sheet5!$G$4:$H$12,2)</f>
        <v>tinggi</v>
      </c>
      <c r="H856" t="str">
        <f>VLOOKUP(Sheet2!I855,Sheet5!$I$3:$L$41,4,FALSE)</f>
        <v>sedang</v>
      </c>
      <c r="I856" t="str">
        <f>VLOOKUP(Sheet2!I855,Sheet5!$I$3:$K$41,3,FALSE)</f>
        <v>ssd</v>
      </c>
      <c r="J856" t="str">
        <f>IF(ISNUMBER(SEARCH("intel",Sheet2!J855))=TRUE,"intel",IF(ISNUMBER(SEARCH("amd",Sheet2!J855))=TRUE,"amd",IF(ISNUMBER(SEARCH("nvidia",Sheet2!J855))=TRUE,"nvidia","")))</f>
        <v>nvidia</v>
      </c>
      <c r="K856" t="str">
        <f>VLOOKUP(Sheet2!K855,Sheet5!$M$3:$N$11,2,FALSE)</f>
        <v>windows</v>
      </c>
      <c r="L856" t="str">
        <f>VLOOKUP(Sheet2!L855,Sheet5!$O$3:$Q$182,3,FALSE)</f>
        <v>sedang</v>
      </c>
      <c r="M856" t="str">
        <f>VLOOKUP(Sheet2!M855,Sheet5!$R$3:$T$1305,3,FALSE)</f>
        <v>mahal</v>
      </c>
    </row>
    <row r="857" spans="2:13" x14ac:dyDescent="0.3">
      <c r="B857" t="str">
        <f>IF(OR(ISNUMBER(SEARCH("ultrabook",Sheet2!D856))=TRUE,ISNUMBER(SEARCH("macbook",Sheet2!D856))=TRUE,ISNUMBER(SEARCH("chrome",Sheet2!D856))=TRUE,ISNUMBER(SEARCH("convertible",Sheet2!D856))=TRUE),"ultrabook",IF(OR(ISNUMBER(SEARCH("workstation",Sheet2!D856))=TRUE,ISNUMBER(SEARCH("gaming",Sheet2!D856))=TRUE),"high specification",IF(OR(ISNUMBER(SEARCH("notebook",Sheet2!D856))=TRUE,ISNUMBER(SEARCH("netbook",Sheet2!D856))=TRUE),"notebook","")))</f>
        <v>notebook</v>
      </c>
      <c r="C857" t="str">
        <f>IF(AND(Sheet4!$B$1307&gt;=Sheet4!B857,Sheet4!B857&gt;Sheet4!$B$1308),"lebar",IF(AND(Sheet4!$B$1308&gt;=Sheet4!B857,Sheet4!B857&gt;Sheet4!$B$1309),"medium",IF(AND(Sheet4!$B$1309&gt;=Sheet4!B857,Sheet4!B857&gt;=Sheet4!$B$1310),"kecil","-")))</f>
        <v>lebar</v>
      </c>
      <c r="D857" t="str">
        <f>VLOOKUP(Sheet4!C857,Sheet5!$C$3:$D$17,2,FALSE)</f>
        <v>kecil</v>
      </c>
      <c r="E857" t="str">
        <f>VLOOKUP(Sheet4!D857,Sheet5!$E$3:$F$36,2)</f>
        <v>sedang</v>
      </c>
      <c r="F857" t="str">
        <f>Sheet4!E857</f>
        <v>intel</v>
      </c>
      <c r="G857" t="str">
        <f>VLOOKUP(Sheet2!H856,Sheet5!$G$4:$H$12,2)</f>
        <v>tinggi</v>
      </c>
      <c r="H857" t="str">
        <f>VLOOKUP(Sheet2!I856,Sheet5!$I$3:$L$41,4,FALSE)</f>
        <v>sedang</v>
      </c>
      <c r="I857" t="str">
        <f>VLOOKUP(Sheet2!I856,Sheet5!$I$3:$K$41,3,FALSE)</f>
        <v>ssd</v>
      </c>
      <c r="J857" t="str">
        <f>IF(ISNUMBER(SEARCH("intel",Sheet2!J856))=TRUE,"intel",IF(ISNUMBER(SEARCH("amd",Sheet2!J856))=TRUE,"amd",IF(ISNUMBER(SEARCH("nvidia",Sheet2!J856))=TRUE,"nvidia","")))</f>
        <v>nvidia</v>
      </c>
      <c r="K857" t="str">
        <f>VLOOKUP(Sheet2!K856,Sheet5!$M$3:$N$11,2,FALSE)</f>
        <v>windows</v>
      </c>
      <c r="L857" t="str">
        <f>VLOOKUP(Sheet2!L856,Sheet5!$O$3:$Q$182,3,FALSE)</f>
        <v>sedang</v>
      </c>
      <c r="M857" t="str">
        <f>VLOOKUP(Sheet2!M856,Sheet5!$R$3:$T$1305,3,FALSE)</f>
        <v>sedang</v>
      </c>
    </row>
    <row r="858" spans="2:13" x14ac:dyDescent="0.3">
      <c r="B858" t="str">
        <f>IF(OR(ISNUMBER(SEARCH("ultrabook",Sheet2!D857))=TRUE,ISNUMBER(SEARCH("macbook",Sheet2!D857))=TRUE,ISNUMBER(SEARCH("chrome",Sheet2!D857))=TRUE,ISNUMBER(SEARCH("convertible",Sheet2!D857))=TRUE),"ultrabook",IF(OR(ISNUMBER(SEARCH("workstation",Sheet2!D857))=TRUE,ISNUMBER(SEARCH("gaming",Sheet2!D857))=TRUE),"high specification",IF(OR(ISNUMBER(SEARCH("notebook",Sheet2!D857))=TRUE,ISNUMBER(SEARCH("netbook",Sheet2!D857))=TRUE),"notebook","")))</f>
        <v>notebook</v>
      </c>
      <c r="C858" t="str">
        <f>IF(AND(Sheet4!$B$1307&gt;=Sheet4!B858,Sheet4!B858&gt;Sheet4!$B$1308),"lebar",IF(AND(Sheet4!$B$1308&gt;=Sheet4!B858,Sheet4!B858&gt;Sheet4!$B$1309),"medium",IF(AND(Sheet4!$B$1309&gt;=Sheet4!B858,Sheet4!B858&gt;=Sheet4!$B$1310),"kecil","-")))</f>
        <v>lebar</v>
      </c>
      <c r="D858" t="str">
        <f>VLOOKUP(Sheet4!C858,Sheet5!$C$3:$D$17,2,FALSE)</f>
        <v>kecil</v>
      </c>
      <c r="E858" t="str">
        <f>VLOOKUP(Sheet4!D858,Sheet5!$E$3:$F$36,2)</f>
        <v>sedang</v>
      </c>
      <c r="F858" t="str">
        <f>Sheet4!E858</f>
        <v>intel</v>
      </c>
      <c r="G858" t="str">
        <f>VLOOKUP(Sheet2!H857,Sheet5!$G$4:$H$12,2)</f>
        <v>tinggi</v>
      </c>
      <c r="H858" t="str">
        <f>VLOOKUP(Sheet2!I857,Sheet5!$I$3:$L$41,4,FALSE)</f>
        <v>rendah</v>
      </c>
      <c r="I858" t="str">
        <f>VLOOKUP(Sheet2!I857,Sheet5!$I$3:$K$41,3,FALSE)</f>
        <v>ssd</v>
      </c>
      <c r="J858" t="str">
        <f>IF(ISNUMBER(SEARCH("intel",Sheet2!J857))=TRUE,"intel",IF(ISNUMBER(SEARCH("amd",Sheet2!J857))=TRUE,"amd",IF(ISNUMBER(SEARCH("nvidia",Sheet2!J857))=TRUE,"nvidia","")))</f>
        <v>intel</v>
      </c>
      <c r="K858" t="str">
        <f>VLOOKUP(Sheet2!K857,Sheet5!$M$3:$N$11,2,FALSE)</f>
        <v>windows</v>
      </c>
      <c r="L858" t="str">
        <f>VLOOKUP(Sheet2!L857,Sheet5!$O$3:$Q$182,3,FALSE)</f>
        <v>sedang</v>
      </c>
      <c r="M858" t="str">
        <f>VLOOKUP(Sheet2!M857,Sheet5!$R$3:$T$1305,3,FALSE)</f>
        <v>sedang</v>
      </c>
    </row>
    <row r="859" spans="2:13" x14ac:dyDescent="0.3">
      <c r="B859" t="str">
        <f>IF(OR(ISNUMBER(SEARCH("ultrabook",Sheet2!D858))=TRUE,ISNUMBER(SEARCH("macbook",Sheet2!D858))=TRUE,ISNUMBER(SEARCH("chrome",Sheet2!D858))=TRUE,ISNUMBER(SEARCH("convertible",Sheet2!D858))=TRUE),"ultrabook",IF(OR(ISNUMBER(SEARCH("workstation",Sheet2!D858))=TRUE,ISNUMBER(SEARCH("gaming",Sheet2!D858))=TRUE),"high specification",IF(OR(ISNUMBER(SEARCH("notebook",Sheet2!D858))=TRUE,ISNUMBER(SEARCH("netbook",Sheet2!D858))=TRUE),"notebook","")))</f>
        <v>notebook</v>
      </c>
      <c r="C859" t="str">
        <f>IF(AND(Sheet4!$B$1307&gt;=Sheet4!B859,Sheet4!B859&gt;Sheet4!$B$1308),"lebar",IF(AND(Sheet4!$B$1308&gt;=Sheet4!B859,Sheet4!B859&gt;Sheet4!$B$1309),"medium",IF(AND(Sheet4!$B$1309&gt;=Sheet4!B859,Sheet4!B859&gt;=Sheet4!$B$1310),"kecil","-")))</f>
        <v>lebar</v>
      </c>
      <c r="D859" t="str">
        <f>VLOOKUP(Sheet4!C859,Sheet5!$C$3:$D$17,2,FALSE)</f>
        <v>kecil</v>
      </c>
      <c r="E859" t="str">
        <f>VLOOKUP(Sheet4!D859,Sheet5!$E$3:$F$36,2)</f>
        <v>rendah</v>
      </c>
      <c r="F859" t="str">
        <f>Sheet4!E859</f>
        <v>intel</v>
      </c>
      <c r="G859" t="str">
        <f>VLOOKUP(Sheet2!H858,Sheet5!$G$4:$H$12,2)</f>
        <v>sedang</v>
      </c>
      <c r="H859" t="str">
        <f>VLOOKUP(Sheet2!I858,Sheet5!$I$3:$L$41,4,FALSE)</f>
        <v>tinggi</v>
      </c>
      <c r="I859" t="str">
        <f>VLOOKUP(Sheet2!I858,Sheet5!$I$3:$K$41,3,FALSE)</f>
        <v>hdd</v>
      </c>
      <c r="J859" t="str">
        <f>IF(ISNUMBER(SEARCH("intel",Sheet2!J858))=TRUE,"intel",IF(ISNUMBER(SEARCH("amd",Sheet2!J858))=TRUE,"amd",IF(ISNUMBER(SEARCH("nvidia",Sheet2!J858))=TRUE,"nvidia","")))</f>
        <v>intel</v>
      </c>
      <c r="K859" t="str">
        <f>VLOOKUP(Sheet2!K858,Sheet5!$M$3:$N$11,2,FALSE)</f>
        <v>windows</v>
      </c>
      <c r="L859" t="str">
        <f>VLOOKUP(Sheet2!L858,Sheet5!$O$3:$Q$182,3,FALSE)</f>
        <v>sedang</v>
      </c>
      <c r="M859" t="str">
        <f>VLOOKUP(Sheet2!M858,Sheet5!$R$3:$T$1305,3,FALSE)</f>
        <v>murah</v>
      </c>
    </row>
    <row r="860" spans="2:13" x14ac:dyDescent="0.3">
      <c r="B860" t="str">
        <f>IF(OR(ISNUMBER(SEARCH("ultrabook",Sheet2!D859))=TRUE,ISNUMBER(SEARCH("macbook",Sheet2!D859))=TRUE,ISNUMBER(SEARCH("chrome",Sheet2!D859))=TRUE,ISNUMBER(SEARCH("convertible",Sheet2!D859))=TRUE),"ultrabook",IF(OR(ISNUMBER(SEARCH("workstation",Sheet2!D859))=TRUE,ISNUMBER(SEARCH("gaming",Sheet2!D859))=TRUE),"high specification",IF(OR(ISNUMBER(SEARCH("notebook",Sheet2!D859))=TRUE,ISNUMBER(SEARCH("netbook",Sheet2!D859))=TRUE),"notebook","")))</f>
        <v>ultrabook</v>
      </c>
      <c r="C860" t="str">
        <f>IF(AND(Sheet4!$B$1307&gt;=Sheet4!B860,Sheet4!B860&gt;Sheet4!$B$1308),"lebar",IF(AND(Sheet4!$B$1308&gt;=Sheet4!B860,Sheet4!B860&gt;Sheet4!$B$1309),"medium",IF(AND(Sheet4!$B$1309&gt;=Sheet4!B860,Sheet4!B860&gt;=Sheet4!$B$1310),"kecil","-")))</f>
        <v>medium</v>
      </c>
      <c r="D860" t="str">
        <f>VLOOKUP(Sheet4!C860,Sheet5!$C$3:$D$17,2,FALSE)</f>
        <v>kecil</v>
      </c>
      <c r="E860" t="str">
        <f>VLOOKUP(Sheet4!D860,Sheet5!$E$3:$F$36,2)</f>
        <v>sedang</v>
      </c>
      <c r="F860" t="str">
        <f>Sheet4!E860</f>
        <v>intel</v>
      </c>
      <c r="G860" t="str">
        <f>VLOOKUP(Sheet2!H859,Sheet5!$G$4:$H$12,2)</f>
        <v>tinggi</v>
      </c>
      <c r="H860" t="str">
        <f>VLOOKUP(Sheet2!I859,Sheet5!$I$3:$L$41,4,FALSE)</f>
        <v>sedang</v>
      </c>
      <c r="I860" t="str">
        <f>VLOOKUP(Sheet2!I859,Sheet5!$I$3:$K$41,3,FALSE)</f>
        <v>ssd</v>
      </c>
      <c r="J860" t="str">
        <f>IF(ISNUMBER(SEARCH("intel",Sheet2!J859))=TRUE,"intel",IF(ISNUMBER(SEARCH("amd",Sheet2!J859))=TRUE,"amd",IF(ISNUMBER(SEARCH("nvidia",Sheet2!J859))=TRUE,"nvidia","")))</f>
        <v>intel</v>
      </c>
      <c r="K860" t="str">
        <f>VLOOKUP(Sheet2!K859,Sheet5!$M$3:$N$11,2,FALSE)</f>
        <v>windows</v>
      </c>
      <c r="L860" t="str">
        <f>VLOOKUP(Sheet2!L859,Sheet5!$O$3:$Q$182,3,FALSE)</f>
        <v>ringan</v>
      </c>
      <c r="M860" t="str">
        <f>VLOOKUP(Sheet2!M859,Sheet5!$R$3:$T$1305,3,FALSE)</f>
        <v>mahal</v>
      </c>
    </row>
    <row r="861" spans="2:13" x14ac:dyDescent="0.3">
      <c r="B861" t="str">
        <f>IF(OR(ISNUMBER(SEARCH("ultrabook",Sheet2!D860))=TRUE,ISNUMBER(SEARCH("macbook",Sheet2!D860))=TRUE,ISNUMBER(SEARCH("chrome",Sheet2!D860))=TRUE,ISNUMBER(SEARCH("convertible",Sheet2!D860))=TRUE),"ultrabook",IF(OR(ISNUMBER(SEARCH("workstation",Sheet2!D860))=TRUE,ISNUMBER(SEARCH("gaming",Sheet2!D860))=TRUE),"high specification",IF(OR(ISNUMBER(SEARCH("notebook",Sheet2!D860))=TRUE,ISNUMBER(SEARCH("netbook",Sheet2!D860))=TRUE),"notebook","")))</f>
        <v>notebook</v>
      </c>
      <c r="C861" t="str">
        <f>IF(AND(Sheet4!$B$1307&gt;=Sheet4!B861,Sheet4!B861&gt;Sheet4!$B$1308),"lebar",IF(AND(Sheet4!$B$1308&gt;=Sheet4!B861,Sheet4!B861&gt;Sheet4!$B$1309),"medium",IF(AND(Sheet4!$B$1309&gt;=Sheet4!B861,Sheet4!B861&gt;=Sheet4!$B$1310),"kecil","-")))</f>
        <v>medium</v>
      </c>
      <c r="D861" t="str">
        <f>VLOOKUP(Sheet4!C861,Sheet5!$C$3:$D$17,2,FALSE)</f>
        <v>kecil</v>
      </c>
      <c r="E861" t="str">
        <f>VLOOKUP(Sheet4!D861,Sheet5!$E$3:$F$36,2)</f>
        <v>sedang</v>
      </c>
      <c r="F861" t="str">
        <f>Sheet4!E861</f>
        <v>intel</v>
      </c>
      <c r="G861" t="str">
        <f>VLOOKUP(Sheet2!H860,Sheet5!$G$4:$H$12,2)</f>
        <v>tinggi</v>
      </c>
      <c r="H861" t="str">
        <f>VLOOKUP(Sheet2!I860,Sheet5!$I$3:$L$41,4,FALSE)</f>
        <v>tinggi</v>
      </c>
      <c r="I861" t="str">
        <f>VLOOKUP(Sheet2!I860,Sheet5!$I$3:$K$41,3,FALSE)</f>
        <v>hdd</v>
      </c>
      <c r="J861" t="str">
        <f>IF(ISNUMBER(SEARCH("intel",Sheet2!J860))=TRUE,"intel",IF(ISNUMBER(SEARCH("amd",Sheet2!J860))=TRUE,"amd",IF(ISNUMBER(SEARCH("nvidia",Sheet2!J860))=TRUE,"nvidia","")))</f>
        <v>intel</v>
      </c>
      <c r="K861" t="str">
        <f>VLOOKUP(Sheet2!K860,Sheet5!$M$3:$N$11,2,FALSE)</f>
        <v>windows</v>
      </c>
      <c r="L861" t="str">
        <f>VLOOKUP(Sheet2!L860,Sheet5!$O$3:$Q$182,3,FALSE)</f>
        <v>ringan</v>
      </c>
      <c r="M861" t="str">
        <f>VLOOKUP(Sheet2!M860,Sheet5!$R$3:$T$1305,3,FALSE)</f>
        <v>murah</v>
      </c>
    </row>
    <row r="862" spans="2:13" x14ac:dyDescent="0.3">
      <c r="B862" t="str">
        <f>IF(OR(ISNUMBER(SEARCH("ultrabook",Sheet2!D861))=TRUE,ISNUMBER(SEARCH("macbook",Sheet2!D861))=TRUE,ISNUMBER(SEARCH("chrome",Sheet2!D861))=TRUE,ISNUMBER(SEARCH("convertible",Sheet2!D861))=TRUE),"ultrabook",IF(OR(ISNUMBER(SEARCH("workstation",Sheet2!D861))=TRUE,ISNUMBER(SEARCH("gaming",Sheet2!D861))=TRUE),"high specification",IF(OR(ISNUMBER(SEARCH("notebook",Sheet2!D861))=TRUE,ISNUMBER(SEARCH("netbook",Sheet2!D861))=TRUE),"notebook","")))</f>
        <v>notebook</v>
      </c>
      <c r="C862" t="str">
        <f>IF(AND(Sheet4!$B$1307&gt;=Sheet4!B862,Sheet4!B862&gt;Sheet4!$B$1308),"lebar",IF(AND(Sheet4!$B$1308&gt;=Sheet4!B862,Sheet4!B862&gt;Sheet4!$B$1309),"medium",IF(AND(Sheet4!$B$1309&gt;=Sheet4!B862,Sheet4!B862&gt;=Sheet4!$B$1310),"kecil","-")))</f>
        <v>lebar</v>
      </c>
      <c r="D862" t="str">
        <f>VLOOKUP(Sheet4!C862,Sheet5!$C$3:$D$17,2,FALSE)</f>
        <v>kecil</v>
      </c>
      <c r="E862" t="str">
        <f>VLOOKUP(Sheet4!D862,Sheet5!$E$3:$F$36,2)</f>
        <v>sedang</v>
      </c>
      <c r="F862" t="str">
        <f>Sheet4!E862</f>
        <v>intel</v>
      </c>
      <c r="G862" t="str">
        <f>VLOOKUP(Sheet2!H861,Sheet5!$G$4:$H$12,2)</f>
        <v>sedang</v>
      </c>
      <c r="H862" t="str">
        <f>VLOOKUP(Sheet2!I861,Sheet5!$I$3:$L$41,4,FALSE)</f>
        <v>tinggi</v>
      </c>
      <c r="I862" t="str">
        <f>VLOOKUP(Sheet2!I861,Sheet5!$I$3:$K$41,3,FALSE)</f>
        <v>hdd</v>
      </c>
      <c r="J862" t="str">
        <f>IF(ISNUMBER(SEARCH("intel",Sheet2!J861))=TRUE,"intel",IF(ISNUMBER(SEARCH("amd",Sheet2!J861))=TRUE,"amd",IF(ISNUMBER(SEARCH("nvidia",Sheet2!J861))=TRUE,"nvidia","")))</f>
        <v>intel</v>
      </c>
      <c r="K862" t="str">
        <f>VLOOKUP(Sheet2!K861,Sheet5!$M$3:$N$11,2,FALSE)</f>
        <v>lainnya</v>
      </c>
      <c r="L862" t="str">
        <f>VLOOKUP(Sheet2!L861,Sheet5!$O$3:$Q$182,3,FALSE)</f>
        <v>sedang</v>
      </c>
      <c r="M862" t="str">
        <f>VLOOKUP(Sheet2!M861,Sheet5!$R$3:$T$1305,3,FALSE)</f>
        <v>murah</v>
      </c>
    </row>
    <row r="863" spans="2:13" x14ac:dyDescent="0.3">
      <c r="B863" t="str">
        <f>IF(OR(ISNUMBER(SEARCH("ultrabook",Sheet2!D862))=TRUE,ISNUMBER(SEARCH("macbook",Sheet2!D862))=TRUE,ISNUMBER(SEARCH("chrome",Sheet2!D862))=TRUE,ISNUMBER(SEARCH("convertible",Sheet2!D862))=TRUE),"ultrabook",IF(OR(ISNUMBER(SEARCH("workstation",Sheet2!D862))=TRUE,ISNUMBER(SEARCH("gaming",Sheet2!D862))=TRUE),"high specification",IF(OR(ISNUMBER(SEARCH("notebook",Sheet2!D862))=TRUE,ISNUMBER(SEARCH("netbook",Sheet2!D862))=TRUE),"notebook","")))</f>
        <v>notebook</v>
      </c>
      <c r="C863" t="str">
        <f>IF(AND(Sheet4!$B$1307&gt;=Sheet4!B863,Sheet4!B863&gt;Sheet4!$B$1308),"lebar",IF(AND(Sheet4!$B$1308&gt;=Sheet4!B863,Sheet4!B863&gt;Sheet4!$B$1309),"medium",IF(AND(Sheet4!$B$1309&gt;=Sheet4!B863,Sheet4!B863&gt;=Sheet4!$B$1310),"kecil","-")))</f>
        <v>lebar</v>
      </c>
      <c r="D863" t="str">
        <f>VLOOKUP(Sheet4!C863,Sheet5!$C$3:$D$17,2,FALSE)</f>
        <v>kecil</v>
      </c>
      <c r="E863" t="str">
        <f>VLOOKUP(Sheet4!D863,Sheet5!$E$3:$F$36,2)</f>
        <v>sedang</v>
      </c>
      <c r="F863" t="str">
        <f>Sheet4!E863</f>
        <v>intel</v>
      </c>
      <c r="G863" t="str">
        <f>VLOOKUP(Sheet2!H862,Sheet5!$G$4:$H$12,2)</f>
        <v>tinggi</v>
      </c>
      <c r="H863" t="str">
        <f>VLOOKUP(Sheet2!I862,Sheet5!$I$3:$L$41,4,FALSE)</f>
        <v>tinggi</v>
      </c>
      <c r="I863" t="str">
        <f>VLOOKUP(Sheet2!I862,Sheet5!$I$3:$K$41,3,FALSE)</f>
        <v>hdd</v>
      </c>
      <c r="J863" t="str">
        <f>IF(ISNUMBER(SEARCH("intel",Sheet2!J862))=TRUE,"intel",IF(ISNUMBER(SEARCH("amd",Sheet2!J862))=TRUE,"amd",IF(ISNUMBER(SEARCH("nvidia",Sheet2!J862))=TRUE,"nvidia","")))</f>
        <v>intel</v>
      </c>
      <c r="K863" t="str">
        <f>VLOOKUP(Sheet2!K862,Sheet5!$M$3:$N$11,2,FALSE)</f>
        <v>windows</v>
      </c>
      <c r="L863" t="str">
        <f>VLOOKUP(Sheet2!L862,Sheet5!$O$3:$Q$182,3,FALSE)</f>
        <v>sedang</v>
      </c>
      <c r="M863" t="str">
        <f>VLOOKUP(Sheet2!M862,Sheet5!$R$3:$T$1305,3,FALSE)</f>
        <v>sedang</v>
      </c>
    </row>
    <row r="864" spans="2:13" x14ac:dyDescent="0.3">
      <c r="B864" t="str">
        <f>IF(OR(ISNUMBER(SEARCH("ultrabook",Sheet2!D863))=TRUE,ISNUMBER(SEARCH("macbook",Sheet2!D863))=TRUE,ISNUMBER(SEARCH("chrome",Sheet2!D863))=TRUE,ISNUMBER(SEARCH("convertible",Sheet2!D863))=TRUE),"ultrabook",IF(OR(ISNUMBER(SEARCH("workstation",Sheet2!D863))=TRUE,ISNUMBER(SEARCH("gaming",Sheet2!D863))=TRUE),"high specification",IF(OR(ISNUMBER(SEARCH("notebook",Sheet2!D863))=TRUE,ISNUMBER(SEARCH("netbook",Sheet2!D863))=TRUE),"notebook","")))</f>
        <v>notebook</v>
      </c>
      <c r="C864" t="str">
        <f>IF(AND(Sheet4!$B$1307&gt;=Sheet4!B864,Sheet4!B864&gt;Sheet4!$B$1308),"lebar",IF(AND(Sheet4!$B$1308&gt;=Sheet4!B864,Sheet4!B864&gt;Sheet4!$B$1309),"medium",IF(AND(Sheet4!$B$1309&gt;=Sheet4!B864,Sheet4!B864&gt;=Sheet4!$B$1310),"kecil","-")))</f>
        <v>lebar</v>
      </c>
      <c r="D864" t="str">
        <f>VLOOKUP(Sheet4!C864,Sheet5!$C$3:$D$17,2,FALSE)</f>
        <v>kecil</v>
      </c>
      <c r="E864" t="str">
        <f>VLOOKUP(Sheet4!D864,Sheet5!$E$3:$F$36,2)</f>
        <v>sedang</v>
      </c>
      <c r="F864" t="str">
        <f>Sheet4!E864</f>
        <v>intel</v>
      </c>
      <c r="G864" t="str">
        <f>VLOOKUP(Sheet2!H863,Sheet5!$G$4:$H$12,2)</f>
        <v>tinggi</v>
      </c>
      <c r="H864" t="str">
        <f>VLOOKUP(Sheet2!I863,Sheet5!$I$3:$L$41,4,FALSE)</f>
        <v>sedang</v>
      </c>
      <c r="I864" t="str">
        <f>VLOOKUP(Sheet2!I863,Sheet5!$I$3:$K$41,3,FALSE)</f>
        <v>ssd</v>
      </c>
      <c r="J864" t="str">
        <f>IF(ISNUMBER(SEARCH("intel",Sheet2!J863))=TRUE,"intel",IF(ISNUMBER(SEARCH("amd",Sheet2!J863))=TRUE,"amd",IF(ISNUMBER(SEARCH("nvidia",Sheet2!J863))=TRUE,"nvidia","")))</f>
        <v>amd</v>
      </c>
      <c r="K864" t="str">
        <f>VLOOKUP(Sheet2!K863,Sheet5!$M$3:$N$11,2,FALSE)</f>
        <v>windows</v>
      </c>
      <c r="L864" t="str">
        <f>VLOOKUP(Sheet2!L863,Sheet5!$O$3:$Q$182,3,FALSE)</f>
        <v>sedang</v>
      </c>
      <c r="M864" t="str">
        <f>VLOOKUP(Sheet2!M863,Sheet5!$R$3:$T$1305,3,FALSE)</f>
        <v>mahal</v>
      </c>
    </row>
    <row r="865" spans="2:13" x14ac:dyDescent="0.3">
      <c r="B865" t="str">
        <f>IF(OR(ISNUMBER(SEARCH("ultrabook",Sheet2!D864))=TRUE,ISNUMBER(SEARCH("macbook",Sheet2!D864))=TRUE,ISNUMBER(SEARCH("chrome",Sheet2!D864))=TRUE,ISNUMBER(SEARCH("convertible",Sheet2!D864))=TRUE),"ultrabook",IF(OR(ISNUMBER(SEARCH("workstation",Sheet2!D864))=TRUE,ISNUMBER(SEARCH("gaming",Sheet2!D864))=TRUE),"high specification",IF(OR(ISNUMBER(SEARCH("notebook",Sheet2!D864))=TRUE,ISNUMBER(SEARCH("netbook",Sheet2!D864))=TRUE),"notebook","")))</f>
        <v>notebook</v>
      </c>
      <c r="C865" t="str">
        <f>IF(AND(Sheet4!$B$1307&gt;=Sheet4!B865,Sheet4!B865&gt;Sheet4!$B$1308),"lebar",IF(AND(Sheet4!$B$1308&gt;=Sheet4!B865,Sheet4!B865&gt;Sheet4!$B$1309),"medium",IF(AND(Sheet4!$B$1309&gt;=Sheet4!B865,Sheet4!B865&gt;=Sheet4!$B$1310),"kecil","-")))</f>
        <v>medium</v>
      </c>
      <c r="D865" t="str">
        <f>VLOOKUP(Sheet4!C865,Sheet5!$C$3:$D$17,2,FALSE)</f>
        <v>kecil</v>
      </c>
      <c r="E865" t="str">
        <f>VLOOKUP(Sheet4!D865,Sheet5!$E$3:$F$36,2)</f>
        <v>sedang</v>
      </c>
      <c r="F865" t="str">
        <f>Sheet4!E865</f>
        <v>intel</v>
      </c>
      <c r="G865" t="str">
        <f>VLOOKUP(Sheet2!H864,Sheet5!$G$4:$H$12,2)</f>
        <v>sedang</v>
      </c>
      <c r="H865" t="str">
        <f>VLOOKUP(Sheet2!I864,Sheet5!$I$3:$L$41,4,FALSE)</f>
        <v>rendah</v>
      </c>
      <c r="I865" t="str">
        <f>VLOOKUP(Sheet2!I864,Sheet5!$I$3:$K$41,3,FALSE)</f>
        <v>ssd</v>
      </c>
      <c r="J865" t="str">
        <f>IF(ISNUMBER(SEARCH("intel",Sheet2!J864))=TRUE,"intel",IF(ISNUMBER(SEARCH("amd",Sheet2!J864))=TRUE,"amd",IF(ISNUMBER(SEARCH("nvidia",Sheet2!J864))=TRUE,"nvidia","")))</f>
        <v>intel</v>
      </c>
      <c r="K865" t="str">
        <f>VLOOKUP(Sheet2!K864,Sheet5!$M$3:$N$11,2,FALSE)</f>
        <v>windows</v>
      </c>
      <c r="L865" t="str">
        <f>VLOOKUP(Sheet2!L864,Sheet5!$O$3:$Q$182,3,FALSE)</f>
        <v>ringan</v>
      </c>
      <c r="M865" t="str">
        <f>VLOOKUP(Sheet2!M864,Sheet5!$R$3:$T$1305,3,FALSE)</f>
        <v>mahal</v>
      </c>
    </row>
    <row r="866" spans="2:13" x14ac:dyDescent="0.3">
      <c r="B866" t="str">
        <f>IF(OR(ISNUMBER(SEARCH("ultrabook",Sheet2!D865))=TRUE,ISNUMBER(SEARCH("macbook",Sheet2!D865))=TRUE,ISNUMBER(SEARCH("chrome",Sheet2!D865))=TRUE,ISNUMBER(SEARCH("convertible",Sheet2!D865))=TRUE),"ultrabook",IF(OR(ISNUMBER(SEARCH("workstation",Sheet2!D865))=TRUE,ISNUMBER(SEARCH("gaming",Sheet2!D865))=TRUE),"high specification",IF(OR(ISNUMBER(SEARCH("notebook",Sheet2!D865))=TRUE,ISNUMBER(SEARCH("netbook",Sheet2!D865))=TRUE),"notebook","")))</f>
        <v>high specification</v>
      </c>
      <c r="C866" t="str">
        <f>IF(AND(Sheet4!$B$1307&gt;=Sheet4!B866,Sheet4!B866&gt;Sheet4!$B$1308),"lebar",IF(AND(Sheet4!$B$1308&gt;=Sheet4!B866,Sheet4!B866&gt;Sheet4!$B$1309),"medium",IF(AND(Sheet4!$B$1309&gt;=Sheet4!B866,Sheet4!B866&gt;=Sheet4!$B$1310),"kecil","-")))</f>
        <v>lebar</v>
      </c>
      <c r="D866" t="str">
        <f>VLOOKUP(Sheet4!C866,Sheet5!$C$3:$D$17,2,FALSE)</f>
        <v>kecil</v>
      </c>
      <c r="E866" t="str">
        <f>VLOOKUP(Sheet4!D866,Sheet5!$E$3:$F$36,2)</f>
        <v>sedang</v>
      </c>
      <c r="F866" t="str">
        <f>Sheet4!E866</f>
        <v>intel</v>
      </c>
      <c r="G866" t="str">
        <f>VLOOKUP(Sheet2!H865,Sheet5!$G$4:$H$12,2)</f>
        <v>tinggi</v>
      </c>
      <c r="H866" t="str">
        <f>VLOOKUP(Sheet2!I865,Sheet5!$I$3:$L$41,4,FALSE)</f>
        <v>tinggi</v>
      </c>
      <c r="I866" t="str">
        <f>VLOOKUP(Sheet2!I865,Sheet5!$I$3:$K$41,3,FALSE)</f>
        <v>hdd</v>
      </c>
      <c r="J866" t="str">
        <f>IF(ISNUMBER(SEARCH("intel",Sheet2!J865))=TRUE,"intel",IF(ISNUMBER(SEARCH("amd",Sheet2!J865))=TRUE,"amd",IF(ISNUMBER(SEARCH("nvidia",Sheet2!J865))=TRUE,"nvidia","")))</f>
        <v>nvidia</v>
      </c>
      <c r="K866" t="str">
        <f>VLOOKUP(Sheet2!K865,Sheet5!$M$3:$N$11,2,FALSE)</f>
        <v>lainnya</v>
      </c>
      <c r="L866" t="str">
        <f>VLOOKUP(Sheet2!L865,Sheet5!$O$3:$Q$182,3,FALSE)</f>
        <v>berat</v>
      </c>
      <c r="M866" t="str">
        <f>VLOOKUP(Sheet2!M865,Sheet5!$R$3:$T$1305,3,FALSE)</f>
        <v>sedang</v>
      </c>
    </row>
    <row r="867" spans="2:13" x14ac:dyDescent="0.3">
      <c r="B867" t="str">
        <f>IF(OR(ISNUMBER(SEARCH("ultrabook",Sheet2!D866))=TRUE,ISNUMBER(SEARCH("macbook",Sheet2!D866))=TRUE,ISNUMBER(SEARCH("chrome",Sheet2!D866))=TRUE,ISNUMBER(SEARCH("convertible",Sheet2!D866))=TRUE),"ultrabook",IF(OR(ISNUMBER(SEARCH("workstation",Sheet2!D866))=TRUE,ISNUMBER(SEARCH("gaming",Sheet2!D866))=TRUE),"high specification",IF(OR(ISNUMBER(SEARCH("notebook",Sheet2!D866))=TRUE,ISNUMBER(SEARCH("netbook",Sheet2!D866))=TRUE),"notebook","")))</f>
        <v>ultrabook</v>
      </c>
      <c r="C867" t="str">
        <f>IF(AND(Sheet4!$B$1307&gt;=Sheet4!B867,Sheet4!B867&gt;Sheet4!$B$1308),"lebar",IF(AND(Sheet4!$B$1308&gt;=Sheet4!B867,Sheet4!B867&gt;Sheet4!$B$1309),"medium",IF(AND(Sheet4!$B$1309&gt;=Sheet4!B867,Sheet4!B867&gt;=Sheet4!$B$1310),"kecil","-")))</f>
        <v>medium</v>
      </c>
      <c r="D867" t="str">
        <f>VLOOKUP(Sheet4!C867,Sheet5!$C$3:$D$17,2,FALSE)</f>
        <v>lebar</v>
      </c>
      <c r="E867" t="str">
        <f>VLOOKUP(Sheet4!D867,Sheet5!$E$3:$F$36,2)</f>
        <v>sedang</v>
      </c>
      <c r="F867" t="str">
        <f>Sheet4!E867</f>
        <v>intel</v>
      </c>
      <c r="G867" t="str">
        <f>VLOOKUP(Sheet2!H866,Sheet5!$G$4:$H$12,2)</f>
        <v>sedang</v>
      </c>
      <c r="H867" t="str">
        <f>VLOOKUP(Sheet2!I866,Sheet5!$I$3:$L$41,4,FALSE)</f>
        <v>sedang</v>
      </c>
      <c r="I867" t="str">
        <f>VLOOKUP(Sheet2!I866,Sheet5!$I$3:$K$41,3,FALSE)</f>
        <v>ssd</v>
      </c>
      <c r="J867" t="str">
        <f>IF(ISNUMBER(SEARCH("intel",Sheet2!J866))=TRUE,"intel",IF(ISNUMBER(SEARCH("amd",Sheet2!J866))=TRUE,"amd",IF(ISNUMBER(SEARCH("nvidia",Sheet2!J866))=TRUE,"nvidia","")))</f>
        <v>intel</v>
      </c>
      <c r="K867" t="str">
        <f>VLOOKUP(Sheet2!K866,Sheet5!$M$3:$N$11,2,FALSE)</f>
        <v>windows</v>
      </c>
      <c r="L867" t="str">
        <f>VLOOKUP(Sheet2!L866,Sheet5!$O$3:$Q$182,3,FALSE)</f>
        <v>ringan</v>
      </c>
      <c r="M867" t="str">
        <f>VLOOKUP(Sheet2!M866,Sheet5!$R$3:$T$1305,3,FALSE)</f>
        <v>mahal</v>
      </c>
    </row>
    <row r="868" spans="2:13" x14ac:dyDescent="0.3">
      <c r="B868" t="str">
        <f>IF(OR(ISNUMBER(SEARCH("ultrabook",Sheet2!D867))=TRUE,ISNUMBER(SEARCH("macbook",Sheet2!D867))=TRUE,ISNUMBER(SEARCH("chrome",Sheet2!D867))=TRUE,ISNUMBER(SEARCH("convertible",Sheet2!D867))=TRUE),"ultrabook",IF(OR(ISNUMBER(SEARCH("workstation",Sheet2!D867))=TRUE,ISNUMBER(SEARCH("gaming",Sheet2!D867))=TRUE),"high specification",IF(OR(ISNUMBER(SEARCH("notebook",Sheet2!D867))=TRUE,ISNUMBER(SEARCH("netbook",Sheet2!D867))=TRUE),"notebook","")))</f>
        <v>notebook</v>
      </c>
      <c r="C868" t="str">
        <f>IF(AND(Sheet4!$B$1307&gt;=Sheet4!B868,Sheet4!B868&gt;Sheet4!$B$1308),"lebar",IF(AND(Sheet4!$B$1308&gt;=Sheet4!B868,Sheet4!B868&gt;Sheet4!$B$1309),"medium",IF(AND(Sheet4!$B$1309&gt;=Sheet4!B868,Sheet4!B868&gt;=Sheet4!$B$1310),"kecil","-")))</f>
        <v>lebar</v>
      </c>
      <c r="D868" t="str">
        <f>VLOOKUP(Sheet4!C868,Sheet5!$C$3:$D$17,2,FALSE)</f>
        <v>kecil</v>
      </c>
      <c r="E868" t="str">
        <f>VLOOKUP(Sheet4!D868,Sheet5!$E$3:$F$36,2)</f>
        <v>sedang</v>
      </c>
      <c r="F868" t="str">
        <f>Sheet4!E868</f>
        <v>intel</v>
      </c>
      <c r="G868" t="str">
        <f>VLOOKUP(Sheet2!H867,Sheet5!$G$4:$H$12,2)</f>
        <v>sedang</v>
      </c>
      <c r="H868" t="str">
        <f>VLOOKUP(Sheet2!I867,Sheet5!$I$3:$L$41,4,FALSE)</f>
        <v>sedang</v>
      </c>
      <c r="I868" t="str">
        <f>VLOOKUP(Sheet2!I867,Sheet5!$I$3:$K$41,3,FALSE)</f>
        <v>hdd</v>
      </c>
      <c r="J868" t="str">
        <f>IF(ISNUMBER(SEARCH("intel",Sheet2!J867))=TRUE,"intel",IF(ISNUMBER(SEARCH("amd",Sheet2!J867))=TRUE,"amd",IF(ISNUMBER(SEARCH("nvidia",Sheet2!J867))=TRUE,"nvidia","")))</f>
        <v>intel</v>
      </c>
      <c r="K868" t="str">
        <f>VLOOKUP(Sheet2!K867,Sheet5!$M$3:$N$11,2,FALSE)</f>
        <v>windows</v>
      </c>
      <c r="L868" t="str">
        <f>VLOOKUP(Sheet2!L867,Sheet5!$O$3:$Q$182,3,FALSE)</f>
        <v>sedang</v>
      </c>
      <c r="M868" t="str">
        <f>VLOOKUP(Sheet2!M867,Sheet5!$R$3:$T$1305,3,FALSE)</f>
        <v>sedang</v>
      </c>
    </row>
    <row r="869" spans="2:13" x14ac:dyDescent="0.3">
      <c r="B869" t="str">
        <f>IF(OR(ISNUMBER(SEARCH("ultrabook",Sheet2!D868))=TRUE,ISNUMBER(SEARCH("macbook",Sheet2!D868))=TRUE,ISNUMBER(SEARCH("chrome",Sheet2!D868))=TRUE,ISNUMBER(SEARCH("convertible",Sheet2!D868))=TRUE),"ultrabook",IF(OR(ISNUMBER(SEARCH("workstation",Sheet2!D868))=TRUE,ISNUMBER(SEARCH("gaming",Sheet2!D868))=TRUE),"high specification",IF(OR(ISNUMBER(SEARCH("notebook",Sheet2!D868))=TRUE,ISNUMBER(SEARCH("netbook",Sheet2!D868))=TRUE),"notebook","")))</f>
        <v>ultrabook</v>
      </c>
      <c r="C869" t="str">
        <f>IF(AND(Sheet4!$B$1307&gt;=Sheet4!B869,Sheet4!B869&gt;Sheet4!$B$1308),"lebar",IF(AND(Sheet4!$B$1308&gt;=Sheet4!B869,Sheet4!B869&gt;Sheet4!$B$1309),"medium",IF(AND(Sheet4!$B$1309&gt;=Sheet4!B869,Sheet4!B869&gt;=Sheet4!$B$1310),"kecil","-")))</f>
        <v>medium</v>
      </c>
      <c r="D869" t="str">
        <f>VLOOKUP(Sheet4!C869,Sheet5!$C$3:$D$17,2,FALSE)</f>
        <v>kecil</v>
      </c>
      <c r="E869" t="str">
        <f>VLOOKUP(Sheet4!D869,Sheet5!$E$3:$F$36,2)</f>
        <v>sedang</v>
      </c>
      <c r="F869" t="str">
        <f>Sheet4!E869</f>
        <v>intel</v>
      </c>
      <c r="G869" t="str">
        <f>VLOOKUP(Sheet2!H868,Sheet5!$G$4:$H$12,2)</f>
        <v>tinggi</v>
      </c>
      <c r="H869" t="str">
        <f>VLOOKUP(Sheet2!I868,Sheet5!$I$3:$L$41,4,FALSE)</f>
        <v>sedang</v>
      </c>
      <c r="I869" t="str">
        <f>VLOOKUP(Sheet2!I868,Sheet5!$I$3:$K$41,3,FALSE)</f>
        <v>ssd</v>
      </c>
      <c r="J869" t="str">
        <f>IF(ISNUMBER(SEARCH("intel",Sheet2!J868))=TRUE,"intel",IF(ISNUMBER(SEARCH("amd",Sheet2!J868))=TRUE,"amd",IF(ISNUMBER(SEARCH("nvidia",Sheet2!J868))=TRUE,"nvidia","")))</f>
        <v>intel</v>
      </c>
      <c r="K869" t="str">
        <f>VLOOKUP(Sheet2!K868,Sheet5!$M$3:$N$11,2,FALSE)</f>
        <v>windows</v>
      </c>
      <c r="L869" t="str">
        <f>VLOOKUP(Sheet2!L868,Sheet5!$O$3:$Q$182,3,FALSE)</f>
        <v>ringan</v>
      </c>
      <c r="M869" t="str">
        <f>VLOOKUP(Sheet2!M868,Sheet5!$R$3:$T$1305,3,FALSE)</f>
        <v>sedang</v>
      </c>
    </row>
    <row r="870" spans="2:13" x14ac:dyDescent="0.3">
      <c r="B870" t="str">
        <f>IF(OR(ISNUMBER(SEARCH("ultrabook",Sheet2!D869))=TRUE,ISNUMBER(SEARCH("macbook",Sheet2!D869))=TRUE,ISNUMBER(SEARCH("chrome",Sheet2!D869))=TRUE,ISNUMBER(SEARCH("convertible",Sheet2!D869))=TRUE),"ultrabook",IF(OR(ISNUMBER(SEARCH("workstation",Sheet2!D869))=TRUE,ISNUMBER(SEARCH("gaming",Sheet2!D869))=TRUE),"high specification",IF(OR(ISNUMBER(SEARCH("notebook",Sheet2!D869))=TRUE,ISNUMBER(SEARCH("netbook",Sheet2!D869))=TRUE),"notebook","")))</f>
        <v>ultrabook</v>
      </c>
      <c r="C870" t="str">
        <f>IF(AND(Sheet4!$B$1307&gt;=Sheet4!B870,Sheet4!B870&gt;Sheet4!$B$1308),"lebar",IF(AND(Sheet4!$B$1308&gt;=Sheet4!B870,Sheet4!B870&gt;Sheet4!$B$1309),"medium",IF(AND(Sheet4!$B$1309&gt;=Sheet4!B870,Sheet4!B870&gt;=Sheet4!$B$1310),"kecil","-")))</f>
        <v>medium</v>
      </c>
      <c r="D870" t="str">
        <f>VLOOKUP(Sheet4!C870,Sheet5!$C$3:$D$17,2,FALSE)</f>
        <v>kecil</v>
      </c>
      <c r="E870" t="str">
        <f>VLOOKUP(Sheet4!D870,Sheet5!$E$3:$F$36,2)</f>
        <v>sedang</v>
      </c>
      <c r="F870" t="str">
        <f>Sheet4!E870</f>
        <v>intel</v>
      </c>
      <c r="G870" t="str">
        <f>VLOOKUP(Sheet2!H869,Sheet5!$G$4:$H$12,2)</f>
        <v>tinggi</v>
      </c>
      <c r="H870" t="str">
        <f>VLOOKUP(Sheet2!I869,Sheet5!$I$3:$L$41,4,FALSE)</f>
        <v>sedang</v>
      </c>
      <c r="I870" t="str">
        <f>VLOOKUP(Sheet2!I869,Sheet5!$I$3:$K$41,3,FALSE)</f>
        <v>ssd</v>
      </c>
      <c r="J870" t="str">
        <f>IF(ISNUMBER(SEARCH("intel",Sheet2!J869))=TRUE,"intel",IF(ISNUMBER(SEARCH("amd",Sheet2!J869))=TRUE,"amd",IF(ISNUMBER(SEARCH("nvidia",Sheet2!J869))=TRUE,"nvidia","")))</f>
        <v>intel</v>
      </c>
      <c r="K870" t="str">
        <f>VLOOKUP(Sheet2!K869,Sheet5!$M$3:$N$11,2,FALSE)</f>
        <v>windows</v>
      </c>
      <c r="L870" t="str">
        <f>VLOOKUP(Sheet2!L869,Sheet5!$O$3:$Q$182,3,FALSE)</f>
        <v>ringan</v>
      </c>
      <c r="M870" t="str">
        <f>VLOOKUP(Sheet2!M869,Sheet5!$R$3:$T$1305,3,FALSE)</f>
        <v>mahal</v>
      </c>
    </row>
    <row r="871" spans="2:13" x14ac:dyDescent="0.3">
      <c r="B871" t="str">
        <f>IF(OR(ISNUMBER(SEARCH("ultrabook",Sheet2!D870))=TRUE,ISNUMBER(SEARCH("macbook",Sheet2!D870))=TRUE,ISNUMBER(SEARCH("chrome",Sheet2!D870))=TRUE,ISNUMBER(SEARCH("convertible",Sheet2!D870))=TRUE),"ultrabook",IF(OR(ISNUMBER(SEARCH("workstation",Sheet2!D870))=TRUE,ISNUMBER(SEARCH("gaming",Sheet2!D870))=TRUE),"high specification",IF(OR(ISNUMBER(SEARCH("notebook",Sheet2!D870))=TRUE,ISNUMBER(SEARCH("netbook",Sheet2!D870))=TRUE),"notebook","")))</f>
        <v>notebook</v>
      </c>
      <c r="C871" t="str">
        <f>IF(AND(Sheet4!$B$1307&gt;=Sheet4!B871,Sheet4!B871&gt;Sheet4!$B$1308),"lebar",IF(AND(Sheet4!$B$1308&gt;=Sheet4!B871,Sheet4!B871&gt;Sheet4!$B$1309),"medium",IF(AND(Sheet4!$B$1309&gt;=Sheet4!B871,Sheet4!B871&gt;=Sheet4!$B$1310),"kecil","-")))</f>
        <v>medium</v>
      </c>
      <c r="D871" t="str">
        <f>VLOOKUP(Sheet4!C871,Sheet5!$C$3:$D$17,2,FALSE)</f>
        <v>kecil</v>
      </c>
      <c r="E871" t="str">
        <f>VLOOKUP(Sheet4!D871,Sheet5!$E$3:$F$36,2)</f>
        <v>sedang</v>
      </c>
      <c r="F871" t="str">
        <f>Sheet4!E871</f>
        <v>intel</v>
      </c>
      <c r="G871" t="str">
        <f>VLOOKUP(Sheet2!H870,Sheet5!$G$4:$H$12,2)</f>
        <v>tinggi</v>
      </c>
      <c r="H871" t="str">
        <f>VLOOKUP(Sheet2!I870,Sheet5!$I$3:$L$41,4,FALSE)</f>
        <v>sedang</v>
      </c>
      <c r="I871" t="str">
        <f>VLOOKUP(Sheet2!I870,Sheet5!$I$3:$K$41,3,FALSE)</f>
        <v>ssd</v>
      </c>
      <c r="J871" t="str">
        <f>IF(ISNUMBER(SEARCH("intel",Sheet2!J870))=TRUE,"intel",IF(ISNUMBER(SEARCH("amd",Sheet2!J870))=TRUE,"amd",IF(ISNUMBER(SEARCH("nvidia",Sheet2!J870))=TRUE,"nvidia","")))</f>
        <v>intel</v>
      </c>
      <c r="K871" t="str">
        <f>VLOOKUP(Sheet2!K870,Sheet5!$M$3:$N$11,2,FALSE)</f>
        <v>windows</v>
      </c>
      <c r="L871" t="str">
        <f>VLOOKUP(Sheet2!L870,Sheet5!$O$3:$Q$182,3,FALSE)</f>
        <v>ringan</v>
      </c>
      <c r="M871" t="str">
        <f>VLOOKUP(Sheet2!M870,Sheet5!$R$3:$T$1305,3,FALSE)</f>
        <v>sedang</v>
      </c>
    </row>
    <row r="872" spans="2:13" x14ac:dyDescent="0.3">
      <c r="B872" t="str">
        <f>IF(OR(ISNUMBER(SEARCH("ultrabook",Sheet2!D871))=TRUE,ISNUMBER(SEARCH("macbook",Sheet2!D871))=TRUE,ISNUMBER(SEARCH("chrome",Sheet2!D871))=TRUE,ISNUMBER(SEARCH("convertible",Sheet2!D871))=TRUE),"ultrabook",IF(OR(ISNUMBER(SEARCH("workstation",Sheet2!D871))=TRUE,ISNUMBER(SEARCH("gaming",Sheet2!D871))=TRUE),"high specification",IF(OR(ISNUMBER(SEARCH("notebook",Sheet2!D871))=TRUE,ISNUMBER(SEARCH("netbook",Sheet2!D871))=TRUE),"notebook","")))</f>
        <v>high specification</v>
      </c>
      <c r="C872" t="str">
        <f>IF(AND(Sheet4!$B$1307&gt;=Sheet4!B872,Sheet4!B872&gt;Sheet4!$B$1308),"lebar",IF(AND(Sheet4!$B$1308&gt;=Sheet4!B872,Sheet4!B872&gt;Sheet4!$B$1309),"medium",IF(AND(Sheet4!$B$1309&gt;=Sheet4!B872,Sheet4!B872&gt;=Sheet4!$B$1310),"kecil","-")))</f>
        <v>lebar</v>
      </c>
      <c r="D872" t="str">
        <f>VLOOKUP(Sheet4!C872,Sheet5!$C$3:$D$17,2,FALSE)</f>
        <v>kecil</v>
      </c>
      <c r="E872" t="str">
        <f>VLOOKUP(Sheet4!D872,Sheet5!$E$3:$F$36,2)</f>
        <v>sedang</v>
      </c>
      <c r="F872" t="str">
        <f>Sheet4!E872</f>
        <v>intel</v>
      </c>
      <c r="G872" t="str">
        <f>VLOOKUP(Sheet2!H871,Sheet5!$G$4:$H$12,2)</f>
        <v>tinggi</v>
      </c>
      <c r="H872" t="str">
        <f>VLOOKUP(Sheet2!I871,Sheet5!$I$3:$L$41,4,FALSE)</f>
        <v>tinggi</v>
      </c>
      <c r="I872" t="str">
        <f>VLOOKUP(Sheet2!I871,Sheet5!$I$3:$K$41,3,FALSE)</f>
        <v>hdd</v>
      </c>
      <c r="J872" t="str">
        <f>IF(ISNUMBER(SEARCH("intel",Sheet2!J871))=TRUE,"intel",IF(ISNUMBER(SEARCH("amd",Sheet2!J871))=TRUE,"amd",IF(ISNUMBER(SEARCH("nvidia",Sheet2!J871))=TRUE,"nvidia","")))</f>
        <v>nvidia</v>
      </c>
      <c r="K872" t="str">
        <f>VLOOKUP(Sheet2!K871,Sheet5!$M$3:$N$11,2,FALSE)</f>
        <v>windows</v>
      </c>
      <c r="L872" t="str">
        <f>VLOOKUP(Sheet2!L871,Sheet5!$O$3:$Q$182,3,FALSE)</f>
        <v>sedang</v>
      </c>
      <c r="M872" t="str">
        <f>VLOOKUP(Sheet2!M871,Sheet5!$R$3:$T$1305,3,FALSE)</f>
        <v>mahal</v>
      </c>
    </row>
    <row r="873" spans="2:13" x14ac:dyDescent="0.3">
      <c r="B873" t="str">
        <f>IF(OR(ISNUMBER(SEARCH("ultrabook",Sheet2!D872))=TRUE,ISNUMBER(SEARCH("macbook",Sheet2!D872))=TRUE,ISNUMBER(SEARCH("chrome",Sheet2!D872))=TRUE,ISNUMBER(SEARCH("convertible",Sheet2!D872))=TRUE),"ultrabook",IF(OR(ISNUMBER(SEARCH("workstation",Sheet2!D872))=TRUE,ISNUMBER(SEARCH("gaming",Sheet2!D872))=TRUE),"high specification",IF(OR(ISNUMBER(SEARCH("notebook",Sheet2!D872))=TRUE,ISNUMBER(SEARCH("netbook",Sheet2!D872))=TRUE),"notebook","")))</f>
        <v>notebook</v>
      </c>
      <c r="C873" t="str">
        <f>IF(AND(Sheet4!$B$1307&gt;=Sheet4!B873,Sheet4!B873&gt;Sheet4!$B$1308),"lebar",IF(AND(Sheet4!$B$1308&gt;=Sheet4!B873,Sheet4!B873&gt;Sheet4!$B$1309),"medium",IF(AND(Sheet4!$B$1309&gt;=Sheet4!B873,Sheet4!B873&gt;=Sheet4!$B$1310),"kecil","-")))</f>
        <v>lebar</v>
      </c>
      <c r="D873" t="str">
        <f>VLOOKUP(Sheet4!C873,Sheet5!$C$3:$D$17,2,FALSE)</f>
        <v>kecil</v>
      </c>
      <c r="E873" t="str">
        <f>VLOOKUP(Sheet4!D873,Sheet5!$E$3:$F$36,2)</f>
        <v>sedang</v>
      </c>
      <c r="F873" t="str">
        <f>Sheet4!E873</f>
        <v>intel</v>
      </c>
      <c r="G873" t="str">
        <f>VLOOKUP(Sheet2!H872,Sheet5!$G$4:$H$12,2)</f>
        <v>sedang</v>
      </c>
      <c r="H873" t="str">
        <f>VLOOKUP(Sheet2!I872,Sheet5!$I$3:$L$41,4,FALSE)</f>
        <v>sedang</v>
      </c>
      <c r="I873" t="str">
        <f>VLOOKUP(Sheet2!I872,Sheet5!$I$3:$K$41,3,FALSE)</f>
        <v>hdd</v>
      </c>
      <c r="J873" t="str">
        <f>IF(ISNUMBER(SEARCH("intel",Sheet2!J872))=TRUE,"intel",IF(ISNUMBER(SEARCH("amd",Sheet2!J872))=TRUE,"amd",IF(ISNUMBER(SEARCH("nvidia",Sheet2!J872))=TRUE,"nvidia","")))</f>
        <v>intel</v>
      </c>
      <c r="K873" t="str">
        <f>VLOOKUP(Sheet2!K872,Sheet5!$M$3:$N$11,2,FALSE)</f>
        <v>windows</v>
      </c>
      <c r="L873" t="str">
        <f>VLOOKUP(Sheet2!L872,Sheet5!$O$3:$Q$182,3,FALSE)</f>
        <v>sedang</v>
      </c>
      <c r="M873" t="str">
        <f>VLOOKUP(Sheet2!M872,Sheet5!$R$3:$T$1305,3,FALSE)</f>
        <v>sedang</v>
      </c>
    </row>
    <row r="874" spans="2:13" x14ac:dyDescent="0.3">
      <c r="B874" t="str">
        <f>IF(OR(ISNUMBER(SEARCH("ultrabook",Sheet2!D873))=TRUE,ISNUMBER(SEARCH("macbook",Sheet2!D873))=TRUE,ISNUMBER(SEARCH("chrome",Sheet2!D873))=TRUE,ISNUMBER(SEARCH("convertible",Sheet2!D873))=TRUE),"ultrabook",IF(OR(ISNUMBER(SEARCH("workstation",Sheet2!D873))=TRUE,ISNUMBER(SEARCH("gaming",Sheet2!D873))=TRUE),"high specification",IF(OR(ISNUMBER(SEARCH("notebook",Sheet2!D873))=TRUE,ISNUMBER(SEARCH("netbook",Sheet2!D873))=TRUE),"notebook","")))</f>
        <v>notebook</v>
      </c>
      <c r="C874" t="str">
        <f>IF(AND(Sheet4!$B$1307&gt;=Sheet4!B874,Sheet4!B874&gt;Sheet4!$B$1308),"lebar",IF(AND(Sheet4!$B$1308&gt;=Sheet4!B874,Sheet4!B874&gt;Sheet4!$B$1309),"medium",IF(AND(Sheet4!$B$1309&gt;=Sheet4!B874,Sheet4!B874&gt;=Sheet4!$B$1310),"kecil","-")))</f>
        <v>lebar</v>
      </c>
      <c r="D874" t="str">
        <f>VLOOKUP(Sheet4!C874,Sheet5!$C$3:$D$17,2,FALSE)</f>
        <v>kecil</v>
      </c>
      <c r="E874" t="str">
        <f>VLOOKUP(Sheet4!D874,Sheet5!$E$3:$F$36,2)</f>
        <v>tinggi</v>
      </c>
      <c r="F874" t="str">
        <f>Sheet4!E874</f>
        <v>intel</v>
      </c>
      <c r="G874" t="str">
        <f>VLOOKUP(Sheet2!H873,Sheet5!$G$4:$H$12,2)</f>
        <v>sedang</v>
      </c>
      <c r="H874" t="str">
        <f>VLOOKUP(Sheet2!I873,Sheet5!$I$3:$L$41,4,FALSE)</f>
        <v>tinggi</v>
      </c>
      <c r="I874" t="str">
        <f>VLOOKUP(Sheet2!I873,Sheet5!$I$3:$K$41,3,FALSE)</f>
        <v>hdd</v>
      </c>
      <c r="J874" t="str">
        <f>IF(ISNUMBER(SEARCH("intel",Sheet2!J873))=TRUE,"intel",IF(ISNUMBER(SEARCH("amd",Sheet2!J873))=TRUE,"amd",IF(ISNUMBER(SEARCH("nvidia",Sheet2!J873))=TRUE,"nvidia","")))</f>
        <v>amd</v>
      </c>
      <c r="K874" t="str">
        <f>VLOOKUP(Sheet2!K873,Sheet5!$M$3:$N$11,2,FALSE)</f>
        <v>lainnya</v>
      </c>
      <c r="L874" t="str">
        <f>VLOOKUP(Sheet2!L873,Sheet5!$O$3:$Q$182,3,FALSE)</f>
        <v>sedang</v>
      </c>
      <c r="M874" t="str">
        <f>VLOOKUP(Sheet2!M873,Sheet5!$R$3:$T$1305,3,FALSE)</f>
        <v>murah</v>
      </c>
    </row>
    <row r="875" spans="2:13" x14ac:dyDescent="0.3">
      <c r="B875" t="str">
        <f>IF(OR(ISNUMBER(SEARCH("ultrabook",Sheet2!D874))=TRUE,ISNUMBER(SEARCH("macbook",Sheet2!D874))=TRUE,ISNUMBER(SEARCH("chrome",Sheet2!D874))=TRUE,ISNUMBER(SEARCH("convertible",Sheet2!D874))=TRUE),"ultrabook",IF(OR(ISNUMBER(SEARCH("workstation",Sheet2!D874))=TRUE,ISNUMBER(SEARCH("gaming",Sheet2!D874))=TRUE),"high specification",IF(OR(ISNUMBER(SEARCH("notebook",Sheet2!D874))=TRUE,ISNUMBER(SEARCH("netbook",Sheet2!D874))=TRUE),"notebook","")))</f>
        <v>notebook</v>
      </c>
      <c r="C875" t="str">
        <f>IF(AND(Sheet4!$B$1307&gt;=Sheet4!B875,Sheet4!B875&gt;Sheet4!$B$1308),"lebar",IF(AND(Sheet4!$B$1308&gt;=Sheet4!B875,Sheet4!B875&gt;Sheet4!$B$1309),"medium",IF(AND(Sheet4!$B$1309&gt;=Sheet4!B875,Sheet4!B875&gt;=Sheet4!$B$1310),"kecil","-")))</f>
        <v>lebar</v>
      </c>
      <c r="D875" t="str">
        <f>VLOOKUP(Sheet4!C875,Sheet5!$C$3:$D$17,2,FALSE)</f>
        <v>kecil</v>
      </c>
      <c r="E875" t="str">
        <f>VLOOKUP(Sheet4!D875,Sheet5!$E$3:$F$36,2)</f>
        <v>sedang</v>
      </c>
      <c r="F875" t="str">
        <f>Sheet4!E875</f>
        <v>intel</v>
      </c>
      <c r="G875" t="str">
        <f>VLOOKUP(Sheet2!H874,Sheet5!$G$4:$H$12,2)</f>
        <v>tinggi</v>
      </c>
      <c r="H875" t="str">
        <f>VLOOKUP(Sheet2!I874,Sheet5!$I$3:$L$41,4,FALSE)</f>
        <v>sedang</v>
      </c>
      <c r="I875" t="str">
        <f>VLOOKUP(Sheet2!I874,Sheet5!$I$3:$K$41,3,FALSE)</f>
        <v>ssd</v>
      </c>
      <c r="J875" t="str">
        <f>IF(ISNUMBER(SEARCH("intel",Sheet2!J874))=TRUE,"intel",IF(ISNUMBER(SEARCH("amd",Sheet2!J874))=TRUE,"amd",IF(ISNUMBER(SEARCH("nvidia",Sheet2!J874))=TRUE,"nvidia","")))</f>
        <v>intel</v>
      </c>
      <c r="K875" t="str">
        <f>VLOOKUP(Sheet2!K874,Sheet5!$M$3:$N$11,2,FALSE)</f>
        <v>windows</v>
      </c>
      <c r="L875" t="str">
        <f>VLOOKUP(Sheet2!L874,Sheet5!$O$3:$Q$182,3,FALSE)</f>
        <v>sedang</v>
      </c>
      <c r="M875" t="str">
        <f>VLOOKUP(Sheet2!M874,Sheet5!$R$3:$T$1305,3,FALSE)</f>
        <v>mahal</v>
      </c>
    </row>
    <row r="876" spans="2:13" x14ac:dyDescent="0.3">
      <c r="B876" t="str">
        <f>IF(OR(ISNUMBER(SEARCH("ultrabook",Sheet2!D875))=TRUE,ISNUMBER(SEARCH("macbook",Sheet2!D875))=TRUE,ISNUMBER(SEARCH("chrome",Sheet2!D875))=TRUE,ISNUMBER(SEARCH("convertible",Sheet2!D875))=TRUE),"ultrabook",IF(OR(ISNUMBER(SEARCH("workstation",Sheet2!D875))=TRUE,ISNUMBER(SEARCH("gaming",Sheet2!D875))=TRUE),"high specification",IF(OR(ISNUMBER(SEARCH("notebook",Sheet2!D875))=TRUE,ISNUMBER(SEARCH("netbook",Sheet2!D875))=TRUE),"notebook","")))</f>
        <v>notebook</v>
      </c>
      <c r="C876" t="str">
        <f>IF(AND(Sheet4!$B$1307&gt;=Sheet4!B876,Sheet4!B876&gt;Sheet4!$B$1308),"lebar",IF(AND(Sheet4!$B$1308&gt;=Sheet4!B876,Sheet4!B876&gt;Sheet4!$B$1309),"medium",IF(AND(Sheet4!$B$1309&gt;=Sheet4!B876,Sheet4!B876&gt;=Sheet4!$B$1310),"kecil","-")))</f>
        <v>medium</v>
      </c>
      <c r="D876" t="str">
        <f>VLOOKUP(Sheet4!C876,Sheet5!$C$3:$D$17,2,FALSE)</f>
        <v>kecil</v>
      </c>
      <c r="E876" t="str">
        <f>VLOOKUP(Sheet4!D876,Sheet5!$E$3:$F$36,2)</f>
        <v>sedang</v>
      </c>
      <c r="F876" t="str">
        <f>Sheet4!E876</f>
        <v>intel</v>
      </c>
      <c r="G876" t="str">
        <f>VLOOKUP(Sheet2!H875,Sheet5!$G$4:$H$12,2)</f>
        <v>sedang</v>
      </c>
      <c r="H876" t="str">
        <f>VLOOKUP(Sheet2!I875,Sheet5!$I$3:$L$41,4,FALSE)</f>
        <v>sedang</v>
      </c>
      <c r="I876" t="str">
        <f>VLOOKUP(Sheet2!I875,Sheet5!$I$3:$K$41,3,FALSE)</f>
        <v>ssd</v>
      </c>
      <c r="J876" t="str">
        <f>IF(ISNUMBER(SEARCH("intel",Sheet2!J875))=TRUE,"intel",IF(ISNUMBER(SEARCH("amd",Sheet2!J875))=TRUE,"amd",IF(ISNUMBER(SEARCH("nvidia",Sheet2!J875))=TRUE,"nvidia","")))</f>
        <v>intel</v>
      </c>
      <c r="K876" t="str">
        <f>VLOOKUP(Sheet2!K875,Sheet5!$M$3:$N$11,2,FALSE)</f>
        <v>windows</v>
      </c>
      <c r="L876" t="str">
        <f>VLOOKUP(Sheet2!L875,Sheet5!$O$3:$Q$182,3,FALSE)</f>
        <v>ringan</v>
      </c>
      <c r="M876" t="str">
        <f>VLOOKUP(Sheet2!M875,Sheet5!$R$3:$T$1305,3,FALSE)</f>
        <v>sedang</v>
      </c>
    </row>
    <row r="877" spans="2:13" x14ac:dyDescent="0.3">
      <c r="B877" t="str">
        <f>IF(OR(ISNUMBER(SEARCH("ultrabook",Sheet2!D876))=TRUE,ISNUMBER(SEARCH("macbook",Sheet2!D876))=TRUE,ISNUMBER(SEARCH("chrome",Sheet2!D876))=TRUE,ISNUMBER(SEARCH("convertible",Sheet2!D876))=TRUE),"ultrabook",IF(OR(ISNUMBER(SEARCH("workstation",Sheet2!D876))=TRUE,ISNUMBER(SEARCH("gaming",Sheet2!D876))=TRUE),"high specification",IF(OR(ISNUMBER(SEARCH("notebook",Sheet2!D876))=TRUE,ISNUMBER(SEARCH("netbook",Sheet2!D876))=TRUE),"notebook","")))</f>
        <v>ultrabook</v>
      </c>
      <c r="C877" t="str">
        <f>IF(AND(Sheet4!$B$1307&gt;=Sheet4!B877,Sheet4!B877&gt;Sheet4!$B$1308),"lebar",IF(AND(Sheet4!$B$1308&gt;=Sheet4!B877,Sheet4!B877&gt;Sheet4!$B$1309),"medium",IF(AND(Sheet4!$B$1309&gt;=Sheet4!B877,Sheet4!B877&gt;=Sheet4!$B$1310),"kecil","-")))</f>
        <v>medium</v>
      </c>
      <c r="D877" t="str">
        <f>VLOOKUP(Sheet4!C877,Sheet5!$C$3:$D$17,2,FALSE)</f>
        <v>kecil</v>
      </c>
      <c r="E877" t="str">
        <f>VLOOKUP(Sheet4!D877,Sheet5!$E$3:$F$36,2)</f>
        <v>sedang</v>
      </c>
      <c r="F877" t="str">
        <f>Sheet4!E877</f>
        <v>intel</v>
      </c>
      <c r="G877" t="str">
        <f>VLOOKUP(Sheet2!H876,Sheet5!$G$4:$H$12,2)</f>
        <v>sedang</v>
      </c>
      <c r="H877" t="str">
        <f>VLOOKUP(Sheet2!I876,Sheet5!$I$3:$L$41,4,FALSE)</f>
        <v>sedang</v>
      </c>
      <c r="I877" t="str">
        <f>VLOOKUP(Sheet2!I876,Sheet5!$I$3:$K$41,3,FALSE)</f>
        <v>ssd</v>
      </c>
      <c r="J877" t="str">
        <f>IF(ISNUMBER(SEARCH("intel",Sheet2!J876))=TRUE,"intel",IF(ISNUMBER(SEARCH("amd",Sheet2!J876))=TRUE,"amd",IF(ISNUMBER(SEARCH("nvidia",Sheet2!J876))=TRUE,"nvidia","")))</f>
        <v>nvidia</v>
      </c>
      <c r="K877" t="str">
        <f>VLOOKUP(Sheet2!K876,Sheet5!$M$3:$N$11,2,FALSE)</f>
        <v>windows</v>
      </c>
      <c r="L877" t="str">
        <f>VLOOKUP(Sheet2!L876,Sheet5!$O$3:$Q$182,3,FALSE)</f>
        <v>ringan</v>
      </c>
      <c r="M877" t="str">
        <f>VLOOKUP(Sheet2!M876,Sheet5!$R$3:$T$1305,3,FALSE)</f>
        <v>mahal</v>
      </c>
    </row>
    <row r="878" spans="2:13" x14ac:dyDescent="0.3">
      <c r="B878" t="str">
        <f>IF(OR(ISNUMBER(SEARCH("ultrabook",Sheet2!D877))=TRUE,ISNUMBER(SEARCH("macbook",Sheet2!D877))=TRUE,ISNUMBER(SEARCH("chrome",Sheet2!D877))=TRUE,ISNUMBER(SEARCH("convertible",Sheet2!D877))=TRUE),"ultrabook",IF(OR(ISNUMBER(SEARCH("workstation",Sheet2!D877))=TRUE,ISNUMBER(SEARCH("gaming",Sheet2!D877))=TRUE),"high specification",IF(OR(ISNUMBER(SEARCH("notebook",Sheet2!D877))=TRUE,ISNUMBER(SEARCH("netbook",Sheet2!D877))=TRUE),"notebook","")))</f>
        <v>ultrabook</v>
      </c>
      <c r="C878" t="str">
        <f>IF(AND(Sheet4!$B$1307&gt;=Sheet4!B878,Sheet4!B878&gt;Sheet4!$B$1308),"lebar",IF(AND(Sheet4!$B$1308&gt;=Sheet4!B878,Sheet4!B878&gt;Sheet4!$B$1309),"medium",IF(AND(Sheet4!$B$1309&gt;=Sheet4!B878,Sheet4!B878&gt;=Sheet4!$B$1310),"kecil","-")))</f>
        <v>kecil</v>
      </c>
      <c r="D878" t="str">
        <f>VLOOKUP(Sheet4!C878,Sheet5!$C$3:$D$17,2,FALSE)</f>
        <v>kecil</v>
      </c>
      <c r="E878" t="str">
        <f>VLOOKUP(Sheet4!D878,Sheet5!$E$3:$F$36,2)</f>
        <v>sedang</v>
      </c>
      <c r="F878" t="str">
        <f>Sheet4!E878</f>
        <v>intel</v>
      </c>
      <c r="G878" t="str">
        <f>VLOOKUP(Sheet2!H877,Sheet5!$G$4:$H$12,2)</f>
        <v>tinggi</v>
      </c>
      <c r="H878" t="str">
        <f>VLOOKUP(Sheet2!I877,Sheet5!$I$3:$L$41,4,FALSE)</f>
        <v>sedang</v>
      </c>
      <c r="I878" t="str">
        <f>VLOOKUP(Sheet2!I877,Sheet5!$I$3:$K$41,3,FALSE)</f>
        <v>ssd</v>
      </c>
      <c r="J878" t="str">
        <f>IF(ISNUMBER(SEARCH("intel",Sheet2!J877))=TRUE,"intel",IF(ISNUMBER(SEARCH("amd",Sheet2!J877))=TRUE,"amd",IF(ISNUMBER(SEARCH("nvidia",Sheet2!J877))=TRUE,"nvidia","")))</f>
        <v>intel</v>
      </c>
      <c r="K878" t="str">
        <f>VLOOKUP(Sheet2!K877,Sheet5!$M$3:$N$11,2,FALSE)</f>
        <v>windows</v>
      </c>
      <c r="L878" t="str">
        <f>VLOOKUP(Sheet2!L877,Sheet5!$O$3:$Q$182,3,FALSE)</f>
        <v>ringan</v>
      </c>
      <c r="M878" t="str">
        <f>VLOOKUP(Sheet2!M877,Sheet5!$R$3:$T$1305,3,FALSE)</f>
        <v>mahal</v>
      </c>
    </row>
    <row r="879" spans="2:13" x14ac:dyDescent="0.3">
      <c r="B879" t="str">
        <f>IF(OR(ISNUMBER(SEARCH("ultrabook",Sheet2!D878))=TRUE,ISNUMBER(SEARCH("macbook",Sheet2!D878))=TRUE,ISNUMBER(SEARCH("chrome",Sheet2!D878))=TRUE,ISNUMBER(SEARCH("convertible",Sheet2!D878))=TRUE),"ultrabook",IF(OR(ISNUMBER(SEARCH("workstation",Sheet2!D878))=TRUE,ISNUMBER(SEARCH("gaming",Sheet2!D878))=TRUE),"high specification",IF(OR(ISNUMBER(SEARCH("notebook",Sheet2!D878))=TRUE,ISNUMBER(SEARCH("netbook",Sheet2!D878))=TRUE),"notebook","")))</f>
        <v>notebook</v>
      </c>
      <c r="C879" t="str">
        <f>IF(AND(Sheet4!$B$1307&gt;=Sheet4!B879,Sheet4!B879&gt;Sheet4!$B$1308),"lebar",IF(AND(Sheet4!$B$1308&gt;=Sheet4!B879,Sheet4!B879&gt;Sheet4!$B$1309),"medium",IF(AND(Sheet4!$B$1309&gt;=Sheet4!B879,Sheet4!B879&gt;=Sheet4!$B$1310),"kecil","-")))</f>
        <v>lebar</v>
      </c>
      <c r="D879" t="str">
        <f>VLOOKUP(Sheet4!C879,Sheet5!$C$3:$D$17,2,FALSE)</f>
        <v>kecil</v>
      </c>
      <c r="E879" t="str">
        <f>VLOOKUP(Sheet4!D879,Sheet5!$E$3:$F$36,2)</f>
        <v>rendah</v>
      </c>
      <c r="F879" t="str">
        <f>Sheet4!E879</f>
        <v>intel</v>
      </c>
      <c r="G879" t="str">
        <f>VLOOKUP(Sheet2!H878,Sheet5!$G$4:$H$12,2)</f>
        <v>sedang</v>
      </c>
      <c r="H879" t="str">
        <f>VLOOKUP(Sheet2!I878,Sheet5!$I$3:$L$41,4,FALSE)</f>
        <v>tinggi</v>
      </c>
      <c r="I879" t="str">
        <f>VLOOKUP(Sheet2!I878,Sheet5!$I$3:$K$41,3,FALSE)</f>
        <v>hdd</v>
      </c>
      <c r="J879" t="str">
        <f>IF(ISNUMBER(SEARCH("intel",Sheet2!J878))=TRUE,"intel",IF(ISNUMBER(SEARCH("amd",Sheet2!J878))=TRUE,"amd",IF(ISNUMBER(SEARCH("nvidia",Sheet2!J878))=TRUE,"nvidia","")))</f>
        <v>intel</v>
      </c>
      <c r="K879" t="str">
        <f>VLOOKUP(Sheet2!K878,Sheet5!$M$3:$N$11,2,FALSE)</f>
        <v>linux</v>
      </c>
      <c r="L879" t="str">
        <f>VLOOKUP(Sheet2!L878,Sheet5!$O$3:$Q$182,3,FALSE)</f>
        <v>sedang</v>
      </c>
      <c r="M879" t="str">
        <f>VLOOKUP(Sheet2!M878,Sheet5!$R$3:$T$1305,3,FALSE)</f>
        <v>murah</v>
      </c>
    </row>
    <row r="880" spans="2:13" x14ac:dyDescent="0.3">
      <c r="B880" t="str">
        <f>IF(OR(ISNUMBER(SEARCH("ultrabook",Sheet2!D879))=TRUE,ISNUMBER(SEARCH("macbook",Sheet2!D879))=TRUE,ISNUMBER(SEARCH("chrome",Sheet2!D879))=TRUE,ISNUMBER(SEARCH("convertible",Sheet2!D879))=TRUE),"ultrabook",IF(OR(ISNUMBER(SEARCH("workstation",Sheet2!D879))=TRUE,ISNUMBER(SEARCH("gaming",Sheet2!D879))=TRUE),"high specification",IF(OR(ISNUMBER(SEARCH("notebook",Sheet2!D879))=TRUE,ISNUMBER(SEARCH("netbook",Sheet2!D879))=TRUE),"notebook","")))</f>
        <v>ultrabook</v>
      </c>
      <c r="C880" t="str">
        <f>IF(AND(Sheet4!$B$1307&gt;=Sheet4!B880,Sheet4!B880&gt;Sheet4!$B$1308),"lebar",IF(AND(Sheet4!$B$1308&gt;=Sheet4!B880,Sheet4!B880&gt;Sheet4!$B$1309),"medium",IF(AND(Sheet4!$B$1309&gt;=Sheet4!B880,Sheet4!B880&gt;=Sheet4!$B$1310),"kecil","-")))</f>
        <v>medium</v>
      </c>
      <c r="D880" t="str">
        <f>VLOOKUP(Sheet4!C880,Sheet5!$C$3:$D$17,2,FALSE)</f>
        <v>kecil</v>
      </c>
      <c r="E880" t="str">
        <f>VLOOKUP(Sheet4!D880,Sheet5!$E$3:$F$36,2)</f>
        <v>sedang</v>
      </c>
      <c r="F880" t="str">
        <f>Sheet4!E880</f>
        <v>intel</v>
      </c>
      <c r="G880" t="str">
        <f>VLOOKUP(Sheet2!H879,Sheet5!$G$4:$H$12,2)</f>
        <v>tinggi</v>
      </c>
      <c r="H880" t="str">
        <f>VLOOKUP(Sheet2!I879,Sheet5!$I$3:$L$41,4,FALSE)</f>
        <v>sedang</v>
      </c>
      <c r="I880" t="str">
        <f>VLOOKUP(Sheet2!I879,Sheet5!$I$3:$K$41,3,FALSE)</f>
        <v>ssd</v>
      </c>
      <c r="J880" t="str">
        <f>IF(ISNUMBER(SEARCH("intel",Sheet2!J879))=TRUE,"intel",IF(ISNUMBER(SEARCH("amd",Sheet2!J879))=TRUE,"amd",IF(ISNUMBER(SEARCH("nvidia",Sheet2!J879))=TRUE,"nvidia","")))</f>
        <v>nvidia</v>
      </c>
      <c r="K880" t="str">
        <f>VLOOKUP(Sheet2!K879,Sheet5!$M$3:$N$11,2,FALSE)</f>
        <v>windows</v>
      </c>
      <c r="L880" t="str">
        <f>VLOOKUP(Sheet2!L879,Sheet5!$O$3:$Q$182,3,FALSE)</f>
        <v>ringan</v>
      </c>
      <c r="M880" t="str">
        <f>VLOOKUP(Sheet2!M879,Sheet5!$R$3:$T$1305,3,FALSE)</f>
        <v>sedang</v>
      </c>
    </row>
    <row r="881" spans="2:13" x14ac:dyDescent="0.3">
      <c r="B881" t="str">
        <f>IF(OR(ISNUMBER(SEARCH("ultrabook",Sheet2!D880))=TRUE,ISNUMBER(SEARCH("macbook",Sheet2!D880))=TRUE,ISNUMBER(SEARCH("chrome",Sheet2!D880))=TRUE,ISNUMBER(SEARCH("convertible",Sheet2!D880))=TRUE),"ultrabook",IF(OR(ISNUMBER(SEARCH("workstation",Sheet2!D880))=TRUE,ISNUMBER(SEARCH("gaming",Sheet2!D880))=TRUE),"high specification",IF(OR(ISNUMBER(SEARCH("notebook",Sheet2!D880))=TRUE,ISNUMBER(SEARCH("netbook",Sheet2!D880))=TRUE),"notebook","")))</f>
        <v>notebook</v>
      </c>
      <c r="C881" t="str">
        <f>IF(AND(Sheet4!$B$1307&gt;=Sheet4!B881,Sheet4!B881&gt;Sheet4!$B$1308),"lebar",IF(AND(Sheet4!$B$1308&gt;=Sheet4!B881,Sheet4!B881&gt;Sheet4!$B$1309),"medium",IF(AND(Sheet4!$B$1309&gt;=Sheet4!B881,Sheet4!B881&gt;=Sheet4!$B$1310),"kecil","-")))</f>
        <v>lebar</v>
      </c>
      <c r="D881" t="str">
        <f>VLOOKUP(Sheet4!C881,Sheet5!$C$3:$D$17,2,FALSE)</f>
        <v>kecil</v>
      </c>
      <c r="E881" t="str">
        <f>VLOOKUP(Sheet4!D881,Sheet5!$E$3:$F$36,2)</f>
        <v>sedang</v>
      </c>
      <c r="F881" t="str">
        <f>Sheet4!E881</f>
        <v>intel</v>
      </c>
      <c r="G881" t="str">
        <f>VLOOKUP(Sheet2!H880,Sheet5!$G$4:$H$12,2)</f>
        <v>sedang</v>
      </c>
      <c r="H881" t="str">
        <f>VLOOKUP(Sheet2!I880,Sheet5!$I$3:$L$41,4,FALSE)</f>
        <v>tinggi</v>
      </c>
      <c r="I881" t="str">
        <f>VLOOKUP(Sheet2!I880,Sheet5!$I$3:$K$41,3,FALSE)</f>
        <v>hdd</v>
      </c>
      <c r="J881" t="str">
        <f>IF(ISNUMBER(SEARCH("intel",Sheet2!J880))=TRUE,"intel",IF(ISNUMBER(SEARCH("amd",Sheet2!J880))=TRUE,"amd",IF(ISNUMBER(SEARCH("nvidia",Sheet2!J880))=TRUE,"nvidia","")))</f>
        <v>nvidia</v>
      </c>
      <c r="K881" t="str">
        <f>VLOOKUP(Sheet2!K880,Sheet5!$M$3:$N$11,2,FALSE)</f>
        <v>windows</v>
      </c>
      <c r="L881" t="str">
        <f>VLOOKUP(Sheet2!L880,Sheet5!$O$3:$Q$182,3,FALSE)</f>
        <v>sedang</v>
      </c>
      <c r="M881" t="str">
        <f>VLOOKUP(Sheet2!M880,Sheet5!$R$3:$T$1305,3,FALSE)</f>
        <v>sedang</v>
      </c>
    </row>
    <row r="882" spans="2:13" x14ac:dyDescent="0.3">
      <c r="B882" t="str">
        <f>IF(OR(ISNUMBER(SEARCH("ultrabook",Sheet2!D881))=TRUE,ISNUMBER(SEARCH("macbook",Sheet2!D881))=TRUE,ISNUMBER(SEARCH("chrome",Sheet2!D881))=TRUE,ISNUMBER(SEARCH("convertible",Sheet2!D881))=TRUE),"ultrabook",IF(OR(ISNUMBER(SEARCH("workstation",Sheet2!D881))=TRUE,ISNUMBER(SEARCH("gaming",Sheet2!D881))=TRUE),"high specification",IF(OR(ISNUMBER(SEARCH("notebook",Sheet2!D881))=TRUE,ISNUMBER(SEARCH("netbook",Sheet2!D881))=TRUE),"notebook","")))</f>
        <v>notebook</v>
      </c>
      <c r="C882" t="str">
        <f>IF(AND(Sheet4!$B$1307&gt;=Sheet4!B882,Sheet4!B882&gt;Sheet4!$B$1308),"lebar",IF(AND(Sheet4!$B$1308&gt;=Sheet4!B882,Sheet4!B882&gt;Sheet4!$B$1309),"medium",IF(AND(Sheet4!$B$1309&gt;=Sheet4!B882,Sheet4!B882&gt;=Sheet4!$B$1310),"kecil","-")))</f>
        <v>lebar</v>
      </c>
      <c r="D882" t="str">
        <f>VLOOKUP(Sheet4!C882,Sheet5!$C$3:$D$17,2,FALSE)</f>
        <v>kecil</v>
      </c>
      <c r="E882" t="str">
        <f>VLOOKUP(Sheet4!D882,Sheet5!$E$3:$F$36,2)</f>
        <v>sedang</v>
      </c>
      <c r="F882" t="str">
        <f>Sheet4!E882</f>
        <v>intel</v>
      </c>
      <c r="G882" t="str">
        <f>VLOOKUP(Sheet2!H881,Sheet5!$G$4:$H$12,2)</f>
        <v>sedang</v>
      </c>
      <c r="H882" t="str">
        <f>VLOOKUP(Sheet2!I881,Sheet5!$I$3:$L$41,4,FALSE)</f>
        <v>sedang</v>
      </c>
      <c r="I882" t="str">
        <f>VLOOKUP(Sheet2!I881,Sheet5!$I$3:$K$41,3,FALSE)</f>
        <v>ssd</v>
      </c>
      <c r="J882" t="str">
        <f>IF(ISNUMBER(SEARCH("intel",Sheet2!J881))=TRUE,"intel",IF(ISNUMBER(SEARCH("amd",Sheet2!J881))=TRUE,"amd",IF(ISNUMBER(SEARCH("nvidia",Sheet2!J881))=TRUE,"nvidia","")))</f>
        <v>intel</v>
      </c>
      <c r="K882" t="str">
        <f>VLOOKUP(Sheet2!K881,Sheet5!$M$3:$N$11,2,FALSE)</f>
        <v>windows</v>
      </c>
      <c r="L882" t="str">
        <f>VLOOKUP(Sheet2!L881,Sheet5!$O$3:$Q$182,3,FALSE)</f>
        <v>sedang</v>
      </c>
      <c r="M882" t="str">
        <f>VLOOKUP(Sheet2!M881,Sheet5!$R$3:$T$1305,3,FALSE)</f>
        <v>sedang</v>
      </c>
    </row>
    <row r="883" spans="2:13" x14ac:dyDescent="0.3">
      <c r="B883" t="str">
        <f>IF(OR(ISNUMBER(SEARCH("ultrabook",Sheet2!D882))=TRUE,ISNUMBER(SEARCH("macbook",Sheet2!D882))=TRUE,ISNUMBER(SEARCH("chrome",Sheet2!D882))=TRUE,ISNUMBER(SEARCH("convertible",Sheet2!D882))=TRUE),"ultrabook",IF(OR(ISNUMBER(SEARCH("workstation",Sheet2!D882))=TRUE,ISNUMBER(SEARCH("gaming",Sheet2!D882))=TRUE),"high specification",IF(OR(ISNUMBER(SEARCH("notebook",Sheet2!D882))=TRUE,ISNUMBER(SEARCH("netbook",Sheet2!D882))=TRUE),"notebook","")))</f>
        <v>ultrabook</v>
      </c>
      <c r="C883" t="str">
        <f>IF(AND(Sheet4!$B$1307&gt;=Sheet4!B883,Sheet4!B883&gt;Sheet4!$B$1308),"lebar",IF(AND(Sheet4!$B$1308&gt;=Sheet4!B883,Sheet4!B883&gt;Sheet4!$B$1309),"medium",IF(AND(Sheet4!$B$1309&gt;=Sheet4!B883,Sheet4!B883&gt;=Sheet4!$B$1310),"kecil","-")))</f>
        <v>medium</v>
      </c>
      <c r="D883" t="str">
        <f>VLOOKUP(Sheet4!C883,Sheet5!$C$3:$D$17,2,FALSE)</f>
        <v>kecil</v>
      </c>
      <c r="E883" t="str">
        <f>VLOOKUP(Sheet4!D883,Sheet5!$E$3:$F$36,2)</f>
        <v>sedang</v>
      </c>
      <c r="F883" t="str">
        <f>Sheet4!E883</f>
        <v>intel</v>
      </c>
      <c r="G883" t="str">
        <f>VLOOKUP(Sheet2!H882,Sheet5!$G$4:$H$12,2)</f>
        <v>sedang</v>
      </c>
      <c r="H883" t="str">
        <f>VLOOKUP(Sheet2!I882,Sheet5!$I$3:$L$41,4,FALSE)</f>
        <v>sedang</v>
      </c>
      <c r="I883" t="str">
        <f>VLOOKUP(Sheet2!I882,Sheet5!$I$3:$K$41,3,FALSE)</f>
        <v>ssd</v>
      </c>
      <c r="J883" t="str">
        <f>IF(ISNUMBER(SEARCH("intel",Sheet2!J882))=TRUE,"intel",IF(ISNUMBER(SEARCH("amd",Sheet2!J882))=TRUE,"amd",IF(ISNUMBER(SEARCH("nvidia",Sheet2!J882))=TRUE,"nvidia","")))</f>
        <v>intel</v>
      </c>
      <c r="K883" t="str">
        <f>VLOOKUP(Sheet2!K882,Sheet5!$M$3:$N$11,2,FALSE)</f>
        <v>windows</v>
      </c>
      <c r="L883" t="str">
        <f>VLOOKUP(Sheet2!L882,Sheet5!$O$3:$Q$182,3,FALSE)</f>
        <v>ringan</v>
      </c>
      <c r="M883" t="str">
        <f>VLOOKUP(Sheet2!M882,Sheet5!$R$3:$T$1305,3,FALSE)</f>
        <v>mahal</v>
      </c>
    </row>
    <row r="884" spans="2:13" x14ac:dyDescent="0.3">
      <c r="B884" t="str">
        <f>IF(OR(ISNUMBER(SEARCH("ultrabook",Sheet2!D883))=TRUE,ISNUMBER(SEARCH("macbook",Sheet2!D883))=TRUE,ISNUMBER(SEARCH("chrome",Sheet2!D883))=TRUE,ISNUMBER(SEARCH("convertible",Sheet2!D883))=TRUE),"ultrabook",IF(OR(ISNUMBER(SEARCH("workstation",Sheet2!D883))=TRUE,ISNUMBER(SEARCH("gaming",Sheet2!D883))=TRUE),"high specification",IF(OR(ISNUMBER(SEARCH("notebook",Sheet2!D883))=TRUE,ISNUMBER(SEARCH("netbook",Sheet2!D883))=TRUE),"notebook","")))</f>
        <v>ultrabook</v>
      </c>
      <c r="C884" t="str">
        <f>IF(AND(Sheet4!$B$1307&gt;=Sheet4!B884,Sheet4!B884&gt;Sheet4!$B$1308),"lebar",IF(AND(Sheet4!$B$1308&gt;=Sheet4!B884,Sheet4!B884&gt;Sheet4!$B$1309),"medium",IF(AND(Sheet4!$B$1309&gt;=Sheet4!B884,Sheet4!B884&gt;=Sheet4!$B$1310),"kecil","-")))</f>
        <v>lebar</v>
      </c>
      <c r="D884" t="e">
        <f>VLOOKUP(Sheet4!C884,Sheet5!$C$3:$D$17,2,FALSE)</f>
        <v>#N/A</v>
      </c>
      <c r="E884" t="str">
        <f>VLOOKUP(Sheet4!D884,Sheet5!$E$3:$F$36,2)</f>
        <v>sedang</v>
      </c>
      <c r="F884" t="str">
        <f>Sheet4!E884</f>
        <v>intel</v>
      </c>
      <c r="G884" t="str">
        <f>VLOOKUP(Sheet2!H883,Sheet5!$G$4:$H$12,2)</f>
        <v>sedang</v>
      </c>
      <c r="H884" t="str">
        <f>VLOOKUP(Sheet2!I883,Sheet5!$I$3:$L$41,4,FALSE)</f>
        <v>sedang</v>
      </c>
      <c r="I884" t="str">
        <f>VLOOKUP(Sheet2!I883,Sheet5!$I$3:$K$41,3,FALSE)</f>
        <v>hdd</v>
      </c>
      <c r="J884" t="str">
        <f>IF(ISNUMBER(SEARCH("intel",Sheet2!J883))=TRUE,"intel",IF(ISNUMBER(SEARCH("amd",Sheet2!J883))=TRUE,"amd",IF(ISNUMBER(SEARCH("nvidia",Sheet2!J883))=TRUE,"nvidia","")))</f>
        <v>intel</v>
      </c>
      <c r="K884" t="str">
        <f>VLOOKUP(Sheet2!K883,Sheet5!$M$3:$N$11,2,FALSE)</f>
        <v>windows</v>
      </c>
      <c r="L884" t="str">
        <f>VLOOKUP(Sheet2!L883,Sheet5!$O$3:$Q$182,3,FALSE)</f>
        <v>sedang</v>
      </c>
      <c r="M884" t="str">
        <f>VLOOKUP(Sheet2!M883,Sheet5!$R$3:$T$1305,3,FALSE)</f>
        <v>murah</v>
      </c>
    </row>
    <row r="885" spans="2:13" x14ac:dyDescent="0.3">
      <c r="B885" t="str">
        <f>IF(OR(ISNUMBER(SEARCH("ultrabook",Sheet2!D884))=TRUE,ISNUMBER(SEARCH("macbook",Sheet2!D884))=TRUE,ISNUMBER(SEARCH("chrome",Sheet2!D884))=TRUE,ISNUMBER(SEARCH("convertible",Sheet2!D884))=TRUE),"ultrabook",IF(OR(ISNUMBER(SEARCH("workstation",Sheet2!D884))=TRUE,ISNUMBER(SEARCH("gaming",Sheet2!D884))=TRUE),"high specification",IF(OR(ISNUMBER(SEARCH("notebook",Sheet2!D884))=TRUE,ISNUMBER(SEARCH("netbook",Sheet2!D884))=TRUE),"notebook","")))</f>
        <v>notebook</v>
      </c>
      <c r="C885" t="str">
        <f>IF(AND(Sheet4!$B$1307&gt;=Sheet4!B885,Sheet4!B885&gt;Sheet4!$B$1308),"lebar",IF(AND(Sheet4!$B$1308&gt;=Sheet4!B885,Sheet4!B885&gt;Sheet4!$B$1309),"medium",IF(AND(Sheet4!$B$1309&gt;=Sheet4!B885,Sheet4!B885&gt;=Sheet4!$B$1310),"kecil","-")))</f>
        <v>medium</v>
      </c>
      <c r="D885" t="str">
        <f>VLOOKUP(Sheet4!C885,Sheet5!$C$3:$D$17,2,FALSE)</f>
        <v>kecil</v>
      </c>
      <c r="E885" t="str">
        <f>VLOOKUP(Sheet4!D885,Sheet5!$E$3:$F$36,2)</f>
        <v>rendah</v>
      </c>
      <c r="F885" t="str">
        <f>Sheet4!E885</f>
        <v>intel</v>
      </c>
      <c r="G885" t="str">
        <f>VLOOKUP(Sheet2!H884,Sheet5!$G$4:$H$12,2)</f>
        <v>sedang</v>
      </c>
      <c r="H885" t="str">
        <f>VLOOKUP(Sheet2!I884,Sheet5!$I$3:$L$41,4,FALSE)</f>
        <v>rendah</v>
      </c>
      <c r="I885" t="str">
        <f>VLOOKUP(Sheet2!I884,Sheet5!$I$3:$K$41,3,FALSE)</f>
        <v>flash</v>
      </c>
      <c r="J885" t="str">
        <f>IF(ISNUMBER(SEARCH("intel",Sheet2!J884))=TRUE,"intel",IF(ISNUMBER(SEARCH("amd",Sheet2!J884))=TRUE,"amd",IF(ISNUMBER(SEARCH("nvidia",Sheet2!J884))=TRUE,"nvidia","")))</f>
        <v>intel</v>
      </c>
      <c r="K885" t="str">
        <f>VLOOKUP(Sheet2!K884,Sheet5!$M$3:$N$11,2,FALSE)</f>
        <v>windows</v>
      </c>
      <c r="L885" t="str">
        <f>VLOOKUP(Sheet2!L884,Sheet5!$O$3:$Q$182,3,FALSE)</f>
        <v>sedang</v>
      </c>
      <c r="M885" t="str">
        <f>VLOOKUP(Sheet2!M884,Sheet5!$R$3:$T$1305,3,FALSE)</f>
        <v>murah</v>
      </c>
    </row>
    <row r="886" spans="2:13" x14ac:dyDescent="0.3">
      <c r="B886" t="str">
        <f>IF(OR(ISNUMBER(SEARCH("ultrabook",Sheet2!D885))=TRUE,ISNUMBER(SEARCH("macbook",Sheet2!D885))=TRUE,ISNUMBER(SEARCH("chrome",Sheet2!D885))=TRUE,ISNUMBER(SEARCH("convertible",Sheet2!D885))=TRUE),"ultrabook",IF(OR(ISNUMBER(SEARCH("workstation",Sheet2!D885))=TRUE,ISNUMBER(SEARCH("gaming",Sheet2!D885))=TRUE),"high specification",IF(OR(ISNUMBER(SEARCH("notebook",Sheet2!D885))=TRUE,ISNUMBER(SEARCH("netbook",Sheet2!D885))=TRUE),"notebook","")))</f>
        <v>notebook</v>
      </c>
      <c r="C886" t="str">
        <f>IF(AND(Sheet4!$B$1307&gt;=Sheet4!B886,Sheet4!B886&gt;Sheet4!$B$1308),"lebar",IF(AND(Sheet4!$B$1308&gt;=Sheet4!B886,Sheet4!B886&gt;Sheet4!$B$1309),"medium",IF(AND(Sheet4!$B$1309&gt;=Sheet4!B886,Sheet4!B886&gt;=Sheet4!$B$1310),"kecil","-")))</f>
        <v>lebar</v>
      </c>
      <c r="D886" t="str">
        <f>VLOOKUP(Sheet4!C886,Sheet5!$C$3:$D$17,2,FALSE)</f>
        <v>kecil</v>
      </c>
      <c r="E886" t="str">
        <f>VLOOKUP(Sheet4!D886,Sheet5!$E$3:$F$36,2)</f>
        <v>sedang</v>
      </c>
      <c r="F886" t="str">
        <f>Sheet4!E886</f>
        <v>intel</v>
      </c>
      <c r="G886" t="str">
        <f>VLOOKUP(Sheet2!H885,Sheet5!$G$4:$H$12,2)</f>
        <v>tinggi</v>
      </c>
      <c r="H886" t="str">
        <f>VLOOKUP(Sheet2!I885,Sheet5!$I$3:$L$41,4,FALSE)</f>
        <v>tinggi</v>
      </c>
      <c r="I886" t="str">
        <f>VLOOKUP(Sheet2!I885,Sheet5!$I$3:$K$41,3,FALSE)</f>
        <v>hdd</v>
      </c>
      <c r="J886" t="str">
        <f>IF(ISNUMBER(SEARCH("intel",Sheet2!J885))=TRUE,"intel",IF(ISNUMBER(SEARCH("amd",Sheet2!J885))=TRUE,"amd",IF(ISNUMBER(SEARCH("nvidia",Sheet2!J885))=TRUE,"nvidia","")))</f>
        <v>nvidia</v>
      </c>
      <c r="K886" t="str">
        <f>VLOOKUP(Sheet2!K885,Sheet5!$M$3:$N$11,2,FALSE)</f>
        <v>windows</v>
      </c>
      <c r="L886" t="str">
        <f>VLOOKUP(Sheet2!L885,Sheet5!$O$3:$Q$182,3,FALSE)</f>
        <v>sedang</v>
      </c>
      <c r="M886" t="str">
        <f>VLOOKUP(Sheet2!M885,Sheet5!$R$3:$T$1305,3,FALSE)</f>
        <v>murah</v>
      </c>
    </row>
    <row r="887" spans="2:13" x14ac:dyDescent="0.3">
      <c r="B887" t="str">
        <f>IF(OR(ISNUMBER(SEARCH("ultrabook",Sheet2!D886))=TRUE,ISNUMBER(SEARCH("macbook",Sheet2!D886))=TRUE,ISNUMBER(SEARCH("chrome",Sheet2!D886))=TRUE,ISNUMBER(SEARCH("convertible",Sheet2!D886))=TRUE),"ultrabook",IF(OR(ISNUMBER(SEARCH("workstation",Sheet2!D886))=TRUE,ISNUMBER(SEARCH("gaming",Sheet2!D886))=TRUE),"high specification",IF(OR(ISNUMBER(SEARCH("notebook",Sheet2!D886))=TRUE,ISNUMBER(SEARCH("netbook",Sheet2!D886))=TRUE),"notebook","")))</f>
        <v>notebook</v>
      </c>
      <c r="C887" t="str">
        <f>IF(AND(Sheet4!$B$1307&gt;=Sheet4!B887,Sheet4!B887&gt;Sheet4!$B$1308),"lebar",IF(AND(Sheet4!$B$1308&gt;=Sheet4!B887,Sheet4!B887&gt;Sheet4!$B$1309),"medium",IF(AND(Sheet4!$B$1309&gt;=Sheet4!B887,Sheet4!B887&gt;=Sheet4!$B$1310),"kecil","-")))</f>
        <v>lebar</v>
      </c>
      <c r="D887" t="str">
        <f>VLOOKUP(Sheet4!C887,Sheet5!$C$3:$D$17,2,FALSE)</f>
        <v>kecil</v>
      </c>
      <c r="E887" t="str">
        <f>VLOOKUP(Sheet4!D887,Sheet5!$E$3:$F$36,2)</f>
        <v>rendah</v>
      </c>
      <c r="F887" t="str">
        <f>Sheet4!E887</f>
        <v>intel</v>
      </c>
      <c r="G887" t="str">
        <f>VLOOKUP(Sheet2!H886,Sheet5!$G$4:$H$12,2)</f>
        <v>sedang</v>
      </c>
      <c r="H887" t="str">
        <f>VLOOKUP(Sheet2!I886,Sheet5!$I$3:$L$41,4,FALSE)</f>
        <v>sedang</v>
      </c>
      <c r="I887" t="str">
        <f>VLOOKUP(Sheet2!I886,Sheet5!$I$3:$K$41,3,FALSE)</f>
        <v>hdd</v>
      </c>
      <c r="J887" t="str">
        <f>IF(ISNUMBER(SEARCH("intel",Sheet2!J886))=TRUE,"intel",IF(ISNUMBER(SEARCH("amd",Sheet2!J886))=TRUE,"amd",IF(ISNUMBER(SEARCH("nvidia",Sheet2!J886))=TRUE,"nvidia","")))</f>
        <v>intel</v>
      </c>
      <c r="K887" t="str">
        <f>VLOOKUP(Sheet2!K886,Sheet5!$M$3:$N$11,2,FALSE)</f>
        <v>windows</v>
      </c>
      <c r="L887" t="str">
        <f>VLOOKUP(Sheet2!L886,Sheet5!$O$3:$Q$182,3,FALSE)</f>
        <v>sedang</v>
      </c>
      <c r="M887" t="str">
        <f>VLOOKUP(Sheet2!M886,Sheet5!$R$3:$T$1305,3,FALSE)</f>
        <v>murah</v>
      </c>
    </row>
    <row r="888" spans="2:13" x14ac:dyDescent="0.3">
      <c r="B888" t="str">
        <f>IF(OR(ISNUMBER(SEARCH("ultrabook",Sheet2!D887))=TRUE,ISNUMBER(SEARCH("macbook",Sheet2!D887))=TRUE,ISNUMBER(SEARCH("chrome",Sheet2!D887))=TRUE,ISNUMBER(SEARCH("convertible",Sheet2!D887))=TRUE),"ultrabook",IF(OR(ISNUMBER(SEARCH("workstation",Sheet2!D887))=TRUE,ISNUMBER(SEARCH("gaming",Sheet2!D887))=TRUE),"high specification",IF(OR(ISNUMBER(SEARCH("notebook",Sheet2!D887))=TRUE,ISNUMBER(SEARCH("netbook",Sheet2!D887))=TRUE),"notebook","")))</f>
        <v>ultrabook</v>
      </c>
      <c r="C888" t="str">
        <f>IF(AND(Sheet4!$B$1307&gt;=Sheet4!B888,Sheet4!B888&gt;Sheet4!$B$1308),"lebar",IF(AND(Sheet4!$B$1308&gt;=Sheet4!B888,Sheet4!B888&gt;Sheet4!$B$1309),"medium",IF(AND(Sheet4!$B$1309&gt;=Sheet4!B888,Sheet4!B888&gt;=Sheet4!$B$1310),"kecil","-")))</f>
        <v>medium</v>
      </c>
      <c r="D888" t="str">
        <f>VLOOKUP(Sheet4!C888,Sheet5!$C$3:$D$17,2,FALSE)</f>
        <v>kecil</v>
      </c>
      <c r="E888" t="str">
        <f>VLOOKUP(Sheet4!D888,Sheet5!$E$3:$F$36,2)</f>
        <v>sedang</v>
      </c>
      <c r="F888" t="str">
        <f>Sheet4!E888</f>
        <v>intel</v>
      </c>
      <c r="G888" t="str">
        <f>VLOOKUP(Sheet2!H887,Sheet5!$G$4:$H$12,2)</f>
        <v>sedang</v>
      </c>
      <c r="H888" t="str">
        <f>VLOOKUP(Sheet2!I887,Sheet5!$I$3:$L$41,4,FALSE)</f>
        <v>sedang</v>
      </c>
      <c r="I888" t="str">
        <f>VLOOKUP(Sheet2!I887,Sheet5!$I$3:$K$41,3,FALSE)</f>
        <v>ssd</v>
      </c>
      <c r="J888" t="str">
        <f>IF(ISNUMBER(SEARCH("intel",Sheet2!J887))=TRUE,"intel",IF(ISNUMBER(SEARCH("amd",Sheet2!J887))=TRUE,"amd",IF(ISNUMBER(SEARCH("nvidia",Sheet2!J887))=TRUE,"nvidia","")))</f>
        <v>intel</v>
      </c>
      <c r="K888" t="str">
        <f>VLOOKUP(Sheet2!K887,Sheet5!$M$3:$N$11,2,FALSE)</f>
        <v>windows</v>
      </c>
      <c r="L888" t="str">
        <f>VLOOKUP(Sheet2!L887,Sheet5!$O$3:$Q$182,3,FALSE)</f>
        <v>ringan</v>
      </c>
      <c r="M888" t="str">
        <f>VLOOKUP(Sheet2!M887,Sheet5!$R$3:$T$1305,3,FALSE)</f>
        <v>mahal</v>
      </c>
    </row>
    <row r="889" spans="2:13" x14ac:dyDescent="0.3">
      <c r="B889" t="str">
        <f>IF(OR(ISNUMBER(SEARCH("ultrabook",Sheet2!D888))=TRUE,ISNUMBER(SEARCH("macbook",Sheet2!D888))=TRUE,ISNUMBER(SEARCH("chrome",Sheet2!D888))=TRUE,ISNUMBER(SEARCH("convertible",Sheet2!D888))=TRUE),"ultrabook",IF(OR(ISNUMBER(SEARCH("workstation",Sheet2!D888))=TRUE,ISNUMBER(SEARCH("gaming",Sheet2!D888))=TRUE),"high specification",IF(OR(ISNUMBER(SEARCH("notebook",Sheet2!D888))=TRUE,ISNUMBER(SEARCH("netbook",Sheet2!D888))=TRUE),"notebook","")))</f>
        <v>notebook</v>
      </c>
      <c r="C889" t="str">
        <f>IF(AND(Sheet4!$B$1307&gt;=Sheet4!B889,Sheet4!B889&gt;Sheet4!$B$1308),"lebar",IF(AND(Sheet4!$B$1308&gt;=Sheet4!B889,Sheet4!B889&gt;Sheet4!$B$1309),"medium",IF(AND(Sheet4!$B$1309&gt;=Sheet4!B889,Sheet4!B889&gt;=Sheet4!$B$1310),"kecil","-")))</f>
        <v>lebar</v>
      </c>
      <c r="D889" t="str">
        <f>VLOOKUP(Sheet4!C889,Sheet5!$C$3:$D$17,2,FALSE)</f>
        <v>kecil</v>
      </c>
      <c r="E889" t="str">
        <f>VLOOKUP(Sheet4!D889,Sheet5!$E$3:$F$36,2)</f>
        <v>sedang</v>
      </c>
      <c r="F889" t="str">
        <f>Sheet4!E889</f>
        <v>intel</v>
      </c>
      <c r="G889" t="str">
        <f>VLOOKUP(Sheet2!H888,Sheet5!$G$4:$H$12,2)</f>
        <v>sedang</v>
      </c>
      <c r="H889" t="str">
        <f>VLOOKUP(Sheet2!I888,Sheet5!$I$3:$L$41,4,FALSE)</f>
        <v>tinggi</v>
      </c>
      <c r="I889" t="str">
        <f>VLOOKUP(Sheet2!I888,Sheet5!$I$3:$K$41,3,FALSE)</f>
        <v>hdd</v>
      </c>
      <c r="J889" t="str">
        <f>IF(ISNUMBER(SEARCH("intel",Sheet2!J888))=TRUE,"intel",IF(ISNUMBER(SEARCH("amd",Sheet2!J888))=TRUE,"amd",IF(ISNUMBER(SEARCH("nvidia",Sheet2!J888))=TRUE,"nvidia","")))</f>
        <v>amd</v>
      </c>
      <c r="K889" t="str">
        <f>VLOOKUP(Sheet2!K888,Sheet5!$M$3:$N$11,2,FALSE)</f>
        <v>linux</v>
      </c>
      <c r="L889" t="str">
        <f>VLOOKUP(Sheet2!L888,Sheet5!$O$3:$Q$182,3,FALSE)</f>
        <v>sedang</v>
      </c>
      <c r="M889" t="str">
        <f>VLOOKUP(Sheet2!M888,Sheet5!$R$3:$T$1305,3,FALSE)</f>
        <v>murah</v>
      </c>
    </row>
    <row r="890" spans="2:13" x14ac:dyDescent="0.3">
      <c r="B890" t="str">
        <f>IF(OR(ISNUMBER(SEARCH("ultrabook",Sheet2!D889))=TRUE,ISNUMBER(SEARCH("macbook",Sheet2!D889))=TRUE,ISNUMBER(SEARCH("chrome",Sheet2!D889))=TRUE,ISNUMBER(SEARCH("convertible",Sheet2!D889))=TRUE),"ultrabook",IF(OR(ISNUMBER(SEARCH("workstation",Sheet2!D889))=TRUE,ISNUMBER(SEARCH("gaming",Sheet2!D889))=TRUE),"high specification",IF(OR(ISNUMBER(SEARCH("notebook",Sheet2!D889))=TRUE,ISNUMBER(SEARCH("netbook",Sheet2!D889))=TRUE),"notebook","")))</f>
        <v>high specification</v>
      </c>
      <c r="C890" t="str">
        <f>IF(AND(Sheet4!$B$1307&gt;=Sheet4!B890,Sheet4!B890&gt;Sheet4!$B$1308),"lebar",IF(AND(Sheet4!$B$1308&gt;=Sheet4!B890,Sheet4!B890&gt;Sheet4!$B$1309),"medium",IF(AND(Sheet4!$B$1309&gt;=Sheet4!B890,Sheet4!B890&gt;=Sheet4!$B$1310),"kecil","-")))</f>
        <v>lebar</v>
      </c>
      <c r="D890" t="str">
        <f>VLOOKUP(Sheet4!C890,Sheet5!$C$3:$D$17,2,FALSE)</f>
        <v>kecil</v>
      </c>
      <c r="E890" t="str">
        <f>VLOOKUP(Sheet4!D890,Sheet5!$E$3:$F$36,2)</f>
        <v>sedang</v>
      </c>
      <c r="F890" t="str">
        <f>Sheet4!E890</f>
        <v>intel</v>
      </c>
      <c r="G890" t="str">
        <f>VLOOKUP(Sheet2!H889,Sheet5!$G$4:$H$12,2)</f>
        <v>sedang</v>
      </c>
      <c r="H890" t="str">
        <f>VLOOKUP(Sheet2!I889,Sheet5!$I$3:$L$41,4,FALSE)</f>
        <v>tinggi</v>
      </c>
      <c r="I890" t="str">
        <f>VLOOKUP(Sheet2!I889,Sheet5!$I$3:$K$41,3,FALSE)</f>
        <v>hdd</v>
      </c>
      <c r="J890" t="str">
        <f>IF(ISNUMBER(SEARCH("intel",Sheet2!J889))=TRUE,"intel",IF(ISNUMBER(SEARCH("amd",Sheet2!J889))=TRUE,"amd",IF(ISNUMBER(SEARCH("nvidia",Sheet2!J889))=TRUE,"nvidia","")))</f>
        <v>nvidia</v>
      </c>
      <c r="K890" t="str">
        <f>VLOOKUP(Sheet2!K889,Sheet5!$M$3:$N$11,2,FALSE)</f>
        <v>windows</v>
      </c>
      <c r="L890" t="str">
        <f>VLOOKUP(Sheet2!L889,Sheet5!$O$3:$Q$182,3,FALSE)</f>
        <v>sedang</v>
      </c>
      <c r="M890" t="str">
        <f>VLOOKUP(Sheet2!M889,Sheet5!$R$3:$T$1305,3,FALSE)</f>
        <v>mahal</v>
      </c>
    </row>
    <row r="891" spans="2:13" x14ac:dyDescent="0.3">
      <c r="B891" t="str">
        <f>IF(OR(ISNUMBER(SEARCH("ultrabook",Sheet2!D890))=TRUE,ISNUMBER(SEARCH("macbook",Sheet2!D890))=TRUE,ISNUMBER(SEARCH("chrome",Sheet2!D890))=TRUE,ISNUMBER(SEARCH("convertible",Sheet2!D890))=TRUE),"ultrabook",IF(OR(ISNUMBER(SEARCH("workstation",Sheet2!D890))=TRUE,ISNUMBER(SEARCH("gaming",Sheet2!D890))=TRUE),"high specification",IF(OR(ISNUMBER(SEARCH("notebook",Sheet2!D890))=TRUE,ISNUMBER(SEARCH("netbook",Sheet2!D890))=TRUE),"notebook","")))</f>
        <v>notebook</v>
      </c>
      <c r="C891" t="str">
        <f>IF(AND(Sheet4!$B$1307&gt;=Sheet4!B891,Sheet4!B891&gt;Sheet4!$B$1308),"lebar",IF(AND(Sheet4!$B$1308&gt;=Sheet4!B891,Sheet4!B891&gt;Sheet4!$B$1309),"medium",IF(AND(Sheet4!$B$1309&gt;=Sheet4!B891,Sheet4!B891&gt;=Sheet4!$B$1310),"kecil","-")))</f>
        <v>kecil</v>
      </c>
      <c r="D891" t="e">
        <f>VLOOKUP(Sheet4!C891,Sheet5!$C$3:$D$17,2,FALSE)</f>
        <v>#N/A</v>
      </c>
      <c r="E891" t="str">
        <f>VLOOKUP(Sheet4!D891,Sheet5!$E$3:$F$36,2)</f>
        <v>rendah</v>
      </c>
      <c r="F891" t="str">
        <f>Sheet4!E891</f>
        <v>intel</v>
      </c>
      <c r="G891" t="str">
        <f>VLOOKUP(Sheet2!H890,Sheet5!$G$4:$H$12,2)</f>
        <v>sedang</v>
      </c>
      <c r="H891" t="str">
        <f>VLOOKUP(Sheet2!I890,Sheet5!$I$3:$L$41,4,FALSE)</f>
        <v>rendah</v>
      </c>
      <c r="I891" t="str">
        <f>VLOOKUP(Sheet2!I890,Sheet5!$I$3:$K$41,3,FALSE)</f>
        <v>flash</v>
      </c>
      <c r="J891" t="str">
        <f>IF(ISNUMBER(SEARCH("intel",Sheet2!J890))=TRUE,"intel",IF(ISNUMBER(SEARCH("amd",Sheet2!J890))=TRUE,"amd",IF(ISNUMBER(SEARCH("nvidia",Sheet2!J890))=TRUE,"nvidia","")))</f>
        <v>intel</v>
      </c>
      <c r="K891" t="str">
        <f>VLOOKUP(Sheet2!K890,Sheet5!$M$3:$N$11,2,FALSE)</f>
        <v>lainnya</v>
      </c>
      <c r="L891" t="str">
        <f>VLOOKUP(Sheet2!L890,Sheet5!$O$3:$Q$182,3,FALSE)</f>
        <v>ringan</v>
      </c>
      <c r="M891" t="str">
        <f>VLOOKUP(Sheet2!M890,Sheet5!$R$3:$T$1305,3,FALSE)</f>
        <v>murah</v>
      </c>
    </row>
    <row r="892" spans="2:13" x14ac:dyDescent="0.3">
      <c r="B892" t="str">
        <f>IF(OR(ISNUMBER(SEARCH("ultrabook",Sheet2!D891))=TRUE,ISNUMBER(SEARCH("macbook",Sheet2!D891))=TRUE,ISNUMBER(SEARCH("chrome",Sheet2!D891))=TRUE,ISNUMBER(SEARCH("convertible",Sheet2!D891))=TRUE),"ultrabook",IF(OR(ISNUMBER(SEARCH("workstation",Sheet2!D891))=TRUE,ISNUMBER(SEARCH("gaming",Sheet2!D891))=TRUE),"high specification",IF(OR(ISNUMBER(SEARCH("notebook",Sheet2!D891))=TRUE,ISNUMBER(SEARCH("netbook",Sheet2!D891))=TRUE),"notebook","")))</f>
        <v>notebook</v>
      </c>
      <c r="C892" t="str">
        <f>IF(AND(Sheet4!$B$1307&gt;=Sheet4!B892,Sheet4!B892&gt;Sheet4!$B$1308),"lebar",IF(AND(Sheet4!$B$1308&gt;=Sheet4!B892,Sheet4!B892&gt;Sheet4!$B$1309),"medium",IF(AND(Sheet4!$B$1309&gt;=Sheet4!B892,Sheet4!B892&gt;=Sheet4!$B$1310),"kecil","-")))</f>
        <v>lebar</v>
      </c>
      <c r="D892" t="str">
        <f>VLOOKUP(Sheet4!C892,Sheet5!$C$3:$D$17,2,FALSE)</f>
        <v>kecil</v>
      </c>
      <c r="E892" t="str">
        <f>VLOOKUP(Sheet4!D892,Sheet5!$E$3:$F$36,2)</f>
        <v>sedang</v>
      </c>
      <c r="F892" t="str">
        <f>Sheet4!E892</f>
        <v>amd</v>
      </c>
      <c r="G892" t="str">
        <f>VLOOKUP(Sheet2!H891,Sheet5!$G$4:$H$12,2)</f>
        <v>sedang</v>
      </c>
      <c r="H892" t="str">
        <f>VLOOKUP(Sheet2!I891,Sheet5!$I$3:$L$41,4,FALSE)</f>
        <v>sedang</v>
      </c>
      <c r="I892" t="str">
        <f>VLOOKUP(Sheet2!I891,Sheet5!$I$3:$K$41,3,FALSE)</f>
        <v>hdd</v>
      </c>
      <c r="J892" t="str">
        <f>IF(ISNUMBER(SEARCH("intel",Sheet2!J891))=TRUE,"intel",IF(ISNUMBER(SEARCH("amd",Sheet2!J891))=TRUE,"amd",IF(ISNUMBER(SEARCH("nvidia",Sheet2!J891))=TRUE,"nvidia","")))</f>
        <v>amd</v>
      </c>
      <c r="K892" t="str">
        <f>VLOOKUP(Sheet2!K891,Sheet5!$M$3:$N$11,2,FALSE)</f>
        <v>windows</v>
      </c>
      <c r="L892" t="str">
        <f>VLOOKUP(Sheet2!L891,Sheet5!$O$3:$Q$182,3,FALSE)</f>
        <v>berat</v>
      </c>
      <c r="M892" t="str">
        <f>VLOOKUP(Sheet2!M891,Sheet5!$R$3:$T$1305,3,FALSE)</f>
        <v>murah</v>
      </c>
    </row>
    <row r="893" spans="2:13" x14ac:dyDescent="0.3">
      <c r="B893" t="str">
        <f>IF(OR(ISNUMBER(SEARCH("ultrabook",Sheet2!D892))=TRUE,ISNUMBER(SEARCH("macbook",Sheet2!D892))=TRUE,ISNUMBER(SEARCH("chrome",Sheet2!D892))=TRUE,ISNUMBER(SEARCH("convertible",Sheet2!D892))=TRUE),"ultrabook",IF(OR(ISNUMBER(SEARCH("workstation",Sheet2!D892))=TRUE,ISNUMBER(SEARCH("gaming",Sheet2!D892))=TRUE),"high specification",IF(OR(ISNUMBER(SEARCH("notebook",Sheet2!D892))=TRUE,ISNUMBER(SEARCH("netbook",Sheet2!D892))=TRUE),"notebook","")))</f>
        <v>notebook</v>
      </c>
      <c r="C893" t="str">
        <f>IF(AND(Sheet4!$B$1307&gt;=Sheet4!B893,Sheet4!B893&gt;Sheet4!$B$1308),"lebar",IF(AND(Sheet4!$B$1308&gt;=Sheet4!B893,Sheet4!B893&gt;Sheet4!$B$1309),"medium",IF(AND(Sheet4!$B$1309&gt;=Sheet4!B893,Sheet4!B893&gt;=Sheet4!$B$1310),"kecil","-")))</f>
        <v>medium</v>
      </c>
      <c r="D893" t="str">
        <f>VLOOKUP(Sheet4!C893,Sheet5!$C$3:$D$17,2,FALSE)</f>
        <v>kecil</v>
      </c>
      <c r="E893" t="str">
        <f>VLOOKUP(Sheet4!D893,Sheet5!$E$3:$F$36,2)</f>
        <v>sedang</v>
      </c>
      <c r="F893" t="str">
        <f>Sheet4!E893</f>
        <v>intel</v>
      </c>
      <c r="G893" t="str">
        <f>VLOOKUP(Sheet2!H892,Sheet5!$G$4:$H$12,2)</f>
        <v>sedang</v>
      </c>
      <c r="H893" t="str">
        <f>VLOOKUP(Sheet2!I892,Sheet5!$I$3:$L$41,4,FALSE)</f>
        <v>rendah</v>
      </c>
      <c r="I893" t="str">
        <f>VLOOKUP(Sheet2!I892,Sheet5!$I$3:$K$41,3,FALSE)</f>
        <v>ssd</v>
      </c>
      <c r="J893" t="str">
        <f>IF(ISNUMBER(SEARCH("intel",Sheet2!J892))=TRUE,"intel",IF(ISNUMBER(SEARCH("amd",Sheet2!J892))=TRUE,"amd",IF(ISNUMBER(SEARCH("nvidia",Sheet2!J892))=TRUE,"nvidia","")))</f>
        <v>intel</v>
      </c>
      <c r="K893" t="str">
        <f>VLOOKUP(Sheet2!K892,Sheet5!$M$3:$N$11,2,FALSE)</f>
        <v>windows</v>
      </c>
      <c r="L893" t="str">
        <f>VLOOKUP(Sheet2!L892,Sheet5!$O$3:$Q$182,3,FALSE)</f>
        <v>sedang</v>
      </c>
      <c r="M893" t="str">
        <f>VLOOKUP(Sheet2!M892,Sheet5!$R$3:$T$1305,3,FALSE)</f>
        <v>sedang</v>
      </c>
    </row>
    <row r="894" spans="2:13" x14ac:dyDescent="0.3">
      <c r="B894" t="str">
        <f>IF(OR(ISNUMBER(SEARCH("ultrabook",Sheet2!D893))=TRUE,ISNUMBER(SEARCH("macbook",Sheet2!D893))=TRUE,ISNUMBER(SEARCH("chrome",Sheet2!D893))=TRUE,ISNUMBER(SEARCH("convertible",Sheet2!D893))=TRUE),"ultrabook",IF(OR(ISNUMBER(SEARCH("workstation",Sheet2!D893))=TRUE,ISNUMBER(SEARCH("gaming",Sheet2!D893))=TRUE),"high specification",IF(OR(ISNUMBER(SEARCH("notebook",Sheet2!D893))=TRUE,ISNUMBER(SEARCH("netbook",Sheet2!D893))=TRUE),"notebook","")))</f>
        <v>ultrabook</v>
      </c>
      <c r="C894" t="str">
        <f>IF(AND(Sheet4!$B$1307&gt;=Sheet4!B894,Sheet4!B894&gt;Sheet4!$B$1308),"lebar",IF(AND(Sheet4!$B$1308&gt;=Sheet4!B894,Sheet4!B894&gt;Sheet4!$B$1309),"medium",IF(AND(Sheet4!$B$1309&gt;=Sheet4!B894,Sheet4!B894&gt;=Sheet4!$B$1310),"kecil","-")))</f>
        <v>medium</v>
      </c>
      <c r="D894" t="str">
        <f>VLOOKUP(Sheet4!C894,Sheet5!$C$3:$D$17,2,FALSE)</f>
        <v>lebar</v>
      </c>
      <c r="E894" t="str">
        <f>VLOOKUP(Sheet4!D894,Sheet5!$E$3:$F$36,2)</f>
        <v>sedang</v>
      </c>
      <c r="F894" t="str">
        <f>Sheet4!E894</f>
        <v>intel</v>
      </c>
      <c r="G894" t="str">
        <f>VLOOKUP(Sheet2!H893,Sheet5!$G$4:$H$12,2)</f>
        <v>sedang</v>
      </c>
      <c r="H894" t="str">
        <f>VLOOKUP(Sheet2!I893,Sheet5!$I$3:$L$41,4,FALSE)</f>
        <v>sedang</v>
      </c>
      <c r="I894" t="str">
        <f>VLOOKUP(Sheet2!I893,Sheet5!$I$3:$K$41,3,FALSE)</f>
        <v>ssd</v>
      </c>
      <c r="J894" t="str">
        <f>IF(ISNUMBER(SEARCH("intel",Sheet2!J893))=TRUE,"intel",IF(ISNUMBER(SEARCH("amd",Sheet2!J893))=TRUE,"amd",IF(ISNUMBER(SEARCH("nvidia",Sheet2!J893))=TRUE,"nvidia","")))</f>
        <v>intel</v>
      </c>
      <c r="K894" t="str">
        <f>VLOOKUP(Sheet2!K893,Sheet5!$M$3:$N$11,2,FALSE)</f>
        <v>windows</v>
      </c>
      <c r="L894" t="str">
        <f>VLOOKUP(Sheet2!L893,Sheet5!$O$3:$Q$182,3,FALSE)</f>
        <v>ringan</v>
      </c>
      <c r="M894" t="str">
        <f>VLOOKUP(Sheet2!M893,Sheet5!$R$3:$T$1305,3,FALSE)</f>
        <v>mahal</v>
      </c>
    </row>
    <row r="895" spans="2:13" x14ac:dyDescent="0.3">
      <c r="B895" t="str">
        <f>IF(OR(ISNUMBER(SEARCH("ultrabook",Sheet2!D894))=TRUE,ISNUMBER(SEARCH("macbook",Sheet2!D894))=TRUE,ISNUMBER(SEARCH("chrome",Sheet2!D894))=TRUE,ISNUMBER(SEARCH("convertible",Sheet2!D894))=TRUE),"ultrabook",IF(OR(ISNUMBER(SEARCH("workstation",Sheet2!D894))=TRUE,ISNUMBER(SEARCH("gaming",Sheet2!D894))=TRUE),"high specification",IF(OR(ISNUMBER(SEARCH("notebook",Sheet2!D894))=TRUE,ISNUMBER(SEARCH("netbook",Sheet2!D894))=TRUE),"notebook","")))</f>
        <v>ultrabook</v>
      </c>
      <c r="C895" t="str">
        <f>IF(AND(Sheet4!$B$1307&gt;=Sheet4!B895,Sheet4!B895&gt;Sheet4!$B$1308),"lebar",IF(AND(Sheet4!$B$1308&gt;=Sheet4!B895,Sheet4!B895&gt;Sheet4!$B$1309),"medium",IF(AND(Sheet4!$B$1309&gt;=Sheet4!B895,Sheet4!B895&gt;=Sheet4!$B$1310),"kecil","-")))</f>
        <v>medium</v>
      </c>
      <c r="D895" t="str">
        <f>VLOOKUP(Sheet4!C895,Sheet5!$C$3:$D$17,2,FALSE)</f>
        <v>kecil</v>
      </c>
      <c r="E895" t="str">
        <f>VLOOKUP(Sheet4!D895,Sheet5!$E$3:$F$36,2)</f>
        <v>sedang</v>
      </c>
      <c r="F895" t="str">
        <f>Sheet4!E895</f>
        <v>intel</v>
      </c>
      <c r="G895" t="str">
        <f>VLOOKUP(Sheet2!H894,Sheet5!$G$4:$H$12,2)</f>
        <v>tinggi</v>
      </c>
      <c r="H895" t="str">
        <f>VLOOKUP(Sheet2!I894,Sheet5!$I$3:$L$41,4,FALSE)</f>
        <v>sedang</v>
      </c>
      <c r="I895" t="str">
        <f>VLOOKUP(Sheet2!I894,Sheet5!$I$3:$K$41,3,FALSE)</f>
        <v>ssd</v>
      </c>
      <c r="J895" t="str">
        <f>IF(ISNUMBER(SEARCH("intel",Sheet2!J894))=TRUE,"intel",IF(ISNUMBER(SEARCH("amd",Sheet2!J894))=TRUE,"amd",IF(ISNUMBER(SEARCH("nvidia",Sheet2!J894))=TRUE,"nvidia","")))</f>
        <v>intel</v>
      </c>
      <c r="K895" t="str">
        <f>VLOOKUP(Sheet2!K894,Sheet5!$M$3:$N$11,2,FALSE)</f>
        <v>windows</v>
      </c>
      <c r="L895" t="str">
        <f>VLOOKUP(Sheet2!L894,Sheet5!$O$3:$Q$182,3,FALSE)</f>
        <v>ringan</v>
      </c>
      <c r="M895" t="str">
        <f>VLOOKUP(Sheet2!M894,Sheet5!$R$3:$T$1305,3,FALSE)</f>
        <v>mahal</v>
      </c>
    </row>
    <row r="896" spans="2:13" x14ac:dyDescent="0.3">
      <c r="B896" t="str">
        <f>IF(OR(ISNUMBER(SEARCH("ultrabook",Sheet2!D895))=TRUE,ISNUMBER(SEARCH("macbook",Sheet2!D895))=TRUE,ISNUMBER(SEARCH("chrome",Sheet2!D895))=TRUE,ISNUMBER(SEARCH("convertible",Sheet2!D895))=TRUE),"ultrabook",IF(OR(ISNUMBER(SEARCH("workstation",Sheet2!D895))=TRUE,ISNUMBER(SEARCH("gaming",Sheet2!D895))=TRUE),"high specification",IF(OR(ISNUMBER(SEARCH("notebook",Sheet2!D895))=TRUE,ISNUMBER(SEARCH("netbook",Sheet2!D895))=TRUE),"notebook","")))</f>
        <v>ultrabook</v>
      </c>
      <c r="C896" t="str">
        <f>IF(AND(Sheet4!$B$1307&gt;=Sheet4!B896,Sheet4!B896&gt;Sheet4!$B$1308),"lebar",IF(AND(Sheet4!$B$1308&gt;=Sheet4!B896,Sheet4!B896&gt;Sheet4!$B$1309),"medium",IF(AND(Sheet4!$B$1309&gt;=Sheet4!B896,Sheet4!B896&gt;=Sheet4!$B$1310),"kecil","-")))</f>
        <v>medium</v>
      </c>
      <c r="D896" t="str">
        <f>VLOOKUP(Sheet4!C896,Sheet5!$C$3:$D$17,2,FALSE)</f>
        <v>kecil</v>
      </c>
      <c r="E896" t="str">
        <f>VLOOKUP(Sheet4!D896,Sheet5!$E$3:$F$36,2)</f>
        <v>sedang</v>
      </c>
      <c r="F896" t="str">
        <f>Sheet4!E896</f>
        <v>intel</v>
      </c>
      <c r="G896" t="str">
        <f>VLOOKUP(Sheet2!H895,Sheet5!$G$4:$H$12,2)</f>
        <v>tinggi</v>
      </c>
      <c r="H896" t="str">
        <f>VLOOKUP(Sheet2!I895,Sheet5!$I$3:$L$41,4,FALSE)</f>
        <v>sedang</v>
      </c>
      <c r="I896" t="str">
        <f>VLOOKUP(Sheet2!I895,Sheet5!$I$3:$K$41,3,FALSE)</f>
        <v>ssd</v>
      </c>
      <c r="J896" t="str">
        <f>IF(ISNUMBER(SEARCH("intel",Sheet2!J895))=TRUE,"intel",IF(ISNUMBER(SEARCH("amd",Sheet2!J895))=TRUE,"amd",IF(ISNUMBER(SEARCH("nvidia",Sheet2!J895))=TRUE,"nvidia","")))</f>
        <v>intel</v>
      </c>
      <c r="K896" t="str">
        <f>VLOOKUP(Sheet2!K895,Sheet5!$M$3:$N$11,2,FALSE)</f>
        <v>windows</v>
      </c>
      <c r="L896" t="str">
        <f>VLOOKUP(Sheet2!L895,Sheet5!$O$3:$Q$182,3,FALSE)</f>
        <v>ringan</v>
      </c>
      <c r="M896" t="str">
        <f>VLOOKUP(Sheet2!M895,Sheet5!$R$3:$T$1305,3,FALSE)</f>
        <v>mahal</v>
      </c>
    </row>
    <row r="897" spans="2:13" x14ac:dyDescent="0.3">
      <c r="B897" t="str">
        <f>IF(OR(ISNUMBER(SEARCH("ultrabook",Sheet2!D896))=TRUE,ISNUMBER(SEARCH("macbook",Sheet2!D896))=TRUE,ISNUMBER(SEARCH("chrome",Sheet2!D896))=TRUE,ISNUMBER(SEARCH("convertible",Sheet2!D896))=TRUE),"ultrabook",IF(OR(ISNUMBER(SEARCH("workstation",Sheet2!D896))=TRUE,ISNUMBER(SEARCH("gaming",Sheet2!D896))=TRUE),"high specification",IF(OR(ISNUMBER(SEARCH("notebook",Sheet2!D896))=TRUE,ISNUMBER(SEARCH("netbook",Sheet2!D896))=TRUE),"notebook","")))</f>
        <v>high specification</v>
      </c>
      <c r="C897" t="str">
        <f>IF(AND(Sheet4!$B$1307&gt;=Sheet4!B897,Sheet4!B897&gt;Sheet4!$B$1308),"lebar",IF(AND(Sheet4!$B$1308&gt;=Sheet4!B897,Sheet4!B897&gt;Sheet4!$B$1309),"medium",IF(AND(Sheet4!$B$1309&gt;=Sheet4!B897,Sheet4!B897&gt;=Sheet4!$B$1310),"kecil","-")))</f>
        <v>lebar</v>
      </c>
      <c r="D897" t="str">
        <f>VLOOKUP(Sheet4!C897,Sheet5!$C$3:$D$17,2,FALSE)</f>
        <v>lebar</v>
      </c>
      <c r="E897" t="str">
        <f>VLOOKUP(Sheet4!D897,Sheet5!$E$3:$F$36,2)</f>
        <v>sedang</v>
      </c>
      <c r="F897" t="str">
        <f>Sheet4!E897</f>
        <v>intel</v>
      </c>
      <c r="G897" t="str">
        <f>VLOOKUP(Sheet2!H896,Sheet5!$G$4:$H$12,2)</f>
        <v>sedang</v>
      </c>
      <c r="H897" t="str">
        <f>VLOOKUP(Sheet2!I896,Sheet5!$I$3:$L$41,4,FALSE)</f>
        <v>tinggi</v>
      </c>
      <c r="I897" t="str">
        <f>VLOOKUP(Sheet2!I896,Sheet5!$I$3:$K$41,3,FALSE)</f>
        <v>hdd</v>
      </c>
      <c r="J897" t="str">
        <f>IF(ISNUMBER(SEARCH("intel",Sheet2!J896))=TRUE,"intel",IF(ISNUMBER(SEARCH("amd",Sheet2!J896))=TRUE,"amd",IF(ISNUMBER(SEARCH("nvidia",Sheet2!J896))=TRUE,"nvidia","")))</f>
        <v>nvidia</v>
      </c>
      <c r="K897" t="str">
        <f>VLOOKUP(Sheet2!K896,Sheet5!$M$3:$N$11,2,FALSE)</f>
        <v>windows</v>
      </c>
      <c r="L897" t="str">
        <f>VLOOKUP(Sheet2!L896,Sheet5!$O$3:$Q$182,3,FALSE)</f>
        <v>berat</v>
      </c>
      <c r="M897" t="str">
        <f>VLOOKUP(Sheet2!M896,Sheet5!$R$3:$T$1305,3,FALSE)</f>
        <v>mahal</v>
      </c>
    </row>
    <row r="898" spans="2:13" x14ac:dyDescent="0.3">
      <c r="B898" t="str">
        <f>IF(OR(ISNUMBER(SEARCH("ultrabook",Sheet2!D897))=TRUE,ISNUMBER(SEARCH("macbook",Sheet2!D897))=TRUE,ISNUMBER(SEARCH("chrome",Sheet2!D897))=TRUE,ISNUMBER(SEARCH("convertible",Sheet2!D897))=TRUE),"ultrabook",IF(OR(ISNUMBER(SEARCH("workstation",Sheet2!D897))=TRUE,ISNUMBER(SEARCH("gaming",Sheet2!D897))=TRUE),"high specification",IF(OR(ISNUMBER(SEARCH("notebook",Sheet2!D897))=TRUE,ISNUMBER(SEARCH("netbook",Sheet2!D897))=TRUE),"notebook","")))</f>
        <v>notebook</v>
      </c>
      <c r="C898" t="str">
        <f>IF(AND(Sheet4!$B$1307&gt;=Sheet4!B898,Sheet4!B898&gt;Sheet4!$B$1308),"lebar",IF(AND(Sheet4!$B$1308&gt;=Sheet4!B898,Sheet4!B898&gt;Sheet4!$B$1309),"medium",IF(AND(Sheet4!$B$1309&gt;=Sheet4!B898,Sheet4!B898&gt;=Sheet4!$B$1310),"kecil","-")))</f>
        <v>medium</v>
      </c>
      <c r="D898" t="str">
        <f>VLOOKUP(Sheet4!C898,Sheet5!$C$3:$D$17,2,FALSE)</f>
        <v>kecil</v>
      </c>
      <c r="E898" t="str">
        <f>VLOOKUP(Sheet4!D898,Sheet5!$E$3:$F$36,2)</f>
        <v>sedang</v>
      </c>
      <c r="F898" t="str">
        <f>Sheet4!E898</f>
        <v>intel</v>
      </c>
      <c r="G898" t="str">
        <f>VLOOKUP(Sheet2!H897,Sheet5!$G$4:$H$12,2)</f>
        <v>tinggi</v>
      </c>
      <c r="H898" t="str">
        <f>VLOOKUP(Sheet2!I897,Sheet5!$I$3:$L$41,4,FALSE)</f>
        <v>sedang</v>
      </c>
      <c r="I898" t="str">
        <f>VLOOKUP(Sheet2!I897,Sheet5!$I$3:$K$41,3,FALSE)</f>
        <v>ssd</v>
      </c>
      <c r="J898" t="str">
        <f>IF(ISNUMBER(SEARCH("intel",Sheet2!J897))=TRUE,"intel",IF(ISNUMBER(SEARCH("amd",Sheet2!J897))=TRUE,"amd",IF(ISNUMBER(SEARCH("nvidia",Sheet2!J897))=TRUE,"nvidia","")))</f>
        <v>intel</v>
      </c>
      <c r="K898" t="str">
        <f>VLOOKUP(Sheet2!K897,Sheet5!$M$3:$N$11,2,FALSE)</f>
        <v>windows</v>
      </c>
      <c r="L898" t="str">
        <f>VLOOKUP(Sheet2!L897,Sheet5!$O$3:$Q$182,3,FALSE)</f>
        <v>ringan</v>
      </c>
      <c r="M898" t="str">
        <f>VLOOKUP(Sheet2!M897,Sheet5!$R$3:$T$1305,3,FALSE)</f>
        <v>mahal</v>
      </c>
    </row>
    <row r="899" spans="2:13" x14ac:dyDescent="0.3">
      <c r="B899" t="str">
        <f>IF(OR(ISNUMBER(SEARCH("ultrabook",Sheet2!D898))=TRUE,ISNUMBER(SEARCH("macbook",Sheet2!D898))=TRUE,ISNUMBER(SEARCH("chrome",Sheet2!D898))=TRUE,ISNUMBER(SEARCH("convertible",Sheet2!D898))=TRUE),"ultrabook",IF(OR(ISNUMBER(SEARCH("workstation",Sheet2!D898))=TRUE,ISNUMBER(SEARCH("gaming",Sheet2!D898))=TRUE),"high specification",IF(OR(ISNUMBER(SEARCH("notebook",Sheet2!D898))=TRUE,ISNUMBER(SEARCH("netbook",Sheet2!D898))=TRUE),"notebook","")))</f>
        <v>high specification</v>
      </c>
      <c r="C899" t="str">
        <f>IF(AND(Sheet4!$B$1307&gt;=Sheet4!B899,Sheet4!B899&gt;Sheet4!$B$1308),"lebar",IF(AND(Sheet4!$B$1308&gt;=Sheet4!B899,Sheet4!B899&gt;Sheet4!$B$1309),"medium",IF(AND(Sheet4!$B$1309&gt;=Sheet4!B899,Sheet4!B899&gt;=Sheet4!$B$1310),"kecil","-")))</f>
        <v>lebar</v>
      </c>
      <c r="D899" t="str">
        <f>VLOOKUP(Sheet4!C899,Sheet5!$C$3:$D$17,2,FALSE)</f>
        <v>kecil</v>
      </c>
      <c r="E899" t="str">
        <f>VLOOKUP(Sheet4!D899,Sheet5!$E$3:$F$36,2)</f>
        <v>sedang</v>
      </c>
      <c r="F899" t="str">
        <f>Sheet4!E899</f>
        <v>intel</v>
      </c>
      <c r="G899" t="str">
        <f>VLOOKUP(Sheet2!H898,Sheet5!$G$4:$H$12,2)</f>
        <v>tinggi</v>
      </c>
      <c r="H899" t="str">
        <f>VLOOKUP(Sheet2!I898,Sheet5!$I$3:$L$41,4,FALSE)</f>
        <v>tinggi</v>
      </c>
      <c r="I899" t="str">
        <f>VLOOKUP(Sheet2!I898,Sheet5!$I$3:$K$41,3,FALSE)</f>
        <v>hdd</v>
      </c>
      <c r="J899" t="str">
        <f>IF(ISNUMBER(SEARCH("intel",Sheet2!J898))=TRUE,"intel",IF(ISNUMBER(SEARCH("amd",Sheet2!J898))=TRUE,"amd",IF(ISNUMBER(SEARCH("nvidia",Sheet2!J898))=TRUE,"nvidia","")))</f>
        <v>nvidia</v>
      </c>
      <c r="K899" t="str">
        <f>VLOOKUP(Sheet2!K898,Sheet5!$M$3:$N$11,2,FALSE)</f>
        <v>linux</v>
      </c>
      <c r="L899" t="str">
        <f>VLOOKUP(Sheet2!L898,Sheet5!$O$3:$Q$182,3,FALSE)</f>
        <v>berat</v>
      </c>
      <c r="M899" t="str">
        <f>VLOOKUP(Sheet2!M898,Sheet5!$R$3:$T$1305,3,FALSE)</f>
        <v>sedang</v>
      </c>
    </row>
    <row r="900" spans="2:13" x14ac:dyDescent="0.3">
      <c r="B900" t="str">
        <f>IF(OR(ISNUMBER(SEARCH("ultrabook",Sheet2!D899))=TRUE,ISNUMBER(SEARCH("macbook",Sheet2!D899))=TRUE,ISNUMBER(SEARCH("chrome",Sheet2!D899))=TRUE,ISNUMBER(SEARCH("convertible",Sheet2!D899))=TRUE),"ultrabook",IF(OR(ISNUMBER(SEARCH("workstation",Sheet2!D899))=TRUE,ISNUMBER(SEARCH("gaming",Sheet2!D899))=TRUE),"high specification",IF(OR(ISNUMBER(SEARCH("notebook",Sheet2!D899))=TRUE,ISNUMBER(SEARCH("netbook",Sheet2!D899))=TRUE),"notebook","")))</f>
        <v>notebook</v>
      </c>
      <c r="C900" t="str">
        <f>IF(AND(Sheet4!$B$1307&gt;=Sheet4!B900,Sheet4!B900&gt;Sheet4!$B$1308),"lebar",IF(AND(Sheet4!$B$1308&gt;=Sheet4!B900,Sheet4!B900&gt;Sheet4!$B$1309),"medium",IF(AND(Sheet4!$B$1309&gt;=Sheet4!B900,Sheet4!B900&gt;=Sheet4!$B$1310),"kecil","-")))</f>
        <v>lebar</v>
      </c>
      <c r="D900" t="str">
        <f>VLOOKUP(Sheet4!C900,Sheet5!$C$3:$D$17,2,FALSE)</f>
        <v>kecil</v>
      </c>
      <c r="E900" t="str">
        <f>VLOOKUP(Sheet4!D900,Sheet5!$E$3:$F$36,2)</f>
        <v>sedang</v>
      </c>
      <c r="F900" t="str">
        <f>Sheet4!E900</f>
        <v>intel</v>
      </c>
      <c r="G900" t="str">
        <f>VLOOKUP(Sheet2!H899,Sheet5!$G$4:$H$12,2)</f>
        <v>tinggi</v>
      </c>
      <c r="H900" t="str">
        <f>VLOOKUP(Sheet2!I899,Sheet5!$I$3:$L$41,4,FALSE)</f>
        <v>tinggi</v>
      </c>
      <c r="I900" t="str">
        <f>VLOOKUP(Sheet2!I899,Sheet5!$I$3:$K$41,3,FALSE)</f>
        <v>hdd</v>
      </c>
      <c r="J900" t="str">
        <f>IF(ISNUMBER(SEARCH("intel",Sheet2!J899))=TRUE,"intel",IF(ISNUMBER(SEARCH("amd",Sheet2!J899))=TRUE,"amd",IF(ISNUMBER(SEARCH("nvidia",Sheet2!J899))=TRUE,"nvidia","")))</f>
        <v>nvidia</v>
      </c>
      <c r="K900" t="str">
        <f>VLOOKUP(Sheet2!K899,Sheet5!$M$3:$N$11,2,FALSE)</f>
        <v>windows</v>
      </c>
      <c r="L900" t="str">
        <f>VLOOKUP(Sheet2!L899,Sheet5!$O$3:$Q$182,3,FALSE)</f>
        <v>sedang</v>
      </c>
      <c r="M900" t="str">
        <f>VLOOKUP(Sheet2!M899,Sheet5!$R$3:$T$1305,3,FALSE)</f>
        <v>sedang</v>
      </c>
    </row>
    <row r="901" spans="2:13" x14ac:dyDescent="0.3">
      <c r="B901" t="str">
        <f>IF(OR(ISNUMBER(SEARCH("ultrabook",Sheet2!D900))=TRUE,ISNUMBER(SEARCH("macbook",Sheet2!D900))=TRUE,ISNUMBER(SEARCH("chrome",Sheet2!D900))=TRUE,ISNUMBER(SEARCH("convertible",Sheet2!D900))=TRUE),"ultrabook",IF(OR(ISNUMBER(SEARCH("workstation",Sheet2!D900))=TRUE,ISNUMBER(SEARCH("gaming",Sheet2!D900))=TRUE),"high specification",IF(OR(ISNUMBER(SEARCH("notebook",Sheet2!D900))=TRUE,ISNUMBER(SEARCH("netbook",Sheet2!D900))=TRUE),"notebook","")))</f>
        <v>notebook</v>
      </c>
      <c r="C901" t="str">
        <f>IF(AND(Sheet4!$B$1307&gt;=Sheet4!B901,Sheet4!B901&gt;Sheet4!$B$1308),"lebar",IF(AND(Sheet4!$B$1308&gt;=Sheet4!B901,Sheet4!B901&gt;Sheet4!$B$1309),"medium",IF(AND(Sheet4!$B$1309&gt;=Sheet4!B901,Sheet4!B901&gt;=Sheet4!$B$1310),"kecil","-")))</f>
        <v>lebar</v>
      </c>
      <c r="D901" t="str">
        <f>VLOOKUP(Sheet4!C901,Sheet5!$C$3:$D$17,2,FALSE)</f>
        <v>kecil</v>
      </c>
      <c r="E901" t="str">
        <f>VLOOKUP(Sheet4!D901,Sheet5!$E$3:$F$36,2)</f>
        <v>sedang</v>
      </c>
      <c r="F901" t="str">
        <f>Sheet4!E901</f>
        <v>intel</v>
      </c>
      <c r="G901" t="str">
        <f>VLOOKUP(Sheet2!H900,Sheet5!$G$4:$H$12,2)</f>
        <v>sedang</v>
      </c>
      <c r="H901" t="str">
        <f>VLOOKUP(Sheet2!I900,Sheet5!$I$3:$L$41,4,FALSE)</f>
        <v>tinggi</v>
      </c>
      <c r="I901" t="str">
        <f>VLOOKUP(Sheet2!I900,Sheet5!$I$3:$K$41,3,FALSE)</f>
        <v>hdd</v>
      </c>
      <c r="J901" t="str">
        <f>IF(ISNUMBER(SEARCH("intel",Sheet2!J900))=TRUE,"intel",IF(ISNUMBER(SEARCH("amd",Sheet2!J900))=TRUE,"amd",IF(ISNUMBER(SEARCH("nvidia",Sheet2!J900))=TRUE,"nvidia","")))</f>
        <v>amd</v>
      </c>
      <c r="K901" t="str">
        <f>VLOOKUP(Sheet2!K900,Sheet5!$M$3:$N$11,2,FALSE)</f>
        <v>windows</v>
      </c>
      <c r="L901" t="str">
        <f>VLOOKUP(Sheet2!L900,Sheet5!$O$3:$Q$182,3,FALSE)</f>
        <v>sedang</v>
      </c>
      <c r="M901" t="str">
        <f>VLOOKUP(Sheet2!M900,Sheet5!$R$3:$T$1305,3,FALSE)</f>
        <v>murah</v>
      </c>
    </row>
    <row r="902" spans="2:13" x14ac:dyDescent="0.3">
      <c r="B902" t="str">
        <f>IF(OR(ISNUMBER(SEARCH("ultrabook",Sheet2!D901))=TRUE,ISNUMBER(SEARCH("macbook",Sheet2!D901))=TRUE,ISNUMBER(SEARCH("chrome",Sheet2!D901))=TRUE,ISNUMBER(SEARCH("convertible",Sheet2!D901))=TRUE),"ultrabook",IF(OR(ISNUMBER(SEARCH("workstation",Sheet2!D901))=TRUE,ISNUMBER(SEARCH("gaming",Sheet2!D901))=TRUE),"high specification",IF(OR(ISNUMBER(SEARCH("notebook",Sheet2!D901))=TRUE,ISNUMBER(SEARCH("netbook",Sheet2!D901))=TRUE),"notebook","")))</f>
        <v>notebook</v>
      </c>
      <c r="C902" t="str">
        <f>IF(AND(Sheet4!$B$1307&gt;=Sheet4!B902,Sheet4!B902&gt;Sheet4!$B$1308),"lebar",IF(AND(Sheet4!$B$1308&gt;=Sheet4!B902,Sheet4!B902&gt;Sheet4!$B$1309),"medium",IF(AND(Sheet4!$B$1309&gt;=Sheet4!B902,Sheet4!B902&gt;=Sheet4!$B$1310),"kecil","-")))</f>
        <v>lebar</v>
      </c>
      <c r="D902" t="str">
        <f>VLOOKUP(Sheet4!C902,Sheet5!$C$3:$D$17,2,FALSE)</f>
        <v>kecil</v>
      </c>
      <c r="E902" t="str">
        <f>VLOOKUP(Sheet4!D902,Sheet5!$E$3:$F$36,2)</f>
        <v>sedang</v>
      </c>
      <c r="F902" t="str">
        <f>Sheet4!E902</f>
        <v>intel</v>
      </c>
      <c r="G902" t="str">
        <f>VLOOKUP(Sheet2!H901,Sheet5!$G$4:$H$12,2)</f>
        <v>tinggi</v>
      </c>
      <c r="H902" t="str">
        <f>VLOOKUP(Sheet2!I901,Sheet5!$I$3:$L$41,4,FALSE)</f>
        <v>sedang</v>
      </c>
      <c r="I902" t="str">
        <f>VLOOKUP(Sheet2!I901,Sheet5!$I$3:$K$41,3,FALSE)</f>
        <v>hdd</v>
      </c>
      <c r="J902" t="str">
        <f>IF(ISNUMBER(SEARCH("intel",Sheet2!J901))=TRUE,"intel",IF(ISNUMBER(SEARCH("amd",Sheet2!J901))=TRUE,"amd",IF(ISNUMBER(SEARCH("nvidia",Sheet2!J901))=TRUE,"nvidia","")))</f>
        <v>intel</v>
      </c>
      <c r="K902" t="str">
        <f>VLOOKUP(Sheet2!K901,Sheet5!$M$3:$N$11,2,FALSE)</f>
        <v>windows</v>
      </c>
      <c r="L902" t="str">
        <f>VLOOKUP(Sheet2!L901,Sheet5!$O$3:$Q$182,3,FALSE)</f>
        <v>sedang</v>
      </c>
      <c r="M902" t="str">
        <f>VLOOKUP(Sheet2!M901,Sheet5!$R$3:$T$1305,3,FALSE)</f>
        <v>sedang</v>
      </c>
    </row>
    <row r="903" spans="2:13" x14ac:dyDescent="0.3">
      <c r="B903" t="str">
        <f>IF(OR(ISNUMBER(SEARCH("ultrabook",Sheet2!D902))=TRUE,ISNUMBER(SEARCH("macbook",Sheet2!D902))=TRUE,ISNUMBER(SEARCH("chrome",Sheet2!D902))=TRUE,ISNUMBER(SEARCH("convertible",Sheet2!D902))=TRUE),"ultrabook",IF(OR(ISNUMBER(SEARCH("workstation",Sheet2!D902))=TRUE,ISNUMBER(SEARCH("gaming",Sheet2!D902))=TRUE),"high specification",IF(OR(ISNUMBER(SEARCH("notebook",Sheet2!D902))=TRUE,ISNUMBER(SEARCH("netbook",Sheet2!D902))=TRUE),"notebook","")))</f>
        <v>ultrabook</v>
      </c>
      <c r="C903" t="str">
        <f>IF(AND(Sheet4!$B$1307&gt;=Sheet4!B903,Sheet4!B903&gt;Sheet4!$B$1308),"lebar",IF(AND(Sheet4!$B$1308&gt;=Sheet4!B903,Sheet4!B903&gt;Sheet4!$B$1309),"medium",IF(AND(Sheet4!$B$1309&gt;=Sheet4!B903,Sheet4!B903&gt;=Sheet4!$B$1310),"kecil","-")))</f>
        <v>medium</v>
      </c>
      <c r="D903" t="str">
        <f>VLOOKUP(Sheet4!C903,Sheet5!$C$3:$D$17,2,FALSE)</f>
        <v>lebar</v>
      </c>
      <c r="E903" t="str">
        <f>VLOOKUP(Sheet4!D903,Sheet5!$E$3:$F$36,2)</f>
        <v>rendah</v>
      </c>
      <c r="F903" t="str">
        <f>Sheet4!E903</f>
        <v>intel</v>
      </c>
      <c r="G903" t="str">
        <f>VLOOKUP(Sheet2!H902,Sheet5!$G$4:$H$12,2)</f>
        <v>tinggi</v>
      </c>
      <c r="H903" t="str">
        <f>VLOOKUP(Sheet2!I902,Sheet5!$I$3:$L$41,4,FALSE)</f>
        <v>sedang</v>
      </c>
      <c r="I903" t="str">
        <f>VLOOKUP(Sheet2!I902,Sheet5!$I$3:$K$41,3,FALSE)</f>
        <v>ssd</v>
      </c>
      <c r="J903" t="str">
        <f>IF(ISNUMBER(SEARCH("intel",Sheet2!J902))=TRUE,"intel",IF(ISNUMBER(SEARCH("amd",Sheet2!J902))=TRUE,"amd",IF(ISNUMBER(SEARCH("nvidia",Sheet2!J902))=TRUE,"nvidia","")))</f>
        <v>intel</v>
      </c>
      <c r="K903" t="str">
        <f>VLOOKUP(Sheet2!K902,Sheet5!$M$3:$N$11,2,FALSE)</f>
        <v>windows</v>
      </c>
      <c r="L903" t="str">
        <f>VLOOKUP(Sheet2!L902,Sheet5!$O$3:$Q$182,3,FALSE)</f>
        <v>ringan</v>
      </c>
      <c r="M903" t="str">
        <f>VLOOKUP(Sheet2!M902,Sheet5!$R$3:$T$1305,3,FALSE)</f>
        <v>mahal</v>
      </c>
    </row>
    <row r="904" spans="2:13" x14ac:dyDescent="0.3">
      <c r="B904" t="str">
        <f>IF(OR(ISNUMBER(SEARCH("ultrabook",Sheet2!D903))=TRUE,ISNUMBER(SEARCH("macbook",Sheet2!D903))=TRUE,ISNUMBER(SEARCH("chrome",Sheet2!D903))=TRUE,ISNUMBER(SEARCH("convertible",Sheet2!D903))=TRUE),"ultrabook",IF(OR(ISNUMBER(SEARCH("workstation",Sheet2!D903))=TRUE,ISNUMBER(SEARCH("gaming",Sheet2!D903))=TRUE),"high specification",IF(OR(ISNUMBER(SEARCH("notebook",Sheet2!D903))=TRUE,ISNUMBER(SEARCH("netbook",Sheet2!D903))=TRUE),"notebook","")))</f>
        <v>high specification</v>
      </c>
      <c r="C904" t="str">
        <f>IF(AND(Sheet4!$B$1307&gt;=Sheet4!B904,Sheet4!B904&gt;Sheet4!$B$1308),"lebar",IF(AND(Sheet4!$B$1308&gt;=Sheet4!B904,Sheet4!B904&gt;Sheet4!$B$1309),"medium",IF(AND(Sheet4!$B$1309&gt;=Sheet4!B904,Sheet4!B904&gt;=Sheet4!$B$1310),"kecil","-")))</f>
        <v>lebar</v>
      </c>
      <c r="D904" t="str">
        <f>VLOOKUP(Sheet4!C904,Sheet5!$C$3:$D$17,2,FALSE)</f>
        <v>kecil</v>
      </c>
      <c r="E904" t="str">
        <f>VLOOKUP(Sheet4!D904,Sheet5!$E$3:$F$36,2)</f>
        <v>sedang</v>
      </c>
      <c r="F904" t="str">
        <f>Sheet4!E904</f>
        <v>intel</v>
      </c>
      <c r="G904" t="str">
        <f>VLOOKUP(Sheet2!H903,Sheet5!$G$4:$H$12,2)</f>
        <v>tinggi</v>
      </c>
      <c r="H904" t="str">
        <f>VLOOKUP(Sheet2!I903,Sheet5!$I$3:$L$41,4,FALSE)</f>
        <v>sedang</v>
      </c>
      <c r="I904" t="str">
        <f>VLOOKUP(Sheet2!I903,Sheet5!$I$3:$K$41,3,FALSE)</f>
        <v>ssd</v>
      </c>
      <c r="J904" t="str">
        <f>IF(ISNUMBER(SEARCH("intel",Sheet2!J903))=TRUE,"intel",IF(ISNUMBER(SEARCH("amd",Sheet2!J903))=TRUE,"amd",IF(ISNUMBER(SEARCH("nvidia",Sheet2!J903))=TRUE,"nvidia","")))</f>
        <v>nvidia</v>
      </c>
      <c r="K904" t="str">
        <f>VLOOKUP(Sheet2!K903,Sheet5!$M$3:$N$11,2,FALSE)</f>
        <v>windows</v>
      </c>
      <c r="L904" t="str">
        <f>VLOOKUP(Sheet2!L903,Sheet5!$O$3:$Q$182,3,FALSE)</f>
        <v>berat</v>
      </c>
      <c r="M904" t="str">
        <f>VLOOKUP(Sheet2!M903,Sheet5!$R$3:$T$1305,3,FALSE)</f>
        <v>mahal</v>
      </c>
    </row>
    <row r="905" spans="2:13" x14ac:dyDescent="0.3">
      <c r="B905" t="str">
        <f>IF(OR(ISNUMBER(SEARCH("ultrabook",Sheet2!D904))=TRUE,ISNUMBER(SEARCH("macbook",Sheet2!D904))=TRUE,ISNUMBER(SEARCH("chrome",Sheet2!D904))=TRUE,ISNUMBER(SEARCH("convertible",Sheet2!D904))=TRUE),"ultrabook",IF(OR(ISNUMBER(SEARCH("workstation",Sheet2!D904))=TRUE,ISNUMBER(SEARCH("gaming",Sheet2!D904))=TRUE),"high specification",IF(OR(ISNUMBER(SEARCH("notebook",Sheet2!D904))=TRUE,ISNUMBER(SEARCH("netbook",Sheet2!D904))=TRUE),"notebook","")))</f>
        <v>ultrabook</v>
      </c>
      <c r="C905" t="str">
        <f>IF(AND(Sheet4!$B$1307&gt;=Sheet4!B905,Sheet4!B905&gt;Sheet4!$B$1308),"lebar",IF(AND(Sheet4!$B$1308&gt;=Sheet4!B905,Sheet4!B905&gt;Sheet4!$B$1309),"medium",IF(AND(Sheet4!$B$1309&gt;=Sheet4!B905,Sheet4!B905&gt;=Sheet4!$B$1310),"kecil","-")))</f>
        <v>medium</v>
      </c>
      <c r="D905" t="str">
        <f>VLOOKUP(Sheet4!C905,Sheet5!$C$3:$D$17,2,FALSE)</f>
        <v>kecil</v>
      </c>
      <c r="E905" t="str">
        <f>VLOOKUP(Sheet4!D905,Sheet5!$E$3:$F$36,2)</f>
        <v>rendah</v>
      </c>
      <c r="F905" t="str">
        <f>Sheet4!E905</f>
        <v>intel</v>
      </c>
      <c r="G905" t="str">
        <f>VLOOKUP(Sheet2!H904,Sheet5!$G$4:$H$12,2)</f>
        <v>sedang</v>
      </c>
      <c r="H905" t="str">
        <f>VLOOKUP(Sheet2!I904,Sheet5!$I$3:$L$41,4,FALSE)</f>
        <v>sedang</v>
      </c>
      <c r="I905" t="str">
        <f>VLOOKUP(Sheet2!I904,Sheet5!$I$3:$K$41,3,FALSE)</f>
        <v>ssd</v>
      </c>
      <c r="J905" t="str">
        <f>IF(ISNUMBER(SEARCH("intel",Sheet2!J904))=TRUE,"intel",IF(ISNUMBER(SEARCH("amd",Sheet2!J904))=TRUE,"amd",IF(ISNUMBER(SEARCH("nvidia",Sheet2!J904))=TRUE,"nvidia","")))</f>
        <v>intel</v>
      </c>
      <c r="K905" t="str">
        <f>VLOOKUP(Sheet2!K904,Sheet5!$M$3:$N$11,2,FALSE)</f>
        <v>windows</v>
      </c>
      <c r="L905" t="str">
        <f>VLOOKUP(Sheet2!L904,Sheet5!$O$3:$Q$182,3,FALSE)</f>
        <v>ringan</v>
      </c>
      <c r="M905" t="str">
        <f>VLOOKUP(Sheet2!M904,Sheet5!$R$3:$T$1305,3,FALSE)</f>
        <v>mahal</v>
      </c>
    </row>
    <row r="906" spans="2:13" x14ac:dyDescent="0.3">
      <c r="B906" t="str">
        <f>IF(OR(ISNUMBER(SEARCH("ultrabook",Sheet2!D905))=TRUE,ISNUMBER(SEARCH("macbook",Sheet2!D905))=TRUE,ISNUMBER(SEARCH("chrome",Sheet2!D905))=TRUE,ISNUMBER(SEARCH("convertible",Sheet2!D905))=TRUE),"ultrabook",IF(OR(ISNUMBER(SEARCH("workstation",Sheet2!D905))=TRUE,ISNUMBER(SEARCH("gaming",Sheet2!D905))=TRUE),"high specification",IF(OR(ISNUMBER(SEARCH("notebook",Sheet2!D905))=TRUE,ISNUMBER(SEARCH("netbook",Sheet2!D905))=TRUE),"notebook","")))</f>
        <v>ultrabook</v>
      </c>
      <c r="C906" t="str">
        <f>IF(AND(Sheet4!$B$1307&gt;=Sheet4!B906,Sheet4!B906&gt;Sheet4!$B$1308),"lebar",IF(AND(Sheet4!$B$1308&gt;=Sheet4!B906,Sheet4!B906&gt;Sheet4!$B$1309),"medium",IF(AND(Sheet4!$B$1309&gt;=Sheet4!B906,Sheet4!B906&gt;=Sheet4!$B$1310),"kecil","-")))</f>
        <v>medium</v>
      </c>
      <c r="D906" t="str">
        <f>VLOOKUP(Sheet4!C906,Sheet5!$C$3:$D$17,2,FALSE)</f>
        <v>kecil</v>
      </c>
      <c r="E906" t="str">
        <f>VLOOKUP(Sheet4!D906,Sheet5!$E$3:$F$36,2)</f>
        <v>sedang</v>
      </c>
      <c r="F906" t="str">
        <f>Sheet4!E906</f>
        <v>intel</v>
      </c>
      <c r="G906" t="str">
        <f>VLOOKUP(Sheet2!H905,Sheet5!$G$4:$H$12,2)</f>
        <v>tinggi</v>
      </c>
      <c r="H906" t="str">
        <f>VLOOKUP(Sheet2!I905,Sheet5!$I$3:$L$41,4,FALSE)</f>
        <v>sedang</v>
      </c>
      <c r="I906" t="str">
        <f>VLOOKUP(Sheet2!I905,Sheet5!$I$3:$K$41,3,FALSE)</f>
        <v>flash</v>
      </c>
      <c r="J906" t="str">
        <f>IF(ISNUMBER(SEARCH("intel",Sheet2!J905))=TRUE,"intel",IF(ISNUMBER(SEARCH("amd",Sheet2!J905))=TRUE,"amd",IF(ISNUMBER(SEARCH("nvidia",Sheet2!J905))=TRUE,"nvidia","")))</f>
        <v>intel</v>
      </c>
      <c r="K906" t="str">
        <f>VLOOKUP(Sheet2!K905,Sheet5!$M$3:$N$11,2,FALSE)</f>
        <v>windows</v>
      </c>
      <c r="L906" t="str">
        <f>VLOOKUP(Sheet2!L905,Sheet5!$O$3:$Q$182,3,FALSE)</f>
        <v>ringan</v>
      </c>
      <c r="M906" t="str">
        <f>VLOOKUP(Sheet2!M905,Sheet5!$R$3:$T$1305,3,FALSE)</f>
        <v>mahal</v>
      </c>
    </row>
    <row r="907" spans="2:13" x14ac:dyDescent="0.3">
      <c r="B907" t="str">
        <f>IF(OR(ISNUMBER(SEARCH("ultrabook",Sheet2!D906))=TRUE,ISNUMBER(SEARCH("macbook",Sheet2!D906))=TRUE,ISNUMBER(SEARCH("chrome",Sheet2!D906))=TRUE,ISNUMBER(SEARCH("convertible",Sheet2!D906))=TRUE),"ultrabook",IF(OR(ISNUMBER(SEARCH("workstation",Sheet2!D906))=TRUE,ISNUMBER(SEARCH("gaming",Sheet2!D906))=TRUE),"high specification",IF(OR(ISNUMBER(SEARCH("notebook",Sheet2!D906))=TRUE,ISNUMBER(SEARCH("netbook",Sheet2!D906))=TRUE),"notebook","")))</f>
        <v>notebook</v>
      </c>
      <c r="C907" t="str">
        <f>IF(AND(Sheet4!$B$1307&gt;=Sheet4!B907,Sheet4!B907&gt;Sheet4!$B$1308),"lebar",IF(AND(Sheet4!$B$1308&gt;=Sheet4!B907,Sheet4!B907&gt;Sheet4!$B$1309),"medium",IF(AND(Sheet4!$B$1309&gt;=Sheet4!B907,Sheet4!B907&gt;=Sheet4!$B$1310),"kecil","-")))</f>
        <v>lebar</v>
      </c>
      <c r="D907" t="str">
        <f>VLOOKUP(Sheet4!C907,Sheet5!$C$3:$D$17,2,FALSE)</f>
        <v>kecil</v>
      </c>
      <c r="E907" t="str">
        <f>VLOOKUP(Sheet4!D907,Sheet5!$E$3:$F$36,2)</f>
        <v>sedang</v>
      </c>
      <c r="F907" t="str">
        <f>Sheet4!E907</f>
        <v>intel</v>
      </c>
      <c r="G907" t="str">
        <f>VLOOKUP(Sheet2!H906,Sheet5!$G$4:$H$12,2)</f>
        <v>tinggi</v>
      </c>
      <c r="H907" t="str">
        <f>VLOOKUP(Sheet2!I906,Sheet5!$I$3:$L$41,4,FALSE)</f>
        <v>sedang</v>
      </c>
      <c r="I907" t="str">
        <f>VLOOKUP(Sheet2!I906,Sheet5!$I$3:$K$41,3,FALSE)</f>
        <v>ssd</v>
      </c>
      <c r="J907" t="str">
        <f>IF(ISNUMBER(SEARCH("intel",Sheet2!J906))=TRUE,"intel",IF(ISNUMBER(SEARCH("amd",Sheet2!J906))=TRUE,"amd",IF(ISNUMBER(SEARCH("nvidia",Sheet2!J906))=TRUE,"nvidia","")))</f>
        <v>intel</v>
      </c>
      <c r="K907" t="str">
        <f>VLOOKUP(Sheet2!K906,Sheet5!$M$3:$N$11,2,FALSE)</f>
        <v>windows</v>
      </c>
      <c r="L907" t="str">
        <f>VLOOKUP(Sheet2!L906,Sheet5!$O$3:$Q$182,3,FALSE)</f>
        <v>sedang</v>
      </c>
      <c r="M907" t="str">
        <f>VLOOKUP(Sheet2!M906,Sheet5!$R$3:$T$1305,3,FALSE)</f>
        <v>mahal</v>
      </c>
    </row>
    <row r="908" spans="2:13" x14ac:dyDescent="0.3">
      <c r="B908" t="str">
        <f>IF(OR(ISNUMBER(SEARCH("ultrabook",Sheet2!D907))=TRUE,ISNUMBER(SEARCH("macbook",Sheet2!D907))=TRUE,ISNUMBER(SEARCH("chrome",Sheet2!D907))=TRUE,ISNUMBER(SEARCH("convertible",Sheet2!D907))=TRUE),"ultrabook",IF(OR(ISNUMBER(SEARCH("workstation",Sheet2!D907))=TRUE,ISNUMBER(SEARCH("gaming",Sheet2!D907))=TRUE),"high specification",IF(OR(ISNUMBER(SEARCH("notebook",Sheet2!D907))=TRUE,ISNUMBER(SEARCH("netbook",Sheet2!D907))=TRUE),"notebook","")))</f>
        <v>ultrabook</v>
      </c>
      <c r="C908" t="str">
        <f>IF(AND(Sheet4!$B$1307&gt;=Sheet4!B908,Sheet4!B908&gt;Sheet4!$B$1308),"lebar",IF(AND(Sheet4!$B$1308&gt;=Sheet4!B908,Sheet4!B908&gt;Sheet4!$B$1309),"medium",IF(AND(Sheet4!$B$1309&gt;=Sheet4!B908,Sheet4!B908&gt;=Sheet4!$B$1310),"kecil","-")))</f>
        <v>lebar</v>
      </c>
      <c r="D908" t="str">
        <f>VLOOKUP(Sheet4!C908,Sheet5!$C$3:$D$17,2,FALSE)</f>
        <v>kecil</v>
      </c>
      <c r="E908" t="str">
        <f>VLOOKUP(Sheet4!D908,Sheet5!$E$3:$F$36,2)</f>
        <v>sedang</v>
      </c>
      <c r="F908" t="str">
        <f>Sheet4!E908</f>
        <v>intel</v>
      </c>
      <c r="G908" t="str">
        <f>VLOOKUP(Sheet2!H907,Sheet5!$G$4:$H$12,2)</f>
        <v>sedang</v>
      </c>
      <c r="H908" t="str">
        <f>VLOOKUP(Sheet2!I907,Sheet5!$I$3:$L$41,4,FALSE)</f>
        <v>sedang</v>
      </c>
      <c r="I908" t="str">
        <f>VLOOKUP(Sheet2!I907,Sheet5!$I$3:$K$41,3,FALSE)</f>
        <v>ssd</v>
      </c>
      <c r="J908" t="str">
        <f>IF(ISNUMBER(SEARCH("intel",Sheet2!J907))=TRUE,"intel",IF(ISNUMBER(SEARCH("amd",Sheet2!J907))=TRUE,"amd",IF(ISNUMBER(SEARCH("nvidia",Sheet2!J907))=TRUE,"nvidia","")))</f>
        <v>intel</v>
      </c>
      <c r="K908" t="str">
        <f>VLOOKUP(Sheet2!K907,Sheet5!$M$3:$N$11,2,FALSE)</f>
        <v>windows</v>
      </c>
      <c r="L908" t="str">
        <f>VLOOKUP(Sheet2!L907,Sheet5!$O$3:$Q$182,3,FALSE)</f>
        <v>ringan</v>
      </c>
      <c r="M908" t="str">
        <f>VLOOKUP(Sheet2!M907,Sheet5!$R$3:$T$1305,3,FALSE)</f>
        <v>mahal</v>
      </c>
    </row>
    <row r="909" spans="2:13" x14ac:dyDescent="0.3">
      <c r="B909" t="str">
        <f>IF(OR(ISNUMBER(SEARCH("ultrabook",Sheet2!D908))=TRUE,ISNUMBER(SEARCH("macbook",Sheet2!D908))=TRUE,ISNUMBER(SEARCH("chrome",Sheet2!D908))=TRUE,ISNUMBER(SEARCH("convertible",Sheet2!D908))=TRUE),"ultrabook",IF(OR(ISNUMBER(SEARCH("workstation",Sheet2!D908))=TRUE,ISNUMBER(SEARCH("gaming",Sheet2!D908))=TRUE),"high specification",IF(OR(ISNUMBER(SEARCH("notebook",Sheet2!D908))=TRUE,ISNUMBER(SEARCH("netbook",Sheet2!D908))=TRUE),"notebook","")))</f>
        <v>notebook</v>
      </c>
      <c r="C909" t="str">
        <f>IF(AND(Sheet4!$B$1307&gt;=Sheet4!B909,Sheet4!B909&gt;Sheet4!$B$1308),"lebar",IF(AND(Sheet4!$B$1308&gt;=Sheet4!B909,Sheet4!B909&gt;Sheet4!$B$1309),"medium",IF(AND(Sheet4!$B$1309&gt;=Sheet4!B909,Sheet4!B909&gt;=Sheet4!$B$1310),"kecil","-")))</f>
        <v>kecil</v>
      </c>
      <c r="D909" t="str">
        <f>VLOOKUP(Sheet4!C909,Sheet5!$C$3:$D$17,2,FALSE)</f>
        <v>kecil</v>
      </c>
      <c r="E909" t="str">
        <f>VLOOKUP(Sheet4!D909,Sheet5!$E$3:$F$36,2)</f>
        <v>sedang</v>
      </c>
      <c r="F909" t="str">
        <f>Sheet4!E909</f>
        <v>intel</v>
      </c>
      <c r="G909" t="str">
        <f>VLOOKUP(Sheet2!H908,Sheet5!$G$4:$H$12,2)</f>
        <v>tinggi</v>
      </c>
      <c r="H909" t="str">
        <f>VLOOKUP(Sheet2!I908,Sheet5!$I$3:$L$41,4,FALSE)</f>
        <v>sedang</v>
      </c>
      <c r="I909" t="str">
        <f>VLOOKUP(Sheet2!I908,Sheet5!$I$3:$K$41,3,FALSE)</f>
        <v>ssd</v>
      </c>
      <c r="J909" t="str">
        <f>IF(ISNUMBER(SEARCH("intel",Sheet2!J908))=TRUE,"intel",IF(ISNUMBER(SEARCH("amd",Sheet2!J908))=TRUE,"amd",IF(ISNUMBER(SEARCH("nvidia",Sheet2!J908))=TRUE,"nvidia","")))</f>
        <v>intel</v>
      </c>
      <c r="K909" t="str">
        <f>VLOOKUP(Sheet2!K908,Sheet5!$M$3:$N$11,2,FALSE)</f>
        <v>windows</v>
      </c>
      <c r="L909" t="str">
        <f>VLOOKUP(Sheet2!L908,Sheet5!$O$3:$Q$182,3,FALSE)</f>
        <v>ringan</v>
      </c>
      <c r="M909" t="str">
        <f>VLOOKUP(Sheet2!M908,Sheet5!$R$3:$T$1305,3,FALSE)</f>
        <v>mahal</v>
      </c>
    </row>
    <row r="910" spans="2:13" x14ac:dyDescent="0.3">
      <c r="B910" t="str">
        <f>IF(OR(ISNUMBER(SEARCH("ultrabook",Sheet2!D909))=TRUE,ISNUMBER(SEARCH("macbook",Sheet2!D909))=TRUE,ISNUMBER(SEARCH("chrome",Sheet2!D909))=TRUE,ISNUMBER(SEARCH("convertible",Sheet2!D909))=TRUE),"ultrabook",IF(OR(ISNUMBER(SEARCH("workstation",Sheet2!D909))=TRUE,ISNUMBER(SEARCH("gaming",Sheet2!D909))=TRUE),"high specification",IF(OR(ISNUMBER(SEARCH("notebook",Sheet2!D909))=TRUE,ISNUMBER(SEARCH("netbook",Sheet2!D909))=TRUE),"notebook","")))</f>
        <v>notebook</v>
      </c>
      <c r="C910" t="str">
        <f>IF(AND(Sheet4!$B$1307&gt;=Sheet4!B910,Sheet4!B910&gt;Sheet4!$B$1308),"lebar",IF(AND(Sheet4!$B$1308&gt;=Sheet4!B910,Sheet4!B910&gt;Sheet4!$B$1309),"medium",IF(AND(Sheet4!$B$1309&gt;=Sheet4!B910,Sheet4!B910&gt;=Sheet4!$B$1310),"kecil","-")))</f>
        <v>lebar</v>
      </c>
      <c r="D910" t="str">
        <f>VLOOKUP(Sheet4!C910,Sheet5!$C$3:$D$17,2,FALSE)</f>
        <v>kecil</v>
      </c>
      <c r="E910" t="str">
        <f>VLOOKUP(Sheet4!D910,Sheet5!$E$3:$F$36,2)</f>
        <v>rendah</v>
      </c>
      <c r="F910" t="str">
        <f>Sheet4!E910</f>
        <v>intel</v>
      </c>
      <c r="G910" t="str">
        <f>VLOOKUP(Sheet2!H909,Sheet5!$G$4:$H$12,2)</f>
        <v>sedang</v>
      </c>
      <c r="H910" t="str">
        <f>VLOOKUP(Sheet2!I909,Sheet5!$I$3:$L$41,4,FALSE)</f>
        <v>rendah</v>
      </c>
      <c r="I910" t="str">
        <f>VLOOKUP(Sheet2!I909,Sheet5!$I$3:$K$41,3,FALSE)</f>
        <v>flash</v>
      </c>
      <c r="J910" t="str">
        <f>IF(ISNUMBER(SEARCH("intel",Sheet2!J909))=TRUE,"intel",IF(ISNUMBER(SEARCH("amd",Sheet2!J909))=TRUE,"amd",IF(ISNUMBER(SEARCH("nvidia",Sheet2!J909))=TRUE,"nvidia","")))</f>
        <v>intel</v>
      </c>
      <c r="K910" t="str">
        <f>VLOOKUP(Sheet2!K909,Sheet5!$M$3:$N$11,2,FALSE)</f>
        <v>lainnya</v>
      </c>
      <c r="L910" t="str">
        <f>VLOOKUP(Sheet2!L909,Sheet5!$O$3:$Q$182,3,FALSE)</f>
        <v>sedang</v>
      </c>
      <c r="M910" t="str">
        <f>VLOOKUP(Sheet2!M909,Sheet5!$R$3:$T$1305,3,FALSE)</f>
        <v>murah</v>
      </c>
    </row>
    <row r="911" spans="2:13" x14ac:dyDescent="0.3">
      <c r="B911" t="str">
        <f>IF(OR(ISNUMBER(SEARCH("ultrabook",Sheet2!D910))=TRUE,ISNUMBER(SEARCH("macbook",Sheet2!D910))=TRUE,ISNUMBER(SEARCH("chrome",Sheet2!D910))=TRUE,ISNUMBER(SEARCH("convertible",Sheet2!D910))=TRUE),"ultrabook",IF(OR(ISNUMBER(SEARCH("workstation",Sheet2!D910))=TRUE,ISNUMBER(SEARCH("gaming",Sheet2!D910))=TRUE),"high specification",IF(OR(ISNUMBER(SEARCH("notebook",Sheet2!D910))=TRUE,ISNUMBER(SEARCH("netbook",Sheet2!D910))=TRUE),"notebook","")))</f>
        <v>notebook</v>
      </c>
      <c r="C911" t="str">
        <f>IF(AND(Sheet4!$B$1307&gt;=Sheet4!B911,Sheet4!B911&gt;Sheet4!$B$1308),"lebar",IF(AND(Sheet4!$B$1308&gt;=Sheet4!B911,Sheet4!B911&gt;Sheet4!$B$1309),"medium",IF(AND(Sheet4!$B$1309&gt;=Sheet4!B911,Sheet4!B911&gt;=Sheet4!$B$1310),"kecil","-")))</f>
        <v>lebar</v>
      </c>
      <c r="D911" t="str">
        <f>VLOOKUP(Sheet4!C911,Sheet5!$C$3:$D$17,2,FALSE)</f>
        <v>kecil</v>
      </c>
      <c r="E911" t="str">
        <f>VLOOKUP(Sheet4!D911,Sheet5!$E$3:$F$36,2)</f>
        <v>sedang</v>
      </c>
      <c r="F911" t="str">
        <f>Sheet4!E911</f>
        <v>intel</v>
      </c>
      <c r="G911" t="str">
        <f>VLOOKUP(Sheet2!H910,Sheet5!$G$4:$H$12,2)</f>
        <v>tinggi</v>
      </c>
      <c r="H911" t="str">
        <f>VLOOKUP(Sheet2!I910,Sheet5!$I$3:$L$41,4,FALSE)</f>
        <v>tinggi</v>
      </c>
      <c r="I911" t="str">
        <f>VLOOKUP(Sheet2!I910,Sheet5!$I$3:$K$41,3,FALSE)</f>
        <v>hdd</v>
      </c>
      <c r="J911" t="str">
        <f>IF(ISNUMBER(SEARCH("intel",Sheet2!J910))=TRUE,"intel",IF(ISNUMBER(SEARCH("amd",Sheet2!J910))=TRUE,"amd",IF(ISNUMBER(SEARCH("nvidia",Sheet2!J910))=TRUE,"nvidia","")))</f>
        <v>nvidia</v>
      </c>
      <c r="K911" t="str">
        <f>VLOOKUP(Sheet2!K910,Sheet5!$M$3:$N$11,2,FALSE)</f>
        <v>windows</v>
      </c>
      <c r="L911" t="str">
        <f>VLOOKUP(Sheet2!L910,Sheet5!$O$3:$Q$182,3,FALSE)</f>
        <v>berat</v>
      </c>
      <c r="M911" t="str">
        <f>VLOOKUP(Sheet2!M910,Sheet5!$R$3:$T$1305,3,FALSE)</f>
        <v>sedang</v>
      </c>
    </row>
    <row r="912" spans="2:13" x14ac:dyDescent="0.3">
      <c r="B912" t="str">
        <f>IF(OR(ISNUMBER(SEARCH("ultrabook",Sheet2!D911))=TRUE,ISNUMBER(SEARCH("macbook",Sheet2!D911))=TRUE,ISNUMBER(SEARCH("chrome",Sheet2!D911))=TRUE,ISNUMBER(SEARCH("convertible",Sheet2!D911))=TRUE),"ultrabook",IF(OR(ISNUMBER(SEARCH("workstation",Sheet2!D911))=TRUE,ISNUMBER(SEARCH("gaming",Sheet2!D911))=TRUE),"high specification",IF(OR(ISNUMBER(SEARCH("notebook",Sheet2!D911))=TRUE,ISNUMBER(SEARCH("netbook",Sheet2!D911))=TRUE),"notebook","")))</f>
        <v>ultrabook</v>
      </c>
      <c r="C912" t="str">
        <f>IF(AND(Sheet4!$B$1307&gt;=Sheet4!B912,Sheet4!B912&gt;Sheet4!$B$1308),"lebar",IF(AND(Sheet4!$B$1308&gt;=Sheet4!B912,Sheet4!B912&gt;Sheet4!$B$1309),"medium",IF(AND(Sheet4!$B$1309&gt;=Sheet4!B912,Sheet4!B912&gt;=Sheet4!$B$1310),"kecil","-")))</f>
        <v>medium</v>
      </c>
      <c r="D912" t="str">
        <f>VLOOKUP(Sheet4!C912,Sheet5!$C$3:$D$17,2,FALSE)</f>
        <v>kecil</v>
      </c>
      <c r="E912" t="str">
        <f>VLOOKUP(Sheet4!D912,Sheet5!$E$3:$F$36,2)</f>
        <v>sedang</v>
      </c>
      <c r="F912" t="str">
        <f>Sheet4!E912</f>
        <v>intel</v>
      </c>
      <c r="G912" t="str">
        <f>VLOOKUP(Sheet2!H911,Sheet5!$G$4:$H$12,2)</f>
        <v>tinggi</v>
      </c>
      <c r="H912" t="str">
        <f>VLOOKUP(Sheet2!I911,Sheet5!$I$3:$L$41,4,FALSE)</f>
        <v>sedang</v>
      </c>
      <c r="I912" t="str">
        <f>VLOOKUP(Sheet2!I911,Sheet5!$I$3:$K$41,3,FALSE)</f>
        <v>ssd</v>
      </c>
      <c r="J912" t="str">
        <f>IF(ISNUMBER(SEARCH("intel",Sheet2!J911))=TRUE,"intel",IF(ISNUMBER(SEARCH("amd",Sheet2!J911))=TRUE,"amd",IF(ISNUMBER(SEARCH("nvidia",Sheet2!J911))=TRUE,"nvidia","")))</f>
        <v>intel</v>
      </c>
      <c r="K912" t="str">
        <f>VLOOKUP(Sheet2!K911,Sheet5!$M$3:$N$11,2,FALSE)</f>
        <v>windows</v>
      </c>
      <c r="L912" t="str">
        <f>VLOOKUP(Sheet2!L911,Sheet5!$O$3:$Q$182,3,FALSE)</f>
        <v>ringan</v>
      </c>
      <c r="M912" t="str">
        <f>VLOOKUP(Sheet2!M911,Sheet5!$R$3:$T$1305,3,FALSE)</f>
        <v>mahal</v>
      </c>
    </row>
    <row r="913" spans="2:13" x14ac:dyDescent="0.3">
      <c r="B913" t="str">
        <f>IF(OR(ISNUMBER(SEARCH("ultrabook",Sheet2!D912))=TRUE,ISNUMBER(SEARCH("macbook",Sheet2!D912))=TRUE,ISNUMBER(SEARCH("chrome",Sheet2!D912))=TRUE,ISNUMBER(SEARCH("convertible",Sheet2!D912))=TRUE),"ultrabook",IF(OR(ISNUMBER(SEARCH("workstation",Sheet2!D912))=TRUE,ISNUMBER(SEARCH("gaming",Sheet2!D912))=TRUE),"high specification",IF(OR(ISNUMBER(SEARCH("notebook",Sheet2!D912))=TRUE,ISNUMBER(SEARCH("netbook",Sheet2!D912))=TRUE),"notebook","")))</f>
        <v>notebook</v>
      </c>
      <c r="C913" t="str">
        <f>IF(AND(Sheet4!$B$1307&gt;=Sheet4!B913,Sheet4!B913&gt;Sheet4!$B$1308),"lebar",IF(AND(Sheet4!$B$1308&gt;=Sheet4!B913,Sheet4!B913&gt;Sheet4!$B$1309),"medium",IF(AND(Sheet4!$B$1309&gt;=Sheet4!B913,Sheet4!B913&gt;=Sheet4!$B$1310),"kecil","-")))</f>
        <v>medium</v>
      </c>
      <c r="D913" t="str">
        <f>VLOOKUP(Sheet4!C913,Sheet5!$C$3:$D$17,2,FALSE)</f>
        <v>kecil</v>
      </c>
      <c r="E913" t="str">
        <f>VLOOKUP(Sheet4!D913,Sheet5!$E$3:$F$36,2)</f>
        <v>sedang</v>
      </c>
      <c r="F913" t="str">
        <f>Sheet4!E913</f>
        <v>intel</v>
      </c>
      <c r="G913" t="str">
        <f>VLOOKUP(Sheet2!H912,Sheet5!$G$4:$H$12,2)</f>
        <v>tinggi</v>
      </c>
      <c r="H913" t="str">
        <f>VLOOKUP(Sheet2!I912,Sheet5!$I$3:$L$41,4,FALSE)</f>
        <v>sedang</v>
      </c>
      <c r="I913" t="str">
        <f>VLOOKUP(Sheet2!I912,Sheet5!$I$3:$K$41,3,FALSE)</f>
        <v>ssd</v>
      </c>
      <c r="J913" t="str">
        <f>IF(ISNUMBER(SEARCH("intel",Sheet2!J912))=TRUE,"intel",IF(ISNUMBER(SEARCH("amd",Sheet2!J912))=TRUE,"amd",IF(ISNUMBER(SEARCH("nvidia",Sheet2!J912))=TRUE,"nvidia","")))</f>
        <v>intel</v>
      </c>
      <c r="K913" t="str">
        <f>VLOOKUP(Sheet2!K912,Sheet5!$M$3:$N$11,2,FALSE)</f>
        <v>windows</v>
      </c>
      <c r="L913" t="str">
        <f>VLOOKUP(Sheet2!L912,Sheet5!$O$3:$Q$182,3,FALSE)</f>
        <v>ringan</v>
      </c>
      <c r="M913" t="str">
        <f>VLOOKUP(Sheet2!M912,Sheet5!$R$3:$T$1305,3,FALSE)</f>
        <v>sedang</v>
      </c>
    </row>
    <row r="914" spans="2:13" x14ac:dyDescent="0.3">
      <c r="B914" t="str">
        <f>IF(OR(ISNUMBER(SEARCH("ultrabook",Sheet2!D913))=TRUE,ISNUMBER(SEARCH("macbook",Sheet2!D913))=TRUE,ISNUMBER(SEARCH("chrome",Sheet2!D913))=TRUE,ISNUMBER(SEARCH("convertible",Sheet2!D913))=TRUE),"ultrabook",IF(OR(ISNUMBER(SEARCH("workstation",Sheet2!D913))=TRUE,ISNUMBER(SEARCH("gaming",Sheet2!D913))=TRUE),"high specification",IF(OR(ISNUMBER(SEARCH("notebook",Sheet2!D913))=TRUE,ISNUMBER(SEARCH("netbook",Sheet2!D913))=TRUE),"notebook","")))</f>
        <v>ultrabook</v>
      </c>
      <c r="C914" t="str">
        <f>IF(AND(Sheet4!$B$1307&gt;=Sheet4!B914,Sheet4!B914&gt;Sheet4!$B$1308),"lebar",IF(AND(Sheet4!$B$1308&gt;=Sheet4!B914,Sheet4!B914&gt;Sheet4!$B$1309),"medium",IF(AND(Sheet4!$B$1309&gt;=Sheet4!B914,Sheet4!B914&gt;=Sheet4!$B$1310),"kecil","-")))</f>
        <v>kecil</v>
      </c>
      <c r="D914" t="str">
        <f>VLOOKUP(Sheet4!C914,Sheet5!$C$3:$D$17,2,FALSE)</f>
        <v>lebar</v>
      </c>
      <c r="E914" t="str">
        <f>VLOOKUP(Sheet4!D914,Sheet5!$E$3:$F$36,2)</f>
        <v>rendah</v>
      </c>
      <c r="F914" t="str">
        <f>Sheet4!E914</f>
        <v>intel</v>
      </c>
      <c r="G914" t="str">
        <f>VLOOKUP(Sheet2!H913,Sheet5!$G$4:$H$12,2)</f>
        <v>tinggi</v>
      </c>
      <c r="H914" t="str">
        <f>VLOOKUP(Sheet2!I913,Sheet5!$I$3:$L$41,4,FALSE)</f>
        <v>sedang</v>
      </c>
      <c r="I914" t="str">
        <f>VLOOKUP(Sheet2!I913,Sheet5!$I$3:$K$41,3,FALSE)</f>
        <v>ssd</v>
      </c>
      <c r="J914" t="str">
        <f>IF(ISNUMBER(SEARCH("intel",Sheet2!J913))=TRUE,"intel",IF(ISNUMBER(SEARCH("amd",Sheet2!J913))=TRUE,"amd",IF(ISNUMBER(SEARCH("nvidia",Sheet2!J913))=TRUE,"nvidia","")))</f>
        <v>intel</v>
      </c>
      <c r="K914" t="str">
        <f>VLOOKUP(Sheet2!K913,Sheet5!$M$3:$N$11,2,FALSE)</f>
        <v>windows</v>
      </c>
      <c r="L914" t="str">
        <f>VLOOKUP(Sheet2!L913,Sheet5!$O$3:$Q$182,3,FALSE)</f>
        <v>ringan</v>
      </c>
      <c r="M914" t="str">
        <f>VLOOKUP(Sheet2!M913,Sheet5!$R$3:$T$1305,3,FALSE)</f>
        <v>mahal</v>
      </c>
    </row>
    <row r="915" spans="2:13" x14ac:dyDescent="0.3">
      <c r="B915" t="str">
        <f>IF(OR(ISNUMBER(SEARCH("ultrabook",Sheet2!D914))=TRUE,ISNUMBER(SEARCH("macbook",Sheet2!D914))=TRUE,ISNUMBER(SEARCH("chrome",Sheet2!D914))=TRUE,ISNUMBER(SEARCH("convertible",Sheet2!D914))=TRUE),"ultrabook",IF(OR(ISNUMBER(SEARCH("workstation",Sheet2!D914))=TRUE,ISNUMBER(SEARCH("gaming",Sheet2!D914))=TRUE),"high specification",IF(OR(ISNUMBER(SEARCH("notebook",Sheet2!D914))=TRUE,ISNUMBER(SEARCH("netbook",Sheet2!D914))=TRUE),"notebook","")))</f>
        <v>notebook</v>
      </c>
      <c r="C915" t="str">
        <f>IF(AND(Sheet4!$B$1307&gt;=Sheet4!B915,Sheet4!B915&gt;Sheet4!$B$1308),"lebar",IF(AND(Sheet4!$B$1308&gt;=Sheet4!B915,Sheet4!B915&gt;Sheet4!$B$1309),"medium",IF(AND(Sheet4!$B$1309&gt;=Sheet4!B915,Sheet4!B915&gt;=Sheet4!$B$1310),"kecil","-")))</f>
        <v>lebar</v>
      </c>
      <c r="D915" t="str">
        <f>VLOOKUP(Sheet4!C915,Sheet5!$C$3:$D$17,2,FALSE)</f>
        <v>kecil</v>
      </c>
      <c r="E915" t="str">
        <f>VLOOKUP(Sheet4!D915,Sheet5!$E$3:$F$36,2)</f>
        <v>sedang</v>
      </c>
      <c r="F915" t="str">
        <f>Sheet4!E915</f>
        <v>intel</v>
      </c>
      <c r="G915" t="str">
        <f>VLOOKUP(Sheet2!H914,Sheet5!$G$4:$H$12,2)</f>
        <v>tinggi</v>
      </c>
      <c r="H915" t="str">
        <f>VLOOKUP(Sheet2!I914,Sheet5!$I$3:$L$41,4,FALSE)</f>
        <v>sedang</v>
      </c>
      <c r="I915" t="str">
        <f>VLOOKUP(Sheet2!I914,Sheet5!$I$3:$K$41,3,FALSE)</f>
        <v>ssd</v>
      </c>
      <c r="J915" t="str">
        <f>IF(ISNUMBER(SEARCH("intel",Sheet2!J914))=TRUE,"intel",IF(ISNUMBER(SEARCH("amd",Sheet2!J914))=TRUE,"amd",IF(ISNUMBER(SEARCH("nvidia",Sheet2!J914))=TRUE,"nvidia","")))</f>
        <v>nvidia</v>
      </c>
      <c r="K915" t="str">
        <f>VLOOKUP(Sheet2!K914,Sheet5!$M$3:$N$11,2,FALSE)</f>
        <v>windows</v>
      </c>
      <c r="L915" t="str">
        <f>VLOOKUP(Sheet2!L914,Sheet5!$O$3:$Q$182,3,FALSE)</f>
        <v>sedang</v>
      </c>
      <c r="M915" t="str">
        <f>VLOOKUP(Sheet2!M914,Sheet5!$R$3:$T$1305,3,FALSE)</f>
        <v>sedang</v>
      </c>
    </row>
    <row r="916" spans="2:13" x14ac:dyDescent="0.3">
      <c r="B916" t="str">
        <f>IF(OR(ISNUMBER(SEARCH("ultrabook",Sheet2!D915))=TRUE,ISNUMBER(SEARCH("macbook",Sheet2!D915))=TRUE,ISNUMBER(SEARCH("chrome",Sheet2!D915))=TRUE,ISNUMBER(SEARCH("convertible",Sheet2!D915))=TRUE),"ultrabook",IF(OR(ISNUMBER(SEARCH("workstation",Sheet2!D915))=TRUE,ISNUMBER(SEARCH("gaming",Sheet2!D915))=TRUE),"high specification",IF(OR(ISNUMBER(SEARCH("notebook",Sheet2!D915))=TRUE,ISNUMBER(SEARCH("netbook",Sheet2!D915))=TRUE),"notebook","")))</f>
        <v>notebook</v>
      </c>
      <c r="C916" t="str">
        <f>IF(AND(Sheet4!$B$1307&gt;=Sheet4!B916,Sheet4!B916&gt;Sheet4!$B$1308),"lebar",IF(AND(Sheet4!$B$1308&gt;=Sheet4!B916,Sheet4!B916&gt;Sheet4!$B$1309),"medium",IF(AND(Sheet4!$B$1309&gt;=Sheet4!B916,Sheet4!B916&gt;=Sheet4!$B$1310),"kecil","-")))</f>
        <v>lebar</v>
      </c>
      <c r="D916" t="str">
        <f>VLOOKUP(Sheet4!C916,Sheet5!$C$3:$D$17,2,FALSE)</f>
        <v>kecil</v>
      </c>
      <c r="E916" t="str">
        <f>VLOOKUP(Sheet4!D916,Sheet5!$E$3:$F$36,2)</f>
        <v>sedang</v>
      </c>
      <c r="F916" t="str">
        <f>Sheet4!E916</f>
        <v>intel</v>
      </c>
      <c r="G916" t="str">
        <f>VLOOKUP(Sheet2!H915,Sheet5!$G$4:$H$12,2)</f>
        <v>tinggi</v>
      </c>
      <c r="H916" t="str">
        <f>VLOOKUP(Sheet2!I915,Sheet5!$I$3:$L$41,4,FALSE)</f>
        <v>sedang</v>
      </c>
      <c r="I916" t="str">
        <f>VLOOKUP(Sheet2!I915,Sheet5!$I$3:$K$41,3,FALSE)</f>
        <v>ssd</v>
      </c>
      <c r="J916" t="str">
        <f>IF(ISNUMBER(SEARCH("intel",Sheet2!J915))=TRUE,"intel",IF(ISNUMBER(SEARCH("amd",Sheet2!J915))=TRUE,"amd",IF(ISNUMBER(SEARCH("nvidia",Sheet2!J915))=TRUE,"nvidia","")))</f>
        <v>nvidia</v>
      </c>
      <c r="K916" t="str">
        <f>VLOOKUP(Sheet2!K915,Sheet5!$M$3:$N$11,2,FALSE)</f>
        <v>windows</v>
      </c>
      <c r="L916" t="str">
        <f>VLOOKUP(Sheet2!L915,Sheet5!$O$3:$Q$182,3,FALSE)</f>
        <v>sedang</v>
      </c>
      <c r="M916" t="str">
        <f>VLOOKUP(Sheet2!M915,Sheet5!$R$3:$T$1305,3,FALSE)</f>
        <v>sedang</v>
      </c>
    </row>
    <row r="917" spans="2:13" x14ac:dyDescent="0.3">
      <c r="B917" t="str">
        <f>IF(OR(ISNUMBER(SEARCH("ultrabook",Sheet2!D916))=TRUE,ISNUMBER(SEARCH("macbook",Sheet2!D916))=TRUE,ISNUMBER(SEARCH("chrome",Sheet2!D916))=TRUE,ISNUMBER(SEARCH("convertible",Sheet2!D916))=TRUE),"ultrabook",IF(OR(ISNUMBER(SEARCH("workstation",Sheet2!D916))=TRUE,ISNUMBER(SEARCH("gaming",Sheet2!D916))=TRUE),"high specification",IF(OR(ISNUMBER(SEARCH("notebook",Sheet2!D916))=TRUE,ISNUMBER(SEARCH("netbook",Sheet2!D916))=TRUE),"notebook","")))</f>
        <v>notebook</v>
      </c>
      <c r="C917" t="str">
        <f>IF(AND(Sheet4!$B$1307&gt;=Sheet4!B917,Sheet4!B917&gt;Sheet4!$B$1308),"lebar",IF(AND(Sheet4!$B$1308&gt;=Sheet4!B917,Sheet4!B917&gt;Sheet4!$B$1309),"medium",IF(AND(Sheet4!$B$1309&gt;=Sheet4!B917,Sheet4!B917&gt;=Sheet4!$B$1310),"kecil","-")))</f>
        <v>lebar</v>
      </c>
      <c r="D917" t="str">
        <f>VLOOKUP(Sheet4!C917,Sheet5!$C$3:$D$17,2,FALSE)</f>
        <v>kecil</v>
      </c>
      <c r="E917" t="str">
        <f>VLOOKUP(Sheet4!D917,Sheet5!$E$3:$F$36,2)</f>
        <v>sedang</v>
      </c>
      <c r="F917" t="str">
        <f>Sheet4!E917</f>
        <v>intel</v>
      </c>
      <c r="G917" t="str">
        <f>VLOOKUP(Sheet2!H916,Sheet5!$G$4:$H$12,2)</f>
        <v>sedang</v>
      </c>
      <c r="H917" t="str">
        <f>VLOOKUP(Sheet2!I916,Sheet5!$I$3:$L$41,4,FALSE)</f>
        <v>tinggi</v>
      </c>
      <c r="I917" t="str">
        <f>VLOOKUP(Sheet2!I916,Sheet5!$I$3:$K$41,3,FALSE)</f>
        <v>hdd</v>
      </c>
      <c r="J917" t="str">
        <f>IF(ISNUMBER(SEARCH("intel",Sheet2!J916))=TRUE,"intel",IF(ISNUMBER(SEARCH("amd",Sheet2!J916))=TRUE,"amd",IF(ISNUMBER(SEARCH("nvidia",Sheet2!J916))=TRUE,"nvidia","")))</f>
        <v>intel</v>
      </c>
      <c r="K917" t="str">
        <f>VLOOKUP(Sheet2!K916,Sheet5!$M$3:$N$11,2,FALSE)</f>
        <v>windows</v>
      </c>
      <c r="L917" t="str">
        <f>VLOOKUP(Sheet2!L916,Sheet5!$O$3:$Q$182,3,FALSE)</f>
        <v>sedang</v>
      </c>
      <c r="M917" t="str">
        <f>VLOOKUP(Sheet2!M916,Sheet5!$R$3:$T$1305,3,FALSE)</f>
        <v>murah</v>
      </c>
    </row>
    <row r="918" spans="2:13" x14ac:dyDescent="0.3">
      <c r="B918" t="str">
        <f>IF(OR(ISNUMBER(SEARCH("ultrabook",Sheet2!D917))=TRUE,ISNUMBER(SEARCH("macbook",Sheet2!D917))=TRUE,ISNUMBER(SEARCH("chrome",Sheet2!D917))=TRUE,ISNUMBER(SEARCH("convertible",Sheet2!D917))=TRUE),"ultrabook",IF(OR(ISNUMBER(SEARCH("workstation",Sheet2!D917))=TRUE,ISNUMBER(SEARCH("gaming",Sheet2!D917))=TRUE),"high specification",IF(OR(ISNUMBER(SEARCH("notebook",Sheet2!D917))=TRUE,ISNUMBER(SEARCH("netbook",Sheet2!D917))=TRUE),"notebook","")))</f>
        <v>notebook</v>
      </c>
      <c r="C918" t="str">
        <f>IF(AND(Sheet4!$B$1307&gt;=Sheet4!B918,Sheet4!B918&gt;Sheet4!$B$1308),"lebar",IF(AND(Sheet4!$B$1308&gt;=Sheet4!B918,Sheet4!B918&gt;Sheet4!$B$1309),"medium",IF(AND(Sheet4!$B$1309&gt;=Sheet4!B918,Sheet4!B918&gt;=Sheet4!$B$1310),"kecil","-")))</f>
        <v>medium</v>
      </c>
      <c r="D918" t="str">
        <f>VLOOKUP(Sheet4!C918,Sheet5!$C$3:$D$17,2,FALSE)</f>
        <v>kecil</v>
      </c>
      <c r="E918" t="str">
        <f>VLOOKUP(Sheet4!D918,Sheet5!$E$3:$F$36,2)</f>
        <v>sedang</v>
      </c>
      <c r="F918" t="str">
        <f>Sheet4!E918</f>
        <v>intel</v>
      </c>
      <c r="G918" t="str">
        <f>VLOOKUP(Sheet2!H917,Sheet5!$G$4:$H$12,2)</f>
        <v>sedang</v>
      </c>
      <c r="H918" t="str">
        <f>VLOOKUP(Sheet2!I917,Sheet5!$I$3:$L$41,4,FALSE)</f>
        <v>rendah</v>
      </c>
      <c r="I918" t="str">
        <f>VLOOKUP(Sheet2!I917,Sheet5!$I$3:$K$41,3,FALSE)</f>
        <v>ssd</v>
      </c>
      <c r="J918" t="str">
        <f>IF(ISNUMBER(SEARCH("intel",Sheet2!J917))=TRUE,"intel",IF(ISNUMBER(SEARCH("amd",Sheet2!J917))=TRUE,"amd",IF(ISNUMBER(SEARCH("nvidia",Sheet2!J917))=TRUE,"nvidia","")))</f>
        <v>intel</v>
      </c>
      <c r="K918" t="str">
        <f>VLOOKUP(Sheet2!K917,Sheet5!$M$3:$N$11,2,FALSE)</f>
        <v>windows</v>
      </c>
      <c r="L918" t="str">
        <f>VLOOKUP(Sheet2!L917,Sheet5!$O$3:$Q$182,3,FALSE)</f>
        <v>ringan</v>
      </c>
      <c r="M918" t="str">
        <f>VLOOKUP(Sheet2!M917,Sheet5!$R$3:$T$1305,3,FALSE)</f>
        <v>sedang</v>
      </c>
    </row>
    <row r="919" spans="2:13" x14ac:dyDescent="0.3">
      <c r="B919" t="str">
        <f>IF(OR(ISNUMBER(SEARCH("ultrabook",Sheet2!D918))=TRUE,ISNUMBER(SEARCH("macbook",Sheet2!D918))=TRUE,ISNUMBER(SEARCH("chrome",Sheet2!D918))=TRUE,ISNUMBER(SEARCH("convertible",Sheet2!D918))=TRUE),"ultrabook",IF(OR(ISNUMBER(SEARCH("workstation",Sheet2!D918))=TRUE,ISNUMBER(SEARCH("gaming",Sheet2!D918))=TRUE),"high specification",IF(OR(ISNUMBER(SEARCH("notebook",Sheet2!D918))=TRUE,ISNUMBER(SEARCH("netbook",Sheet2!D918))=TRUE),"notebook","")))</f>
        <v>notebook</v>
      </c>
      <c r="C919" t="str">
        <f>IF(AND(Sheet4!$B$1307&gt;=Sheet4!B919,Sheet4!B919&gt;Sheet4!$B$1308),"lebar",IF(AND(Sheet4!$B$1308&gt;=Sheet4!B919,Sheet4!B919&gt;Sheet4!$B$1309),"medium",IF(AND(Sheet4!$B$1309&gt;=Sheet4!B919,Sheet4!B919&gt;=Sheet4!$B$1310),"kecil","-")))</f>
        <v>medium</v>
      </c>
      <c r="D919" t="str">
        <f>VLOOKUP(Sheet4!C919,Sheet5!$C$3:$D$17,2,FALSE)</f>
        <v>kecil</v>
      </c>
      <c r="E919" t="str">
        <f>VLOOKUP(Sheet4!D919,Sheet5!$E$3:$F$36,2)</f>
        <v>sedang</v>
      </c>
      <c r="F919" t="str">
        <f>Sheet4!E919</f>
        <v>intel</v>
      </c>
      <c r="G919" t="str">
        <f>VLOOKUP(Sheet2!H918,Sheet5!$G$4:$H$12,2)</f>
        <v>tinggi</v>
      </c>
      <c r="H919" t="str">
        <f>VLOOKUP(Sheet2!I918,Sheet5!$I$3:$L$41,4,FALSE)</f>
        <v>sedang</v>
      </c>
      <c r="I919" t="str">
        <f>VLOOKUP(Sheet2!I918,Sheet5!$I$3:$K$41,3,FALSE)</f>
        <v>ssd</v>
      </c>
      <c r="J919" t="str">
        <f>IF(ISNUMBER(SEARCH("intel",Sheet2!J918))=TRUE,"intel",IF(ISNUMBER(SEARCH("amd",Sheet2!J918))=TRUE,"amd",IF(ISNUMBER(SEARCH("nvidia",Sheet2!J918))=TRUE,"nvidia","")))</f>
        <v>intel</v>
      </c>
      <c r="K919" t="str">
        <f>VLOOKUP(Sheet2!K918,Sheet5!$M$3:$N$11,2,FALSE)</f>
        <v>windows</v>
      </c>
      <c r="L919" t="str">
        <f>VLOOKUP(Sheet2!L918,Sheet5!$O$3:$Q$182,3,FALSE)</f>
        <v>ringan</v>
      </c>
      <c r="M919" t="str">
        <f>VLOOKUP(Sheet2!M918,Sheet5!$R$3:$T$1305,3,FALSE)</f>
        <v>sedang</v>
      </c>
    </row>
    <row r="920" spans="2:13" x14ac:dyDescent="0.3">
      <c r="B920" t="str">
        <f>IF(OR(ISNUMBER(SEARCH("ultrabook",Sheet2!D919))=TRUE,ISNUMBER(SEARCH("macbook",Sheet2!D919))=TRUE,ISNUMBER(SEARCH("chrome",Sheet2!D919))=TRUE,ISNUMBER(SEARCH("convertible",Sheet2!D919))=TRUE),"ultrabook",IF(OR(ISNUMBER(SEARCH("workstation",Sheet2!D919))=TRUE,ISNUMBER(SEARCH("gaming",Sheet2!D919))=TRUE),"high specification",IF(OR(ISNUMBER(SEARCH("notebook",Sheet2!D919))=TRUE,ISNUMBER(SEARCH("netbook",Sheet2!D919))=TRUE),"notebook","")))</f>
        <v>high specification</v>
      </c>
      <c r="C920" t="str">
        <f>IF(AND(Sheet4!$B$1307&gt;=Sheet4!B920,Sheet4!B920&gt;Sheet4!$B$1308),"lebar",IF(AND(Sheet4!$B$1308&gt;=Sheet4!B920,Sheet4!B920&gt;Sheet4!$B$1309),"medium",IF(AND(Sheet4!$B$1309&gt;=Sheet4!B920,Sheet4!B920&gt;=Sheet4!$B$1310),"kecil","-")))</f>
        <v>lebar</v>
      </c>
      <c r="D920" t="str">
        <f>VLOOKUP(Sheet4!C920,Sheet5!$C$3:$D$17,2,FALSE)</f>
        <v>kecil</v>
      </c>
      <c r="E920" t="str">
        <f>VLOOKUP(Sheet4!D920,Sheet5!$E$3:$F$36,2)</f>
        <v>sedang</v>
      </c>
      <c r="F920" t="str">
        <f>Sheet4!E920</f>
        <v>intel</v>
      </c>
      <c r="G920" t="str">
        <f>VLOOKUP(Sheet2!H919,Sheet5!$G$4:$H$12,2)</f>
        <v>sedang</v>
      </c>
      <c r="H920" t="str">
        <f>VLOOKUP(Sheet2!I919,Sheet5!$I$3:$L$41,4,FALSE)</f>
        <v>tinggi</v>
      </c>
      <c r="I920" t="str">
        <f>VLOOKUP(Sheet2!I919,Sheet5!$I$3:$K$41,3,FALSE)</f>
        <v>hdd</v>
      </c>
      <c r="J920" t="str">
        <f>IF(ISNUMBER(SEARCH("intel",Sheet2!J919))=TRUE,"intel",IF(ISNUMBER(SEARCH("amd",Sheet2!J919))=TRUE,"amd",IF(ISNUMBER(SEARCH("nvidia",Sheet2!J919))=TRUE,"nvidia","")))</f>
        <v>nvidia</v>
      </c>
      <c r="K920" t="str">
        <f>VLOOKUP(Sheet2!K919,Sheet5!$M$3:$N$11,2,FALSE)</f>
        <v>windows</v>
      </c>
      <c r="L920" t="str">
        <f>VLOOKUP(Sheet2!L919,Sheet5!$O$3:$Q$182,3,FALSE)</f>
        <v>berat</v>
      </c>
      <c r="M920" t="str">
        <f>VLOOKUP(Sheet2!M919,Sheet5!$R$3:$T$1305,3,FALSE)</f>
        <v>mahal</v>
      </c>
    </row>
    <row r="921" spans="2:13" x14ac:dyDescent="0.3">
      <c r="B921" t="str">
        <f>IF(OR(ISNUMBER(SEARCH("ultrabook",Sheet2!D920))=TRUE,ISNUMBER(SEARCH("macbook",Sheet2!D920))=TRUE,ISNUMBER(SEARCH("chrome",Sheet2!D920))=TRUE,ISNUMBER(SEARCH("convertible",Sheet2!D920))=TRUE),"ultrabook",IF(OR(ISNUMBER(SEARCH("workstation",Sheet2!D920))=TRUE,ISNUMBER(SEARCH("gaming",Sheet2!D920))=TRUE),"high specification",IF(OR(ISNUMBER(SEARCH("notebook",Sheet2!D920))=TRUE,ISNUMBER(SEARCH("netbook",Sheet2!D920))=TRUE),"notebook","")))</f>
        <v>high specification</v>
      </c>
      <c r="C921" t="str">
        <f>IF(AND(Sheet4!$B$1307&gt;=Sheet4!B921,Sheet4!B921&gt;Sheet4!$B$1308),"lebar",IF(AND(Sheet4!$B$1308&gt;=Sheet4!B921,Sheet4!B921&gt;Sheet4!$B$1309),"medium",IF(AND(Sheet4!$B$1309&gt;=Sheet4!B921,Sheet4!B921&gt;=Sheet4!$B$1310),"kecil","-")))</f>
        <v>lebar</v>
      </c>
      <c r="D921" t="str">
        <f>VLOOKUP(Sheet4!C921,Sheet5!$C$3:$D$17,2,FALSE)</f>
        <v>kecil</v>
      </c>
      <c r="E921" t="str">
        <f>VLOOKUP(Sheet4!D921,Sheet5!$E$3:$F$36,2)</f>
        <v>sedang</v>
      </c>
      <c r="F921" t="str">
        <f>Sheet4!E921</f>
        <v>intel</v>
      </c>
      <c r="G921" t="str">
        <f>VLOOKUP(Sheet2!H920,Sheet5!$G$4:$H$12,2)</f>
        <v>sedang</v>
      </c>
      <c r="H921" t="str">
        <f>VLOOKUP(Sheet2!I920,Sheet5!$I$3:$L$41,4,FALSE)</f>
        <v>tinggi</v>
      </c>
      <c r="I921" t="str">
        <f>VLOOKUP(Sheet2!I920,Sheet5!$I$3:$K$41,3,FALSE)</f>
        <v>hdd</v>
      </c>
      <c r="J921" t="str">
        <f>IF(ISNUMBER(SEARCH("intel",Sheet2!J920))=TRUE,"intel",IF(ISNUMBER(SEARCH("amd",Sheet2!J920))=TRUE,"amd",IF(ISNUMBER(SEARCH("nvidia",Sheet2!J920))=TRUE,"nvidia","")))</f>
        <v>nvidia</v>
      </c>
      <c r="K921" t="str">
        <f>VLOOKUP(Sheet2!K920,Sheet5!$M$3:$N$11,2,FALSE)</f>
        <v>windows</v>
      </c>
      <c r="L921" t="str">
        <f>VLOOKUP(Sheet2!L920,Sheet5!$O$3:$Q$182,3,FALSE)</f>
        <v>berat</v>
      </c>
      <c r="M921" t="str">
        <f>VLOOKUP(Sheet2!M920,Sheet5!$R$3:$T$1305,3,FALSE)</f>
        <v>mahal</v>
      </c>
    </row>
    <row r="922" spans="2:13" x14ac:dyDescent="0.3">
      <c r="B922" t="str">
        <f>IF(OR(ISNUMBER(SEARCH("ultrabook",Sheet2!D921))=TRUE,ISNUMBER(SEARCH("macbook",Sheet2!D921))=TRUE,ISNUMBER(SEARCH("chrome",Sheet2!D921))=TRUE,ISNUMBER(SEARCH("convertible",Sheet2!D921))=TRUE),"ultrabook",IF(OR(ISNUMBER(SEARCH("workstation",Sheet2!D921))=TRUE,ISNUMBER(SEARCH("gaming",Sheet2!D921))=TRUE),"high specification",IF(OR(ISNUMBER(SEARCH("notebook",Sheet2!D921))=TRUE,ISNUMBER(SEARCH("netbook",Sheet2!D921))=TRUE),"notebook","")))</f>
        <v>high specification</v>
      </c>
      <c r="C922" t="str">
        <f>IF(AND(Sheet4!$B$1307&gt;=Sheet4!B922,Sheet4!B922&gt;Sheet4!$B$1308),"lebar",IF(AND(Sheet4!$B$1308&gt;=Sheet4!B922,Sheet4!B922&gt;Sheet4!$B$1309),"medium",IF(AND(Sheet4!$B$1309&gt;=Sheet4!B922,Sheet4!B922&gt;=Sheet4!$B$1310),"kecil","-")))</f>
        <v>lebar</v>
      </c>
      <c r="D922" t="str">
        <f>VLOOKUP(Sheet4!C922,Sheet5!$C$3:$D$17,2,FALSE)</f>
        <v>kecil</v>
      </c>
      <c r="E922" t="str">
        <f>VLOOKUP(Sheet4!D922,Sheet5!$E$3:$F$36,2)</f>
        <v>sedang</v>
      </c>
      <c r="F922" t="str">
        <f>Sheet4!E922</f>
        <v>intel</v>
      </c>
      <c r="G922" t="str">
        <f>VLOOKUP(Sheet2!H921,Sheet5!$G$4:$H$12,2)</f>
        <v>tinggi</v>
      </c>
      <c r="H922" t="str">
        <f>VLOOKUP(Sheet2!I921,Sheet5!$I$3:$L$41,4,FALSE)</f>
        <v>tinggi</v>
      </c>
      <c r="I922" t="str">
        <f>VLOOKUP(Sheet2!I921,Sheet5!$I$3:$K$41,3,FALSE)</f>
        <v>hdd</v>
      </c>
      <c r="J922" t="str">
        <f>IF(ISNUMBER(SEARCH("intel",Sheet2!J921))=TRUE,"intel",IF(ISNUMBER(SEARCH("amd",Sheet2!J921))=TRUE,"amd",IF(ISNUMBER(SEARCH("nvidia",Sheet2!J921))=TRUE,"nvidia","")))</f>
        <v>nvidia</v>
      </c>
      <c r="K922" t="str">
        <f>VLOOKUP(Sheet2!K921,Sheet5!$M$3:$N$11,2,FALSE)</f>
        <v>windows</v>
      </c>
      <c r="L922" t="str">
        <f>VLOOKUP(Sheet2!L921,Sheet5!$O$3:$Q$182,3,FALSE)</f>
        <v>sedang</v>
      </c>
      <c r="M922" t="str">
        <f>VLOOKUP(Sheet2!M921,Sheet5!$R$3:$T$1305,3,FALSE)</f>
        <v>sedang</v>
      </c>
    </row>
    <row r="923" spans="2:13" x14ac:dyDescent="0.3">
      <c r="B923" t="str">
        <f>IF(OR(ISNUMBER(SEARCH("ultrabook",Sheet2!D922))=TRUE,ISNUMBER(SEARCH("macbook",Sheet2!D922))=TRUE,ISNUMBER(SEARCH("chrome",Sheet2!D922))=TRUE,ISNUMBER(SEARCH("convertible",Sheet2!D922))=TRUE),"ultrabook",IF(OR(ISNUMBER(SEARCH("workstation",Sheet2!D922))=TRUE,ISNUMBER(SEARCH("gaming",Sheet2!D922))=TRUE),"high specification",IF(OR(ISNUMBER(SEARCH("notebook",Sheet2!D922))=TRUE,ISNUMBER(SEARCH("netbook",Sheet2!D922))=TRUE),"notebook","")))</f>
        <v>notebook</v>
      </c>
      <c r="C923" t="str">
        <f>IF(AND(Sheet4!$B$1307&gt;=Sheet4!B923,Sheet4!B923&gt;Sheet4!$B$1308),"lebar",IF(AND(Sheet4!$B$1308&gt;=Sheet4!B923,Sheet4!B923&gt;Sheet4!$B$1309),"medium",IF(AND(Sheet4!$B$1309&gt;=Sheet4!B923,Sheet4!B923&gt;=Sheet4!$B$1310),"kecil","-")))</f>
        <v>lebar</v>
      </c>
      <c r="D923" t="str">
        <f>VLOOKUP(Sheet4!C923,Sheet5!$C$3:$D$17,2,FALSE)</f>
        <v>kecil</v>
      </c>
      <c r="E923" t="str">
        <f>VLOOKUP(Sheet4!D923,Sheet5!$E$3:$F$36,2)</f>
        <v>sedang</v>
      </c>
      <c r="F923" t="str">
        <f>Sheet4!E923</f>
        <v>intel</v>
      </c>
      <c r="G923" t="str">
        <f>VLOOKUP(Sheet2!H922,Sheet5!$G$4:$H$12,2)</f>
        <v>sedang</v>
      </c>
      <c r="H923" t="str">
        <f>VLOOKUP(Sheet2!I922,Sheet5!$I$3:$L$41,4,FALSE)</f>
        <v>tinggi</v>
      </c>
      <c r="I923" t="str">
        <f>VLOOKUP(Sheet2!I922,Sheet5!$I$3:$K$41,3,FALSE)</f>
        <v>hdd</v>
      </c>
      <c r="J923" t="str">
        <f>IF(ISNUMBER(SEARCH("intel",Sheet2!J922))=TRUE,"intel",IF(ISNUMBER(SEARCH("amd",Sheet2!J922))=TRUE,"amd",IF(ISNUMBER(SEARCH("nvidia",Sheet2!J922))=TRUE,"nvidia","")))</f>
        <v>amd</v>
      </c>
      <c r="K923" t="str">
        <f>VLOOKUP(Sheet2!K922,Sheet5!$M$3:$N$11,2,FALSE)</f>
        <v>windows</v>
      </c>
      <c r="L923" t="str">
        <f>VLOOKUP(Sheet2!L922,Sheet5!$O$3:$Q$182,3,FALSE)</f>
        <v>sedang</v>
      </c>
      <c r="M923" t="str">
        <f>VLOOKUP(Sheet2!M922,Sheet5!$R$3:$T$1305,3,FALSE)</f>
        <v>murah</v>
      </c>
    </row>
    <row r="924" spans="2:13" x14ac:dyDescent="0.3">
      <c r="B924" t="str">
        <f>IF(OR(ISNUMBER(SEARCH("ultrabook",Sheet2!D923))=TRUE,ISNUMBER(SEARCH("macbook",Sheet2!D923))=TRUE,ISNUMBER(SEARCH("chrome",Sheet2!D923))=TRUE,ISNUMBER(SEARCH("convertible",Sheet2!D923))=TRUE),"ultrabook",IF(OR(ISNUMBER(SEARCH("workstation",Sheet2!D923))=TRUE,ISNUMBER(SEARCH("gaming",Sheet2!D923))=TRUE),"high specification",IF(OR(ISNUMBER(SEARCH("notebook",Sheet2!D923))=TRUE,ISNUMBER(SEARCH("netbook",Sheet2!D923))=TRUE),"notebook","")))</f>
        <v>ultrabook</v>
      </c>
      <c r="C924" t="str">
        <f>IF(AND(Sheet4!$B$1307&gt;=Sheet4!B924,Sheet4!B924&gt;Sheet4!$B$1308),"lebar",IF(AND(Sheet4!$B$1308&gt;=Sheet4!B924,Sheet4!B924&gt;Sheet4!$B$1309),"medium",IF(AND(Sheet4!$B$1309&gt;=Sheet4!B924,Sheet4!B924&gt;=Sheet4!$B$1310),"kecil","-")))</f>
        <v>lebar</v>
      </c>
      <c r="D924" t="str">
        <f>VLOOKUP(Sheet4!C924,Sheet5!$C$3:$D$17,2,FALSE)</f>
        <v>kecil</v>
      </c>
      <c r="E924" t="str">
        <f>VLOOKUP(Sheet4!D924,Sheet5!$E$3:$F$36,2)</f>
        <v>sedang</v>
      </c>
      <c r="F924" t="str">
        <f>Sheet4!E924</f>
        <v>intel</v>
      </c>
      <c r="G924" t="str">
        <f>VLOOKUP(Sheet2!H923,Sheet5!$G$4:$H$12,2)</f>
        <v>tinggi</v>
      </c>
      <c r="H924" t="str">
        <f>VLOOKUP(Sheet2!I923,Sheet5!$I$3:$L$41,4,FALSE)</f>
        <v>sedang</v>
      </c>
      <c r="I924" t="str">
        <f>VLOOKUP(Sheet2!I923,Sheet5!$I$3:$K$41,3,FALSE)</f>
        <v>ssd</v>
      </c>
      <c r="J924" t="str">
        <f>IF(ISNUMBER(SEARCH("intel",Sheet2!J923))=TRUE,"intel",IF(ISNUMBER(SEARCH("amd",Sheet2!J923))=TRUE,"amd",IF(ISNUMBER(SEARCH("nvidia",Sheet2!J923))=TRUE,"nvidia","")))</f>
        <v>amd</v>
      </c>
      <c r="K924" t="str">
        <f>VLOOKUP(Sheet2!K923,Sheet5!$M$3:$N$11,2,FALSE)</f>
        <v>windows</v>
      </c>
      <c r="L924" t="str">
        <f>VLOOKUP(Sheet2!L923,Sheet5!$O$3:$Q$182,3,FALSE)</f>
        <v>sedang</v>
      </c>
      <c r="M924" t="str">
        <f>VLOOKUP(Sheet2!M923,Sheet5!$R$3:$T$1305,3,FALSE)</f>
        <v>mahal</v>
      </c>
    </row>
    <row r="925" spans="2:13" x14ac:dyDescent="0.3">
      <c r="B925" t="str">
        <f>IF(OR(ISNUMBER(SEARCH("ultrabook",Sheet2!D924))=TRUE,ISNUMBER(SEARCH("macbook",Sheet2!D924))=TRUE,ISNUMBER(SEARCH("chrome",Sheet2!D924))=TRUE,ISNUMBER(SEARCH("convertible",Sheet2!D924))=TRUE),"ultrabook",IF(OR(ISNUMBER(SEARCH("workstation",Sheet2!D924))=TRUE,ISNUMBER(SEARCH("gaming",Sheet2!D924))=TRUE),"high specification",IF(OR(ISNUMBER(SEARCH("notebook",Sheet2!D924))=TRUE,ISNUMBER(SEARCH("netbook",Sheet2!D924))=TRUE),"notebook","")))</f>
        <v>ultrabook</v>
      </c>
      <c r="C925" t="str">
        <f>IF(AND(Sheet4!$B$1307&gt;=Sheet4!B925,Sheet4!B925&gt;Sheet4!$B$1308),"lebar",IF(AND(Sheet4!$B$1308&gt;=Sheet4!B925,Sheet4!B925&gt;Sheet4!$B$1309),"medium",IF(AND(Sheet4!$B$1309&gt;=Sheet4!B925,Sheet4!B925&gt;=Sheet4!$B$1310),"kecil","-")))</f>
        <v>medium</v>
      </c>
      <c r="D925" t="str">
        <f>VLOOKUP(Sheet4!C925,Sheet5!$C$3:$D$17,2,FALSE)</f>
        <v>lebar</v>
      </c>
      <c r="E925" t="str">
        <f>VLOOKUP(Sheet4!D925,Sheet5!$E$3:$F$36,2)</f>
        <v>sedang</v>
      </c>
      <c r="F925" t="str">
        <f>Sheet4!E925</f>
        <v>intel</v>
      </c>
      <c r="G925" t="str">
        <f>VLOOKUP(Sheet2!H924,Sheet5!$G$4:$H$12,2)</f>
        <v>tinggi</v>
      </c>
      <c r="H925" t="str">
        <f>VLOOKUP(Sheet2!I924,Sheet5!$I$3:$L$41,4,FALSE)</f>
        <v>sedang</v>
      </c>
      <c r="I925" t="str">
        <f>VLOOKUP(Sheet2!I924,Sheet5!$I$3:$K$41,3,FALSE)</f>
        <v>ssd</v>
      </c>
      <c r="J925" t="str">
        <f>IF(ISNUMBER(SEARCH("intel",Sheet2!J924))=TRUE,"intel",IF(ISNUMBER(SEARCH("amd",Sheet2!J924))=TRUE,"amd",IF(ISNUMBER(SEARCH("nvidia",Sheet2!J924))=TRUE,"nvidia","")))</f>
        <v>intel</v>
      </c>
      <c r="K925" t="str">
        <f>VLOOKUP(Sheet2!K924,Sheet5!$M$3:$N$11,2,FALSE)</f>
        <v>windows</v>
      </c>
      <c r="L925" t="str">
        <f>VLOOKUP(Sheet2!L924,Sheet5!$O$3:$Q$182,3,FALSE)</f>
        <v>ringan</v>
      </c>
      <c r="M925" t="str">
        <f>VLOOKUP(Sheet2!M924,Sheet5!$R$3:$T$1305,3,FALSE)</f>
        <v>sedang</v>
      </c>
    </row>
    <row r="926" spans="2:13" x14ac:dyDescent="0.3">
      <c r="B926" t="str">
        <f>IF(OR(ISNUMBER(SEARCH("ultrabook",Sheet2!D925))=TRUE,ISNUMBER(SEARCH("macbook",Sheet2!D925))=TRUE,ISNUMBER(SEARCH("chrome",Sheet2!D925))=TRUE,ISNUMBER(SEARCH("convertible",Sheet2!D925))=TRUE),"ultrabook",IF(OR(ISNUMBER(SEARCH("workstation",Sheet2!D925))=TRUE,ISNUMBER(SEARCH("gaming",Sheet2!D925))=TRUE),"high specification",IF(OR(ISNUMBER(SEARCH("notebook",Sheet2!D925))=TRUE,ISNUMBER(SEARCH("netbook",Sheet2!D925))=TRUE),"notebook","")))</f>
        <v>notebook</v>
      </c>
      <c r="C926" t="str">
        <f>IF(AND(Sheet4!$B$1307&gt;=Sheet4!B926,Sheet4!B926&gt;Sheet4!$B$1308),"lebar",IF(AND(Sheet4!$B$1308&gt;=Sheet4!B926,Sheet4!B926&gt;Sheet4!$B$1309),"medium",IF(AND(Sheet4!$B$1309&gt;=Sheet4!B926,Sheet4!B926&gt;=Sheet4!$B$1310),"kecil","-")))</f>
        <v>lebar</v>
      </c>
      <c r="D926" t="str">
        <f>VLOOKUP(Sheet4!C926,Sheet5!$C$3:$D$17,2,FALSE)</f>
        <v>kecil</v>
      </c>
      <c r="E926" t="str">
        <f>VLOOKUP(Sheet4!D926,Sheet5!$E$3:$F$36,2)</f>
        <v>sedang</v>
      </c>
      <c r="F926" t="str">
        <f>Sheet4!E926</f>
        <v>intel</v>
      </c>
      <c r="G926" t="str">
        <f>VLOOKUP(Sheet2!H925,Sheet5!$G$4:$H$12,2)</f>
        <v>sedang</v>
      </c>
      <c r="H926" t="str">
        <f>VLOOKUP(Sheet2!I925,Sheet5!$I$3:$L$41,4,FALSE)</f>
        <v>sedang</v>
      </c>
      <c r="I926" t="str">
        <f>VLOOKUP(Sheet2!I925,Sheet5!$I$3:$K$41,3,FALSE)</f>
        <v>ssd</v>
      </c>
      <c r="J926" t="str">
        <f>IF(ISNUMBER(SEARCH("intel",Sheet2!J925))=TRUE,"intel",IF(ISNUMBER(SEARCH("amd",Sheet2!J925))=TRUE,"amd",IF(ISNUMBER(SEARCH("nvidia",Sheet2!J925))=TRUE,"nvidia","")))</f>
        <v>nvidia</v>
      </c>
      <c r="K926" t="str">
        <f>VLOOKUP(Sheet2!K925,Sheet5!$M$3:$N$11,2,FALSE)</f>
        <v>windows</v>
      </c>
      <c r="L926" t="str">
        <f>VLOOKUP(Sheet2!L925,Sheet5!$O$3:$Q$182,3,FALSE)</f>
        <v>sedang</v>
      </c>
      <c r="M926" t="str">
        <f>VLOOKUP(Sheet2!M925,Sheet5!$R$3:$T$1305,3,FALSE)</f>
        <v>mahal</v>
      </c>
    </row>
    <row r="927" spans="2:13" x14ac:dyDescent="0.3">
      <c r="B927" t="str">
        <f>IF(OR(ISNUMBER(SEARCH("ultrabook",Sheet2!D926))=TRUE,ISNUMBER(SEARCH("macbook",Sheet2!D926))=TRUE,ISNUMBER(SEARCH("chrome",Sheet2!D926))=TRUE,ISNUMBER(SEARCH("convertible",Sheet2!D926))=TRUE),"ultrabook",IF(OR(ISNUMBER(SEARCH("workstation",Sheet2!D926))=TRUE,ISNUMBER(SEARCH("gaming",Sheet2!D926))=TRUE),"high specification",IF(OR(ISNUMBER(SEARCH("notebook",Sheet2!D926))=TRUE,ISNUMBER(SEARCH("netbook",Sheet2!D926))=TRUE),"notebook","")))</f>
        <v>ultrabook</v>
      </c>
      <c r="C927" t="str">
        <f>IF(AND(Sheet4!$B$1307&gt;=Sheet4!B927,Sheet4!B927&gt;Sheet4!$B$1308),"lebar",IF(AND(Sheet4!$B$1308&gt;=Sheet4!B927,Sheet4!B927&gt;Sheet4!$B$1309),"medium",IF(AND(Sheet4!$B$1309&gt;=Sheet4!B927,Sheet4!B927&gt;=Sheet4!$B$1310),"kecil","-")))</f>
        <v>medium</v>
      </c>
      <c r="D927" t="str">
        <f>VLOOKUP(Sheet4!C927,Sheet5!$C$3:$D$17,2,FALSE)</f>
        <v>kecil</v>
      </c>
      <c r="E927" t="str">
        <f>VLOOKUP(Sheet4!D927,Sheet5!$E$3:$F$36,2)</f>
        <v>sedang</v>
      </c>
      <c r="F927" t="str">
        <f>Sheet4!E927</f>
        <v>intel</v>
      </c>
      <c r="G927" t="str">
        <f>VLOOKUP(Sheet2!H926,Sheet5!$G$4:$H$12,2)</f>
        <v>tinggi</v>
      </c>
      <c r="H927" t="str">
        <f>VLOOKUP(Sheet2!I926,Sheet5!$I$3:$L$41,4,FALSE)</f>
        <v>sedang</v>
      </c>
      <c r="I927" t="str">
        <f>VLOOKUP(Sheet2!I926,Sheet5!$I$3:$K$41,3,FALSE)</f>
        <v>ssd</v>
      </c>
      <c r="J927" t="str">
        <f>IF(ISNUMBER(SEARCH("intel",Sheet2!J926))=TRUE,"intel",IF(ISNUMBER(SEARCH("amd",Sheet2!J926))=TRUE,"amd",IF(ISNUMBER(SEARCH("nvidia",Sheet2!J926))=TRUE,"nvidia","")))</f>
        <v>intel</v>
      </c>
      <c r="K927" t="str">
        <f>VLOOKUP(Sheet2!K926,Sheet5!$M$3:$N$11,2,FALSE)</f>
        <v>windows</v>
      </c>
      <c r="L927" t="str">
        <f>VLOOKUP(Sheet2!L926,Sheet5!$O$3:$Q$182,3,FALSE)</f>
        <v>ringan</v>
      </c>
      <c r="M927" t="str">
        <f>VLOOKUP(Sheet2!M926,Sheet5!$R$3:$T$1305,3,FALSE)</f>
        <v>mahal</v>
      </c>
    </row>
    <row r="928" spans="2:13" x14ac:dyDescent="0.3">
      <c r="B928" t="str">
        <f>IF(OR(ISNUMBER(SEARCH("ultrabook",Sheet2!D927))=TRUE,ISNUMBER(SEARCH("macbook",Sheet2!D927))=TRUE,ISNUMBER(SEARCH("chrome",Sheet2!D927))=TRUE,ISNUMBER(SEARCH("convertible",Sheet2!D927))=TRUE),"ultrabook",IF(OR(ISNUMBER(SEARCH("workstation",Sheet2!D927))=TRUE,ISNUMBER(SEARCH("gaming",Sheet2!D927))=TRUE),"high specification",IF(OR(ISNUMBER(SEARCH("notebook",Sheet2!D927))=TRUE,ISNUMBER(SEARCH("netbook",Sheet2!D927))=TRUE),"notebook","")))</f>
        <v>notebook</v>
      </c>
      <c r="C928" t="str">
        <f>IF(AND(Sheet4!$B$1307&gt;=Sheet4!B928,Sheet4!B928&gt;Sheet4!$B$1308),"lebar",IF(AND(Sheet4!$B$1308&gt;=Sheet4!B928,Sheet4!B928&gt;Sheet4!$B$1309),"medium",IF(AND(Sheet4!$B$1309&gt;=Sheet4!B928,Sheet4!B928&gt;=Sheet4!$B$1310),"kecil","-")))</f>
        <v>lebar</v>
      </c>
      <c r="D928" t="str">
        <f>VLOOKUP(Sheet4!C928,Sheet5!$C$3:$D$17,2,FALSE)</f>
        <v>kecil</v>
      </c>
      <c r="E928" t="str">
        <f>VLOOKUP(Sheet4!D928,Sheet5!$E$3:$F$36,2)</f>
        <v>sedang</v>
      </c>
      <c r="F928" t="str">
        <f>Sheet4!E928</f>
        <v>intel</v>
      </c>
      <c r="G928" t="str">
        <f>VLOOKUP(Sheet2!H927,Sheet5!$G$4:$H$12,2)</f>
        <v>sedang</v>
      </c>
      <c r="H928" t="str">
        <f>VLOOKUP(Sheet2!I927,Sheet5!$I$3:$L$41,4,FALSE)</f>
        <v>sedang</v>
      </c>
      <c r="I928" t="str">
        <f>VLOOKUP(Sheet2!I927,Sheet5!$I$3:$K$41,3,FALSE)</f>
        <v>hdd</v>
      </c>
      <c r="J928" t="str">
        <f>IF(ISNUMBER(SEARCH("intel",Sheet2!J927))=TRUE,"intel",IF(ISNUMBER(SEARCH("amd",Sheet2!J927))=TRUE,"amd",IF(ISNUMBER(SEARCH("nvidia",Sheet2!J927))=TRUE,"nvidia","")))</f>
        <v>intel</v>
      </c>
      <c r="K928" t="str">
        <f>VLOOKUP(Sheet2!K927,Sheet5!$M$3:$N$11,2,FALSE)</f>
        <v>windows</v>
      </c>
      <c r="L928" t="str">
        <f>VLOOKUP(Sheet2!L927,Sheet5!$O$3:$Q$182,3,FALSE)</f>
        <v>sedang</v>
      </c>
      <c r="M928" t="str">
        <f>VLOOKUP(Sheet2!M927,Sheet5!$R$3:$T$1305,3,FALSE)</f>
        <v>sedang</v>
      </c>
    </row>
    <row r="929" spans="2:13" x14ac:dyDescent="0.3">
      <c r="B929" t="str">
        <f>IF(OR(ISNUMBER(SEARCH("ultrabook",Sheet2!D928))=TRUE,ISNUMBER(SEARCH("macbook",Sheet2!D928))=TRUE,ISNUMBER(SEARCH("chrome",Sheet2!D928))=TRUE,ISNUMBER(SEARCH("convertible",Sheet2!D928))=TRUE),"ultrabook",IF(OR(ISNUMBER(SEARCH("workstation",Sheet2!D928))=TRUE,ISNUMBER(SEARCH("gaming",Sheet2!D928))=TRUE),"high specification",IF(OR(ISNUMBER(SEARCH("notebook",Sheet2!D928))=TRUE,ISNUMBER(SEARCH("netbook",Sheet2!D928))=TRUE),"notebook","")))</f>
        <v>ultrabook</v>
      </c>
      <c r="C929" t="str">
        <f>IF(AND(Sheet4!$B$1307&gt;=Sheet4!B929,Sheet4!B929&gt;Sheet4!$B$1308),"lebar",IF(AND(Sheet4!$B$1308&gt;=Sheet4!B929,Sheet4!B929&gt;Sheet4!$B$1309),"medium",IF(AND(Sheet4!$B$1309&gt;=Sheet4!B929,Sheet4!B929&gt;=Sheet4!$B$1310),"kecil","-")))</f>
        <v>kecil</v>
      </c>
      <c r="D929" t="str">
        <f>VLOOKUP(Sheet4!C929,Sheet5!$C$3:$D$17,2,FALSE)</f>
        <v>kecil</v>
      </c>
      <c r="E929" t="str">
        <f>VLOOKUP(Sheet4!D929,Sheet5!$E$3:$F$36,2)</f>
        <v>sedang</v>
      </c>
      <c r="F929" t="str">
        <f>Sheet4!E929</f>
        <v>intel</v>
      </c>
      <c r="G929" t="str">
        <f>VLOOKUP(Sheet2!H928,Sheet5!$G$4:$H$12,2)</f>
        <v>tinggi</v>
      </c>
      <c r="H929" t="str">
        <f>VLOOKUP(Sheet2!I928,Sheet5!$I$3:$L$41,4,FALSE)</f>
        <v>sedang</v>
      </c>
      <c r="I929" t="str">
        <f>VLOOKUP(Sheet2!I928,Sheet5!$I$3:$K$41,3,FALSE)</f>
        <v>ssd</v>
      </c>
      <c r="J929" t="str">
        <f>IF(ISNUMBER(SEARCH("intel",Sheet2!J928))=TRUE,"intel",IF(ISNUMBER(SEARCH("amd",Sheet2!J928))=TRUE,"amd",IF(ISNUMBER(SEARCH("nvidia",Sheet2!J928))=TRUE,"nvidia","")))</f>
        <v>intel</v>
      </c>
      <c r="K929" t="str">
        <f>VLOOKUP(Sheet2!K928,Sheet5!$M$3:$N$11,2,FALSE)</f>
        <v>windows</v>
      </c>
      <c r="L929" t="str">
        <f>VLOOKUP(Sheet2!L928,Sheet5!$O$3:$Q$182,3,FALSE)</f>
        <v>ringan</v>
      </c>
      <c r="M929" t="str">
        <f>VLOOKUP(Sheet2!M928,Sheet5!$R$3:$T$1305,3,FALSE)</f>
        <v>mahal</v>
      </c>
    </row>
    <row r="930" spans="2:13" x14ac:dyDescent="0.3">
      <c r="B930" t="str">
        <f>IF(OR(ISNUMBER(SEARCH("ultrabook",Sheet2!D929))=TRUE,ISNUMBER(SEARCH("macbook",Sheet2!D929))=TRUE,ISNUMBER(SEARCH("chrome",Sheet2!D929))=TRUE,ISNUMBER(SEARCH("convertible",Sheet2!D929))=TRUE),"ultrabook",IF(OR(ISNUMBER(SEARCH("workstation",Sheet2!D929))=TRUE,ISNUMBER(SEARCH("gaming",Sheet2!D929))=TRUE),"high specification",IF(OR(ISNUMBER(SEARCH("notebook",Sheet2!D929))=TRUE,ISNUMBER(SEARCH("netbook",Sheet2!D929))=TRUE),"notebook","")))</f>
        <v>notebook</v>
      </c>
      <c r="C930" t="str">
        <f>IF(AND(Sheet4!$B$1307&gt;=Sheet4!B930,Sheet4!B930&gt;Sheet4!$B$1308),"lebar",IF(AND(Sheet4!$B$1308&gt;=Sheet4!B930,Sheet4!B930&gt;Sheet4!$B$1309),"medium",IF(AND(Sheet4!$B$1309&gt;=Sheet4!B930,Sheet4!B930&gt;=Sheet4!$B$1310),"kecil","-")))</f>
        <v>lebar</v>
      </c>
      <c r="D930" t="str">
        <f>VLOOKUP(Sheet4!C930,Sheet5!$C$3:$D$17,2,FALSE)</f>
        <v>kecil</v>
      </c>
      <c r="E930" t="str">
        <f>VLOOKUP(Sheet4!D930,Sheet5!$E$3:$F$36,2)</f>
        <v>sedang</v>
      </c>
      <c r="F930" t="str">
        <f>Sheet4!E930</f>
        <v>intel</v>
      </c>
      <c r="G930" t="str">
        <f>VLOOKUP(Sheet2!H929,Sheet5!$G$4:$H$12,2)</f>
        <v>tinggi</v>
      </c>
      <c r="H930" t="str">
        <f>VLOOKUP(Sheet2!I929,Sheet5!$I$3:$L$41,4,FALSE)</f>
        <v>sedang</v>
      </c>
      <c r="I930" t="str">
        <f>VLOOKUP(Sheet2!I929,Sheet5!$I$3:$K$41,3,FALSE)</f>
        <v>ssd</v>
      </c>
      <c r="J930" t="str">
        <f>IF(ISNUMBER(SEARCH("intel",Sheet2!J929))=TRUE,"intel",IF(ISNUMBER(SEARCH("amd",Sheet2!J929))=TRUE,"amd",IF(ISNUMBER(SEARCH("nvidia",Sheet2!J929))=TRUE,"nvidia","")))</f>
        <v>intel</v>
      </c>
      <c r="K930" t="str">
        <f>VLOOKUP(Sheet2!K929,Sheet5!$M$3:$N$11,2,FALSE)</f>
        <v>windows</v>
      </c>
      <c r="L930" t="str">
        <f>VLOOKUP(Sheet2!L929,Sheet5!$O$3:$Q$182,3,FALSE)</f>
        <v>sedang</v>
      </c>
      <c r="M930" t="str">
        <f>VLOOKUP(Sheet2!M929,Sheet5!$R$3:$T$1305,3,FALSE)</f>
        <v>sedang</v>
      </c>
    </row>
    <row r="931" spans="2:13" x14ac:dyDescent="0.3">
      <c r="B931" t="str">
        <f>IF(OR(ISNUMBER(SEARCH("ultrabook",Sheet2!D930))=TRUE,ISNUMBER(SEARCH("macbook",Sheet2!D930))=TRUE,ISNUMBER(SEARCH("chrome",Sheet2!D930))=TRUE,ISNUMBER(SEARCH("convertible",Sheet2!D930))=TRUE),"ultrabook",IF(OR(ISNUMBER(SEARCH("workstation",Sheet2!D930))=TRUE,ISNUMBER(SEARCH("gaming",Sheet2!D930))=TRUE),"high specification",IF(OR(ISNUMBER(SEARCH("notebook",Sheet2!D930))=TRUE,ISNUMBER(SEARCH("netbook",Sheet2!D930))=TRUE),"notebook","")))</f>
        <v>notebook</v>
      </c>
      <c r="C931" t="str">
        <f>IF(AND(Sheet4!$B$1307&gt;=Sheet4!B931,Sheet4!B931&gt;Sheet4!$B$1308),"lebar",IF(AND(Sheet4!$B$1308&gt;=Sheet4!B931,Sheet4!B931&gt;Sheet4!$B$1309),"medium",IF(AND(Sheet4!$B$1309&gt;=Sheet4!B931,Sheet4!B931&gt;=Sheet4!$B$1310),"kecil","-")))</f>
        <v>lebar</v>
      </c>
      <c r="D931" t="str">
        <f>VLOOKUP(Sheet4!C931,Sheet5!$C$3:$D$17,2,FALSE)</f>
        <v>kecil</v>
      </c>
      <c r="E931" t="str">
        <f>VLOOKUP(Sheet4!D931,Sheet5!$E$3:$F$36,2)</f>
        <v>sedang</v>
      </c>
      <c r="F931" t="str">
        <f>Sheet4!E931</f>
        <v>intel</v>
      </c>
      <c r="G931" t="str">
        <f>VLOOKUP(Sheet2!H930,Sheet5!$G$4:$H$12,2)</f>
        <v>sedang</v>
      </c>
      <c r="H931" t="str">
        <f>VLOOKUP(Sheet2!I930,Sheet5!$I$3:$L$41,4,FALSE)</f>
        <v>tinggi</v>
      </c>
      <c r="I931" t="str">
        <f>VLOOKUP(Sheet2!I930,Sheet5!$I$3:$K$41,3,FALSE)</f>
        <v>hdd</v>
      </c>
      <c r="J931" t="str">
        <f>IF(ISNUMBER(SEARCH("intel",Sheet2!J930))=TRUE,"intel",IF(ISNUMBER(SEARCH("amd",Sheet2!J930))=TRUE,"amd",IF(ISNUMBER(SEARCH("nvidia",Sheet2!J930))=TRUE,"nvidia","")))</f>
        <v>intel</v>
      </c>
      <c r="K931" t="str">
        <f>VLOOKUP(Sheet2!K930,Sheet5!$M$3:$N$11,2,FALSE)</f>
        <v>windows</v>
      </c>
      <c r="L931" t="str">
        <f>VLOOKUP(Sheet2!L930,Sheet5!$O$3:$Q$182,3,FALSE)</f>
        <v>sedang</v>
      </c>
      <c r="M931" t="str">
        <f>VLOOKUP(Sheet2!M930,Sheet5!$R$3:$T$1305,3,FALSE)</f>
        <v>murah</v>
      </c>
    </row>
    <row r="932" spans="2:13" x14ac:dyDescent="0.3">
      <c r="B932" t="str">
        <f>IF(OR(ISNUMBER(SEARCH("ultrabook",Sheet2!D931))=TRUE,ISNUMBER(SEARCH("macbook",Sheet2!D931))=TRUE,ISNUMBER(SEARCH("chrome",Sheet2!D931))=TRUE,ISNUMBER(SEARCH("convertible",Sheet2!D931))=TRUE),"ultrabook",IF(OR(ISNUMBER(SEARCH("workstation",Sheet2!D931))=TRUE,ISNUMBER(SEARCH("gaming",Sheet2!D931))=TRUE),"high specification",IF(OR(ISNUMBER(SEARCH("notebook",Sheet2!D931))=TRUE,ISNUMBER(SEARCH("netbook",Sheet2!D931))=TRUE),"notebook","")))</f>
        <v>notebook</v>
      </c>
      <c r="C932" t="str">
        <f>IF(AND(Sheet4!$B$1307&gt;=Sheet4!B932,Sheet4!B932&gt;Sheet4!$B$1308),"lebar",IF(AND(Sheet4!$B$1308&gt;=Sheet4!B932,Sheet4!B932&gt;Sheet4!$B$1309),"medium",IF(AND(Sheet4!$B$1309&gt;=Sheet4!B932,Sheet4!B932&gt;=Sheet4!$B$1310),"kecil","-")))</f>
        <v>medium</v>
      </c>
      <c r="D932" t="str">
        <f>VLOOKUP(Sheet4!C932,Sheet5!$C$3:$D$17,2,FALSE)</f>
        <v>kecil</v>
      </c>
      <c r="E932" t="str">
        <f>VLOOKUP(Sheet4!D932,Sheet5!$E$3:$F$36,2)</f>
        <v>sedang</v>
      </c>
      <c r="F932" t="str">
        <f>Sheet4!E932</f>
        <v>intel</v>
      </c>
      <c r="G932" t="str">
        <f>VLOOKUP(Sheet2!H931,Sheet5!$G$4:$H$12,2)</f>
        <v>sedang</v>
      </c>
      <c r="H932" t="str">
        <f>VLOOKUP(Sheet2!I931,Sheet5!$I$3:$L$41,4,FALSE)</f>
        <v>sedang</v>
      </c>
      <c r="I932" t="str">
        <f>VLOOKUP(Sheet2!I931,Sheet5!$I$3:$K$41,3,FALSE)</f>
        <v>hdd</v>
      </c>
      <c r="J932" t="str">
        <f>IF(ISNUMBER(SEARCH("intel",Sheet2!J931))=TRUE,"intel",IF(ISNUMBER(SEARCH("amd",Sheet2!J931))=TRUE,"amd",IF(ISNUMBER(SEARCH("nvidia",Sheet2!J931))=TRUE,"nvidia","")))</f>
        <v>intel</v>
      </c>
      <c r="K932" t="str">
        <f>VLOOKUP(Sheet2!K931,Sheet5!$M$3:$N$11,2,FALSE)</f>
        <v>windows</v>
      </c>
      <c r="L932" t="str">
        <f>VLOOKUP(Sheet2!L931,Sheet5!$O$3:$Q$182,3,FALSE)</f>
        <v>sedang</v>
      </c>
      <c r="M932" t="str">
        <f>VLOOKUP(Sheet2!M931,Sheet5!$R$3:$T$1305,3,FALSE)</f>
        <v>sedang</v>
      </c>
    </row>
    <row r="933" spans="2:13" x14ac:dyDescent="0.3">
      <c r="B933" t="str">
        <f>IF(OR(ISNUMBER(SEARCH("ultrabook",Sheet2!D932))=TRUE,ISNUMBER(SEARCH("macbook",Sheet2!D932))=TRUE,ISNUMBER(SEARCH("chrome",Sheet2!D932))=TRUE,ISNUMBER(SEARCH("convertible",Sheet2!D932))=TRUE),"ultrabook",IF(OR(ISNUMBER(SEARCH("workstation",Sheet2!D932))=TRUE,ISNUMBER(SEARCH("gaming",Sheet2!D932))=TRUE),"high specification",IF(OR(ISNUMBER(SEARCH("notebook",Sheet2!D932))=TRUE,ISNUMBER(SEARCH("netbook",Sheet2!D932))=TRUE),"notebook","")))</f>
        <v>notebook</v>
      </c>
      <c r="C933" t="str">
        <f>IF(AND(Sheet4!$B$1307&gt;=Sheet4!B933,Sheet4!B933&gt;Sheet4!$B$1308),"lebar",IF(AND(Sheet4!$B$1308&gt;=Sheet4!B933,Sheet4!B933&gt;Sheet4!$B$1309),"medium",IF(AND(Sheet4!$B$1309&gt;=Sheet4!B933,Sheet4!B933&gt;=Sheet4!$B$1310),"kecil","-")))</f>
        <v>lebar</v>
      </c>
      <c r="D933" t="str">
        <f>VLOOKUP(Sheet4!C933,Sheet5!$C$3:$D$17,2,FALSE)</f>
        <v>kecil</v>
      </c>
      <c r="E933" t="str">
        <f>VLOOKUP(Sheet4!D933,Sheet5!$E$3:$F$36,2)</f>
        <v>rendah</v>
      </c>
      <c r="F933" t="str">
        <f>Sheet4!E933</f>
        <v>intel</v>
      </c>
      <c r="G933" t="str">
        <f>VLOOKUP(Sheet2!H932,Sheet5!$G$4:$H$12,2)</f>
        <v>sedang</v>
      </c>
      <c r="H933" t="str">
        <f>VLOOKUP(Sheet2!I932,Sheet5!$I$3:$L$41,4,FALSE)</f>
        <v>tinggi</v>
      </c>
      <c r="I933" t="str">
        <f>VLOOKUP(Sheet2!I932,Sheet5!$I$3:$K$41,3,FALSE)</f>
        <v>hdd</v>
      </c>
      <c r="J933" t="str">
        <f>IF(ISNUMBER(SEARCH("intel",Sheet2!J932))=TRUE,"intel",IF(ISNUMBER(SEARCH("amd",Sheet2!J932))=TRUE,"amd",IF(ISNUMBER(SEARCH("nvidia",Sheet2!J932))=TRUE,"nvidia","")))</f>
        <v>intel</v>
      </c>
      <c r="K933" t="str">
        <f>VLOOKUP(Sheet2!K932,Sheet5!$M$3:$N$11,2,FALSE)</f>
        <v>windows</v>
      </c>
      <c r="L933" t="str">
        <f>VLOOKUP(Sheet2!L932,Sheet5!$O$3:$Q$182,3,FALSE)</f>
        <v>sedang</v>
      </c>
      <c r="M933" t="str">
        <f>VLOOKUP(Sheet2!M932,Sheet5!$R$3:$T$1305,3,FALSE)</f>
        <v>murah</v>
      </c>
    </row>
    <row r="934" spans="2:13" x14ac:dyDescent="0.3">
      <c r="B934" t="str">
        <f>IF(OR(ISNUMBER(SEARCH("ultrabook",Sheet2!D933))=TRUE,ISNUMBER(SEARCH("macbook",Sheet2!D933))=TRUE,ISNUMBER(SEARCH("chrome",Sheet2!D933))=TRUE,ISNUMBER(SEARCH("convertible",Sheet2!D933))=TRUE),"ultrabook",IF(OR(ISNUMBER(SEARCH("workstation",Sheet2!D933))=TRUE,ISNUMBER(SEARCH("gaming",Sheet2!D933))=TRUE),"high specification",IF(OR(ISNUMBER(SEARCH("notebook",Sheet2!D933))=TRUE,ISNUMBER(SEARCH("netbook",Sheet2!D933))=TRUE),"notebook","")))</f>
        <v>ultrabook</v>
      </c>
      <c r="C934" t="str">
        <f>IF(AND(Sheet4!$B$1307&gt;=Sheet4!B934,Sheet4!B934&gt;Sheet4!$B$1308),"lebar",IF(AND(Sheet4!$B$1308&gt;=Sheet4!B934,Sheet4!B934&gt;Sheet4!$B$1309),"medium",IF(AND(Sheet4!$B$1309&gt;=Sheet4!B934,Sheet4!B934&gt;=Sheet4!$B$1310),"kecil","-")))</f>
        <v>kecil</v>
      </c>
      <c r="D934" t="str">
        <f>VLOOKUP(Sheet4!C934,Sheet5!$C$3:$D$17,2,FALSE)</f>
        <v>kecil</v>
      </c>
      <c r="E934" t="str">
        <f>VLOOKUP(Sheet4!D934,Sheet5!$E$3:$F$36,2)</f>
        <v>sedang</v>
      </c>
      <c r="F934" t="str">
        <f>Sheet4!E934</f>
        <v>intel</v>
      </c>
      <c r="G934" t="str">
        <f>VLOOKUP(Sheet2!H933,Sheet5!$G$4:$H$12,2)</f>
        <v>sedang</v>
      </c>
      <c r="H934" t="str">
        <f>VLOOKUP(Sheet2!I933,Sheet5!$I$3:$L$41,4,FALSE)</f>
        <v>sedang</v>
      </c>
      <c r="I934" t="str">
        <f>VLOOKUP(Sheet2!I933,Sheet5!$I$3:$K$41,3,FALSE)</f>
        <v>hdd</v>
      </c>
      <c r="J934" t="str">
        <f>IF(ISNUMBER(SEARCH("intel",Sheet2!J933))=TRUE,"intel",IF(ISNUMBER(SEARCH("amd",Sheet2!J933))=TRUE,"amd",IF(ISNUMBER(SEARCH("nvidia",Sheet2!J933))=TRUE,"nvidia","")))</f>
        <v>intel</v>
      </c>
      <c r="K934" t="str">
        <f>VLOOKUP(Sheet2!K933,Sheet5!$M$3:$N$11,2,FALSE)</f>
        <v>windows</v>
      </c>
      <c r="L934" t="str">
        <f>VLOOKUP(Sheet2!L933,Sheet5!$O$3:$Q$182,3,FALSE)</f>
        <v>ringan</v>
      </c>
      <c r="M934" t="str">
        <f>VLOOKUP(Sheet2!M933,Sheet5!$R$3:$T$1305,3,FALSE)</f>
        <v>mahal</v>
      </c>
    </row>
    <row r="935" spans="2:13" x14ac:dyDescent="0.3">
      <c r="B935" t="str">
        <f>IF(OR(ISNUMBER(SEARCH("ultrabook",Sheet2!D934))=TRUE,ISNUMBER(SEARCH("macbook",Sheet2!D934))=TRUE,ISNUMBER(SEARCH("chrome",Sheet2!D934))=TRUE,ISNUMBER(SEARCH("convertible",Sheet2!D934))=TRUE),"ultrabook",IF(OR(ISNUMBER(SEARCH("workstation",Sheet2!D934))=TRUE,ISNUMBER(SEARCH("gaming",Sheet2!D934))=TRUE),"high specification",IF(OR(ISNUMBER(SEARCH("notebook",Sheet2!D934))=TRUE,ISNUMBER(SEARCH("netbook",Sheet2!D934))=TRUE),"notebook","")))</f>
        <v>notebook</v>
      </c>
      <c r="C935" t="str">
        <f>IF(AND(Sheet4!$B$1307&gt;=Sheet4!B935,Sheet4!B935&gt;Sheet4!$B$1308),"lebar",IF(AND(Sheet4!$B$1308&gt;=Sheet4!B935,Sheet4!B935&gt;Sheet4!$B$1309),"medium",IF(AND(Sheet4!$B$1309&gt;=Sheet4!B935,Sheet4!B935&gt;=Sheet4!$B$1310),"kecil","-")))</f>
        <v>lebar</v>
      </c>
      <c r="D935" t="str">
        <f>VLOOKUP(Sheet4!C935,Sheet5!$C$3:$D$17,2,FALSE)</f>
        <v>kecil</v>
      </c>
      <c r="E935" t="str">
        <f>VLOOKUP(Sheet4!D935,Sheet5!$E$3:$F$36,2)</f>
        <v>rendah</v>
      </c>
      <c r="F935" t="str">
        <f>Sheet4!E935</f>
        <v>intel</v>
      </c>
      <c r="G935" t="str">
        <f>VLOOKUP(Sheet2!H934,Sheet5!$G$4:$H$12,2)</f>
        <v>sedang</v>
      </c>
      <c r="H935" t="str">
        <f>VLOOKUP(Sheet2!I934,Sheet5!$I$3:$L$41,4,FALSE)</f>
        <v>tinggi</v>
      </c>
      <c r="I935" t="str">
        <f>VLOOKUP(Sheet2!I934,Sheet5!$I$3:$K$41,3,FALSE)</f>
        <v>hdd</v>
      </c>
      <c r="J935" t="str">
        <f>IF(ISNUMBER(SEARCH("intel",Sheet2!J934))=TRUE,"intel",IF(ISNUMBER(SEARCH("amd",Sheet2!J934))=TRUE,"amd",IF(ISNUMBER(SEARCH("nvidia",Sheet2!J934))=TRUE,"nvidia","")))</f>
        <v>intel</v>
      </c>
      <c r="K935" t="str">
        <f>VLOOKUP(Sheet2!K934,Sheet5!$M$3:$N$11,2,FALSE)</f>
        <v>lainnya</v>
      </c>
      <c r="L935" t="str">
        <f>VLOOKUP(Sheet2!L934,Sheet5!$O$3:$Q$182,3,FALSE)</f>
        <v>sedang</v>
      </c>
      <c r="M935" t="str">
        <f>VLOOKUP(Sheet2!M934,Sheet5!$R$3:$T$1305,3,FALSE)</f>
        <v>murah</v>
      </c>
    </row>
    <row r="936" spans="2:13" x14ac:dyDescent="0.3">
      <c r="B936" t="str">
        <f>IF(OR(ISNUMBER(SEARCH("ultrabook",Sheet2!D935))=TRUE,ISNUMBER(SEARCH("macbook",Sheet2!D935))=TRUE,ISNUMBER(SEARCH("chrome",Sheet2!D935))=TRUE,ISNUMBER(SEARCH("convertible",Sheet2!D935))=TRUE),"ultrabook",IF(OR(ISNUMBER(SEARCH("workstation",Sheet2!D935))=TRUE,ISNUMBER(SEARCH("gaming",Sheet2!D935))=TRUE),"high specification",IF(OR(ISNUMBER(SEARCH("notebook",Sheet2!D935))=TRUE,ISNUMBER(SEARCH("netbook",Sheet2!D935))=TRUE),"notebook","")))</f>
        <v>ultrabook</v>
      </c>
      <c r="C936" t="str">
        <f>IF(AND(Sheet4!$B$1307&gt;=Sheet4!B936,Sheet4!B936&gt;Sheet4!$B$1308),"lebar",IF(AND(Sheet4!$B$1308&gt;=Sheet4!B936,Sheet4!B936&gt;Sheet4!$B$1309),"medium",IF(AND(Sheet4!$B$1309&gt;=Sheet4!B936,Sheet4!B936&gt;=Sheet4!$B$1310),"kecil","-")))</f>
        <v>medium</v>
      </c>
      <c r="D936" t="str">
        <f>VLOOKUP(Sheet4!C936,Sheet5!$C$3:$D$17,2,FALSE)</f>
        <v>lebar</v>
      </c>
      <c r="E936" t="str">
        <f>VLOOKUP(Sheet4!D936,Sheet5!$E$3:$F$36,2)</f>
        <v>sedang</v>
      </c>
      <c r="F936" t="str">
        <f>Sheet4!E936</f>
        <v>intel</v>
      </c>
      <c r="G936" t="str">
        <f>VLOOKUP(Sheet2!H935,Sheet5!$G$4:$H$12,2)</f>
        <v>sedang</v>
      </c>
      <c r="H936" t="str">
        <f>VLOOKUP(Sheet2!I935,Sheet5!$I$3:$L$41,4,FALSE)</f>
        <v>tinggi</v>
      </c>
      <c r="I936" t="str">
        <f>VLOOKUP(Sheet2!I935,Sheet5!$I$3:$K$41,3,FALSE)</f>
        <v>ssd</v>
      </c>
      <c r="J936" t="str">
        <f>IF(ISNUMBER(SEARCH("intel",Sheet2!J935))=TRUE,"intel",IF(ISNUMBER(SEARCH("amd",Sheet2!J935))=TRUE,"amd",IF(ISNUMBER(SEARCH("nvidia",Sheet2!J935))=TRUE,"nvidia","")))</f>
        <v>intel</v>
      </c>
      <c r="K936" t="str">
        <f>VLOOKUP(Sheet2!K935,Sheet5!$M$3:$N$11,2,FALSE)</f>
        <v>windows</v>
      </c>
      <c r="L936" t="str">
        <f>VLOOKUP(Sheet2!L935,Sheet5!$O$3:$Q$182,3,FALSE)</f>
        <v>ringan</v>
      </c>
      <c r="M936" t="str">
        <f>VLOOKUP(Sheet2!M935,Sheet5!$R$3:$T$1305,3,FALSE)</f>
        <v>mahal</v>
      </c>
    </row>
    <row r="937" spans="2:13" x14ac:dyDescent="0.3">
      <c r="B937" t="str">
        <f>IF(OR(ISNUMBER(SEARCH("ultrabook",Sheet2!D936))=TRUE,ISNUMBER(SEARCH("macbook",Sheet2!D936))=TRUE,ISNUMBER(SEARCH("chrome",Sheet2!D936))=TRUE,ISNUMBER(SEARCH("convertible",Sheet2!D936))=TRUE),"ultrabook",IF(OR(ISNUMBER(SEARCH("workstation",Sheet2!D936))=TRUE,ISNUMBER(SEARCH("gaming",Sheet2!D936))=TRUE),"high specification",IF(OR(ISNUMBER(SEARCH("notebook",Sheet2!D936))=TRUE,ISNUMBER(SEARCH("netbook",Sheet2!D936))=TRUE),"notebook","")))</f>
        <v>notebook</v>
      </c>
      <c r="C937" t="str">
        <f>IF(AND(Sheet4!$B$1307&gt;=Sheet4!B937,Sheet4!B937&gt;Sheet4!$B$1308),"lebar",IF(AND(Sheet4!$B$1308&gt;=Sheet4!B937,Sheet4!B937&gt;Sheet4!$B$1309),"medium",IF(AND(Sheet4!$B$1309&gt;=Sheet4!B937,Sheet4!B937&gt;=Sheet4!$B$1310),"kecil","-")))</f>
        <v>medium</v>
      </c>
      <c r="D937" t="str">
        <f>VLOOKUP(Sheet4!C937,Sheet5!$C$3:$D$17,2,FALSE)</f>
        <v>kecil</v>
      </c>
      <c r="E937" t="str">
        <f>VLOOKUP(Sheet4!D937,Sheet5!$E$3:$F$36,2)</f>
        <v>sedang</v>
      </c>
      <c r="F937" t="str">
        <f>Sheet4!E937</f>
        <v>intel</v>
      </c>
      <c r="G937" t="str">
        <f>VLOOKUP(Sheet2!H936,Sheet5!$G$4:$H$12,2)</f>
        <v>sedang</v>
      </c>
      <c r="H937" t="str">
        <f>VLOOKUP(Sheet2!I936,Sheet5!$I$3:$L$41,4,FALSE)</f>
        <v>rendah</v>
      </c>
      <c r="I937" t="str">
        <f>VLOOKUP(Sheet2!I936,Sheet5!$I$3:$K$41,3,FALSE)</f>
        <v>ssd</v>
      </c>
      <c r="J937" t="str">
        <f>IF(ISNUMBER(SEARCH("intel",Sheet2!J936))=TRUE,"intel",IF(ISNUMBER(SEARCH("amd",Sheet2!J936))=TRUE,"amd",IF(ISNUMBER(SEARCH("nvidia",Sheet2!J936))=TRUE,"nvidia","")))</f>
        <v>intel</v>
      </c>
      <c r="K937" t="str">
        <f>VLOOKUP(Sheet2!K936,Sheet5!$M$3:$N$11,2,FALSE)</f>
        <v>windows</v>
      </c>
      <c r="L937" t="str">
        <f>VLOOKUP(Sheet2!L936,Sheet5!$O$3:$Q$182,3,FALSE)</f>
        <v>ringan</v>
      </c>
      <c r="M937" t="str">
        <f>VLOOKUP(Sheet2!M936,Sheet5!$R$3:$T$1305,3,FALSE)</f>
        <v>sedang</v>
      </c>
    </row>
    <row r="938" spans="2:13" x14ac:dyDescent="0.3">
      <c r="B938" t="str">
        <f>IF(OR(ISNUMBER(SEARCH("ultrabook",Sheet2!D937))=TRUE,ISNUMBER(SEARCH("macbook",Sheet2!D937))=TRUE,ISNUMBER(SEARCH("chrome",Sheet2!D937))=TRUE,ISNUMBER(SEARCH("convertible",Sheet2!D937))=TRUE),"ultrabook",IF(OR(ISNUMBER(SEARCH("workstation",Sheet2!D937))=TRUE,ISNUMBER(SEARCH("gaming",Sheet2!D937))=TRUE),"high specification",IF(OR(ISNUMBER(SEARCH("notebook",Sheet2!D937))=TRUE,ISNUMBER(SEARCH("netbook",Sheet2!D937))=TRUE),"notebook","")))</f>
        <v>notebook</v>
      </c>
      <c r="C938" t="str">
        <f>IF(AND(Sheet4!$B$1307&gt;=Sheet4!B938,Sheet4!B938&gt;Sheet4!$B$1308),"lebar",IF(AND(Sheet4!$B$1308&gt;=Sheet4!B938,Sheet4!B938&gt;Sheet4!$B$1309),"medium",IF(AND(Sheet4!$B$1309&gt;=Sheet4!B938,Sheet4!B938&gt;=Sheet4!$B$1310),"kecil","-")))</f>
        <v>kecil</v>
      </c>
      <c r="D938" t="str">
        <f>VLOOKUP(Sheet4!C938,Sheet5!$C$3:$D$17,2,FALSE)</f>
        <v>kecil</v>
      </c>
      <c r="E938" t="str">
        <f>VLOOKUP(Sheet4!D938,Sheet5!$E$3:$F$36,2)</f>
        <v>sedang</v>
      </c>
      <c r="F938" t="str">
        <f>Sheet4!E938</f>
        <v>intel</v>
      </c>
      <c r="G938" t="str">
        <f>VLOOKUP(Sheet2!H937,Sheet5!$G$4:$H$12,2)</f>
        <v>tinggi</v>
      </c>
      <c r="H938" t="str">
        <f>VLOOKUP(Sheet2!I937,Sheet5!$I$3:$L$41,4,FALSE)</f>
        <v>sedang</v>
      </c>
      <c r="I938" t="str">
        <f>VLOOKUP(Sheet2!I937,Sheet5!$I$3:$K$41,3,FALSE)</f>
        <v>ssd</v>
      </c>
      <c r="J938" t="str">
        <f>IF(ISNUMBER(SEARCH("intel",Sheet2!J937))=TRUE,"intel",IF(ISNUMBER(SEARCH("amd",Sheet2!J937))=TRUE,"amd",IF(ISNUMBER(SEARCH("nvidia",Sheet2!J937))=TRUE,"nvidia","")))</f>
        <v>intel</v>
      </c>
      <c r="K938" t="str">
        <f>VLOOKUP(Sheet2!K937,Sheet5!$M$3:$N$11,2,FALSE)</f>
        <v>windows</v>
      </c>
      <c r="L938" t="str">
        <f>VLOOKUP(Sheet2!L937,Sheet5!$O$3:$Q$182,3,FALSE)</f>
        <v>ringan</v>
      </c>
      <c r="M938" t="str">
        <f>VLOOKUP(Sheet2!M937,Sheet5!$R$3:$T$1305,3,FALSE)</f>
        <v>mahal</v>
      </c>
    </row>
    <row r="939" spans="2:13" x14ac:dyDescent="0.3">
      <c r="B939" t="str">
        <f>IF(OR(ISNUMBER(SEARCH("ultrabook",Sheet2!D938))=TRUE,ISNUMBER(SEARCH("macbook",Sheet2!D938))=TRUE,ISNUMBER(SEARCH("chrome",Sheet2!D938))=TRUE,ISNUMBER(SEARCH("convertible",Sheet2!D938))=TRUE),"ultrabook",IF(OR(ISNUMBER(SEARCH("workstation",Sheet2!D938))=TRUE,ISNUMBER(SEARCH("gaming",Sheet2!D938))=TRUE),"high specification",IF(OR(ISNUMBER(SEARCH("notebook",Sheet2!D938))=TRUE,ISNUMBER(SEARCH("netbook",Sheet2!D938))=TRUE),"notebook","")))</f>
        <v>notebook</v>
      </c>
      <c r="C939" t="str">
        <f>IF(AND(Sheet4!$B$1307&gt;=Sheet4!B939,Sheet4!B939&gt;Sheet4!$B$1308),"lebar",IF(AND(Sheet4!$B$1308&gt;=Sheet4!B939,Sheet4!B939&gt;Sheet4!$B$1309),"medium",IF(AND(Sheet4!$B$1309&gt;=Sheet4!B939,Sheet4!B939&gt;=Sheet4!$B$1310),"kecil","-")))</f>
        <v>lebar</v>
      </c>
      <c r="D939" t="str">
        <f>VLOOKUP(Sheet4!C939,Sheet5!$C$3:$D$17,2,FALSE)</f>
        <v>kecil</v>
      </c>
      <c r="E939" t="str">
        <f>VLOOKUP(Sheet4!D939,Sheet5!$E$3:$F$36,2)</f>
        <v>sedang</v>
      </c>
      <c r="F939" t="str">
        <f>Sheet4!E939</f>
        <v>intel</v>
      </c>
      <c r="G939" t="str">
        <f>VLOOKUP(Sheet2!H938,Sheet5!$G$4:$H$12,2)</f>
        <v>sedang</v>
      </c>
      <c r="H939" t="str">
        <f>VLOOKUP(Sheet2!I938,Sheet5!$I$3:$L$41,4,FALSE)</f>
        <v>tinggi</v>
      </c>
      <c r="I939" t="str">
        <f>VLOOKUP(Sheet2!I938,Sheet5!$I$3:$K$41,3,FALSE)</f>
        <v>hdd</v>
      </c>
      <c r="J939" t="str">
        <f>IF(ISNUMBER(SEARCH("intel",Sheet2!J938))=TRUE,"intel",IF(ISNUMBER(SEARCH("amd",Sheet2!J938))=TRUE,"amd",IF(ISNUMBER(SEARCH("nvidia",Sheet2!J938))=TRUE,"nvidia","")))</f>
        <v>intel</v>
      </c>
      <c r="K939" t="str">
        <f>VLOOKUP(Sheet2!K938,Sheet5!$M$3:$N$11,2,FALSE)</f>
        <v>windows</v>
      </c>
      <c r="L939" t="str">
        <f>VLOOKUP(Sheet2!L938,Sheet5!$O$3:$Q$182,3,FALSE)</f>
        <v>sedang</v>
      </c>
      <c r="M939" t="str">
        <f>VLOOKUP(Sheet2!M938,Sheet5!$R$3:$T$1305,3,FALSE)</f>
        <v>murah</v>
      </c>
    </row>
    <row r="940" spans="2:13" x14ac:dyDescent="0.3">
      <c r="B940" t="str">
        <f>IF(OR(ISNUMBER(SEARCH("ultrabook",Sheet2!D939))=TRUE,ISNUMBER(SEARCH("macbook",Sheet2!D939))=TRUE,ISNUMBER(SEARCH("chrome",Sheet2!D939))=TRUE,ISNUMBER(SEARCH("convertible",Sheet2!D939))=TRUE),"ultrabook",IF(OR(ISNUMBER(SEARCH("workstation",Sheet2!D939))=TRUE,ISNUMBER(SEARCH("gaming",Sheet2!D939))=TRUE),"high specification",IF(OR(ISNUMBER(SEARCH("notebook",Sheet2!D939))=TRUE,ISNUMBER(SEARCH("netbook",Sheet2!D939))=TRUE),"notebook","")))</f>
        <v>high specification</v>
      </c>
      <c r="C940" t="str">
        <f>IF(AND(Sheet4!$B$1307&gt;=Sheet4!B940,Sheet4!B940&gt;Sheet4!$B$1308),"lebar",IF(AND(Sheet4!$B$1308&gt;=Sheet4!B940,Sheet4!B940&gt;Sheet4!$B$1309),"medium",IF(AND(Sheet4!$B$1309&gt;=Sheet4!B940,Sheet4!B940&gt;=Sheet4!$B$1310),"kecil","-")))</f>
        <v>lebar</v>
      </c>
      <c r="D940" t="str">
        <f>VLOOKUP(Sheet4!C940,Sheet5!$C$3:$D$17,2,FALSE)</f>
        <v>kecil</v>
      </c>
      <c r="E940" t="str">
        <f>VLOOKUP(Sheet4!D940,Sheet5!$E$3:$F$36,2)</f>
        <v>sedang</v>
      </c>
      <c r="F940" t="str">
        <f>Sheet4!E940</f>
        <v>intel</v>
      </c>
      <c r="G940" t="str">
        <f>VLOOKUP(Sheet2!H939,Sheet5!$G$4:$H$12,2)</f>
        <v>tinggi</v>
      </c>
      <c r="H940" t="str">
        <f>VLOOKUP(Sheet2!I939,Sheet5!$I$3:$L$41,4,FALSE)</f>
        <v>tinggi</v>
      </c>
      <c r="I940" t="str">
        <f>VLOOKUP(Sheet2!I939,Sheet5!$I$3:$K$41,3,FALSE)</f>
        <v>hdd</v>
      </c>
      <c r="J940" t="str">
        <f>IF(ISNUMBER(SEARCH("intel",Sheet2!J939))=TRUE,"intel",IF(ISNUMBER(SEARCH("amd",Sheet2!J939))=TRUE,"amd",IF(ISNUMBER(SEARCH("nvidia",Sheet2!J939))=TRUE,"nvidia","")))</f>
        <v>nvidia</v>
      </c>
      <c r="K940" t="str">
        <f>VLOOKUP(Sheet2!K939,Sheet5!$M$3:$N$11,2,FALSE)</f>
        <v>windows</v>
      </c>
      <c r="L940" t="str">
        <f>VLOOKUP(Sheet2!L939,Sheet5!$O$3:$Q$182,3,FALSE)</f>
        <v>sedang</v>
      </c>
      <c r="M940" t="str">
        <f>VLOOKUP(Sheet2!M939,Sheet5!$R$3:$T$1305,3,FALSE)</f>
        <v>sedang</v>
      </c>
    </row>
    <row r="941" spans="2:13" x14ac:dyDescent="0.3">
      <c r="B941" t="str">
        <f>IF(OR(ISNUMBER(SEARCH("ultrabook",Sheet2!D940))=TRUE,ISNUMBER(SEARCH("macbook",Sheet2!D940))=TRUE,ISNUMBER(SEARCH("chrome",Sheet2!D940))=TRUE,ISNUMBER(SEARCH("convertible",Sheet2!D940))=TRUE),"ultrabook",IF(OR(ISNUMBER(SEARCH("workstation",Sheet2!D940))=TRUE,ISNUMBER(SEARCH("gaming",Sheet2!D940))=TRUE),"high specification",IF(OR(ISNUMBER(SEARCH("notebook",Sheet2!D940))=TRUE,ISNUMBER(SEARCH("netbook",Sheet2!D940))=TRUE),"notebook","")))</f>
        <v>ultrabook</v>
      </c>
      <c r="C941" t="str">
        <f>IF(AND(Sheet4!$B$1307&gt;=Sheet4!B941,Sheet4!B941&gt;Sheet4!$B$1308),"lebar",IF(AND(Sheet4!$B$1308&gt;=Sheet4!B941,Sheet4!B941&gt;Sheet4!$B$1309),"medium",IF(AND(Sheet4!$B$1309&gt;=Sheet4!B941,Sheet4!B941&gt;=Sheet4!$B$1310),"kecil","-")))</f>
        <v>medium</v>
      </c>
      <c r="D941" t="str">
        <f>VLOOKUP(Sheet4!C941,Sheet5!$C$3:$D$17,2,FALSE)</f>
        <v>kecil</v>
      </c>
      <c r="E941" t="str">
        <f>VLOOKUP(Sheet4!D941,Sheet5!$E$3:$F$36,2)</f>
        <v>sedang</v>
      </c>
      <c r="F941" t="str">
        <f>Sheet4!E941</f>
        <v>intel</v>
      </c>
      <c r="G941" t="str">
        <f>VLOOKUP(Sheet2!H940,Sheet5!$G$4:$H$12,2)</f>
        <v>tinggi</v>
      </c>
      <c r="H941" t="str">
        <f>VLOOKUP(Sheet2!I940,Sheet5!$I$3:$L$41,4,FALSE)</f>
        <v>sedang</v>
      </c>
      <c r="I941" t="str">
        <f>VLOOKUP(Sheet2!I940,Sheet5!$I$3:$K$41,3,FALSE)</f>
        <v>ssd</v>
      </c>
      <c r="J941" t="str">
        <f>IF(ISNUMBER(SEARCH("intel",Sheet2!J940))=TRUE,"intel",IF(ISNUMBER(SEARCH("amd",Sheet2!J940))=TRUE,"amd",IF(ISNUMBER(SEARCH("nvidia",Sheet2!J940))=TRUE,"nvidia","")))</f>
        <v>intel</v>
      </c>
      <c r="K941" t="str">
        <f>VLOOKUP(Sheet2!K940,Sheet5!$M$3:$N$11,2,FALSE)</f>
        <v>windows</v>
      </c>
      <c r="L941" t="str">
        <f>VLOOKUP(Sheet2!L940,Sheet5!$O$3:$Q$182,3,FALSE)</f>
        <v>ringan</v>
      </c>
      <c r="M941" t="str">
        <f>VLOOKUP(Sheet2!M940,Sheet5!$R$3:$T$1305,3,FALSE)</f>
        <v>mahal</v>
      </c>
    </row>
    <row r="942" spans="2:13" x14ac:dyDescent="0.3">
      <c r="B942" t="str">
        <f>IF(OR(ISNUMBER(SEARCH("ultrabook",Sheet2!D941))=TRUE,ISNUMBER(SEARCH("macbook",Sheet2!D941))=TRUE,ISNUMBER(SEARCH("chrome",Sheet2!D941))=TRUE,ISNUMBER(SEARCH("convertible",Sheet2!D941))=TRUE),"ultrabook",IF(OR(ISNUMBER(SEARCH("workstation",Sheet2!D941))=TRUE,ISNUMBER(SEARCH("gaming",Sheet2!D941))=TRUE),"high specification",IF(OR(ISNUMBER(SEARCH("notebook",Sheet2!D941))=TRUE,ISNUMBER(SEARCH("netbook",Sheet2!D941))=TRUE),"notebook","")))</f>
        <v>high specification</v>
      </c>
      <c r="C942" t="str">
        <f>IF(AND(Sheet4!$B$1307&gt;=Sheet4!B942,Sheet4!B942&gt;Sheet4!$B$1308),"lebar",IF(AND(Sheet4!$B$1308&gt;=Sheet4!B942,Sheet4!B942&gt;Sheet4!$B$1309),"medium",IF(AND(Sheet4!$B$1309&gt;=Sheet4!B942,Sheet4!B942&gt;=Sheet4!$B$1310),"kecil","-")))</f>
        <v>lebar</v>
      </c>
      <c r="D942" t="str">
        <f>VLOOKUP(Sheet4!C942,Sheet5!$C$3:$D$17,2,FALSE)</f>
        <v>sedang</v>
      </c>
      <c r="E942" t="str">
        <f>VLOOKUP(Sheet4!D942,Sheet5!$E$3:$F$36,2)</f>
        <v>sedang</v>
      </c>
      <c r="F942" t="str">
        <f>Sheet4!E942</f>
        <v>intel</v>
      </c>
      <c r="G942" t="str">
        <f>VLOOKUP(Sheet2!H941,Sheet5!$G$4:$H$12,2)</f>
        <v>sedang</v>
      </c>
      <c r="H942" t="str">
        <f>VLOOKUP(Sheet2!I941,Sheet5!$I$3:$L$41,4,FALSE)</f>
        <v>tinggi</v>
      </c>
      <c r="I942" t="str">
        <f>VLOOKUP(Sheet2!I941,Sheet5!$I$3:$K$41,3,FALSE)</f>
        <v>ssd</v>
      </c>
      <c r="J942" t="str">
        <f>IF(ISNUMBER(SEARCH("intel",Sheet2!J941))=TRUE,"intel",IF(ISNUMBER(SEARCH("amd",Sheet2!J941))=TRUE,"amd",IF(ISNUMBER(SEARCH("nvidia",Sheet2!J941))=TRUE,"nvidia","")))</f>
        <v>nvidia</v>
      </c>
      <c r="K942" t="str">
        <f>VLOOKUP(Sheet2!K941,Sheet5!$M$3:$N$11,2,FALSE)</f>
        <v>windows</v>
      </c>
      <c r="L942" t="str">
        <f>VLOOKUP(Sheet2!L941,Sheet5!$O$3:$Q$182,3,FALSE)</f>
        <v>berat</v>
      </c>
      <c r="M942" t="str">
        <f>VLOOKUP(Sheet2!M941,Sheet5!$R$3:$T$1305,3,FALSE)</f>
        <v>mahal</v>
      </c>
    </row>
    <row r="943" spans="2:13" x14ac:dyDescent="0.3">
      <c r="B943" t="str">
        <f>IF(OR(ISNUMBER(SEARCH("ultrabook",Sheet2!D942))=TRUE,ISNUMBER(SEARCH("macbook",Sheet2!D942))=TRUE,ISNUMBER(SEARCH("chrome",Sheet2!D942))=TRUE,ISNUMBER(SEARCH("convertible",Sheet2!D942))=TRUE),"ultrabook",IF(OR(ISNUMBER(SEARCH("workstation",Sheet2!D942))=TRUE,ISNUMBER(SEARCH("gaming",Sheet2!D942))=TRUE),"high specification",IF(OR(ISNUMBER(SEARCH("notebook",Sheet2!D942))=TRUE,ISNUMBER(SEARCH("netbook",Sheet2!D942))=TRUE),"notebook","")))</f>
        <v>high specification</v>
      </c>
      <c r="C943" t="str">
        <f>IF(AND(Sheet4!$B$1307&gt;=Sheet4!B943,Sheet4!B943&gt;Sheet4!$B$1308),"lebar",IF(AND(Sheet4!$B$1308&gt;=Sheet4!B943,Sheet4!B943&gt;Sheet4!$B$1309),"medium",IF(AND(Sheet4!$B$1309&gt;=Sheet4!B943,Sheet4!B943&gt;=Sheet4!$B$1310),"kecil","-")))</f>
        <v>lebar</v>
      </c>
      <c r="D943" t="str">
        <f>VLOOKUP(Sheet4!C943,Sheet5!$C$3:$D$17,2,FALSE)</f>
        <v>kecil</v>
      </c>
      <c r="E943" t="str">
        <f>VLOOKUP(Sheet4!D943,Sheet5!$E$3:$F$36,2)</f>
        <v>sedang</v>
      </c>
      <c r="F943" t="str">
        <f>Sheet4!E943</f>
        <v>intel</v>
      </c>
      <c r="G943" t="str">
        <f>VLOOKUP(Sheet2!H942,Sheet5!$G$4:$H$12,2)</f>
        <v>tinggi</v>
      </c>
      <c r="H943" t="str">
        <f>VLOOKUP(Sheet2!I942,Sheet5!$I$3:$L$41,4,FALSE)</f>
        <v>tinggi</v>
      </c>
      <c r="I943" t="str">
        <f>VLOOKUP(Sheet2!I942,Sheet5!$I$3:$K$41,3,FALSE)</f>
        <v>hdd</v>
      </c>
      <c r="J943" t="str">
        <f>IF(ISNUMBER(SEARCH("intel",Sheet2!J942))=TRUE,"intel",IF(ISNUMBER(SEARCH("amd",Sheet2!J942))=TRUE,"amd",IF(ISNUMBER(SEARCH("nvidia",Sheet2!J942))=TRUE,"nvidia","")))</f>
        <v>nvidia</v>
      </c>
      <c r="K943" t="str">
        <f>VLOOKUP(Sheet2!K942,Sheet5!$M$3:$N$11,2,FALSE)</f>
        <v>windows</v>
      </c>
      <c r="L943" t="str">
        <f>VLOOKUP(Sheet2!L942,Sheet5!$O$3:$Q$182,3,FALSE)</f>
        <v>berat</v>
      </c>
      <c r="M943" t="str">
        <f>VLOOKUP(Sheet2!M942,Sheet5!$R$3:$T$1305,3,FALSE)</f>
        <v>mahal</v>
      </c>
    </row>
    <row r="944" spans="2:13" x14ac:dyDescent="0.3">
      <c r="B944" t="str">
        <f>IF(OR(ISNUMBER(SEARCH("ultrabook",Sheet2!D943))=TRUE,ISNUMBER(SEARCH("macbook",Sheet2!D943))=TRUE,ISNUMBER(SEARCH("chrome",Sheet2!D943))=TRUE,ISNUMBER(SEARCH("convertible",Sheet2!D943))=TRUE),"ultrabook",IF(OR(ISNUMBER(SEARCH("workstation",Sheet2!D943))=TRUE,ISNUMBER(SEARCH("gaming",Sheet2!D943))=TRUE),"high specification",IF(OR(ISNUMBER(SEARCH("notebook",Sheet2!D943))=TRUE,ISNUMBER(SEARCH("netbook",Sheet2!D943))=TRUE),"notebook","")))</f>
        <v>notebook</v>
      </c>
      <c r="C944" t="str">
        <f>IF(AND(Sheet4!$B$1307&gt;=Sheet4!B944,Sheet4!B944&gt;Sheet4!$B$1308),"lebar",IF(AND(Sheet4!$B$1308&gt;=Sheet4!B944,Sheet4!B944&gt;Sheet4!$B$1309),"medium",IF(AND(Sheet4!$B$1309&gt;=Sheet4!B944,Sheet4!B944&gt;=Sheet4!$B$1310),"kecil","-")))</f>
        <v>lebar</v>
      </c>
      <c r="D944" t="str">
        <f>VLOOKUP(Sheet4!C944,Sheet5!$C$3:$D$17,2,FALSE)</f>
        <v>kecil</v>
      </c>
      <c r="E944" t="str">
        <f>VLOOKUP(Sheet4!D944,Sheet5!$E$3:$F$36,2)</f>
        <v>rendah</v>
      </c>
      <c r="F944" t="str">
        <f>Sheet4!E944</f>
        <v>intel</v>
      </c>
      <c r="G944" t="str">
        <f>VLOOKUP(Sheet2!H943,Sheet5!$G$4:$H$12,2)</f>
        <v>sedang</v>
      </c>
      <c r="H944" t="str">
        <f>VLOOKUP(Sheet2!I943,Sheet5!$I$3:$L$41,4,FALSE)</f>
        <v>tinggi</v>
      </c>
      <c r="I944" t="str">
        <f>VLOOKUP(Sheet2!I943,Sheet5!$I$3:$K$41,3,FALSE)</f>
        <v>hdd</v>
      </c>
      <c r="J944" t="str">
        <f>IF(ISNUMBER(SEARCH("intel",Sheet2!J943))=TRUE,"intel",IF(ISNUMBER(SEARCH("amd",Sheet2!J943))=TRUE,"amd",IF(ISNUMBER(SEARCH("nvidia",Sheet2!J943))=TRUE,"nvidia","")))</f>
        <v>nvidia</v>
      </c>
      <c r="K944" t="str">
        <f>VLOOKUP(Sheet2!K943,Sheet5!$M$3:$N$11,2,FALSE)</f>
        <v>windows</v>
      </c>
      <c r="L944" t="str">
        <f>VLOOKUP(Sheet2!L943,Sheet5!$O$3:$Q$182,3,FALSE)</f>
        <v>berat</v>
      </c>
      <c r="M944" t="str">
        <f>VLOOKUP(Sheet2!M943,Sheet5!$R$3:$T$1305,3,FALSE)</f>
        <v>murah</v>
      </c>
    </row>
    <row r="945" spans="2:13" x14ac:dyDescent="0.3">
      <c r="B945" t="str">
        <f>IF(OR(ISNUMBER(SEARCH("ultrabook",Sheet2!D944))=TRUE,ISNUMBER(SEARCH("macbook",Sheet2!D944))=TRUE,ISNUMBER(SEARCH("chrome",Sheet2!D944))=TRUE,ISNUMBER(SEARCH("convertible",Sheet2!D944))=TRUE),"ultrabook",IF(OR(ISNUMBER(SEARCH("workstation",Sheet2!D944))=TRUE,ISNUMBER(SEARCH("gaming",Sheet2!D944))=TRUE),"high specification",IF(OR(ISNUMBER(SEARCH("notebook",Sheet2!D944))=TRUE,ISNUMBER(SEARCH("netbook",Sheet2!D944))=TRUE),"notebook","")))</f>
        <v>notebook</v>
      </c>
      <c r="C945" t="str">
        <f>IF(AND(Sheet4!$B$1307&gt;=Sheet4!B945,Sheet4!B945&gt;Sheet4!$B$1308),"lebar",IF(AND(Sheet4!$B$1308&gt;=Sheet4!B945,Sheet4!B945&gt;Sheet4!$B$1309),"medium",IF(AND(Sheet4!$B$1309&gt;=Sheet4!B945,Sheet4!B945&gt;=Sheet4!$B$1310),"kecil","-")))</f>
        <v>lebar</v>
      </c>
      <c r="D945" t="str">
        <f>VLOOKUP(Sheet4!C945,Sheet5!$C$3:$D$17,2,FALSE)</f>
        <v>kecil</v>
      </c>
      <c r="E945" t="str">
        <f>VLOOKUP(Sheet4!D945,Sheet5!$E$3:$F$36,2)</f>
        <v>sedang</v>
      </c>
      <c r="F945" t="str">
        <f>Sheet4!E945</f>
        <v>intel</v>
      </c>
      <c r="G945" t="str">
        <f>VLOOKUP(Sheet2!H944,Sheet5!$G$4:$H$12,2)</f>
        <v>sedang</v>
      </c>
      <c r="H945" t="str">
        <f>VLOOKUP(Sheet2!I944,Sheet5!$I$3:$L$41,4,FALSE)</f>
        <v>sedang</v>
      </c>
      <c r="I945" t="str">
        <f>VLOOKUP(Sheet2!I944,Sheet5!$I$3:$K$41,3,FALSE)</f>
        <v>hdd</v>
      </c>
      <c r="J945" t="str">
        <f>IF(ISNUMBER(SEARCH("intel",Sheet2!J944))=TRUE,"intel",IF(ISNUMBER(SEARCH("amd",Sheet2!J944))=TRUE,"amd",IF(ISNUMBER(SEARCH("nvidia",Sheet2!J944))=TRUE,"nvidia","")))</f>
        <v>intel</v>
      </c>
      <c r="K945" t="str">
        <f>VLOOKUP(Sheet2!K944,Sheet5!$M$3:$N$11,2,FALSE)</f>
        <v>windows</v>
      </c>
      <c r="L945" t="str">
        <f>VLOOKUP(Sheet2!L944,Sheet5!$O$3:$Q$182,3,FALSE)</f>
        <v>sedang</v>
      </c>
      <c r="M945" t="str">
        <f>VLOOKUP(Sheet2!M944,Sheet5!$R$3:$T$1305,3,FALSE)</f>
        <v>murah</v>
      </c>
    </row>
    <row r="946" spans="2:13" x14ac:dyDescent="0.3">
      <c r="B946" t="str">
        <f>IF(OR(ISNUMBER(SEARCH("ultrabook",Sheet2!D945))=TRUE,ISNUMBER(SEARCH("macbook",Sheet2!D945))=TRUE,ISNUMBER(SEARCH("chrome",Sheet2!D945))=TRUE,ISNUMBER(SEARCH("convertible",Sheet2!D945))=TRUE),"ultrabook",IF(OR(ISNUMBER(SEARCH("workstation",Sheet2!D945))=TRUE,ISNUMBER(SEARCH("gaming",Sheet2!D945))=TRUE),"high specification",IF(OR(ISNUMBER(SEARCH("notebook",Sheet2!D945))=TRUE,ISNUMBER(SEARCH("netbook",Sheet2!D945))=TRUE),"notebook","")))</f>
        <v>notebook</v>
      </c>
      <c r="C946" t="str">
        <f>IF(AND(Sheet4!$B$1307&gt;=Sheet4!B946,Sheet4!B946&gt;Sheet4!$B$1308),"lebar",IF(AND(Sheet4!$B$1308&gt;=Sheet4!B946,Sheet4!B946&gt;Sheet4!$B$1309),"medium",IF(AND(Sheet4!$B$1309&gt;=Sheet4!B946,Sheet4!B946&gt;=Sheet4!$B$1310),"kecil","-")))</f>
        <v>lebar</v>
      </c>
      <c r="D946" t="str">
        <f>VLOOKUP(Sheet4!C946,Sheet5!$C$3:$D$17,2,FALSE)</f>
        <v>kecil</v>
      </c>
      <c r="E946" t="str">
        <f>VLOOKUP(Sheet4!D946,Sheet5!$E$3:$F$36,2)</f>
        <v>sedang</v>
      </c>
      <c r="F946" t="str">
        <f>Sheet4!E946</f>
        <v>intel</v>
      </c>
      <c r="G946" t="str">
        <f>VLOOKUP(Sheet2!H945,Sheet5!$G$4:$H$12,2)</f>
        <v>tinggi</v>
      </c>
      <c r="H946" t="str">
        <f>VLOOKUP(Sheet2!I945,Sheet5!$I$3:$L$41,4,FALSE)</f>
        <v>sedang</v>
      </c>
      <c r="I946" t="str">
        <f>VLOOKUP(Sheet2!I945,Sheet5!$I$3:$K$41,3,FALSE)</f>
        <v>ssd</v>
      </c>
      <c r="J946" t="str">
        <f>IF(ISNUMBER(SEARCH("intel",Sheet2!J945))=TRUE,"intel",IF(ISNUMBER(SEARCH("amd",Sheet2!J945))=TRUE,"amd",IF(ISNUMBER(SEARCH("nvidia",Sheet2!J945))=TRUE,"nvidia","")))</f>
        <v>intel</v>
      </c>
      <c r="K946" t="str">
        <f>VLOOKUP(Sheet2!K945,Sheet5!$M$3:$N$11,2,FALSE)</f>
        <v>windows</v>
      </c>
      <c r="L946" t="str">
        <f>VLOOKUP(Sheet2!L945,Sheet5!$O$3:$Q$182,3,FALSE)</f>
        <v>sedang</v>
      </c>
      <c r="M946" t="str">
        <f>VLOOKUP(Sheet2!M945,Sheet5!$R$3:$T$1305,3,FALSE)</f>
        <v>sedang</v>
      </c>
    </row>
    <row r="947" spans="2:13" x14ac:dyDescent="0.3">
      <c r="B947" t="str">
        <f>IF(OR(ISNUMBER(SEARCH("ultrabook",Sheet2!D946))=TRUE,ISNUMBER(SEARCH("macbook",Sheet2!D946))=TRUE,ISNUMBER(SEARCH("chrome",Sheet2!D946))=TRUE,ISNUMBER(SEARCH("convertible",Sheet2!D946))=TRUE),"ultrabook",IF(OR(ISNUMBER(SEARCH("workstation",Sheet2!D946))=TRUE,ISNUMBER(SEARCH("gaming",Sheet2!D946))=TRUE),"high specification",IF(OR(ISNUMBER(SEARCH("notebook",Sheet2!D946))=TRUE,ISNUMBER(SEARCH("netbook",Sheet2!D946))=TRUE),"notebook","")))</f>
        <v>ultrabook</v>
      </c>
      <c r="C947" t="str">
        <f>IF(AND(Sheet4!$B$1307&gt;=Sheet4!B947,Sheet4!B947&gt;Sheet4!$B$1308),"lebar",IF(AND(Sheet4!$B$1308&gt;=Sheet4!B947,Sheet4!B947&gt;Sheet4!$B$1309),"medium",IF(AND(Sheet4!$B$1309&gt;=Sheet4!B947,Sheet4!B947&gt;=Sheet4!$B$1310),"kecil","-")))</f>
        <v>kecil</v>
      </c>
      <c r="D947" t="str">
        <f>VLOOKUP(Sheet4!C947,Sheet5!$C$3:$D$17,2,FALSE)</f>
        <v>kecil</v>
      </c>
      <c r="E947" t="str">
        <f>VLOOKUP(Sheet4!D947,Sheet5!$E$3:$F$36,2)</f>
        <v>rendah</v>
      </c>
      <c r="F947" t="str">
        <f>Sheet4!E947</f>
        <v>intel</v>
      </c>
      <c r="G947" t="str">
        <f>VLOOKUP(Sheet2!H946,Sheet5!$G$4:$H$12,2)</f>
        <v>tinggi</v>
      </c>
      <c r="H947" t="str">
        <f>VLOOKUP(Sheet2!I946,Sheet5!$I$3:$L$41,4,FALSE)</f>
        <v>sedang</v>
      </c>
      <c r="I947" t="str">
        <f>VLOOKUP(Sheet2!I946,Sheet5!$I$3:$K$41,3,FALSE)</f>
        <v>ssd</v>
      </c>
      <c r="J947" t="str">
        <f>IF(ISNUMBER(SEARCH("intel",Sheet2!J946))=TRUE,"intel",IF(ISNUMBER(SEARCH("amd",Sheet2!J946))=TRUE,"amd",IF(ISNUMBER(SEARCH("nvidia",Sheet2!J946))=TRUE,"nvidia","")))</f>
        <v>intel</v>
      </c>
      <c r="K947" t="str">
        <f>VLOOKUP(Sheet2!K946,Sheet5!$M$3:$N$11,2,FALSE)</f>
        <v>windows</v>
      </c>
      <c r="L947" t="str">
        <f>VLOOKUP(Sheet2!L946,Sheet5!$O$3:$Q$182,3,FALSE)</f>
        <v>ringan</v>
      </c>
      <c r="M947" t="str">
        <f>VLOOKUP(Sheet2!M946,Sheet5!$R$3:$T$1305,3,FALSE)</f>
        <v>mahal</v>
      </c>
    </row>
    <row r="948" spans="2:13" x14ac:dyDescent="0.3">
      <c r="B948" t="str">
        <f>IF(OR(ISNUMBER(SEARCH("ultrabook",Sheet2!D947))=TRUE,ISNUMBER(SEARCH("macbook",Sheet2!D947))=TRUE,ISNUMBER(SEARCH("chrome",Sheet2!D947))=TRUE,ISNUMBER(SEARCH("convertible",Sheet2!D947))=TRUE),"ultrabook",IF(OR(ISNUMBER(SEARCH("workstation",Sheet2!D947))=TRUE,ISNUMBER(SEARCH("gaming",Sheet2!D947))=TRUE),"high specification",IF(OR(ISNUMBER(SEARCH("notebook",Sheet2!D947))=TRUE,ISNUMBER(SEARCH("netbook",Sheet2!D947))=TRUE),"notebook","")))</f>
        <v>high specification</v>
      </c>
      <c r="C948" t="str">
        <f>IF(AND(Sheet4!$B$1307&gt;=Sheet4!B948,Sheet4!B948&gt;Sheet4!$B$1308),"lebar",IF(AND(Sheet4!$B$1308&gt;=Sheet4!B948,Sheet4!B948&gt;Sheet4!$B$1309),"medium",IF(AND(Sheet4!$B$1309&gt;=Sheet4!B948,Sheet4!B948&gt;=Sheet4!$B$1310),"kecil","-")))</f>
        <v>lebar</v>
      </c>
      <c r="D948" t="str">
        <f>VLOOKUP(Sheet4!C948,Sheet5!$C$3:$D$17,2,FALSE)</f>
        <v>kecil</v>
      </c>
      <c r="E948" t="str">
        <f>VLOOKUP(Sheet4!D948,Sheet5!$E$3:$F$36,2)</f>
        <v>sedang</v>
      </c>
      <c r="F948" t="str">
        <f>Sheet4!E948</f>
        <v>amd</v>
      </c>
      <c r="G948" t="str">
        <f>VLOOKUP(Sheet2!H947,Sheet5!$G$4:$H$12,2)</f>
        <v>sedang</v>
      </c>
      <c r="H948" t="str">
        <f>VLOOKUP(Sheet2!I947,Sheet5!$I$3:$L$41,4,FALSE)</f>
        <v>tinggi</v>
      </c>
      <c r="I948" t="str">
        <f>VLOOKUP(Sheet2!I947,Sheet5!$I$3:$K$41,3,FALSE)</f>
        <v>ssd</v>
      </c>
      <c r="J948" t="str">
        <f>IF(ISNUMBER(SEARCH("intel",Sheet2!J947))=TRUE,"intel",IF(ISNUMBER(SEARCH("amd",Sheet2!J947))=TRUE,"amd",IF(ISNUMBER(SEARCH("nvidia",Sheet2!J947))=TRUE,"nvidia","")))</f>
        <v>amd</v>
      </c>
      <c r="K948" t="str">
        <f>VLOOKUP(Sheet2!K947,Sheet5!$M$3:$N$11,2,FALSE)</f>
        <v>windows</v>
      </c>
      <c r="L948" t="str">
        <f>VLOOKUP(Sheet2!L947,Sheet5!$O$3:$Q$182,3,FALSE)</f>
        <v>berat</v>
      </c>
      <c r="M948" t="str">
        <f>VLOOKUP(Sheet2!M947,Sheet5!$R$3:$T$1305,3,FALSE)</f>
        <v>sedang</v>
      </c>
    </row>
    <row r="949" spans="2:13" x14ac:dyDescent="0.3">
      <c r="B949" t="str">
        <f>IF(OR(ISNUMBER(SEARCH("ultrabook",Sheet2!D948))=TRUE,ISNUMBER(SEARCH("macbook",Sheet2!D948))=TRUE,ISNUMBER(SEARCH("chrome",Sheet2!D948))=TRUE,ISNUMBER(SEARCH("convertible",Sheet2!D948))=TRUE),"ultrabook",IF(OR(ISNUMBER(SEARCH("workstation",Sheet2!D948))=TRUE,ISNUMBER(SEARCH("gaming",Sheet2!D948))=TRUE),"high specification",IF(OR(ISNUMBER(SEARCH("notebook",Sheet2!D948))=TRUE,ISNUMBER(SEARCH("netbook",Sheet2!D948))=TRUE),"notebook","")))</f>
        <v>ultrabook</v>
      </c>
      <c r="C949" t="str">
        <f>IF(AND(Sheet4!$B$1307&gt;=Sheet4!B949,Sheet4!B949&gt;Sheet4!$B$1308),"lebar",IF(AND(Sheet4!$B$1308&gt;=Sheet4!B949,Sheet4!B949&gt;Sheet4!$B$1309),"medium",IF(AND(Sheet4!$B$1309&gt;=Sheet4!B949,Sheet4!B949&gt;=Sheet4!$B$1310),"kecil","-")))</f>
        <v>kecil</v>
      </c>
      <c r="D949" t="str">
        <f>VLOOKUP(Sheet4!C949,Sheet5!$C$3:$D$17,2,FALSE)</f>
        <v>kecil</v>
      </c>
      <c r="E949" t="str">
        <f>VLOOKUP(Sheet4!D949,Sheet5!$E$3:$F$36,2)</f>
        <v>sedang</v>
      </c>
      <c r="F949" t="str">
        <f>Sheet4!E949</f>
        <v>intel</v>
      </c>
      <c r="G949" t="str">
        <f>VLOOKUP(Sheet2!H948,Sheet5!$G$4:$H$12,2)</f>
        <v>tinggi</v>
      </c>
      <c r="H949" t="str">
        <f>VLOOKUP(Sheet2!I948,Sheet5!$I$3:$L$41,4,FALSE)</f>
        <v>sedang</v>
      </c>
      <c r="I949" t="str">
        <f>VLOOKUP(Sheet2!I948,Sheet5!$I$3:$K$41,3,FALSE)</f>
        <v>ssd</v>
      </c>
      <c r="J949" t="str">
        <f>IF(ISNUMBER(SEARCH("intel",Sheet2!J948))=TRUE,"intel",IF(ISNUMBER(SEARCH("amd",Sheet2!J948))=TRUE,"amd",IF(ISNUMBER(SEARCH("nvidia",Sheet2!J948))=TRUE,"nvidia","")))</f>
        <v>intel</v>
      </c>
      <c r="K949" t="str">
        <f>VLOOKUP(Sheet2!K948,Sheet5!$M$3:$N$11,2,FALSE)</f>
        <v>windows</v>
      </c>
      <c r="L949" t="str">
        <f>VLOOKUP(Sheet2!L948,Sheet5!$O$3:$Q$182,3,FALSE)</f>
        <v>ringan</v>
      </c>
      <c r="M949" t="str">
        <f>VLOOKUP(Sheet2!M948,Sheet5!$R$3:$T$1305,3,FALSE)</f>
        <v>mahal</v>
      </c>
    </row>
    <row r="950" spans="2:13" x14ac:dyDescent="0.3">
      <c r="B950" t="str">
        <f>IF(OR(ISNUMBER(SEARCH("ultrabook",Sheet2!D949))=TRUE,ISNUMBER(SEARCH("macbook",Sheet2!D949))=TRUE,ISNUMBER(SEARCH("chrome",Sheet2!D949))=TRUE,ISNUMBER(SEARCH("convertible",Sheet2!D949))=TRUE),"ultrabook",IF(OR(ISNUMBER(SEARCH("workstation",Sheet2!D949))=TRUE,ISNUMBER(SEARCH("gaming",Sheet2!D949))=TRUE),"high specification",IF(OR(ISNUMBER(SEARCH("notebook",Sheet2!D949))=TRUE,ISNUMBER(SEARCH("netbook",Sheet2!D949))=TRUE),"notebook","")))</f>
        <v>notebook</v>
      </c>
      <c r="C950" t="str">
        <f>IF(AND(Sheet4!$B$1307&gt;=Sheet4!B950,Sheet4!B950&gt;Sheet4!$B$1308),"lebar",IF(AND(Sheet4!$B$1308&gt;=Sheet4!B950,Sheet4!B950&gt;Sheet4!$B$1309),"medium",IF(AND(Sheet4!$B$1309&gt;=Sheet4!B950,Sheet4!B950&gt;=Sheet4!$B$1310),"kecil","-")))</f>
        <v>lebar</v>
      </c>
      <c r="D950" t="str">
        <f>VLOOKUP(Sheet4!C950,Sheet5!$C$3:$D$17,2,FALSE)</f>
        <v>kecil</v>
      </c>
      <c r="E950" t="str">
        <f>VLOOKUP(Sheet4!D950,Sheet5!$E$3:$F$36,2)</f>
        <v>sedang</v>
      </c>
      <c r="F950" t="str">
        <f>Sheet4!E950</f>
        <v>intel</v>
      </c>
      <c r="G950" t="str">
        <f>VLOOKUP(Sheet2!H949,Sheet5!$G$4:$H$12,2)</f>
        <v>tinggi</v>
      </c>
      <c r="H950" t="str">
        <f>VLOOKUP(Sheet2!I949,Sheet5!$I$3:$L$41,4,FALSE)</f>
        <v>tinggi</v>
      </c>
      <c r="I950" t="str">
        <f>VLOOKUP(Sheet2!I949,Sheet5!$I$3:$K$41,3,FALSE)</f>
        <v>hdd</v>
      </c>
      <c r="J950" t="str">
        <f>IF(ISNUMBER(SEARCH("intel",Sheet2!J949))=TRUE,"intel",IF(ISNUMBER(SEARCH("amd",Sheet2!J949))=TRUE,"amd",IF(ISNUMBER(SEARCH("nvidia",Sheet2!J949))=TRUE,"nvidia","")))</f>
        <v>nvidia</v>
      </c>
      <c r="K950" t="str">
        <f>VLOOKUP(Sheet2!K949,Sheet5!$M$3:$N$11,2,FALSE)</f>
        <v>lainnya</v>
      </c>
      <c r="L950" t="str">
        <f>VLOOKUP(Sheet2!L949,Sheet5!$O$3:$Q$182,3,FALSE)</f>
        <v>sedang</v>
      </c>
      <c r="M950" t="str">
        <f>VLOOKUP(Sheet2!M949,Sheet5!$R$3:$T$1305,3,FALSE)</f>
        <v>murah</v>
      </c>
    </row>
    <row r="951" spans="2:13" x14ac:dyDescent="0.3">
      <c r="B951" t="str">
        <f>IF(OR(ISNUMBER(SEARCH("ultrabook",Sheet2!D950))=TRUE,ISNUMBER(SEARCH("macbook",Sheet2!D950))=TRUE,ISNUMBER(SEARCH("chrome",Sheet2!D950))=TRUE,ISNUMBER(SEARCH("convertible",Sheet2!D950))=TRUE),"ultrabook",IF(OR(ISNUMBER(SEARCH("workstation",Sheet2!D950))=TRUE,ISNUMBER(SEARCH("gaming",Sheet2!D950))=TRUE),"high specification",IF(OR(ISNUMBER(SEARCH("notebook",Sheet2!D950))=TRUE,ISNUMBER(SEARCH("netbook",Sheet2!D950))=TRUE),"notebook","")))</f>
        <v>notebook</v>
      </c>
      <c r="C951" t="str">
        <f>IF(AND(Sheet4!$B$1307&gt;=Sheet4!B951,Sheet4!B951&gt;Sheet4!$B$1308),"lebar",IF(AND(Sheet4!$B$1308&gt;=Sheet4!B951,Sheet4!B951&gt;Sheet4!$B$1309),"medium",IF(AND(Sheet4!$B$1309&gt;=Sheet4!B951,Sheet4!B951&gt;=Sheet4!$B$1310),"kecil","-")))</f>
        <v>lebar</v>
      </c>
      <c r="D951" t="str">
        <f>VLOOKUP(Sheet4!C951,Sheet5!$C$3:$D$17,2,FALSE)</f>
        <v>kecil</v>
      </c>
      <c r="E951" t="str">
        <f>VLOOKUP(Sheet4!D951,Sheet5!$E$3:$F$36,2)</f>
        <v>sedang</v>
      </c>
      <c r="F951" t="str">
        <f>Sheet4!E951</f>
        <v>intel</v>
      </c>
      <c r="G951" t="str">
        <f>VLOOKUP(Sheet2!H950,Sheet5!$G$4:$H$12,2)</f>
        <v>sedang</v>
      </c>
      <c r="H951" t="str">
        <f>VLOOKUP(Sheet2!I950,Sheet5!$I$3:$L$41,4,FALSE)</f>
        <v>tinggi</v>
      </c>
      <c r="I951" t="str">
        <f>VLOOKUP(Sheet2!I950,Sheet5!$I$3:$K$41,3,FALSE)</f>
        <v>hdd</v>
      </c>
      <c r="J951" t="str">
        <f>IF(ISNUMBER(SEARCH("intel",Sheet2!J950))=TRUE,"intel",IF(ISNUMBER(SEARCH("amd",Sheet2!J950))=TRUE,"amd",IF(ISNUMBER(SEARCH("nvidia",Sheet2!J950))=TRUE,"nvidia","")))</f>
        <v>amd</v>
      </c>
      <c r="K951" t="str">
        <f>VLOOKUP(Sheet2!K950,Sheet5!$M$3:$N$11,2,FALSE)</f>
        <v>windows</v>
      </c>
      <c r="L951" t="str">
        <f>VLOOKUP(Sheet2!L950,Sheet5!$O$3:$Q$182,3,FALSE)</f>
        <v>sedang</v>
      </c>
      <c r="M951" t="str">
        <f>VLOOKUP(Sheet2!M950,Sheet5!$R$3:$T$1305,3,FALSE)</f>
        <v>murah</v>
      </c>
    </row>
    <row r="952" spans="2:13" x14ac:dyDescent="0.3">
      <c r="B952" t="str">
        <f>IF(OR(ISNUMBER(SEARCH("ultrabook",Sheet2!D951))=TRUE,ISNUMBER(SEARCH("macbook",Sheet2!D951))=TRUE,ISNUMBER(SEARCH("chrome",Sheet2!D951))=TRUE,ISNUMBER(SEARCH("convertible",Sheet2!D951))=TRUE),"ultrabook",IF(OR(ISNUMBER(SEARCH("workstation",Sheet2!D951))=TRUE,ISNUMBER(SEARCH("gaming",Sheet2!D951))=TRUE),"high specification",IF(OR(ISNUMBER(SEARCH("notebook",Sheet2!D951))=TRUE,ISNUMBER(SEARCH("netbook",Sheet2!D951))=TRUE),"notebook","")))</f>
        <v>notebook</v>
      </c>
      <c r="C952" t="str">
        <f>IF(AND(Sheet4!$B$1307&gt;=Sheet4!B952,Sheet4!B952&gt;Sheet4!$B$1308),"lebar",IF(AND(Sheet4!$B$1308&gt;=Sheet4!B952,Sheet4!B952&gt;Sheet4!$B$1309),"medium",IF(AND(Sheet4!$B$1309&gt;=Sheet4!B952,Sheet4!B952&gt;=Sheet4!$B$1310),"kecil","-")))</f>
        <v>medium</v>
      </c>
      <c r="D952" t="str">
        <f>VLOOKUP(Sheet4!C952,Sheet5!$C$3:$D$17,2,FALSE)</f>
        <v>kecil</v>
      </c>
      <c r="E952" t="str">
        <f>VLOOKUP(Sheet4!D952,Sheet5!$E$3:$F$36,2)</f>
        <v>rendah</v>
      </c>
      <c r="F952" t="str">
        <f>Sheet4!E952</f>
        <v>intel</v>
      </c>
      <c r="G952" t="str">
        <f>VLOOKUP(Sheet2!H951,Sheet5!$G$4:$H$12,2)</f>
        <v>sedang</v>
      </c>
      <c r="H952" t="str">
        <f>VLOOKUP(Sheet2!I951,Sheet5!$I$3:$L$41,4,FALSE)</f>
        <v>rendah</v>
      </c>
      <c r="I952" t="str">
        <f>VLOOKUP(Sheet2!I951,Sheet5!$I$3:$K$41,3,FALSE)</f>
        <v>flash</v>
      </c>
      <c r="J952" t="str">
        <f>IF(ISNUMBER(SEARCH("intel",Sheet2!J951))=TRUE,"intel",IF(ISNUMBER(SEARCH("amd",Sheet2!J951))=TRUE,"amd",IF(ISNUMBER(SEARCH("nvidia",Sheet2!J951))=TRUE,"nvidia","")))</f>
        <v>intel</v>
      </c>
      <c r="K952" t="str">
        <f>VLOOKUP(Sheet2!K951,Sheet5!$M$3:$N$11,2,FALSE)</f>
        <v>lainnya</v>
      </c>
      <c r="L952" t="str">
        <f>VLOOKUP(Sheet2!L951,Sheet5!$O$3:$Q$182,3,FALSE)</f>
        <v>sedang</v>
      </c>
      <c r="M952" t="str">
        <f>VLOOKUP(Sheet2!M951,Sheet5!$R$3:$T$1305,3,FALSE)</f>
        <v>murah</v>
      </c>
    </row>
    <row r="953" spans="2:13" x14ac:dyDescent="0.3">
      <c r="B953" t="str">
        <f>IF(OR(ISNUMBER(SEARCH("ultrabook",Sheet2!D952))=TRUE,ISNUMBER(SEARCH("macbook",Sheet2!D952))=TRUE,ISNUMBER(SEARCH("chrome",Sheet2!D952))=TRUE,ISNUMBER(SEARCH("convertible",Sheet2!D952))=TRUE),"ultrabook",IF(OR(ISNUMBER(SEARCH("workstation",Sheet2!D952))=TRUE,ISNUMBER(SEARCH("gaming",Sheet2!D952))=TRUE),"high specification",IF(OR(ISNUMBER(SEARCH("notebook",Sheet2!D952))=TRUE,ISNUMBER(SEARCH("netbook",Sheet2!D952))=TRUE),"notebook","")))</f>
        <v>high specification</v>
      </c>
      <c r="C953" t="str">
        <f>IF(AND(Sheet4!$B$1307&gt;=Sheet4!B953,Sheet4!B953&gt;Sheet4!$B$1308),"lebar",IF(AND(Sheet4!$B$1308&gt;=Sheet4!B953,Sheet4!B953&gt;Sheet4!$B$1309),"medium",IF(AND(Sheet4!$B$1309&gt;=Sheet4!B953,Sheet4!B953&gt;=Sheet4!$B$1310),"kecil","-")))</f>
        <v>lebar</v>
      </c>
      <c r="D953" t="str">
        <f>VLOOKUP(Sheet4!C953,Sheet5!$C$3:$D$17,2,FALSE)</f>
        <v>kecil</v>
      </c>
      <c r="E953" t="str">
        <f>VLOOKUP(Sheet4!D953,Sheet5!$E$3:$F$36,2)</f>
        <v>sedang</v>
      </c>
      <c r="F953" t="str">
        <f>Sheet4!E953</f>
        <v>intel</v>
      </c>
      <c r="G953" t="str">
        <f>VLOOKUP(Sheet2!H952,Sheet5!$G$4:$H$12,2)</f>
        <v>tinggi</v>
      </c>
      <c r="H953" t="str">
        <f>VLOOKUP(Sheet2!I952,Sheet5!$I$3:$L$41,4,FALSE)</f>
        <v>rendah</v>
      </c>
      <c r="I953" t="str">
        <f>VLOOKUP(Sheet2!I952,Sheet5!$I$3:$K$41,3,FALSE)</f>
        <v>ssd</v>
      </c>
      <c r="J953" t="str">
        <f>IF(ISNUMBER(SEARCH("intel",Sheet2!J952))=TRUE,"intel",IF(ISNUMBER(SEARCH("amd",Sheet2!J952))=TRUE,"amd",IF(ISNUMBER(SEARCH("nvidia",Sheet2!J952))=TRUE,"nvidia","")))</f>
        <v>nvidia</v>
      </c>
      <c r="K953" t="str">
        <f>VLOOKUP(Sheet2!K952,Sheet5!$M$3:$N$11,2,FALSE)</f>
        <v>windows</v>
      </c>
      <c r="L953" t="str">
        <f>VLOOKUP(Sheet2!L952,Sheet5!$O$3:$Q$182,3,FALSE)</f>
        <v>sedang</v>
      </c>
      <c r="M953" t="str">
        <f>VLOOKUP(Sheet2!M952,Sheet5!$R$3:$T$1305,3,FALSE)</f>
        <v>mahal</v>
      </c>
    </row>
    <row r="954" spans="2:13" x14ac:dyDescent="0.3">
      <c r="B954" t="str">
        <f>IF(OR(ISNUMBER(SEARCH("ultrabook",Sheet2!D953))=TRUE,ISNUMBER(SEARCH("macbook",Sheet2!D953))=TRUE,ISNUMBER(SEARCH("chrome",Sheet2!D953))=TRUE,ISNUMBER(SEARCH("convertible",Sheet2!D953))=TRUE),"ultrabook",IF(OR(ISNUMBER(SEARCH("workstation",Sheet2!D953))=TRUE,ISNUMBER(SEARCH("gaming",Sheet2!D953))=TRUE),"high specification",IF(OR(ISNUMBER(SEARCH("notebook",Sheet2!D953))=TRUE,ISNUMBER(SEARCH("netbook",Sheet2!D953))=TRUE),"notebook","")))</f>
        <v>ultrabook</v>
      </c>
      <c r="C954" t="str">
        <f>IF(AND(Sheet4!$B$1307&gt;=Sheet4!B954,Sheet4!B954&gt;Sheet4!$B$1308),"lebar",IF(AND(Sheet4!$B$1308&gt;=Sheet4!B954,Sheet4!B954&gt;Sheet4!$B$1309),"medium",IF(AND(Sheet4!$B$1309&gt;=Sheet4!B954,Sheet4!B954&gt;=Sheet4!$B$1310),"kecil","-")))</f>
        <v>medium</v>
      </c>
      <c r="D954" t="str">
        <f>VLOOKUP(Sheet4!C954,Sheet5!$C$3:$D$17,2,FALSE)</f>
        <v>kecil</v>
      </c>
      <c r="E954" t="str">
        <f>VLOOKUP(Sheet4!D954,Sheet5!$E$3:$F$36,2)</f>
        <v>sedang</v>
      </c>
      <c r="F954" t="str">
        <f>Sheet4!E954</f>
        <v>intel</v>
      </c>
      <c r="G954" t="str">
        <f>VLOOKUP(Sheet2!H953,Sheet5!$G$4:$H$12,2)</f>
        <v>tinggi</v>
      </c>
      <c r="H954" t="str">
        <f>VLOOKUP(Sheet2!I953,Sheet5!$I$3:$L$41,4,FALSE)</f>
        <v>sedang</v>
      </c>
      <c r="I954" t="str">
        <f>VLOOKUP(Sheet2!I953,Sheet5!$I$3:$K$41,3,FALSE)</f>
        <v>ssd</v>
      </c>
      <c r="J954" t="str">
        <f>IF(ISNUMBER(SEARCH("intel",Sheet2!J953))=TRUE,"intel",IF(ISNUMBER(SEARCH("amd",Sheet2!J953))=TRUE,"amd",IF(ISNUMBER(SEARCH("nvidia",Sheet2!J953))=TRUE,"nvidia","")))</f>
        <v>intel</v>
      </c>
      <c r="K954" t="str">
        <f>VLOOKUP(Sheet2!K953,Sheet5!$M$3:$N$11,2,FALSE)</f>
        <v>windows</v>
      </c>
      <c r="L954" t="str">
        <f>VLOOKUP(Sheet2!L953,Sheet5!$O$3:$Q$182,3,FALSE)</f>
        <v>ringan</v>
      </c>
      <c r="M954" t="str">
        <f>VLOOKUP(Sheet2!M953,Sheet5!$R$3:$T$1305,3,FALSE)</f>
        <v>mahal</v>
      </c>
    </row>
    <row r="955" spans="2:13" x14ac:dyDescent="0.3">
      <c r="B955" t="str">
        <f>IF(OR(ISNUMBER(SEARCH("ultrabook",Sheet2!D954))=TRUE,ISNUMBER(SEARCH("macbook",Sheet2!D954))=TRUE,ISNUMBER(SEARCH("chrome",Sheet2!D954))=TRUE,ISNUMBER(SEARCH("convertible",Sheet2!D954))=TRUE),"ultrabook",IF(OR(ISNUMBER(SEARCH("workstation",Sheet2!D954))=TRUE,ISNUMBER(SEARCH("gaming",Sheet2!D954))=TRUE),"high specification",IF(OR(ISNUMBER(SEARCH("notebook",Sheet2!D954))=TRUE,ISNUMBER(SEARCH("netbook",Sheet2!D954))=TRUE),"notebook","")))</f>
        <v>notebook</v>
      </c>
      <c r="C955" t="str">
        <f>IF(AND(Sheet4!$B$1307&gt;=Sheet4!B955,Sheet4!B955&gt;Sheet4!$B$1308),"lebar",IF(AND(Sheet4!$B$1308&gt;=Sheet4!B955,Sheet4!B955&gt;Sheet4!$B$1309),"medium",IF(AND(Sheet4!$B$1309&gt;=Sheet4!B955,Sheet4!B955&gt;=Sheet4!$B$1310),"kecil","-")))</f>
        <v>medium</v>
      </c>
      <c r="D955" t="str">
        <f>VLOOKUP(Sheet4!C955,Sheet5!$C$3:$D$17,2,FALSE)</f>
        <v>kecil</v>
      </c>
      <c r="E955" t="str">
        <f>VLOOKUP(Sheet4!D955,Sheet5!$E$3:$F$36,2)</f>
        <v>sedang</v>
      </c>
      <c r="F955" t="str">
        <f>Sheet4!E955</f>
        <v>intel</v>
      </c>
      <c r="G955" t="str">
        <f>VLOOKUP(Sheet2!H954,Sheet5!$G$4:$H$12,2)</f>
        <v>tinggi</v>
      </c>
      <c r="H955" t="str">
        <f>VLOOKUP(Sheet2!I954,Sheet5!$I$3:$L$41,4,FALSE)</f>
        <v>sedang</v>
      </c>
      <c r="I955" t="str">
        <f>VLOOKUP(Sheet2!I954,Sheet5!$I$3:$K$41,3,FALSE)</f>
        <v>ssd</v>
      </c>
      <c r="J955" t="str">
        <f>IF(ISNUMBER(SEARCH("intel",Sheet2!J954))=TRUE,"intel",IF(ISNUMBER(SEARCH("amd",Sheet2!J954))=TRUE,"amd",IF(ISNUMBER(SEARCH("nvidia",Sheet2!J954))=TRUE,"nvidia","")))</f>
        <v>intel</v>
      </c>
      <c r="K955" t="str">
        <f>VLOOKUP(Sheet2!K954,Sheet5!$M$3:$N$11,2,FALSE)</f>
        <v>windows</v>
      </c>
      <c r="L955" t="str">
        <f>VLOOKUP(Sheet2!L954,Sheet5!$O$3:$Q$182,3,FALSE)</f>
        <v>ringan</v>
      </c>
      <c r="M955" t="str">
        <f>VLOOKUP(Sheet2!M954,Sheet5!$R$3:$T$1305,3,FALSE)</f>
        <v>mahal</v>
      </c>
    </row>
    <row r="956" spans="2:13" x14ac:dyDescent="0.3">
      <c r="B956" t="str">
        <f>IF(OR(ISNUMBER(SEARCH("ultrabook",Sheet2!D955))=TRUE,ISNUMBER(SEARCH("macbook",Sheet2!D955))=TRUE,ISNUMBER(SEARCH("chrome",Sheet2!D955))=TRUE,ISNUMBER(SEARCH("convertible",Sheet2!D955))=TRUE),"ultrabook",IF(OR(ISNUMBER(SEARCH("workstation",Sheet2!D955))=TRUE,ISNUMBER(SEARCH("gaming",Sheet2!D955))=TRUE),"high specification",IF(OR(ISNUMBER(SEARCH("notebook",Sheet2!D955))=TRUE,ISNUMBER(SEARCH("netbook",Sheet2!D955))=TRUE),"notebook","")))</f>
        <v>ultrabook</v>
      </c>
      <c r="C956" t="str">
        <f>IF(AND(Sheet4!$B$1307&gt;=Sheet4!B956,Sheet4!B956&gt;Sheet4!$B$1308),"lebar",IF(AND(Sheet4!$B$1308&gt;=Sheet4!B956,Sheet4!B956&gt;Sheet4!$B$1309),"medium",IF(AND(Sheet4!$B$1309&gt;=Sheet4!B956,Sheet4!B956&gt;=Sheet4!$B$1310),"kecil","-")))</f>
        <v>kecil</v>
      </c>
      <c r="D956" t="str">
        <f>VLOOKUP(Sheet4!C956,Sheet5!$C$3:$D$17,2,FALSE)</f>
        <v>kecil</v>
      </c>
      <c r="E956" t="str">
        <f>VLOOKUP(Sheet4!D956,Sheet5!$E$3:$F$36,2)</f>
        <v>rendah</v>
      </c>
      <c r="F956" t="str">
        <f>Sheet4!E956</f>
        <v>intel</v>
      </c>
      <c r="G956" t="str">
        <f>VLOOKUP(Sheet2!H955,Sheet5!$G$4:$H$12,2)</f>
        <v>tinggi</v>
      </c>
      <c r="H956" t="str">
        <f>VLOOKUP(Sheet2!I955,Sheet5!$I$3:$L$41,4,FALSE)</f>
        <v>rendah</v>
      </c>
      <c r="I956" t="str">
        <f>VLOOKUP(Sheet2!I955,Sheet5!$I$3:$K$41,3,FALSE)</f>
        <v>flash</v>
      </c>
      <c r="J956" t="str">
        <f>IF(ISNUMBER(SEARCH("intel",Sheet2!J955))=TRUE,"intel",IF(ISNUMBER(SEARCH("amd",Sheet2!J955))=TRUE,"amd",IF(ISNUMBER(SEARCH("nvidia",Sheet2!J955))=TRUE,"nvidia","")))</f>
        <v>intel</v>
      </c>
      <c r="K956" t="str">
        <f>VLOOKUP(Sheet2!K955,Sheet5!$M$3:$N$11,2,FALSE)</f>
        <v>lainnya</v>
      </c>
      <c r="L956" t="str">
        <f>VLOOKUP(Sheet2!L955,Sheet5!$O$3:$Q$182,3,FALSE)</f>
        <v>ringan</v>
      </c>
      <c r="M956" t="str">
        <f>VLOOKUP(Sheet2!M955,Sheet5!$R$3:$T$1305,3,FALSE)</f>
        <v>sedang</v>
      </c>
    </row>
    <row r="957" spans="2:13" x14ac:dyDescent="0.3">
      <c r="B957" t="str">
        <f>IF(OR(ISNUMBER(SEARCH("ultrabook",Sheet2!D956))=TRUE,ISNUMBER(SEARCH("macbook",Sheet2!D956))=TRUE,ISNUMBER(SEARCH("chrome",Sheet2!D956))=TRUE,ISNUMBER(SEARCH("convertible",Sheet2!D956))=TRUE),"ultrabook",IF(OR(ISNUMBER(SEARCH("workstation",Sheet2!D956))=TRUE,ISNUMBER(SEARCH("gaming",Sheet2!D956))=TRUE),"high specification",IF(OR(ISNUMBER(SEARCH("notebook",Sheet2!D956))=TRUE,ISNUMBER(SEARCH("netbook",Sheet2!D956))=TRUE),"notebook","")))</f>
        <v>ultrabook</v>
      </c>
      <c r="C957" t="str">
        <f>IF(AND(Sheet4!$B$1307&gt;=Sheet4!B957,Sheet4!B957&gt;Sheet4!$B$1308),"lebar",IF(AND(Sheet4!$B$1308&gt;=Sheet4!B957,Sheet4!B957&gt;Sheet4!$B$1309),"medium",IF(AND(Sheet4!$B$1309&gt;=Sheet4!B957,Sheet4!B957&gt;=Sheet4!$B$1310),"kecil","-")))</f>
        <v>medium</v>
      </c>
      <c r="D957" t="str">
        <f>VLOOKUP(Sheet4!C957,Sheet5!$C$3:$D$17,2,FALSE)</f>
        <v>kecil</v>
      </c>
      <c r="E957" t="str">
        <f>VLOOKUP(Sheet4!D957,Sheet5!$E$3:$F$36,2)</f>
        <v>sedang</v>
      </c>
      <c r="F957" t="str">
        <f>Sheet4!E957</f>
        <v>intel</v>
      </c>
      <c r="G957" t="str">
        <f>VLOOKUP(Sheet2!H956,Sheet5!$G$4:$H$12,2)</f>
        <v>tinggi</v>
      </c>
      <c r="H957" t="str">
        <f>VLOOKUP(Sheet2!I956,Sheet5!$I$3:$L$41,4,FALSE)</f>
        <v>sedang</v>
      </c>
      <c r="I957" t="str">
        <f>VLOOKUP(Sheet2!I956,Sheet5!$I$3:$K$41,3,FALSE)</f>
        <v>ssd</v>
      </c>
      <c r="J957" t="str">
        <f>IF(ISNUMBER(SEARCH("intel",Sheet2!J956))=TRUE,"intel",IF(ISNUMBER(SEARCH("amd",Sheet2!J956))=TRUE,"amd",IF(ISNUMBER(SEARCH("nvidia",Sheet2!J956))=TRUE,"nvidia","")))</f>
        <v>intel</v>
      </c>
      <c r="K957" t="str">
        <f>VLOOKUP(Sheet2!K956,Sheet5!$M$3:$N$11,2,FALSE)</f>
        <v>windows</v>
      </c>
      <c r="L957" t="str">
        <f>VLOOKUP(Sheet2!L956,Sheet5!$O$3:$Q$182,3,FALSE)</f>
        <v>sedang</v>
      </c>
      <c r="M957" t="str">
        <f>VLOOKUP(Sheet2!M956,Sheet5!$R$3:$T$1305,3,FALSE)</f>
        <v>mahal</v>
      </c>
    </row>
    <row r="958" spans="2:13" x14ac:dyDescent="0.3">
      <c r="B958" t="str">
        <f>IF(OR(ISNUMBER(SEARCH("ultrabook",Sheet2!D957))=TRUE,ISNUMBER(SEARCH("macbook",Sheet2!D957))=TRUE,ISNUMBER(SEARCH("chrome",Sheet2!D957))=TRUE,ISNUMBER(SEARCH("convertible",Sheet2!D957))=TRUE),"ultrabook",IF(OR(ISNUMBER(SEARCH("workstation",Sheet2!D957))=TRUE,ISNUMBER(SEARCH("gaming",Sheet2!D957))=TRUE),"high specification",IF(OR(ISNUMBER(SEARCH("notebook",Sheet2!D957))=TRUE,ISNUMBER(SEARCH("netbook",Sheet2!D957))=TRUE),"notebook","")))</f>
        <v>high specification</v>
      </c>
      <c r="C958" t="str">
        <f>IF(AND(Sheet4!$B$1307&gt;=Sheet4!B958,Sheet4!B958&gt;Sheet4!$B$1308),"lebar",IF(AND(Sheet4!$B$1308&gt;=Sheet4!B958,Sheet4!B958&gt;Sheet4!$B$1309),"medium",IF(AND(Sheet4!$B$1309&gt;=Sheet4!B958,Sheet4!B958&gt;=Sheet4!$B$1310),"kecil","-")))</f>
        <v>lebar</v>
      </c>
      <c r="D958" t="str">
        <f>VLOOKUP(Sheet4!C958,Sheet5!$C$3:$D$17,2,FALSE)</f>
        <v>lebar</v>
      </c>
      <c r="E958" t="str">
        <f>VLOOKUP(Sheet4!D958,Sheet5!$E$3:$F$36,2)</f>
        <v>sedang</v>
      </c>
      <c r="F958" t="str">
        <f>Sheet4!E958</f>
        <v>intel</v>
      </c>
      <c r="G958" t="str">
        <f>VLOOKUP(Sheet2!H957,Sheet5!$G$4:$H$12,2)</f>
        <v>sedang</v>
      </c>
      <c r="H958" t="str">
        <f>VLOOKUP(Sheet2!I957,Sheet5!$I$3:$L$41,4,FALSE)</f>
        <v>tinggi</v>
      </c>
      <c r="I958" t="str">
        <f>VLOOKUP(Sheet2!I957,Sheet5!$I$3:$K$41,3,FALSE)</f>
        <v>ssd</v>
      </c>
      <c r="J958" t="str">
        <f>IF(ISNUMBER(SEARCH("intel",Sheet2!J957))=TRUE,"intel",IF(ISNUMBER(SEARCH("amd",Sheet2!J957))=TRUE,"amd",IF(ISNUMBER(SEARCH("nvidia",Sheet2!J957))=TRUE,"nvidia","")))</f>
        <v>nvidia</v>
      </c>
      <c r="K958" t="str">
        <f>VLOOKUP(Sheet2!K957,Sheet5!$M$3:$N$11,2,FALSE)</f>
        <v>windows</v>
      </c>
      <c r="L958" t="str">
        <f>VLOOKUP(Sheet2!L957,Sheet5!$O$3:$Q$182,3,FALSE)</f>
        <v>berat</v>
      </c>
      <c r="M958" t="str">
        <f>VLOOKUP(Sheet2!M957,Sheet5!$R$3:$T$1305,3,FALSE)</f>
        <v>mahal</v>
      </c>
    </row>
    <row r="959" spans="2:13" x14ac:dyDescent="0.3">
      <c r="B959" t="str">
        <f>IF(OR(ISNUMBER(SEARCH("ultrabook",Sheet2!D958))=TRUE,ISNUMBER(SEARCH("macbook",Sheet2!D958))=TRUE,ISNUMBER(SEARCH("chrome",Sheet2!D958))=TRUE,ISNUMBER(SEARCH("convertible",Sheet2!D958))=TRUE),"ultrabook",IF(OR(ISNUMBER(SEARCH("workstation",Sheet2!D958))=TRUE,ISNUMBER(SEARCH("gaming",Sheet2!D958))=TRUE),"high specification",IF(OR(ISNUMBER(SEARCH("notebook",Sheet2!D958))=TRUE,ISNUMBER(SEARCH("netbook",Sheet2!D958))=TRUE),"notebook","")))</f>
        <v>ultrabook</v>
      </c>
      <c r="C959" t="str">
        <f>IF(AND(Sheet4!$B$1307&gt;=Sheet4!B959,Sheet4!B959&gt;Sheet4!$B$1308),"lebar",IF(AND(Sheet4!$B$1308&gt;=Sheet4!B959,Sheet4!B959&gt;Sheet4!$B$1309),"medium",IF(AND(Sheet4!$B$1309&gt;=Sheet4!B959,Sheet4!B959&gt;=Sheet4!$B$1310),"kecil","-")))</f>
        <v>medium</v>
      </c>
      <c r="D959" t="str">
        <f>VLOOKUP(Sheet4!C959,Sheet5!$C$3:$D$17,2,FALSE)</f>
        <v>kecil</v>
      </c>
      <c r="E959" t="str">
        <f>VLOOKUP(Sheet4!D959,Sheet5!$E$3:$F$36,2)</f>
        <v>rendah</v>
      </c>
      <c r="F959" t="str">
        <f>Sheet4!E959</f>
        <v>intel</v>
      </c>
      <c r="G959" t="str">
        <f>VLOOKUP(Sheet2!H958,Sheet5!$G$4:$H$12,2)</f>
        <v>tinggi</v>
      </c>
      <c r="H959" t="str">
        <f>VLOOKUP(Sheet2!I958,Sheet5!$I$3:$L$41,4,FALSE)</f>
        <v>sedang</v>
      </c>
      <c r="I959" t="str">
        <f>VLOOKUP(Sheet2!I958,Sheet5!$I$3:$K$41,3,FALSE)</f>
        <v>ssd</v>
      </c>
      <c r="J959" t="str">
        <f>IF(ISNUMBER(SEARCH("intel",Sheet2!J958))=TRUE,"intel",IF(ISNUMBER(SEARCH("amd",Sheet2!J958))=TRUE,"amd",IF(ISNUMBER(SEARCH("nvidia",Sheet2!J958))=TRUE,"nvidia","")))</f>
        <v>intel</v>
      </c>
      <c r="K959" t="str">
        <f>VLOOKUP(Sheet2!K958,Sheet5!$M$3:$N$11,2,FALSE)</f>
        <v>windows</v>
      </c>
      <c r="L959" t="str">
        <f>VLOOKUP(Sheet2!L958,Sheet5!$O$3:$Q$182,3,FALSE)</f>
        <v>ringan</v>
      </c>
      <c r="M959" t="str">
        <f>VLOOKUP(Sheet2!M958,Sheet5!$R$3:$T$1305,3,FALSE)</f>
        <v>mahal</v>
      </c>
    </row>
    <row r="960" spans="2:13" x14ac:dyDescent="0.3">
      <c r="B960" t="str">
        <f>IF(OR(ISNUMBER(SEARCH("ultrabook",Sheet2!D959))=TRUE,ISNUMBER(SEARCH("macbook",Sheet2!D959))=TRUE,ISNUMBER(SEARCH("chrome",Sheet2!D959))=TRUE,ISNUMBER(SEARCH("convertible",Sheet2!D959))=TRUE),"ultrabook",IF(OR(ISNUMBER(SEARCH("workstation",Sheet2!D959))=TRUE,ISNUMBER(SEARCH("gaming",Sheet2!D959))=TRUE),"high specification",IF(OR(ISNUMBER(SEARCH("notebook",Sheet2!D959))=TRUE,ISNUMBER(SEARCH("netbook",Sheet2!D959))=TRUE),"notebook","")))</f>
        <v>ultrabook</v>
      </c>
      <c r="C960" t="str">
        <f>IF(AND(Sheet4!$B$1307&gt;=Sheet4!B960,Sheet4!B960&gt;Sheet4!$B$1308),"lebar",IF(AND(Sheet4!$B$1308&gt;=Sheet4!B960,Sheet4!B960&gt;Sheet4!$B$1309),"medium",IF(AND(Sheet4!$B$1309&gt;=Sheet4!B960,Sheet4!B960&gt;=Sheet4!$B$1310),"kecil","-")))</f>
        <v>kecil</v>
      </c>
      <c r="D960" t="e">
        <f>VLOOKUP(Sheet4!C960,Sheet5!$C$3:$D$17,2,FALSE)</f>
        <v>#N/A</v>
      </c>
      <c r="E960" t="str">
        <f>VLOOKUP(Sheet4!D960,Sheet5!$E$3:$F$36,2)</f>
        <v>rendah</v>
      </c>
      <c r="F960" t="str">
        <f>Sheet4!E960</f>
        <v>intel</v>
      </c>
      <c r="G960" t="str">
        <f>VLOOKUP(Sheet2!H959,Sheet5!$G$4:$H$12,2)</f>
        <v>sedang</v>
      </c>
      <c r="H960" t="str">
        <f>VLOOKUP(Sheet2!I959,Sheet5!$I$3:$L$41,4,FALSE)</f>
        <v>sedang</v>
      </c>
      <c r="I960" t="str">
        <f>VLOOKUP(Sheet2!I959,Sheet5!$I$3:$K$41,3,FALSE)</f>
        <v>ssd</v>
      </c>
      <c r="J960" t="str">
        <f>IF(ISNUMBER(SEARCH("intel",Sheet2!J959))=TRUE,"intel",IF(ISNUMBER(SEARCH("amd",Sheet2!J959))=TRUE,"amd",IF(ISNUMBER(SEARCH("nvidia",Sheet2!J959))=TRUE,"nvidia","")))</f>
        <v>intel</v>
      </c>
      <c r="K960" t="str">
        <f>VLOOKUP(Sheet2!K959,Sheet5!$M$3:$N$11,2,FALSE)</f>
        <v>windows</v>
      </c>
      <c r="L960" t="str">
        <f>VLOOKUP(Sheet2!L959,Sheet5!$O$3:$Q$182,3,FALSE)</f>
        <v>ringan</v>
      </c>
      <c r="M960" t="str">
        <f>VLOOKUP(Sheet2!M959,Sheet5!$R$3:$T$1305,3,FALSE)</f>
        <v>sedang</v>
      </c>
    </row>
    <row r="961" spans="2:13" x14ac:dyDescent="0.3">
      <c r="B961" t="str">
        <f>IF(OR(ISNUMBER(SEARCH("ultrabook",Sheet2!D960))=TRUE,ISNUMBER(SEARCH("macbook",Sheet2!D960))=TRUE,ISNUMBER(SEARCH("chrome",Sheet2!D960))=TRUE,ISNUMBER(SEARCH("convertible",Sheet2!D960))=TRUE),"ultrabook",IF(OR(ISNUMBER(SEARCH("workstation",Sheet2!D960))=TRUE,ISNUMBER(SEARCH("gaming",Sheet2!D960))=TRUE),"high specification",IF(OR(ISNUMBER(SEARCH("notebook",Sheet2!D960))=TRUE,ISNUMBER(SEARCH("netbook",Sheet2!D960))=TRUE),"notebook","")))</f>
        <v>ultrabook</v>
      </c>
      <c r="C961" t="str">
        <f>IF(AND(Sheet4!$B$1307&gt;=Sheet4!B961,Sheet4!B961&gt;Sheet4!$B$1308),"lebar",IF(AND(Sheet4!$B$1308&gt;=Sheet4!B961,Sheet4!B961&gt;Sheet4!$B$1309),"medium",IF(AND(Sheet4!$B$1309&gt;=Sheet4!B961,Sheet4!B961&gt;=Sheet4!$B$1310),"kecil","-")))</f>
        <v>medium</v>
      </c>
      <c r="D961" t="str">
        <f>VLOOKUP(Sheet4!C961,Sheet5!$C$3:$D$17,2,FALSE)</f>
        <v>lebar</v>
      </c>
      <c r="E961" t="str">
        <f>VLOOKUP(Sheet4!D961,Sheet5!$E$3:$F$36,2)</f>
        <v>sedang</v>
      </c>
      <c r="F961" t="str">
        <f>Sheet4!E961</f>
        <v>intel</v>
      </c>
      <c r="G961" t="str">
        <f>VLOOKUP(Sheet2!H960,Sheet5!$G$4:$H$12,2)</f>
        <v>tinggi</v>
      </c>
      <c r="H961" t="str">
        <f>VLOOKUP(Sheet2!I960,Sheet5!$I$3:$L$41,4,FALSE)</f>
        <v>sedang</v>
      </c>
      <c r="I961" t="str">
        <f>VLOOKUP(Sheet2!I960,Sheet5!$I$3:$K$41,3,FALSE)</f>
        <v>ssd</v>
      </c>
      <c r="J961" t="str">
        <f>IF(ISNUMBER(SEARCH("intel",Sheet2!J960))=TRUE,"intel",IF(ISNUMBER(SEARCH("amd",Sheet2!J960))=TRUE,"amd",IF(ISNUMBER(SEARCH("nvidia",Sheet2!J960))=TRUE,"nvidia","")))</f>
        <v>intel</v>
      </c>
      <c r="K961" t="str">
        <f>VLOOKUP(Sheet2!K960,Sheet5!$M$3:$N$11,2,FALSE)</f>
        <v>windows</v>
      </c>
      <c r="L961" t="str">
        <f>VLOOKUP(Sheet2!L960,Sheet5!$O$3:$Q$182,3,FALSE)</f>
        <v>ringan</v>
      </c>
      <c r="M961" t="str">
        <f>VLOOKUP(Sheet2!M960,Sheet5!$R$3:$T$1305,3,FALSE)</f>
        <v>mahal</v>
      </c>
    </row>
    <row r="962" spans="2:13" x14ac:dyDescent="0.3">
      <c r="B962" t="str">
        <f>IF(OR(ISNUMBER(SEARCH("ultrabook",Sheet2!D961))=TRUE,ISNUMBER(SEARCH("macbook",Sheet2!D961))=TRUE,ISNUMBER(SEARCH("chrome",Sheet2!D961))=TRUE,ISNUMBER(SEARCH("convertible",Sheet2!D961))=TRUE),"ultrabook",IF(OR(ISNUMBER(SEARCH("workstation",Sheet2!D961))=TRUE,ISNUMBER(SEARCH("gaming",Sheet2!D961))=TRUE),"high specification",IF(OR(ISNUMBER(SEARCH("notebook",Sheet2!D961))=TRUE,ISNUMBER(SEARCH("netbook",Sheet2!D961))=TRUE),"notebook","")))</f>
        <v>ultrabook</v>
      </c>
      <c r="C962" t="str">
        <f>IF(AND(Sheet4!$B$1307&gt;=Sheet4!B962,Sheet4!B962&gt;Sheet4!$B$1308),"lebar",IF(AND(Sheet4!$B$1308&gt;=Sheet4!B962,Sheet4!B962&gt;Sheet4!$B$1309),"medium",IF(AND(Sheet4!$B$1309&gt;=Sheet4!B962,Sheet4!B962&gt;=Sheet4!$B$1310),"kecil","-")))</f>
        <v>kecil</v>
      </c>
      <c r="D962" t="e">
        <f>VLOOKUP(Sheet4!C962,Sheet5!$C$3:$D$17,2,FALSE)</f>
        <v>#N/A</v>
      </c>
      <c r="E962" t="str">
        <f>VLOOKUP(Sheet4!D962,Sheet5!$E$3:$F$36,2)</f>
        <v>rendah</v>
      </c>
      <c r="F962" t="str">
        <f>Sheet4!E962</f>
        <v>intel</v>
      </c>
      <c r="G962" t="str">
        <f>VLOOKUP(Sheet2!H961,Sheet5!$G$4:$H$12,2)</f>
        <v>sedang</v>
      </c>
      <c r="H962" t="str">
        <f>VLOOKUP(Sheet2!I961,Sheet5!$I$3:$L$41,4,FALSE)</f>
        <v>rendah</v>
      </c>
      <c r="I962" t="str">
        <f>VLOOKUP(Sheet2!I961,Sheet5!$I$3:$K$41,3,FALSE)</f>
        <v>flash</v>
      </c>
      <c r="J962" t="str">
        <f>IF(ISNUMBER(SEARCH("intel",Sheet2!J961))=TRUE,"intel",IF(ISNUMBER(SEARCH("amd",Sheet2!J961))=TRUE,"amd",IF(ISNUMBER(SEARCH("nvidia",Sheet2!J961))=TRUE,"nvidia","")))</f>
        <v>intel</v>
      </c>
      <c r="K962" t="str">
        <f>VLOOKUP(Sheet2!K961,Sheet5!$M$3:$N$11,2,FALSE)</f>
        <v>lainnya</v>
      </c>
      <c r="L962" t="str">
        <f>VLOOKUP(Sheet2!L961,Sheet5!$O$3:$Q$182,3,FALSE)</f>
        <v>ringan</v>
      </c>
      <c r="M962" t="str">
        <f>VLOOKUP(Sheet2!M961,Sheet5!$R$3:$T$1305,3,FALSE)</f>
        <v>murah</v>
      </c>
    </row>
    <row r="963" spans="2:13" x14ac:dyDescent="0.3">
      <c r="B963" t="str">
        <f>IF(OR(ISNUMBER(SEARCH("ultrabook",Sheet2!D962))=TRUE,ISNUMBER(SEARCH("macbook",Sheet2!D962))=TRUE,ISNUMBER(SEARCH("chrome",Sheet2!D962))=TRUE,ISNUMBER(SEARCH("convertible",Sheet2!D962))=TRUE),"ultrabook",IF(OR(ISNUMBER(SEARCH("workstation",Sheet2!D962))=TRUE,ISNUMBER(SEARCH("gaming",Sheet2!D962))=TRUE),"high specification",IF(OR(ISNUMBER(SEARCH("notebook",Sheet2!D962))=TRUE,ISNUMBER(SEARCH("netbook",Sheet2!D962))=TRUE),"notebook","")))</f>
        <v>notebook</v>
      </c>
      <c r="C963" t="str">
        <f>IF(AND(Sheet4!$B$1307&gt;=Sheet4!B963,Sheet4!B963&gt;Sheet4!$B$1308),"lebar",IF(AND(Sheet4!$B$1308&gt;=Sheet4!B963,Sheet4!B963&gt;Sheet4!$B$1309),"medium",IF(AND(Sheet4!$B$1309&gt;=Sheet4!B963,Sheet4!B963&gt;=Sheet4!$B$1310),"kecil","-")))</f>
        <v>medium</v>
      </c>
      <c r="D963" t="str">
        <f>VLOOKUP(Sheet4!C963,Sheet5!$C$3:$D$17,2,FALSE)</f>
        <v>kecil</v>
      </c>
      <c r="E963" t="str">
        <f>VLOOKUP(Sheet4!D963,Sheet5!$E$3:$F$36,2)</f>
        <v>sedang</v>
      </c>
      <c r="F963" t="str">
        <f>Sheet4!E963</f>
        <v>intel</v>
      </c>
      <c r="G963" t="str">
        <f>VLOOKUP(Sheet2!H962,Sheet5!$G$4:$H$12,2)</f>
        <v>tinggi</v>
      </c>
      <c r="H963" t="str">
        <f>VLOOKUP(Sheet2!I962,Sheet5!$I$3:$L$41,4,FALSE)</f>
        <v>sedang</v>
      </c>
      <c r="I963" t="str">
        <f>VLOOKUP(Sheet2!I962,Sheet5!$I$3:$K$41,3,FALSE)</f>
        <v>ssd</v>
      </c>
      <c r="J963" t="str">
        <f>IF(ISNUMBER(SEARCH("intel",Sheet2!J962))=TRUE,"intel",IF(ISNUMBER(SEARCH("amd",Sheet2!J962))=TRUE,"amd",IF(ISNUMBER(SEARCH("nvidia",Sheet2!J962))=TRUE,"nvidia","")))</f>
        <v>intel</v>
      </c>
      <c r="K963" t="str">
        <f>VLOOKUP(Sheet2!K962,Sheet5!$M$3:$N$11,2,FALSE)</f>
        <v>windows</v>
      </c>
      <c r="L963" t="str">
        <f>VLOOKUP(Sheet2!L962,Sheet5!$O$3:$Q$182,3,FALSE)</f>
        <v>ringan</v>
      </c>
      <c r="M963" t="str">
        <f>VLOOKUP(Sheet2!M962,Sheet5!$R$3:$T$1305,3,FALSE)</f>
        <v>mahal</v>
      </c>
    </row>
    <row r="964" spans="2:13" x14ac:dyDescent="0.3">
      <c r="B964" t="str">
        <f>IF(OR(ISNUMBER(SEARCH("ultrabook",Sheet2!D963))=TRUE,ISNUMBER(SEARCH("macbook",Sheet2!D963))=TRUE,ISNUMBER(SEARCH("chrome",Sheet2!D963))=TRUE,ISNUMBER(SEARCH("convertible",Sheet2!D963))=TRUE),"ultrabook",IF(OR(ISNUMBER(SEARCH("workstation",Sheet2!D963))=TRUE,ISNUMBER(SEARCH("gaming",Sheet2!D963))=TRUE),"high specification",IF(OR(ISNUMBER(SEARCH("notebook",Sheet2!D963))=TRUE,ISNUMBER(SEARCH("netbook",Sheet2!D963))=TRUE),"notebook","")))</f>
        <v>ultrabook</v>
      </c>
      <c r="C964" t="str">
        <f>IF(AND(Sheet4!$B$1307&gt;=Sheet4!B964,Sheet4!B964&gt;Sheet4!$B$1308),"lebar",IF(AND(Sheet4!$B$1308&gt;=Sheet4!B964,Sheet4!B964&gt;Sheet4!$B$1309),"medium",IF(AND(Sheet4!$B$1309&gt;=Sheet4!B964,Sheet4!B964&gt;=Sheet4!$B$1310),"kecil","-")))</f>
        <v>kecil</v>
      </c>
      <c r="D964" t="str">
        <f>VLOOKUP(Sheet4!C964,Sheet5!$C$3:$D$17,2,FALSE)</f>
        <v>kecil</v>
      </c>
      <c r="E964" t="str">
        <f>VLOOKUP(Sheet4!D964,Sheet5!$E$3:$F$36,2)</f>
        <v>sedang</v>
      </c>
      <c r="F964" t="str">
        <f>Sheet4!E964</f>
        <v>intel</v>
      </c>
      <c r="G964" t="str">
        <f>VLOOKUP(Sheet2!H963,Sheet5!$G$4:$H$12,2)</f>
        <v>tinggi</v>
      </c>
      <c r="H964" t="str">
        <f>VLOOKUP(Sheet2!I963,Sheet5!$I$3:$L$41,4,FALSE)</f>
        <v>sedang</v>
      </c>
      <c r="I964" t="str">
        <f>VLOOKUP(Sheet2!I963,Sheet5!$I$3:$K$41,3,FALSE)</f>
        <v>ssd</v>
      </c>
      <c r="J964" t="str">
        <f>IF(ISNUMBER(SEARCH("intel",Sheet2!J963))=TRUE,"intel",IF(ISNUMBER(SEARCH("amd",Sheet2!J963))=TRUE,"amd",IF(ISNUMBER(SEARCH("nvidia",Sheet2!J963))=TRUE,"nvidia","")))</f>
        <v>intel</v>
      </c>
      <c r="K964" t="str">
        <f>VLOOKUP(Sheet2!K963,Sheet5!$M$3:$N$11,2,FALSE)</f>
        <v>windows</v>
      </c>
      <c r="L964" t="str">
        <f>VLOOKUP(Sheet2!L963,Sheet5!$O$3:$Q$182,3,FALSE)</f>
        <v>ringan</v>
      </c>
      <c r="M964" t="str">
        <f>VLOOKUP(Sheet2!M963,Sheet5!$R$3:$T$1305,3,FALSE)</f>
        <v>mahal</v>
      </c>
    </row>
    <row r="965" spans="2:13" x14ac:dyDescent="0.3">
      <c r="B965" t="str">
        <f>IF(OR(ISNUMBER(SEARCH("ultrabook",Sheet2!D964))=TRUE,ISNUMBER(SEARCH("macbook",Sheet2!D964))=TRUE,ISNUMBER(SEARCH("chrome",Sheet2!D964))=TRUE,ISNUMBER(SEARCH("convertible",Sheet2!D964))=TRUE),"ultrabook",IF(OR(ISNUMBER(SEARCH("workstation",Sheet2!D964))=TRUE,ISNUMBER(SEARCH("gaming",Sheet2!D964))=TRUE),"high specification",IF(OR(ISNUMBER(SEARCH("notebook",Sheet2!D964))=TRUE,ISNUMBER(SEARCH("netbook",Sheet2!D964))=TRUE),"notebook","")))</f>
        <v>notebook</v>
      </c>
      <c r="C965" t="str">
        <f>IF(AND(Sheet4!$B$1307&gt;=Sheet4!B965,Sheet4!B965&gt;Sheet4!$B$1308),"lebar",IF(AND(Sheet4!$B$1308&gt;=Sheet4!B965,Sheet4!B965&gt;Sheet4!$B$1309),"medium",IF(AND(Sheet4!$B$1309&gt;=Sheet4!B965,Sheet4!B965&gt;=Sheet4!$B$1310),"kecil","-")))</f>
        <v>lebar</v>
      </c>
      <c r="D965" t="str">
        <f>VLOOKUP(Sheet4!C965,Sheet5!$C$3:$D$17,2,FALSE)</f>
        <v>kecil</v>
      </c>
      <c r="E965" t="str">
        <f>VLOOKUP(Sheet4!D965,Sheet5!$E$3:$F$36,2)</f>
        <v>sedang</v>
      </c>
      <c r="F965" t="str">
        <f>Sheet4!E965</f>
        <v>intel</v>
      </c>
      <c r="G965" t="str">
        <f>VLOOKUP(Sheet2!H964,Sheet5!$G$4:$H$12,2)</f>
        <v>sedang</v>
      </c>
      <c r="H965" t="str">
        <f>VLOOKUP(Sheet2!I964,Sheet5!$I$3:$L$41,4,FALSE)</f>
        <v>tinggi</v>
      </c>
      <c r="I965" t="str">
        <f>VLOOKUP(Sheet2!I964,Sheet5!$I$3:$K$41,3,FALSE)</f>
        <v>hdd</v>
      </c>
      <c r="J965" t="str">
        <f>IF(ISNUMBER(SEARCH("intel",Sheet2!J964))=TRUE,"intel",IF(ISNUMBER(SEARCH("amd",Sheet2!J964))=TRUE,"amd",IF(ISNUMBER(SEARCH("nvidia",Sheet2!J964))=TRUE,"nvidia","")))</f>
        <v>nvidia</v>
      </c>
      <c r="K965" t="str">
        <f>VLOOKUP(Sheet2!K964,Sheet5!$M$3:$N$11,2,FALSE)</f>
        <v>windows</v>
      </c>
      <c r="L965" t="str">
        <f>VLOOKUP(Sheet2!L964,Sheet5!$O$3:$Q$182,3,FALSE)</f>
        <v>sedang</v>
      </c>
      <c r="M965" t="str">
        <f>VLOOKUP(Sheet2!M964,Sheet5!$R$3:$T$1305,3,FALSE)</f>
        <v>sedang</v>
      </c>
    </row>
    <row r="966" spans="2:13" x14ac:dyDescent="0.3">
      <c r="B966" t="str">
        <f>IF(OR(ISNUMBER(SEARCH("ultrabook",Sheet2!D965))=TRUE,ISNUMBER(SEARCH("macbook",Sheet2!D965))=TRUE,ISNUMBER(SEARCH("chrome",Sheet2!D965))=TRUE,ISNUMBER(SEARCH("convertible",Sheet2!D965))=TRUE),"ultrabook",IF(OR(ISNUMBER(SEARCH("workstation",Sheet2!D965))=TRUE,ISNUMBER(SEARCH("gaming",Sheet2!D965))=TRUE),"high specification",IF(OR(ISNUMBER(SEARCH("notebook",Sheet2!D965))=TRUE,ISNUMBER(SEARCH("netbook",Sheet2!D965))=TRUE),"notebook","")))</f>
        <v>ultrabook</v>
      </c>
      <c r="C966" t="str">
        <f>IF(AND(Sheet4!$B$1307&gt;=Sheet4!B966,Sheet4!B966&gt;Sheet4!$B$1308),"lebar",IF(AND(Sheet4!$B$1308&gt;=Sheet4!B966,Sheet4!B966&gt;Sheet4!$B$1309),"medium",IF(AND(Sheet4!$B$1309&gt;=Sheet4!B966,Sheet4!B966&gt;=Sheet4!$B$1310),"kecil","-")))</f>
        <v>kecil</v>
      </c>
      <c r="D966" t="str">
        <f>VLOOKUP(Sheet4!C966,Sheet5!$C$3:$D$17,2,FALSE)</f>
        <v>kecil</v>
      </c>
      <c r="E966" t="str">
        <f>VLOOKUP(Sheet4!D966,Sheet5!$E$3:$F$36,2)</f>
        <v>sedang</v>
      </c>
      <c r="F966" t="str">
        <f>Sheet4!E966</f>
        <v>intel</v>
      </c>
      <c r="G966" t="str">
        <f>VLOOKUP(Sheet2!H965,Sheet5!$G$4:$H$12,2)</f>
        <v>tinggi</v>
      </c>
      <c r="H966" t="str">
        <f>VLOOKUP(Sheet2!I965,Sheet5!$I$3:$L$41,4,FALSE)</f>
        <v>sedang</v>
      </c>
      <c r="I966" t="str">
        <f>VLOOKUP(Sheet2!I965,Sheet5!$I$3:$K$41,3,FALSE)</f>
        <v>ssd</v>
      </c>
      <c r="J966" t="str">
        <f>IF(ISNUMBER(SEARCH("intel",Sheet2!J965))=TRUE,"intel",IF(ISNUMBER(SEARCH("amd",Sheet2!J965))=TRUE,"amd",IF(ISNUMBER(SEARCH("nvidia",Sheet2!J965))=TRUE,"nvidia","")))</f>
        <v>intel</v>
      </c>
      <c r="K966" t="str">
        <f>VLOOKUP(Sheet2!K965,Sheet5!$M$3:$N$11,2,FALSE)</f>
        <v>windows</v>
      </c>
      <c r="L966" t="str">
        <f>VLOOKUP(Sheet2!L965,Sheet5!$O$3:$Q$182,3,FALSE)</f>
        <v>ringan</v>
      </c>
      <c r="M966" t="str">
        <f>VLOOKUP(Sheet2!M965,Sheet5!$R$3:$T$1305,3,FALSE)</f>
        <v>mahal</v>
      </c>
    </row>
    <row r="967" spans="2:13" x14ac:dyDescent="0.3">
      <c r="B967" t="str">
        <f>IF(OR(ISNUMBER(SEARCH("ultrabook",Sheet2!D966))=TRUE,ISNUMBER(SEARCH("macbook",Sheet2!D966))=TRUE,ISNUMBER(SEARCH("chrome",Sheet2!D966))=TRUE,ISNUMBER(SEARCH("convertible",Sheet2!D966))=TRUE),"ultrabook",IF(OR(ISNUMBER(SEARCH("workstation",Sheet2!D966))=TRUE,ISNUMBER(SEARCH("gaming",Sheet2!D966))=TRUE),"high specification",IF(OR(ISNUMBER(SEARCH("notebook",Sheet2!D966))=TRUE,ISNUMBER(SEARCH("netbook",Sheet2!D966))=TRUE),"notebook","")))</f>
        <v>notebook</v>
      </c>
      <c r="C967" t="str">
        <f>IF(AND(Sheet4!$B$1307&gt;=Sheet4!B967,Sheet4!B967&gt;Sheet4!$B$1308),"lebar",IF(AND(Sheet4!$B$1308&gt;=Sheet4!B967,Sheet4!B967&gt;Sheet4!$B$1309),"medium",IF(AND(Sheet4!$B$1309&gt;=Sheet4!B967,Sheet4!B967&gt;=Sheet4!$B$1310),"kecil","-")))</f>
        <v>lebar</v>
      </c>
      <c r="D967" t="str">
        <f>VLOOKUP(Sheet4!C967,Sheet5!$C$3:$D$17,2,FALSE)</f>
        <v>kecil</v>
      </c>
      <c r="E967" t="str">
        <f>VLOOKUP(Sheet4!D967,Sheet5!$E$3:$F$36,2)</f>
        <v>tinggi</v>
      </c>
      <c r="F967" t="str">
        <f>Sheet4!E967</f>
        <v>intel</v>
      </c>
      <c r="G967" t="str">
        <f>VLOOKUP(Sheet2!H966,Sheet5!$G$4:$H$12,2)</f>
        <v>tinggi</v>
      </c>
      <c r="H967" t="str">
        <f>VLOOKUP(Sheet2!I966,Sheet5!$I$3:$L$41,4,FALSE)</f>
        <v>tinggi</v>
      </c>
      <c r="I967" t="str">
        <f>VLOOKUP(Sheet2!I966,Sheet5!$I$3:$K$41,3,FALSE)</f>
        <v>hdd</v>
      </c>
      <c r="J967" t="str">
        <f>IF(ISNUMBER(SEARCH("intel",Sheet2!J966))=TRUE,"intel",IF(ISNUMBER(SEARCH("amd",Sheet2!J966))=TRUE,"amd",IF(ISNUMBER(SEARCH("nvidia",Sheet2!J966))=TRUE,"nvidia","")))</f>
        <v>nvidia</v>
      </c>
      <c r="K967" t="str">
        <f>VLOOKUP(Sheet2!K966,Sheet5!$M$3:$N$11,2,FALSE)</f>
        <v>windows</v>
      </c>
      <c r="L967" t="str">
        <f>VLOOKUP(Sheet2!L966,Sheet5!$O$3:$Q$182,3,FALSE)</f>
        <v>sedang</v>
      </c>
      <c r="M967" t="str">
        <f>VLOOKUP(Sheet2!M966,Sheet5!$R$3:$T$1305,3,FALSE)</f>
        <v>sedang</v>
      </c>
    </row>
    <row r="968" spans="2:13" x14ac:dyDescent="0.3">
      <c r="B968" t="str">
        <f>IF(OR(ISNUMBER(SEARCH("ultrabook",Sheet2!D967))=TRUE,ISNUMBER(SEARCH("macbook",Sheet2!D967))=TRUE,ISNUMBER(SEARCH("chrome",Sheet2!D967))=TRUE,ISNUMBER(SEARCH("convertible",Sheet2!D967))=TRUE),"ultrabook",IF(OR(ISNUMBER(SEARCH("workstation",Sheet2!D967))=TRUE,ISNUMBER(SEARCH("gaming",Sheet2!D967))=TRUE),"high specification",IF(OR(ISNUMBER(SEARCH("notebook",Sheet2!D967))=TRUE,ISNUMBER(SEARCH("netbook",Sheet2!D967))=TRUE),"notebook","")))</f>
        <v>notebook</v>
      </c>
      <c r="C968" t="str">
        <f>IF(AND(Sheet4!$B$1307&gt;=Sheet4!B968,Sheet4!B968&gt;Sheet4!$B$1308),"lebar",IF(AND(Sheet4!$B$1308&gt;=Sheet4!B968,Sheet4!B968&gt;Sheet4!$B$1309),"medium",IF(AND(Sheet4!$B$1309&gt;=Sheet4!B968,Sheet4!B968&gt;=Sheet4!$B$1310),"kecil","-")))</f>
        <v>lebar</v>
      </c>
      <c r="D968" t="str">
        <f>VLOOKUP(Sheet4!C968,Sheet5!$C$3:$D$17,2,FALSE)</f>
        <v>kecil</v>
      </c>
      <c r="E968" t="str">
        <f>VLOOKUP(Sheet4!D968,Sheet5!$E$3:$F$36,2)</f>
        <v>sedang</v>
      </c>
      <c r="F968" t="str">
        <f>Sheet4!E968</f>
        <v>intel</v>
      </c>
      <c r="G968" t="str">
        <f>VLOOKUP(Sheet2!H967,Sheet5!$G$4:$H$12,2)</f>
        <v>sedang</v>
      </c>
      <c r="H968" t="str">
        <f>VLOOKUP(Sheet2!I967,Sheet5!$I$3:$L$41,4,FALSE)</f>
        <v>tinggi</v>
      </c>
      <c r="I968" t="str">
        <f>VLOOKUP(Sheet2!I967,Sheet5!$I$3:$K$41,3,FALSE)</f>
        <v>hdd</v>
      </c>
      <c r="J968" t="str">
        <f>IF(ISNUMBER(SEARCH("intel",Sheet2!J967))=TRUE,"intel",IF(ISNUMBER(SEARCH("amd",Sheet2!J967))=TRUE,"amd",IF(ISNUMBER(SEARCH("nvidia",Sheet2!J967))=TRUE,"nvidia","")))</f>
        <v>amd</v>
      </c>
      <c r="K968" t="str">
        <f>VLOOKUP(Sheet2!K967,Sheet5!$M$3:$N$11,2,FALSE)</f>
        <v>linux</v>
      </c>
      <c r="L968" t="str">
        <f>VLOOKUP(Sheet2!L967,Sheet5!$O$3:$Q$182,3,FALSE)</f>
        <v>sedang</v>
      </c>
      <c r="M968" t="str">
        <f>VLOOKUP(Sheet2!M967,Sheet5!$R$3:$T$1305,3,FALSE)</f>
        <v>murah</v>
      </c>
    </row>
    <row r="969" spans="2:13" x14ac:dyDescent="0.3">
      <c r="B969" t="str">
        <f>IF(OR(ISNUMBER(SEARCH("ultrabook",Sheet2!D968))=TRUE,ISNUMBER(SEARCH("macbook",Sheet2!D968))=TRUE,ISNUMBER(SEARCH("chrome",Sheet2!D968))=TRUE,ISNUMBER(SEARCH("convertible",Sheet2!D968))=TRUE),"ultrabook",IF(OR(ISNUMBER(SEARCH("workstation",Sheet2!D968))=TRUE,ISNUMBER(SEARCH("gaming",Sheet2!D968))=TRUE),"high specification",IF(OR(ISNUMBER(SEARCH("notebook",Sheet2!D968))=TRUE,ISNUMBER(SEARCH("netbook",Sheet2!D968))=TRUE),"notebook","")))</f>
        <v>notebook</v>
      </c>
      <c r="C969" t="str">
        <f>IF(AND(Sheet4!$B$1307&gt;=Sheet4!B969,Sheet4!B969&gt;Sheet4!$B$1308),"lebar",IF(AND(Sheet4!$B$1308&gt;=Sheet4!B969,Sheet4!B969&gt;Sheet4!$B$1309),"medium",IF(AND(Sheet4!$B$1309&gt;=Sheet4!B969,Sheet4!B969&gt;=Sheet4!$B$1310),"kecil","-")))</f>
        <v>lebar</v>
      </c>
      <c r="D969" t="str">
        <f>VLOOKUP(Sheet4!C969,Sheet5!$C$3:$D$17,2,FALSE)</f>
        <v>kecil</v>
      </c>
      <c r="E969" t="str">
        <f>VLOOKUP(Sheet4!D969,Sheet5!$E$3:$F$36,2)</f>
        <v>sedang</v>
      </c>
      <c r="F969" t="str">
        <f>Sheet4!E969</f>
        <v>intel</v>
      </c>
      <c r="G969" t="str">
        <f>VLOOKUP(Sheet2!H968,Sheet5!$G$4:$H$12,2)</f>
        <v>sedang</v>
      </c>
      <c r="H969" t="str">
        <f>VLOOKUP(Sheet2!I968,Sheet5!$I$3:$L$41,4,FALSE)</f>
        <v>sedang</v>
      </c>
      <c r="I969" t="str">
        <f>VLOOKUP(Sheet2!I968,Sheet5!$I$3:$K$41,3,FALSE)</f>
        <v>hdd</v>
      </c>
      <c r="J969" t="str">
        <f>IF(ISNUMBER(SEARCH("intel",Sheet2!J968))=TRUE,"intel",IF(ISNUMBER(SEARCH("amd",Sheet2!J968))=TRUE,"amd",IF(ISNUMBER(SEARCH("nvidia",Sheet2!J968))=TRUE,"nvidia","")))</f>
        <v>intel</v>
      </c>
      <c r="K969" t="str">
        <f>VLOOKUP(Sheet2!K968,Sheet5!$M$3:$N$11,2,FALSE)</f>
        <v>windows</v>
      </c>
      <c r="L969" t="str">
        <f>VLOOKUP(Sheet2!L968,Sheet5!$O$3:$Q$182,3,FALSE)</f>
        <v>sedang</v>
      </c>
      <c r="M969" t="str">
        <f>VLOOKUP(Sheet2!M968,Sheet5!$R$3:$T$1305,3,FALSE)</f>
        <v>sedang</v>
      </c>
    </row>
    <row r="970" spans="2:13" x14ac:dyDescent="0.3">
      <c r="B970" t="str">
        <f>IF(OR(ISNUMBER(SEARCH("ultrabook",Sheet2!D969))=TRUE,ISNUMBER(SEARCH("macbook",Sheet2!D969))=TRUE,ISNUMBER(SEARCH("chrome",Sheet2!D969))=TRUE,ISNUMBER(SEARCH("convertible",Sheet2!D969))=TRUE),"ultrabook",IF(OR(ISNUMBER(SEARCH("workstation",Sheet2!D969))=TRUE,ISNUMBER(SEARCH("gaming",Sheet2!D969))=TRUE),"high specification",IF(OR(ISNUMBER(SEARCH("notebook",Sheet2!D969))=TRUE,ISNUMBER(SEARCH("netbook",Sheet2!D969))=TRUE),"notebook","")))</f>
        <v>notebook</v>
      </c>
      <c r="C970" t="str">
        <f>IF(AND(Sheet4!$B$1307&gt;=Sheet4!B970,Sheet4!B970&gt;Sheet4!$B$1308),"lebar",IF(AND(Sheet4!$B$1308&gt;=Sheet4!B970,Sheet4!B970&gt;Sheet4!$B$1309),"medium",IF(AND(Sheet4!$B$1309&gt;=Sheet4!B970,Sheet4!B970&gt;=Sheet4!$B$1310),"kecil","-")))</f>
        <v>lebar</v>
      </c>
      <c r="D970" t="str">
        <f>VLOOKUP(Sheet4!C970,Sheet5!$C$3:$D$17,2,FALSE)</f>
        <v>kecil</v>
      </c>
      <c r="E970" t="str">
        <f>VLOOKUP(Sheet4!D970,Sheet5!$E$3:$F$36,2)</f>
        <v>sedang</v>
      </c>
      <c r="F970" t="str">
        <f>Sheet4!E970</f>
        <v>intel</v>
      </c>
      <c r="G970" t="str">
        <f>VLOOKUP(Sheet2!H969,Sheet5!$G$4:$H$12,2)</f>
        <v>sedang</v>
      </c>
      <c r="H970" t="str">
        <f>VLOOKUP(Sheet2!I969,Sheet5!$I$3:$L$41,4,FALSE)</f>
        <v>sedang</v>
      </c>
      <c r="I970" t="str">
        <f>VLOOKUP(Sheet2!I969,Sheet5!$I$3:$K$41,3,FALSE)</f>
        <v>hdd</v>
      </c>
      <c r="J970" t="str">
        <f>IF(ISNUMBER(SEARCH("intel",Sheet2!J969))=TRUE,"intel",IF(ISNUMBER(SEARCH("amd",Sheet2!J969))=TRUE,"amd",IF(ISNUMBER(SEARCH("nvidia",Sheet2!J969))=TRUE,"nvidia","")))</f>
        <v>intel</v>
      </c>
      <c r="K970" t="str">
        <f>VLOOKUP(Sheet2!K969,Sheet5!$M$3:$N$11,2,FALSE)</f>
        <v>windows</v>
      </c>
      <c r="L970" t="str">
        <f>VLOOKUP(Sheet2!L969,Sheet5!$O$3:$Q$182,3,FALSE)</f>
        <v>sedang</v>
      </c>
      <c r="M970" t="str">
        <f>VLOOKUP(Sheet2!M969,Sheet5!$R$3:$T$1305,3,FALSE)</f>
        <v>murah</v>
      </c>
    </row>
    <row r="971" spans="2:13" x14ac:dyDescent="0.3">
      <c r="B971" t="str">
        <f>IF(OR(ISNUMBER(SEARCH("ultrabook",Sheet2!D970))=TRUE,ISNUMBER(SEARCH("macbook",Sheet2!D970))=TRUE,ISNUMBER(SEARCH("chrome",Sheet2!D970))=TRUE,ISNUMBER(SEARCH("convertible",Sheet2!D970))=TRUE),"ultrabook",IF(OR(ISNUMBER(SEARCH("workstation",Sheet2!D970))=TRUE,ISNUMBER(SEARCH("gaming",Sheet2!D970))=TRUE),"high specification",IF(OR(ISNUMBER(SEARCH("notebook",Sheet2!D970))=TRUE,ISNUMBER(SEARCH("netbook",Sheet2!D970))=TRUE),"notebook","")))</f>
        <v>high specification</v>
      </c>
      <c r="C971" t="str">
        <f>IF(AND(Sheet4!$B$1307&gt;=Sheet4!B971,Sheet4!B971&gt;Sheet4!$B$1308),"lebar",IF(AND(Sheet4!$B$1308&gt;=Sheet4!B971,Sheet4!B971&gt;Sheet4!$B$1309),"medium",IF(AND(Sheet4!$B$1309&gt;=Sheet4!B971,Sheet4!B971&gt;=Sheet4!$B$1310),"kecil","-")))</f>
        <v>lebar</v>
      </c>
      <c r="D971" t="str">
        <f>VLOOKUP(Sheet4!C971,Sheet5!$C$3:$D$17,2,FALSE)</f>
        <v>kecil</v>
      </c>
      <c r="E971" t="str">
        <f>VLOOKUP(Sheet4!D971,Sheet5!$E$3:$F$36,2)</f>
        <v>sedang</v>
      </c>
      <c r="F971" t="str">
        <f>Sheet4!E971</f>
        <v>intel</v>
      </c>
      <c r="G971" t="str">
        <f>VLOOKUP(Sheet2!H970,Sheet5!$G$4:$H$12,2)</f>
        <v>tinggi</v>
      </c>
      <c r="H971" t="str">
        <f>VLOOKUP(Sheet2!I970,Sheet5!$I$3:$L$41,4,FALSE)</f>
        <v>tinggi</v>
      </c>
      <c r="I971" t="str">
        <f>VLOOKUP(Sheet2!I970,Sheet5!$I$3:$K$41,3,FALSE)</f>
        <v>hdd</v>
      </c>
      <c r="J971" t="str">
        <f>IF(ISNUMBER(SEARCH("intel",Sheet2!J970))=TRUE,"intel",IF(ISNUMBER(SEARCH("amd",Sheet2!J970))=TRUE,"amd",IF(ISNUMBER(SEARCH("nvidia",Sheet2!J970))=TRUE,"nvidia","")))</f>
        <v>nvidia</v>
      </c>
      <c r="K971" t="str">
        <f>VLOOKUP(Sheet2!K970,Sheet5!$M$3:$N$11,2,FALSE)</f>
        <v>windows</v>
      </c>
      <c r="L971" t="str">
        <f>VLOOKUP(Sheet2!L970,Sheet5!$O$3:$Q$182,3,FALSE)</f>
        <v>berat</v>
      </c>
      <c r="M971" t="str">
        <f>VLOOKUP(Sheet2!M970,Sheet5!$R$3:$T$1305,3,FALSE)</f>
        <v>mahal</v>
      </c>
    </row>
    <row r="972" spans="2:13" x14ac:dyDescent="0.3">
      <c r="B972" t="str">
        <f>IF(OR(ISNUMBER(SEARCH("ultrabook",Sheet2!D971))=TRUE,ISNUMBER(SEARCH("macbook",Sheet2!D971))=TRUE,ISNUMBER(SEARCH("chrome",Sheet2!D971))=TRUE,ISNUMBER(SEARCH("convertible",Sheet2!D971))=TRUE),"ultrabook",IF(OR(ISNUMBER(SEARCH("workstation",Sheet2!D971))=TRUE,ISNUMBER(SEARCH("gaming",Sheet2!D971))=TRUE),"high specification",IF(OR(ISNUMBER(SEARCH("notebook",Sheet2!D971))=TRUE,ISNUMBER(SEARCH("netbook",Sheet2!D971))=TRUE),"notebook","")))</f>
        <v>notebook</v>
      </c>
      <c r="C972" t="str">
        <f>IF(AND(Sheet4!$B$1307&gt;=Sheet4!B972,Sheet4!B972&gt;Sheet4!$B$1308),"lebar",IF(AND(Sheet4!$B$1308&gt;=Sheet4!B972,Sheet4!B972&gt;Sheet4!$B$1309),"medium",IF(AND(Sheet4!$B$1309&gt;=Sheet4!B972,Sheet4!B972&gt;=Sheet4!$B$1310),"kecil","-")))</f>
        <v>lebar</v>
      </c>
      <c r="D972" t="str">
        <f>VLOOKUP(Sheet4!C972,Sheet5!$C$3:$D$17,2,FALSE)</f>
        <v>kecil</v>
      </c>
      <c r="E972" t="str">
        <f>VLOOKUP(Sheet4!D972,Sheet5!$E$3:$F$36,2)</f>
        <v>sedang</v>
      </c>
      <c r="F972" t="str">
        <f>Sheet4!E972</f>
        <v>intel</v>
      </c>
      <c r="G972" t="str">
        <f>VLOOKUP(Sheet2!H971,Sheet5!$G$4:$H$12,2)</f>
        <v>tinggi</v>
      </c>
      <c r="H972" t="str">
        <f>VLOOKUP(Sheet2!I971,Sheet5!$I$3:$L$41,4,FALSE)</f>
        <v>sedang</v>
      </c>
      <c r="I972" t="str">
        <f>VLOOKUP(Sheet2!I971,Sheet5!$I$3:$K$41,3,FALSE)</f>
        <v>ssd</v>
      </c>
      <c r="J972" t="str">
        <f>IF(ISNUMBER(SEARCH("intel",Sheet2!J971))=TRUE,"intel",IF(ISNUMBER(SEARCH("amd",Sheet2!J971))=TRUE,"amd",IF(ISNUMBER(SEARCH("nvidia",Sheet2!J971))=TRUE,"nvidia","")))</f>
        <v>nvidia</v>
      </c>
      <c r="K972" t="str">
        <f>VLOOKUP(Sheet2!K971,Sheet5!$M$3:$N$11,2,FALSE)</f>
        <v>windows</v>
      </c>
      <c r="L972" t="str">
        <f>VLOOKUP(Sheet2!L971,Sheet5!$O$3:$Q$182,3,FALSE)</f>
        <v>sedang</v>
      </c>
      <c r="M972" t="str">
        <f>VLOOKUP(Sheet2!M971,Sheet5!$R$3:$T$1305,3,FALSE)</f>
        <v>murah</v>
      </c>
    </row>
    <row r="973" spans="2:13" x14ac:dyDescent="0.3">
      <c r="B973" t="str">
        <f>IF(OR(ISNUMBER(SEARCH("ultrabook",Sheet2!D972))=TRUE,ISNUMBER(SEARCH("macbook",Sheet2!D972))=TRUE,ISNUMBER(SEARCH("chrome",Sheet2!D972))=TRUE,ISNUMBER(SEARCH("convertible",Sheet2!D972))=TRUE),"ultrabook",IF(OR(ISNUMBER(SEARCH("workstation",Sheet2!D972))=TRUE,ISNUMBER(SEARCH("gaming",Sheet2!D972))=TRUE),"high specification",IF(OR(ISNUMBER(SEARCH("notebook",Sheet2!D972))=TRUE,ISNUMBER(SEARCH("netbook",Sheet2!D972))=TRUE),"notebook","")))</f>
        <v>ultrabook</v>
      </c>
      <c r="C973" t="str">
        <f>IF(AND(Sheet4!$B$1307&gt;=Sheet4!B973,Sheet4!B973&gt;Sheet4!$B$1308),"lebar",IF(AND(Sheet4!$B$1308&gt;=Sheet4!B973,Sheet4!B973&gt;Sheet4!$B$1309),"medium",IF(AND(Sheet4!$B$1309&gt;=Sheet4!B973,Sheet4!B973&gt;=Sheet4!$B$1310),"kecil","-")))</f>
        <v>medium</v>
      </c>
      <c r="D973" t="str">
        <f>VLOOKUP(Sheet4!C973,Sheet5!$C$3:$D$17,2,FALSE)</f>
        <v>lebar</v>
      </c>
      <c r="E973" t="str">
        <f>VLOOKUP(Sheet4!D973,Sheet5!$E$3:$F$36,2)</f>
        <v>rendah</v>
      </c>
      <c r="F973" t="str">
        <f>Sheet4!E973</f>
        <v>intel</v>
      </c>
      <c r="G973" t="str">
        <f>VLOOKUP(Sheet2!H972,Sheet5!$G$4:$H$12,2)</f>
        <v>sedang</v>
      </c>
      <c r="H973" t="str">
        <f>VLOOKUP(Sheet2!I972,Sheet5!$I$3:$L$41,4,FALSE)</f>
        <v>sedang</v>
      </c>
      <c r="I973" t="str">
        <f>VLOOKUP(Sheet2!I972,Sheet5!$I$3:$K$41,3,FALSE)</f>
        <v>ssd</v>
      </c>
      <c r="J973" t="str">
        <f>IF(ISNUMBER(SEARCH("intel",Sheet2!J972))=TRUE,"intel",IF(ISNUMBER(SEARCH("amd",Sheet2!J972))=TRUE,"amd",IF(ISNUMBER(SEARCH("nvidia",Sheet2!J972))=TRUE,"nvidia","")))</f>
        <v>intel</v>
      </c>
      <c r="K973" t="str">
        <f>VLOOKUP(Sheet2!K972,Sheet5!$M$3:$N$11,2,FALSE)</f>
        <v>windows</v>
      </c>
      <c r="L973" t="str">
        <f>VLOOKUP(Sheet2!L972,Sheet5!$O$3:$Q$182,3,FALSE)</f>
        <v>ringan</v>
      </c>
      <c r="M973" t="str">
        <f>VLOOKUP(Sheet2!M972,Sheet5!$R$3:$T$1305,3,FALSE)</f>
        <v>mahal</v>
      </c>
    </row>
    <row r="974" spans="2:13" x14ac:dyDescent="0.3">
      <c r="B974" t="str">
        <f>IF(OR(ISNUMBER(SEARCH("ultrabook",Sheet2!D973))=TRUE,ISNUMBER(SEARCH("macbook",Sheet2!D973))=TRUE,ISNUMBER(SEARCH("chrome",Sheet2!D973))=TRUE,ISNUMBER(SEARCH("convertible",Sheet2!D973))=TRUE),"ultrabook",IF(OR(ISNUMBER(SEARCH("workstation",Sheet2!D973))=TRUE,ISNUMBER(SEARCH("gaming",Sheet2!D973))=TRUE),"high specification",IF(OR(ISNUMBER(SEARCH("notebook",Sheet2!D973))=TRUE,ISNUMBER(SEARCH("netbook",Sheet2!D973))=TRUE),"notebook","")))</f>
        <v>ultrabook</v>
      </c>
      <c r="C974" t="str">
        <f>IF(AND(Sheet4!$B$1307&gt;=Sheet4!B974,Sheet4!B974&gt;Sheet4!$B$1308),"lebar",IF(AND(Sheet4!$B$1308&gt;=Sheet4!B974,Sheet4!B974&gt;Sheet4!$B$1309),"medium",IF(AND(Sheet4!$B$1309&gt;=Sheet4!B974,Sheet4!B974&gt;=Sheet4!$B$1310),"kecil","-")))</f>
        <v>medium</v>
      </c>
      <c r="D974" t="str">
        <f>VLOOKUP(Sheet4!C974,Sheet5!$C$3:$D$17,2,FALSE)</f>
        <v>sedang</v>
      </c>
      <c r="E974" t="str">
        <f>VLOOKUP(Sheet4!D974,Sheet5!$E$3:$F$36,2)</f>
        <v>sedang</v>
      </c>
      <c r="F974" t="str">
        <f>Sheet4!E974</f>
        <v>intel</v>
      </c>
      <c r="G974" t="str">
        <f>VLOOKUP(Sheet2!H973,Sheet5!$G$4:$H$12,2)</f>
        <v>tinggi</v>
      </c>
      <c r="H974" t="str">
        <f>VLOOKUP(Sheet2!I973,Sheet5!$I$3:$L$41,4,FALSE)</f>
        <v>sedang</v>
      </c>
      <c r="I974" t="str">
        <f>VLOOKUP(Sheet2!I973,Sheet5!$I$3:$K$41,3,FALSE)</f>
        <v>ssd</v>
      </c>
      <c r="J974" t="str">
        <f>IF(ISNUMBER(SEARCH("intel",Sheet2!J973))=TRUE,"intel",IF(ISNUMBER(SEARCH("amd",Sheet2!J973))=TRUE,"amd",IF(ISNUMBER(SEARCH("nvidia",Sheet2!J973))=TRUE,"nvidia","")))</f>
        <v>intel</v>
      </c>
      <c r="K974" t="str">
        <f>VLOOKUP(Sheet2!K973,Sheet5!$M$3:$N$11,2,FALSE)</f>
        <v>windows</v>
      </c>
      <c r="L974" t="str">
        <f>VLOOKUP(Sheet2!L973,Sheet5!$O$3:$Q$182,3,FALSE)</f>
        <v>ringan</v>
      </c>
      <c r="M974" t="str">
        <f>VLOOKUP(Sheet2!M973,Sheet5!$R$3:$T$1305,3,FALSE)</f>
        <v>mahal</v>
      </c>
    </row>
    <row r="975" spans="2:13" x14ac:dyDescent="0.3">
      <c r="B975" t="str">
        <f>IF(OR(ISNUMBER(SEARCH("ultrabook",Sheet2!D974))=TRUE,ISNUMBER(SEARCH("macbook",Sheet2!D974))=TRUE,ISNUMBER(SEARCH("chrome",Sheet2!D974))=TRUE,ISNUMBER(SEARCH("convertible",Sheet2!D974))=TRUE),"ultrabook",IF(OR(ISNUMBER(SEARCH("workstation",Sheet2!D974))=TRUE,ISNUMBER(SEARCH("gaming",Sheet2!D974))=TRUE),"high specification",IF(OR(ISNUMBER(SEARCH("notebook",Sheet2!D974))=TRUE,ISNUMBER(SEARCH("netbook",Sheet2!D974))=TRUE),"notebook","")))</f>
        <v>high specification</v>
      </c>
      <c r="C975" t="str">
        <f>IF(AND(Sheet4!$B$1307&gt;=Sheet4!B975,Sheet4!B975&gt;Sheet4!$B$1308),"lebar",IF(AND(Sheet4!$B$1308&gt;=Sheet4!B975,Sheet4!B975&gt;Sheet4!$B$1309),"medium",IF(AND(Sheet4!$B$1309&gt;=Sheet4!B975,Sheet4!B975&gt;=Sheet4!$B$1310),"kecil","-")))</f>
        <v>lebar</v>
      </c>
      <c r="D975" t="str">
        <f>VLOOKUP(Sheet4!C975,Sheet5!$C$3:$D$17,2,FALSE)</f>
        <v>kecil</v>
      </c>
      <c r="E975" t="str">
        <f>VLOOKUP(Sheet4!D975,Sheet5!$E$3:$F$36,2)</f>
        <v>sedang</v>
      </c>
      <c r="F975" t="str">
        <f>Sheet4!E975</f>
        <v>intel</v>
      </c>
      <c r="G975" t="str">
        <f>VLOOKUP(Sheet2!H974,Sheet5!$G$4:$H$12,2)</f>
        <v>tinggi</v>
      </c>
      <c r="H975" t="str">
        <f>VLOOKUP(Sheet2!I974,Sheet5!$I$3:$L$41,4,FALSE)</f>
        <v>tinggi</v>
      </c>
      <c r="I975" t="str">
        <f>VLOOKUP(Sheet2!I974,Sheet5!$I$3:$K$41,3,FALSE)</f>
        <v>hdd</v>
      </c>
      <c r="J975" t="str">
        <f>IF(ISNUMBER(SEARCH("intel",Sheet2!J974))=TRUE,"intel",IF(ISNUMBER(SEARCH("amd",Sheet2!J974))=TRUE,"amd",IF(ISNUMBER(SEARCH("nvidia",Sheet2!J974))=TRUE,"nvidia","")))</f>
        <v>nvidia</v>
      </c>
      <c r="K975" t="str">
        <f>VLOOKUP(Sheet2!K974,Sheet5!$M$3:$N$11,2,FALSE)</f>
        <v>windows</v>
      </c>
      <c r="L975" t="str">
        <f>VLOOKUP(Sheet2!L974,Sheet5!$O$3:$Q$182,3,FALSE)</f>
        <v>berat</v>
      </c>
      <c r="M975" t="str">
        <f>VLOOKUP(Sheet2!M974,Sheet5!$R$3:$T$1305,3,FALSE)</f>
        <v>mahal</v>
      </c>
    </row>
    <row r="976" spans="2:13" x14ac:dyDescent="0.3">
      <c r="B976" t="str">
        <f>IF(OR(ISNUMBER(SEARCH("ultrabook",Sheet2!D975))=TRUE,ISNUMBER(SEARCH("macbook",Sheet2!D975))=TRUE,ISNUMBER(SEARCH("chrome",Sheet2!D975))=TRUE,ISNUMBER(SEARCH("convertible",Sheet2!D975))=TRUE),"ultrabook",IF(OR(ISNUMBER(SEARCH("workstation",Sheet2!D975))=TRUE,ISNUMBER(SEARCH("gaming",Sheet2!D975))=TRUE),"high specification",IF(OR(ISNUMBER(SEARCH("notebook",Sheet2!D975))=TRUE,ISNUMBER(SEARCH("netbook",Sheet2!D975))=TRUE),"notebook","")))</f>
        <v>notebook</v>
      </c>
      <c r="C976" t="str">
        <f>IF(AND(Sheet4!$B$1307&gt;=Sheet4!B976,Sheet4!B976&gt;Sheet4!$B$1308),"lebar",IF(AND(Sheet4!$B$1308&gt;=Sheet4!B976,Sheet4!B976&gt;Sheet4!$B$1309),"medium",IF(AND(Sheet4!$B$1309&gt;=Sheet4!B976,Sheet4!B976&gt;=Sheet4!$B$1310),"kecil","-")))</f>
        <v>medium</v>
      </c>
      <c r="D976" t="str">
        <f>VLOOKUP(Sheet4!C976,Sheet5!$C$3:$D$17,2,FALSE)</f>
        <v>kecil</v>
      </c>
      <c r="E976" t="str">
        <f>VLOOKUP(Sheet4!D976,Sheet5!$E$3:$F$36,2)</f>
        <v>sedang</v>
      </c>
      <c r="F976" t="str">
        <f>Sheet4!E976</f>
        <v>intel</v>
      </c>
      <c r="G976" t="str">
        <f>VLOOKUP(Sheet2!H975,Sheet5!$G$4:$H$12,2)</f>
        <v>tinggi</v>
      </c>
      <c r="H976" t="str">
        <f>VLOOKUP(Sheet2!I975,Sheet5!$I$3:$L$41,4,FALSE)</f>
        <v>sedang</v>
      </c>
      <c r="I976" t="str">
        <f>VLOOKUP(Sheet2!I975,Sheet5!$I$3:$K$41,3,FALSE)</f>
        <v>ssd</v>
      </c>
      <c r="J976" t="str">
        <f>IF(ISNUMBER(SEARCH("intel",Sheet2!J975))=TRUE,"intel",IF(ISNUMBER(SEARCH("amd",Sheet2!J975))=TRUE,"amd",IF(ISNUMBER(SEARCH("nvidia",Sheet2!J975))=TRUE,"nvidia","")))</f>
        <v>intel</v>
      </c>
      <c r="K976" t="str">
        <f>VLOOKUP(Sheet2!K975,Sheet5!$M$3:$N$11,2,FALSE)</f>
        <v>windows</v>
      </c>
      <c r="L976" t="str">
        <f>VLOOKUP(Sheet2!L975,Sheet5!$O$3:$Q$182,3,FALSE)</f>
        <v>sedang</v>
      </c>
      <c r="M976" t="str">
        <f>VLOOKUP(Sheet2!M975,Sheet5!$R$3:$T$1305,3,FALSE)</f>
        <v>sedang</v>
      </c>
    </row>
    <row r="977" spans="2:13" x14ac:dyDescent="0.3">
      <c r="B977" t="str">
        <f>IF(OR(ISNUMBER(SEARCH("ultrabook",Sheet2!D976))=TRUE,ISNUMBER(SEARCH("macbook",Sheet2!D976))=TRUE,ISNUMBER(SEARCH("chrome",Sheet2!D976))=TRUE,ISNUMBER(SEARCH("convertible",Sheet2!D976))=TRUE),"ultrabook",IF(OR(ISNUMBER(SEARCH("workstation",Sheet2!D976))=TRUE,ISNUMBER(SEARCH("gaming",Sheet2!D976))=TRUE),"high specification",IF(OR(ISNUMBER(SEARCH("notebook",Sheet2!D976))=TRUE,ISNUMBER(SEARCH("netbook",Sheet2!D976))=TRUE),"notebook","")))</f>
        <v>high specification</v>
      </c>
      <c r="C977" t="str">
        <f>IF(AND(Sheet4!$B$1307&gt;=Sheet4!B977,Sheet4!B977&gt;Sheet4!$B$1308),"lebar",IF(AND(Sheet4!$B$1308&gt;=Sheet4!B977,Sheet4!B977&gt;Sheet4!$B$1309),"medium",IF(AND(Sheet4!$B$1309&gt;=Sheet4!B977,Sheet4!B977&gt;=Sheet4!$B$1310),"kecil","-")))</f>
        <v>lebar</v>
      </c>
      <c r="D977" t="str">
        <f>VLOOKUP(Sheet4!C977,Sheet5!$C$3:$D$17,2,FALSE)</f>
        <v>kecil</v>
      </c>
      <c r="E977" t="str">
        <f>VLOOKUP(Sheet4!D977,Sheet5!$E$3:$F$36,2)</f>
        <v>sedang</v>
      </c>
      <c r="F977" t="str">
        <f>Sheet4!E977</f>
        <v>intel</v>
      </c>
      <c r="G977" t="str">
        <f>VLOOKUP(Sheet2!H976,Sheet5!$G$4:$H$12,2)</f>
        <v>sedang</v>
      </c>
      <c r="H977" t="str">
        <f>VLOOKUP(Sheet2!I976,Sheet5!$I$3:$L$41,4,FALSE)</f>
        <v>tinggi</v>
      </c>
      <c r="I977" t="str">
        <f>VLOOKUP(Sheet2!I976,Sheet5!$I$3:$K$41,3,FALSE)</f>
        <v>hdd</v>
      </c>
      <c r="J977" t="str">
        <f>IF(ISNUMBER(SEARCH("intel",Sheet2!J976))=TRUE,"intel",IF(ISNUMBER(SEARCH("amd",Sheet2!J976))=TRUE,"amd",IF(ISNUMBER(SEARCH("nvidia",Sheet2!J976))=TRUE,"nvidia","")))</f>
        <v>nvidia</v>
      </c>
      <c r="K977" t="str">
        <f>VLOOKUP(Sheet2!K976,Sheet5!$M$3:$N$11,2,FALSE)</f>
        <v>windows</v>
      </c>
      <c r="L977" t="str">
        <f>VLOOKUP(Sheet2!L976,Sheet5!$O$3:$Q$182,3,FALSE)</f>
        <v>berat</v>
      </c>
      <c r="M977" t="str">
        <f>VLOOKUP(Sheet2!M976,Sheet5!$R$3:$T$1305,3,FALSE)</f>
        <v>mahal</v>
      </c>
    </row>
    <row r="978" spans="2:13" x14ac:dyDescent="0.3">
      <c r="B978" t="str">
        <f>IF(OR(ISNUMBER(SEARCH("ultrabook",Sheet2!D977))=TRUE,ISNUMBER(SEARCH("macbook",Sheet2!D977))=TRUE,ISNUMBER(SEARCH("chrome",Sheet2!D977))=TRUE,ISNUMBER(SEARCH("convertible",Sheet2!D977))=TRUE),"ultrabook",IF(OR(ISNUMBER(SEARCH("workstation",Sheet2!D977))=TRUE,ISNUMBER(SEARCH("gaming",Sheet2!D977))=TRUE),"high specification",IF(OR(ISNUMBER(SEARCH("notebook",Sheet2!D977))=TRUE,ISNUMBER(SEARCH("netbook",Sheet2!D977))=TRUE),"notebook","")))</f>
        <v>notebook</v>
      </c>
      <c r="C978" t="str">
        <f>IF(AND(Sheet4!$B$1307&gt;=Sheet4!B978,Sheet4!B978&gt;Sheet4!$B$1308),"lebar",IF(AND(Sheet4!$B$1308&gt;=Sheet4!B978,Sheet4!B978&gt;Sheet4!$B$1309),"medium",IF(AND(Sheet4!$B$1309&gt;=Sheet4!B978,Sheet4!B978&gt;=Sheet4!$B$1310),"kecil","-")))</f>
        <v>lebar</v>
      </c>
      <c r="D978" t="str">
        <f>VLOOKUP(Sheet4!C978,Sheet5!$C$3:$D$17,2,FALSE)</f>
        <v>kecil</v>
      </c>
      <c r="E978" t="str">
        <f>VLOOKUP(Sheet4!D978,Sheet5!$E$3:$F$36,2)</f>
        <v>tinggi</v>
      </c>
      <c r="F978" t="str">
        <f>Sheet4!E978</f>
        <v>intel</v>
      </c>
      <c r="G978" t="str">
        <f>VLOOKUP(Sheet2!H977,Sheet5!$G$4:$H$12,2)</f>
        <v>tinggi</v>
      </c>
      <c r="H978" t="str">
        <f>VLOOKUP(Sheet2!I977,Sheet5!$I$3:$L$41,4,FALSE)</f>
        <v>tinggi</v>
      </c>
      <c r="I978" t="str">
        <f>VLOOKUP(Sheet2!I977,Sheet5!$I$3:$K$41,3,FALSE)</f>
        <v>hdd</v>
      </c>
      <c r="J978" t="str">
        <f>IF(ISNUMBER(SEARCH("intel",Sheet2!J977))=TRUE,"intel",IF(ISNUMBER(SEARCH("amd",Sheet2!J977))=TRUE,"amd",IF(ISNUMBER(SEARCH("nvidia",Sheet2!J977))=TRUE,"nvidia","")))</f>
        <v>nvidia</v>
      </c>
      <c r="K978" t="str">
        <f>VLOOKUP(Sheet2!K977,Sheet5!$M$3:$N$11,2,FALSE)</f>
        <v>windows</v>
      </c>
      <c r="L978" t="str">
        <f>VLOOKUP(Sheet2!L977,Sheet5!$O$3:$Q$182,3,FALSE)</f>
        <v>sedang</v>
      </c>
      <c r="M978" t="str">
        <f>VLOOKUP(Sheet2!M977,Sheet5!$R$3:$T$1305,3,FALSE)</f>
        <v>sedang</v>
      </c>
    </row>
    <row r="979" spans="2:13" x14ac:dyDescent="0.3">
      <c r="B979" t="str">
        <f>IF(OR(ISNUMBER(SEARCH("ultrabook",Sheet2!D978))=TRUE,ISNUMBER(SEARCH("macbook",Sheet2!D978))=TRUE,ISNUMBER(SEARCH("chrome",Sheet2!D978))=TRUE,ISNUMBER(SEARCH("convertible",Sheet2!D978))=TRUE),"ultrabook",IF(OR(ISNUMBER(SEARCH("workstation",Sheet2!D978))=TRUE,ISNUMBER(SEARCH("gaming",Sheet2!D978))=TRUE),"high specification",IF(OR(ISNUMBER(SEARCH("notebook",Sheet2!D978))=TRUE,ISNUMBER(SEARCH("netbook",Sheet2!D978))=TRUE),"notebook","")))</f>
        <v>notebook</v>
      </c>
      <c r="C979" t="str">
        <f>IF(AND(Sheet4!$B$1307&gt;=Sheet4!B979,Sheet4!B979&gt;Sheet4!$B$1308),"lebar",IF(AND(Sheet4!$B$1308&gt;=Sheet4!B979,Sheet4!B979&gt;Sheet4!$B$1309),"medium",IF(AND(Sheet4!$B$1309&gt;=Sheet4!B979,Sheet4!B979&gt;=Sheet4!$B$1310),"kecil","-")))</f>
        <v>medium</v>
      </c>
      <c r="D979" t="str">
        <f>VLOOKUP(Sheet4!C979,Sheet5!$C$3:$D$17,2,FALSE)</f>
        <v>kecil</v>
      </c>
      <c r="E979" t="str">
        <f>VLOOKUP(Sheet4!D979,Sheet5!$E$3:$F$36,2)</f>
        <v>sedang</v>
      </c>
      <c r="F979" t="str">
        <f>Sheet4!E979</f>
        <v>intel</v>
      </c>
      <c r="G979" t="str">
        <f>VLOOKUP(Sheet2!H978,Sheet5!$G$4:$H$12,2)</f>
        <v>sedang</v>
      </c>
      <c r="H979" t="str">
        <f>VLOOKUP(Sheet2!I978,Sheet5!$I$3:$L$41,4,FALSE)</f>
        <v>sedang</v>
      </c>
      <c r="I979" t="str">
        <f>VLOOKUP(Sheet2!I978,Sheet5!$I$3:$K$41,3,FALSE)</f>
        <v>hybrid</v>
      </c>
      <c r="J979" t="str">
        <f>IF(ISNUMBER(SEARCH("intel",Sheet2!J978))=TRUE,"intel",IF(ISNUMBER(SEARCH("amd",Sheet2!J978))=TRUE,"amd",IF(ISNUMBER(SEARCH("nvidia",Sheet2!J978))=TRUE,"nvidia","")))</f>
        <v>intel</v>
      </c>
      <c r="K979" t="str">
        <f>VLOOKUP(Sheet2!K978,Sheet5!$M$3:$N$11,2,FALSE)</f>
        <v>windows</v>
      </c>
      <c r="L979" t="str">
        <f>VLOOKUP(Sheet2!L978,Sheet5!$O$3:$Q$182,3,FALSE)</f>
        <v>sedang</v>
      </c>
      <c r="M979" t="str">
        <f>VLOOKUP(Sheet2!M978,Sheet5!$R$3:$T$1305,3,FALSE)</f>
        <v>sedang</v>
      </c>
    </row>
    <row r="980" spans="2:13" x14ac:dyDescent="0.3">
      <c r="B980" t="str">
        <f>IF(OR(ISNUMBER(SEARCH("ultrabook",Sheet2!D979))=TRUE,ISNUMBER(SEARCH("macbook",Sheet2!D979))=TRUE,ISNUMBER(SEARCH("chrome",Sheet2!D979))=TRUE,ISNUMBER(SEARCH("convertible",Sheet2!D979))=TRUE),"ultrabook",IF(OR(ISNUMBER(SEARCH("workstation",Sheet2!D979))=TRUE,ISNUMBER(SEARCH("gaming",Sheet2!D979))=TRUE),"high specification",IF(OR(ISNUMBER(SEARCH("notebook",Sheet2!D979))=TRUE,ISNUMBER(SEARCH("netbook",Sheet2!D979))=TRUE),"notebook","")))</f>
        <v>ultrabook</v>
      </c>
      <c r="C980" t="str">
        <f>IF(AND(Sheet4!$B$1307&gt;=Sheet4!B980,Sheet4!B980&gt;Sheet4!$B$1308),"lebar",IF(AND(Sheet4!$B$1308&gt;=Sheet4!B980,Sheet4!B980&gt;Sheet4!$B$1309),"medium",IF(AND(Sheet4!$B$1309&gt;=Sheet4!B980,Sheet4!B980&gt;=Sheet4!$B$1310),"kecil","-")))</f>
        <v>lebar</v>
      </c>
      <c r="D980" t="str">
        <f>VLOOKUP(Sheet4!C980,Sheet5!$C$3:$D$17,2,FALSE)</f>
        <v>lebar</v>
      </c>
      <c r="E980" t="str">
        <f>VLOOKUP(Sheet4!D980,Sheet5!$E$3:$F$36,2)</f>
        <v>sedang</v>
      </c>
      <c r="F980" t="str">
        <f>Sheet4!E980</f>
        <v>intel</v>
      </c>
      <c r="G980" t="str">
        <f>VLOOKUP(Sheet2!H979,Sheet5!$G$4:$H$12,2)</f>
        <v>sedang</v>
      </c>
      <c r="H980" t="str">
        <f>VLOOKUP(Sheet2!I979,Sheet5!$I$3:$L$41,4,FALSE)</f>
        <v>tinggi</v>
      </c>
      <c r="I980" t="str">
        <f>VLOOKUP(Sheet2!I979,Sheet5!$I$3:$K$41,3,FALSE)</f>
        <v>hdd</v>
      </c>
      <c r="J980" t="str">
        <f>IF(ISNUMBER(SEARCH("intel",Sheet2!J979))=TRUE,"intel",IF(ISNUMBER(SEARCH("amd",Sheet2!J979))=TRUE,"amd",IF(ISNUMBER(SEARCH("nvidia",Sheet2!J979))=TRUE,"nvidia","")))</f>
        <v>nvidia</v>
      </c>
      <c r="K980" t="str">
        <f>VLOOKUP(Sheet2!K979,Sheet5!$M$3:$N$11,2,FALSE)</f>
        <v>windows</v>
      </c>
      <c r="L980" t="str">
        <f>VLOOKUP(Sheet2!L979,Sheet5!$O$3:$Q$182,3,FALSE)</f>
        <v>sedang</v>
      </c>
      <c r="M980" t="str">
        <f>VLOOKUP(Sheet2!M979,Sheet5!$R$3:$T$1305,3,FALSE)</f>
        <v>mahal</v>
      </c>
    </row>
    <row r="981" spans="2:13" x14ac:dyDescent="0.3">
      <c r="B981" t="str">
        <f>IF(OR(ISNUMBER(SEARCH("ultrabook",Sheet2!D980))=TRUE,ISNUMBER(SEARCH("macbook",Sheet2!D980))=TRUE,ISNUMBER(SEARCH("chrome",Sheet2!D980))=TRUE,ISNUMBER(SEARCH("convertible",Sheet2!D980))=TRUE),"ultrabook",IF(OR(ISNUMBER(SEARCH("workstation",Sheet2!D980))=TRUE,ISNUMBER(SEARCH("gaming",Sheet2!D980))=TRUE),"high specification",IF(OR(ISNUMBER(SEARCH("notebook",Sheet2!D980))=TRUE,ISNUMBER(SEARCH("netbook",Sheet2!D980))=TRUE),"notebook","")))</f>
        <v>notebook</v>
      </c>
      <c r="C981" t="str">
        <f>IF(AND(Sheet4!$B$1307&gt;=Sheet4!B981,Sheet4!B981&gt;Sheet4!$B$1308),"lebar",IF(AND(Sheet4!$B$1308&gt;=Sheet4!B981,Sheet4!B981&gt;Sheet4!$B$1309),"medium",IF(AND(Sheet4!$B$1309&gt;=Sheet4!B981,Sheet4!B981&gt;=Sheet4!$B$1310),"kecil","-")))</f>
        <v>lebar</v>
      </c>
      <c r="D981" t="str">
        <f>VLOOKUP(Sheet4!C981,Sheet5!$C$3:$D$17,2,FALSE)</f>
        <v>kecil</v>
      </c>
      <c r="E981" t="str">
        <f>VLOOKUP(Sheet4!D981,Sheet5!$E$3:$F$36,2)</f>
        <v>sedang</v>
      </c>
      <c r="F981" t="str">
        <f>Sheet4!E981</f>
        <v>intel</v>
      </c>
      <c r="G981" t="str">
        <f>VLOOKUP(Sheet2!H980,Sheet5!$G$4:$H$12,2)</f>
        <v>tinggi</v>
      </c>
      <c r="H981" t="str">
        <f>VLOOKUP(Sheet2!I980,Sheet5!$I$3:$L$41,4,FALSE)</f>
        <v>tinggi</v>
      </c>
      <c r="I981" t="str">
        <f>VLOOKUP(Sheet2!I980,Sheet5!$I$3:$K$41,3,FALSE)</f>
        <v>hdd</v>
      </c>
      <c r="J981" t="str">
        <f>IF(ISNUMBER(SEARCH("intel",Sheet2!J980))=TRUE,"intel",IF(ISNUMBER(SEARCH("amd",Sheet2!J980))=TRUE,"amd",IF(ISNUMBER(SEARCH("nvidia",Sheet2!J980))=TRUE,"nvidia","")))</f>
        <v>intel</v>
      </c>
      <c r="K981" t="str">
        <f>VLOOKUP(Sheet2!K980,Sheet5!$M$3:$N$11,2,FALSE)</f>
        <v>windows</v>
      </c>
      <c r="L981" t="str">
        <f>VLOOKUP(Sheet2!L980,Sheet5!$O$3:$Q$182,3,FALSE)</f>
        <v>sedang</v>
      </c>
      <c r="M981" t="str">
        <f>VLOOKUP(Sheet2!M980,Sheet5!$R$3:$T$1305,3,FALSE)</f>
        <v>murah</v>
      </c>
    </row>
    <row r="982" spans="2:13" x14ac:dyDescent="0.3">
      <c r="B982" t="str">
        <f>IF(OR(ISNUMBER(SEARCH("ultrabook",Sheet2!D981))=TRUE,ISNUMBER(SEARCH("macbook",Sheet2!D981))=TRUE,ISNUMBER(SEARCH("chrome",Sheet2!D981))=TRUE,ISNUMBER(SEARCH("convertible",Sheet2!D981))=TRUE),"ultrabook",IF(OR(ISNUMBER(SEARCH("workstation",Sheet2!D981))=TRUE,ISNUMBER(SEARCH("gaming",Sheet2!D981))=TRUE),"high specification",IF(OR(ISNUMBER(SEARCH("notebook",Sheet2!D981))=TRUE,ISNUMBER(SEARCH("netbook",Sheet2!D981))=TRUE),"notebook","")))</f>
        <v>high specification</v>
      </c>
      <c r="C982" t="str">
        <f>IF(AND(Sheet4!$B$1307&gt;=Sheet4!B982,Sheet4!B982&gt;Sheet4!$B$1308),"lebar",IF(AND(Sheet4!$B$1308&gt;=Sheet4!B982,Sheet4!B982&gt;Sheet4!$B$1309),"medium",IF(AND(Sheet4!$B$1309&gt;=Sheet4!B982,Sheet4!B982&gt;=Sheet4!$B$1310),"kecil","-")))</f>
        <v>lebar</v>
      </c>
      <c r="D982" t="str">
        <f>VLOOKUP(Sheet4!C982,Sheet5!$C$3:$D$17,2,FALSE)</f>
        <v>kecil</v>
      </c>
      <c r="E982" t="str">
        <f>VLOOKUP(Sheet4!D982,Sheet5!$E$3:$F$36,2)</f>
        <v>sedang</v>
      </c>
      <c r="F982" t="str">
        <f>Sheet4!E982</f>
        <v>intel</v>
      </c>
      <c r="G982" t="str">
        <f>VLOOKUP(Sheet2!H981,Sheet5!$G$4:$H$12,2)</f>
        <v>sedang</v>
      </c>
      <c r="H982" t="str">
        <f>VLOOKUP(Sheet2!I981,Sheet5!$I$3:$L$41,4,FALSE)</f>
        <v>tinggi</v>
      </c>
      <c r="I982" t="str">
        <f>VLOOKUP(Sheet2!I981,Sheet5!$I$3:$K$41,3,FALSE)</f>
        <v>hdd</v>
      </c>
      <c r="J982" t="str">
        <f>IF(ISNUMBER(SEARCH("intel",Sheet2!J981))=TRUE,"intel",IF(ISNUMBER(SEARCH("amd",Sheet2!J981))=TRUE,"amd",IF(ISNUMBER(SEARCH("nvidia",Sheet2!J981))=TRUE,"nvidia","")))</f>
        <v>nvidia</v>
      </c>
      <c r="K982" t="str">
        <f>VLOOKUP(Sheet2!K981,Sheet5!$M$3:$N$11,2,FALSE)</f>
        <v>windows</v>
      </c>
      <c r="L982" t="str">
        <f>VLOOKUP(Sheet2!L981,Sheet5!$O$3:$Q$182,3,FALSE)</f>
        <v>berat</v>
      </c>
      <c r="M982" t="str">
        <f>VLOOKUP(Sheet2!M981,Sheet5!$R$3:$T$1305,3,FALSE)</f>
        <v>mahal</v>
      </c>
    </row>
    <row r="983" spans="2:13" x14ac:dyDescent="0.3">
      <c r="B983" t="str">
        <f>IF(OR(ISNUMBER(SEARCH("ultrabook",Sheet2!D982))=TRUE,ISNUMBER(SEARCH("macbook",Sheet2!D982))=TRUE,ISNUMBER(SEARCH("chrome",Sheet2!D982))=TRUE,ISNUMBER(SEARCH("convertible",Sheet2!D982))=TRUE),"ultrabook",IF(OR(ISNUMBER(SEARCH("workstation",Sheet2!D982))=TRUE,ISNUMBER(SEARCH("gaming",Sheet2!D982))=TRUE),"high specification",IF(OR(ISNUMBER(SEARCH("notebook",Sheet2!D982))=TRUE,ISNUMBER(SEARCH("netbook",Sheet2!D982))=TRUE),"notebook","")))</f>
        <v>ultrabook</v>
      </c>
      <c r="C983" t="str">
        <f>IF(AND(Sheet4!$B$1307&gt;=Sheet4!B983,Sheet4!B983&gt;Sheet4!$B$1308),"lebar",IF(AND(Sheet4!$B$1308&gt;=Sheet4!B983,Sheet4!B983&gt;Sheet4!$B$1309),"medium",IF(AND(Sheet4!$B$1309&gt;=Sheet4!B983,Sheet4!B983&gt;=Sheet4!$B$1310),"kecil","-")))</f>
        <v>lebar</v>
      </c>
      <c r="D983" t="str">
        <f>VLOOKUP(Sheet4!C983,Sheet5!$C$3:$D$17,2,FALSE)</f>
        <v>kecil</v>
      </c>
      <c r="E983" t="str">
        <f>VLOOKUP(Sheet4!D983,Sheet5!$E$3:$F$36,2)</f>
        <v>sedang</v>
      </c>
      <c r="F983" t="str">
        <f>Sheet4!E983</f>
        <v>intel</v>
      </c>
      <c r="G983" t="str">
        <f>VLOOKUP(Sheet2!H982,Sheet5!$G$4:$H$12,2)</f>
        <v>sedang</v>
      </c>
      <c r="H983" t="str">
        <f>VLOOKUP(Sheet2!I982,Sheet5!$I$3:$L$41,4,FALSE)</f>
        <v>sedang</v>
      </c>
      <c r="I983" t="str">
        <f>VLOOKUP(Sheet2!I982,Sheet5!$I$3:$K$41,3,FALSE)</f>
        <v>ssd</v>
      </c>
      <c r="J983" t="str">
        <f>IF(ISNUMBER(SEARCH("intel",Sheet2!J982))=TRUE,"intel",IF(ISNUMBER(SEARCH("amd",Sheet2!J982))=TRUE,"amd",IF(ISNUMBER(SEARCH("nvidia",Sheet2!J982))=TRUE,"nvidia","")))</f>
        <v>intel</v>
      </c>
      <c r="K983" t="str">
        <f>VLOOKUP(Sheet2!K982,Sheet5!$M$3:$N$11,2,FALSE)</f>
        <v>windows</v>
      </c>
      <c r="L983" t="str">
        <f>VLOOKUP(Sheet2!L982,Sheet5!$O$3:$Q$182,3,FALSE)</f>
        <v>sedang</v>
      </c>
      <c r="M983" t="str">
        <f>VLOOKUP(Sheet2!M982,Sheet5!$R$3:$T$1305,3,FALSE)</f>
        <v>mahal</v>
      </c>
    </row>
    <row r="984" spans="2:13" x14ac:dyDescent="0.3">
      <c r="B984" t="str">
        <f>IF(OR(ISNUMBER(SEARCH("ultrabook",Sheet2!D983))=TRUE,ISNUMBER(SEARCH("macbook",Sheet2!D983))=TRUE,ISNUMBER(SEARCH("chrome",Sheet2!D983))=TRUE,ISNUMBER(SEARCH("convertible",Sheet2!D983))=TRUE),"ultrabook",IF(OR(ISNUMBER(SEARCH("workstation",Sheet2!D983))=TRUE,ISNUMBER(SEARCH("gaming",Sheet2!D983))=TRUE),"high specification",IF(OR(ISNUMBER(SEARCH("notebook",Sheet2!D983))=TRUE,ISNUMBER(SEARCH("netbook",Sheet2!D983))=TRUE),"notebook","")))</f>
        <v>notebook</v>
      </c>
      <c r="C984" t="str">
        <f>IF(AND(Sheet4!$B$1307&gt;=Sheet4!B984,Sheet4!B984&gt;Sheet4!$B$1308),"lebar",IF(AND(Sheet4!$B$1308&gt;=Sheet4!B984,Sheet4!B984&gt;Sheet4!$B$1309),"medium",IF(AND(Sheet4!$B$1309&gt;=Sheet4!B984,Sheet4!B984&gt;=Sheet4!$B$1310),"kecil","-")))</f>
        <v>medium</v>
      </c>
      <c r="D984" t="str">
        <f>VLOOKUP(Sheet4!C984,Sheet5!$C$3:$D$17,2,FALSE)</f>
        <v>kecil</v>
      </c>
      <c r="E984" t="str">
        <f>VLOOKUP(Sheet4!D984,Sheet5!$E$3:$F$36,2)</f>
        <v>sedang</v>
      </c>
      <c r="F984" t="str">
        <f>Sheet4!E984</f>
        <v>intel</v>
      </c>
      <c r="G984" t="str">
        <f>VLOOKUP(Sheet2!H983,Sheet5!$G$4:$H$12,2)</f>
        <v>sedang</v>
      </c>
      <c r="H984" t="str">
        <f>VLOOKUP(Sheet2!I983,Sheet5!$I$3:$L$41,4,FALSE)</f>
        <v>rendah</v>
      </c>
      <c r="I984" t="str">
        <f>VLOOKUP(Sheet2!I983,Sheet5!$I$3:$K$41,3,FALSE)</f>
        <v>ssd</v>
      </c>
      <c r="J984" t="str">
        <f>IF(ISNUMBER(SEARCH("intel",Sheet2!J983))=TRUE,"intel",IF(ISNUMBER(SEARCH("amd",Sheet2!J983))=TRUE,"amd",IF(ISNUMBER(SEARCH("nvidia",Sheet2!J983))=TRUE,"nvidia","")))</f>
        <v>intel</v>
      </c>
      <c r="K984" t="str">
        <f>VLOOKUP(Sheet2!K983,Sheet5!$M$3:$N$11,2,FALSE)</f>
        <v>windows</v>
      </c>
      <c r="L984" t="str">
        <f>VLOOKUP(Sheet2!L983,Sheet5!$O$3:$Q$182,3,FALSE)</f>
        <v>ringan</v>
      </c>
      <c r="M984" t="str">
        <f>VLOOKUP(Sheet2!M983,Sheet5!$R$3:$T$1305,3,FALSE)</f>
        <v>sedang</v>
      </c>
    </row>
    <row r="985" spans="2:13" x14ac:dyDescent="0.3">
      <c r="B985" t="str">
        <f>IF(OR(ISNUMBER(SEARCH("ultrabook",Sheet2!D984))=TRUE,ISNUMBER(SEARCH("macbook",Sheet2!D984))=TRUE,ISNUMBER(SEARCH("chrome",Sheet2!D984))=TRUE,ISNUMBER(SEARCH("convertible",Sheet2!D984))=TRUE),"ultrabook",IF(OR(ISNUMBER(SEARCH("workstation",Sheet2!D984))=TRUE,ISNUMBER(SEARCH("gaming",Sheet2!D984))=TRUE),"high specification",IF(OR(ISNUMBER(SEARCH("notebook",Sheet2!D984))=TRUE,ISNUMBER(SEARCH("netbook",Sheet2!D984))=TRUE),"notebook","")))</f>
        <v>notebook</v>
      </c>
      <c r="C985" t="str">
        <f>IF(AND(Sheet4!$B$1307&gt;=Sheet4!B985,Sheet4!B985&gt;Sheet4!$B$1308),"lebar",IF(AND(Sheet4!$B$1308&gt;=Sheet4!B985,Sheet4!B985&gt;Sheet4!$B$1309),"medium",IF(AND(Sheet4!$B$1309&gt;=Sheet4!B985,Sheet4!B985&gt;=Sheet4!$B$1310),"kecil","-")))</f>
        <v>lebar</v>
      </c>
      <c r="D985" t="str">
        <f>VLOOKUP(Sheet4!C985,Sheet5!$C$3:$D$17,2,FALSE)</f>
        <v>kecil</v>
      </c>
      <c r="E985" t="str">
        <f>VLOOKUP(Sheet4!D985,Sheet5!$E$3:$F$36,2)</f>
        <v>sedang</v>
      </c>
      <c r="F985" t="str">
        <f>Sheet4!E985</f>
        <v>amd</v>
      </c>
      <c r="G985" t="str">
        <f>VLOOKUP(Sheet2!H984,Sheet5!$G$4:$H$12,2)</f>
        <v>tinggi</v>
      </c>
      <c r="H985" t="str">
        <f>VLOOKUP(Sheet2!I984,Sheet5!$I$3:$L$41,4,FALSE)</f>
        <v>sedang</v>
      </c>
      <c r="I985" t="str">
        <f>VLOOKUP(Sheet2!I984,Sheet5!$I$3:$K$41,3,FALSE)</f>
        <v>ssd</v>
      </c>
      <c r="J985" t="str">
        <f>IF(ISNUMBER(SEARCH("intel",Sheet2!J984))=TRUE,"intel",IF(ISNUMBER(SEARCH("amd",Sheet2!J984))=TRUE,"amd",IF(ISNUMBER(SEARCH("nvidia",Sheet2!J984))=TRUE,"nvidia","")))</f>
        <v>amd</v>
      </c>
      <c r="K985" t="str">
        <f>VLOOKUP(Sheet2!K984,Sheet5!$M$3:$N$11,2,FALSE)</f>
        <v>windows</v>
      </c>
      <c r="L985" t="str">
        <f>VLOOKUP(Sheet2!L984,Sheet5!$O$3:$Q$182,3,FALSE)</f>
        <v>sedang</v>
      </c>
      <c r="M985" t="str">
        <f>VLOOKUP(Sheet2!M984,Sheet5!$R$3:$T$1305,3,FALSE)</f>
        <v>murah</v>
      </c>
    </row>
    <row r="986" spans="2:13" x14ac:dyDescent="0.3">
      <c r="B986" t="str">
        <f>IF(OR(ISNUMBER(SEARCH("ultrabook",Sheet2!D985))=TRUE,ISNUMBER(SEARCH("macbook",Sheet2!D985))=TRUE,ISNUMBER(SEARCH("chrome",Sheet2!D985))=TRUE,ISNUMBER(SEARCH("convertible",Sheet2!D985))=TRUE),"ultrabook",IF(OR(ISNUMBER(SEARCH("workstation",Sheet2!D985))=TRUE,ISNUMBER(SEARCH("gaming",Sheet2!D985))=TRUE),"high specification",IF(OR(ISNUMBER(SEARCH("notebook",Sheet2!D985))=TRUE,ISNUMBER(SEARCH("netbook",Sheet2!D985))=TRUE),"notebook","")))</f>
        <v>notebook</v>
      </c>
      <c r="C986" t="str">
        <f>IF(AND(Sheet4!$B$1307&gt;=Sheet4!B986,Sheet4!B986&gt;Sheet4!$B$1308),"lebar",IF(AND(Sheet4!$B$1308&gt;=Sheet4!B986,Sheet4!B986&gt;Sheet4!$B$1309),"medium",IF(AND(Sheet4!$B$1309&gt;=Sheet4!B986,Sheet4!B986&gt;=Sheet4!$B$1310),"kecil","-")))</f>
        <v>lebar</v>
      </c>
      <c r="D986" t="str">
        <f>VLOOKUP(Sheet4!C986,Sheet5!$C$3:$D$17,2,FALSE)</f>
        <v>kecil</v>
      </c>
      <c r="E986" t="str">
        <f>VLOOKUP(Sheet4!D986,Sheet5!$E$3:$F$36,2)</f>
        <v>sedang</v>
      </c>
      <c r="F986" t="str">
        <f>Sheet4!E986</f>
        <v>intel</v>
      </c>
      <c r="G986" t="str">
        <f>VLOOKUP(Sheet2!H985,Sheet5!$G$4:$H$12,2)</f>
        <v>sedang</v>
      </c>
      <c r="H986" t="str">
        <f>VLOOKUP(Sheet2!I985,Sheet5!$I$3:$L$41,4,FALSE)</f>
        <v>sedang</v>
      </c>
      <c r="I986" t="str">
        <f>VLOOKUP(Sheet2!I985,Sheet5!$I$3:$K$41,3,FALSE)</f>
        <v>ssd</v>
      </c>
      <c r="J986" t="str">
        <f>IF(ISNUMBER(SEARCH("intel",Sheet2!J985))=TRUE,"intel",IF(ISNUMBER(SEARCH("amd",Sheet2!J985))=TRUE,"amd",IF(ISNUMBER(SEARCH("nvidia",Sheet2!J985))=TRUE,"nvidia","")))</f>
        <v>intel</v>
      </c>
      <c r="K986" t="str">
        <f>VLOOKUP(Sheet2!K985,Sheet5!$M$3:$N$11,2,FALSE)</f>
        <v>windows</v>
      </c>
      <c r="L986" t="str">
        <f>VLOOKUP(Sheet2!L985,Sheet5!$O$3:$Q$182,3,FALSE)</f>
        <v>sedang</v>
      </c>
      <c r="M986" t="str">
        <f>VLOOKUP(Sheet2!M985,Sheet5!$R$3:$T$1305,3,FALSE)</f>
        <v>murah</v>
      </c>
    </row>
    <row r="987" spans="2:13" x14ac:dyDescent="0.3">
      <c r="B987" t="str">
        <f>IF(OR(ISNUMBER(SEARCH("ultrabook",Sheet2!D986))=TRUE,ISNUMBER(SEARCH("macbook",Sheet2!D986))=TRUE,ISNUMBER(SEARCH("chrome",Sheet2!D986))=TRUE,ISNUMBER(SEARCH("convertible",Sheet2!D986))=TRUE),"ultrabook",IF(OR(ISNUMBER(SEARCH("workstation",Sheet2!D986))=TRUE,ISNUMBER(SEARCH("gaming",Sheet2!D986))=TRUE),"high specification",IF(OR(ISNUMBER(SEARCH("notebook",Sheet2!D986))=TRUE,ISNUMBER(SEARCH("netbook",Sheet2!D986))=TRUE),"notebook","")))</f>
        <v>notebook</v>
      </c>
      <c r="C987" t="str">
        <f>IF(AND(Sheet4!$B$1307&gt;=Sheet4!B987,Sheet4!B987&gt;Sheet4!$B$1308),"lebar",IF(AND(Sheet4!$B$1308&gt;=Sheet4!B987,Sheet4!B987&gt;Sheet4!$B$1309),"medium",IF(AND(Sheet4!$B$1309&gt;=Sheet4!B987,Sheet4!B987&gt;=Sheet4!$B$1310),"kecil","-")))</f>
        <v>medium</v>
      </c>
      <c r="D987" t="str">
        <f>VLOOKUP(Sheet4!C987,Sheet5!$C$3:$D$17,2,FALSE)</f>
        <v>kecil</v>
      </c>
      <c r="E987" t="str">
        <f>VLOOKUP(Sheet4!D987,Sheet5!$E$3:$F$36,2)</f>
        <v>sedang</v>
      </c>
      <c r="F987" t="str">
        <f>Sheet4!E987</f>
        <v>intel</v>
      </c>
      <c r="G987" t="str">
        <f>VLOOKUP(Sheet2!H986,Sheet5!$G$4:$H$12,2)</f>
        <v>sedang</v>
      </c>
      <c r="H987" t="str">
        <f>VLOOKUP(Sheet2!I986,Sheet5!$I$3:$L$41,4,FALSE)</f>
        <v>sedang</v>
      </c>
      <c r="I987" t="str">
        <f>VLOOKUP(Sheet2!I986,Sheet5!$I$3:$K$41,3,FALSE)</f>
        <v>hdd</v>
      </c>
      <c r="J987" t="str">
        <f>IF(ISNUMBER(SEARCH("intel",Sheet2!J986))=TRUE,"intel",IF(ISNUMBER(SEARCH("amd",Sheet2!J986))=TRUE,"amd",IF(ISNUMBER(SEARCH("nvidia",Sheet2!J986))=TRUE,"nvidia","")))</f>
        <v>intel</v>
      </c>
      <c r="K987" t="str">
        <f>VLOOKUP(Sheet2!K986,Sheet5!$M$3:$N$11,2,FALSE)</f>
        <v>windows</v>
      </c>
      <c r="L987" t="str">
        <f>VLOOKUP(Sheet2!L986,Sheet5!$O$3:$Q$182,3,FALSE)</f>
        <v>sedang</v>
      </c>
      <c r="M987" t="str">
        <f>VLOOKUP(Sheet2!M986,Sheet5!$R$3:$T$1305,3,FALSE)</f>
        <v>sedang</v>
      </c>
    </row>
    <row r="988" spans="2:13" x14ac:dyDescent="0.3">
      <c r="B988" t="str">
        <f>IF(OR(ISNUMBER(SEARCH("ultrabook",Sheet2!D987))=TRUE,ISNUMBER(SEARCH("macbook",Sheet2!D987))=TRUE,ISNUMBER(SEARCH("chrome",Sheet2!D987))=TRUE,ISNUMBER(SEARCH("convertible",Sheet2!D987))=TRUE),"ultrabook",IF(OR(ISNUMBER(SEARCH("workstation",Sheet2!D987))=TRUE,ISNUMBER(SEARCH("gaming",Sheet2!D987))=TRUE),"high specification",IF(OR(ISNUMBER(SEARCH("notebook",Sheet2!D987))=TRUE,ISNUMBER(SEARCH("netbook",Sheet2!D987))=TRUE),"notebook","")))</f>
        <v>notebook</v>
      </c>
      <c r="C988" t="str">
        <f>IF(AND(Sheet4!$B$1307&gt;=Sheet4!B988,Sheet4!B988&gt;Sheet4!$B$1308),"lebar",IF(AND(Sheet4!$B$1308&gt;=Sheet4!B988,Sheet4!B988&gt;Sheet4!$B$1309),"medium",IF(AND(Sheet4!$B$1309&gt;=Sheet4!B988,Sheet4!B988&gt;=Sheet4!$B$1310),"kecil","-")))</f>
        <v>lebar</v>
      </c>
      <c r="D988" t="str">
        <f>VLOOKUP(Sheet4!C988,Sheet5!$C$3:$D$17,2,FALSE)</f>
        <v>kecil</v>
      </c>
      <c r="E988" t="str">
        <f>VLOOKUP(Sheet4!D988,Sheet5!$E$3:$F$36,2)</f>
        <v>sedang</v>
      </c>
      <c r="F988" t="str">
        <f>Sheet4!E988</f>
        <v>intel</v>
      </c>
      <c r="G988" t="str">
        <f>VLOOKUP(Sheet2!H987,Sheet5!$G$4:$H$12,2)</f>
        <v>sedang</v>
      </c>
      <c r="H988" t="str">
        <f>VLOOKUP(Sheet2!I987,Sheet5!$I$3:$L$41,4,FALSE)</f>
        <v>sedang</v>
      </c>
      <c r="I988" t="str">
        <f>VLOOKUP(Sheet2!I987,Sheet5!$I$3:$K$41,3,FALSE)</f>
        <v>hdd</v>
      </c>
      <c r="J988" t="str">
        <f>IF(ISNUMBER(SEARCH("intel",Sheet2!J987))=TRUE,"intel",IF(ISNUMBER(SEARCH("amd",Sheet2!J987))=TRUE,"amd",IF(ISNUMBER(SEARCH("nvidia",Sheet2!J987))=TRUE,"nvidia","")))</f>
        <v>amd</v>
      </c>
      <c r="K988" t="str">
        <f>VLOOKUP(Sheet2!K987,Sheet5!$M$3:$N$11,2,FALSE)</f>
        <v>windows</v>
      </c>
      <c r="L988" t="str">
        <f>VLOOKUP(Sheet2!L987,Sheet5!$O$3:$Q$182,3,FALSE)</f>
        <v>sedang</v>
      </c>
      <c r="M988" t="str">
        <f>VLOOKUP(Sheet2!M987,Sheet5!$R$3:$T$1305,3,FALSE)</f>
        <v>murah</v>
      </c>
    </row>
    <row r="989" spans="2:13" x14ac:dyDescent="0.3">
      <c r="B989" t="str">
        <f>IF(OR(ISNUMBER(SEARCH("ultrabook",Sheet2!D988))=TRUE,ISNUMBER(SEARCH("macbook",Sheet2!D988))=TRUE,ISNUMBER(SEARCH("chrome",Sheet2!D988))=TRUE,ISNUMBER(SEARCH("convertible",Sheet2!D988))=TRUE),"ultrabook",IF(OR(ISNUMBER(SEARCH("workstation",Sheet2!D988))=TRUE,ISNUMBER(SEARCH("gaming",Sheet2!D988))=TRUE),"high specification",IF(OR(ISNUMBER(SEARCH("notebook",Sheet2!D988))=TRUE,ISNUMBER(SEARCH("netbook",Sheet2!D988))=TRUE),"notebook","")))</f>
        <v>notebook</v>
      </c>
      <c r="C989" t="str">
        <f>IF(AND(Sheet4!$B$1307&gt;=Sheet4!B989,Sheet4!B989&gt;Sheet4!$B$1308),"lebar",IF(AND(Sheet4!$B$1308&gt;=Sheet4!B989,Sheet4!B989&gt;Sheet4!$B$1309),"medium",IF(AND(Sheet4!$B$1309&gt;=Sheet4!B989,Sheet4!B989&gt;=Sheet4!$B$1310),"kecil","-")))</f>
        <v>lebar</v>
      </c>
      <c r="D989" t="str">
        <f>VLOOKUP(Sheet4!C989,Sheet5!$C$3:$D$17,2,FALSE)</f>
        <v>kecil</v>
      </c>
      <c r="E989" t="str">
        <f>VLOOKUP(Sheet4!D989,Sheet5!$E$3:$F$36,2)</f>
        <v>sedang</v>
      </c>
      <c r="F989" t="str">
        <f>Sheet4!E989</f>
        <v>intel</v>
      </c>
      <c r="G989" t="str">
        <f>VLOOKUP(Sheet2!H988,Sheet5!$G$4:$H$12,2)</f>
        <v>tinggi</v>
      </c>
      <c r="H989" t="str">
        <f>VLOOKUP(Sheet2!I988,Sheet5!$I$3:$L$41,4,FALSE)</f>
        <v>tinggi</v>
      </c>
      <c r="I989" t="str">
        <f>VLOOKUP(Sheet2!I988,Sheet5!$I$3:$K$41,3,FALSE)</f>
        <v>hdd</v>
      </c>
      <c r="J989" t="str">
        <f>IF(ISNUMBER(SEARCH("intel",Sheet2!J988))=TRUE,"intel",IF(ISNUMBER(SEARCH("amd",Sheet2!J988))=TRUE,"amd",IF(ISNUMBER(SEARCH("nvidia",Sheet2!J988))=TRUE,"nvidia","")))</f>
        <v>intel</v>
      </c>
      <c r="K989" t="str">
        <f>VLOOKUP(Sheet2!K988,Sheet5!$M$3:$N$11,2,FALSE)</f>
        <v>windows</v>
      </c>
      <c r="L989" t="str">
        <f>VLOOKUP(Sheet2!L988,Sheet5!$O$3:$Q$182,3,FALSE)</f>
        <v>sedang</v>
      </c>
      <c r="M989" t="str">
        <f>VLOOKUP(Sheet2!M988,Sheet5!$R$3:$T$1305,3,FALSE)</f>
        <v>sedang</v>
      </c>
    </row>
    <row r="990" spans="2:13" x14ac:dyDescent="0.3">
      <c r="B990" t="str">
        <f>IF(OR(ISNUMBER(SEARCH("ultrabook",Sheet2!D989))=TRUE,ISNUMBER(SEARCH("macbook",Sheet2!D989))=TRUE,ISNUMBER(SEARCH("chrome",Sheet2!D989))=TRUE,ISNUMBER(SEARCH("convertible",Sheet2!D989))=TRUE),"ultrabook",IF(OR(ISNUMBER(SEARCH("workstation",Sheet2!D989))=TRUE,ISNUMBER(SEARCH("gaming",Sheet2!D989))=TRUE),"high specification",IF(OR(ISNUMBER(SEARCH("notebook",Sheet2!D989))=TRUE,ISNUMBER(SEARCH("netbook",Sheet2!D989))=TRUE),"notebook","")))</f>
        <v>high specification</v>
      </c>
      <c r="C990" t="str">
        <f>IF(AND(Sheet4!$B$1307&gt;=Sheet4!B990,Sheet4!B990&gt;Sheet4!$B$1308),"lebar",IF(AND(Sheet4!$B$1308&gt;=Sheet4!B990,Sheet4!B990&gt;Sheet4!$B$1309),"medium",IF(AND(Sheet4!$B$1309&gt;=Sheet4!B990,Sheet4!B990&gt;=Sheet4!$B$1310),"kecil","-")))</f>
        <v>lebar</v>
      </c>
      <c r="D990" t="str">
        <f>VLOOKUP(Sheet4!C990,Sheet5!$C$3:$D$17,2,FALSE)</f>
        <v>kecil</v>
      </c>
      <c r="E990" t="str">
        <f>VLOOKUP(Sheet4!D990,Sheet5!$E$3:$F$36,2)</f>
        <v>sedang</v>
      </c>
      <c r="F990" t="str">
        <f>Sheet4!E990</f>
        <v>intel</v>
      </c>
      <c r="G990" t="str">
        <f>VLOOKUP(Sheet2!H989,Sheet5!$G$4:$H$12,2)</f>
        <v>tinggi</v>
      </c>
      <c r="H990" t="str">
        <f>VLOOKUP(Sheet2!I989,Sheet5!$I$3:$L$41,4,FALSE)</f>
        <v>tinggi</v>
      </c>
      <c r="I990" t="str">
        <f>VLOOKUP(Sheet2!I989,Sheet5!$I$3:$K$41,3,FALSE)</f>
        <v>hdd</v>
      </c>
      <c r="J990" t="str">
        <f>IF(ISNUMBER(SEARCH("intel",Sheet2!J989))=TRUE,"intel",IF(ISNUMBER(SEARCH("amd",Sheet2!J989))=TRUE,"amd",IF(ISNUMBER(SEARCH("nvidia",Sheet2!J989))=TRUE,"nvidia","")))</f>
        <v>nvidia</v>
      </c>
      <c r="K990" t="str">
        <f>VLOOKUP(Sheet2!K989,Sheet5!$M$3:$N$11,2,FALSE)</f>
        <v>windows</v>
      </c>
      <c r="L990" t="str">
        <f>VLOOKUP(Sheet2!L989,Sheet5!$O$3:$Q$182,3,FALSE)</f>
        <v>berat</v>
      </c>
      <c r="M990" t="str">
        <f>VLOOKUP(Sheet2!M989,Sheet5!$R$3:$T$1305,3,FALSE)</f>
        <v>sedang</v>
      </c>
    </row>
    <row r="991" spans="2:13" x14ac:dyDescent="0.3">
      <c r="B991" t="str">
        <f>IF(OR(ISNUMBER(SEARCH("ultrabook",Sheet2!D990))=TRUE,ISNUMBER(SEARCH("macbook",Sheet2!D990))=TRUE,ISNUMBER(SEARCH("chrome",Sheet2!D990))=TRUE,ISNUMBER(SEARCH("convertible",Sheet2!D990))=TRUE),"ultrabook",IF(OR(ISNUMBER(SEARCH("workstation",Sheet2!D990))=TRUE,ISNUMBER(SEARCH("gaming",Sheet2!D990))=TRUE),"high specification",IF(OR(ISNUMBER(SEARCH("notebook",Sheet2!D990))=TRUE,ISNUMBER(SEARCH("netbook",Sheet2!D990))=TRUE),"notebook","")))</f>
        <v>notebook</v>
      </c>
      <c r="C991" t="str">
        <f>IF(AND(Sheet4!$B$1307&gt;=Sheet4!B991,Sheet4!B991&gt;Sheet4!$B$1308),"lebar",IF(AND(Sheet4!$B$1308&gt;=Sheet4!B991,Sheet4!B991&gt;Sheet4!$B$1309),"medium",IF(AND(Sheet4!$B$1309&gt;=Sheet4!B991,Sheet4!B991&gt;=Sheet4!$B$1310),"kecil","-")))</f>
        <v>lebar</v>
      </c>
      <c r="D991" t="str">
        <f>VLOOKUP(Sheet4!C991,Sheet5!$C$3:$D$17,2,FALSE)</f>
        <v>kecil</v>
      </c>
      <c r="E991" t="str">
        <f>VLOOKUP(Sheet4!D991,Sheet5!$E$3:$F$36,2)</f>
        <v>sedang</v>
      </c>
      <c r="F991" t="str">
        <f>Sheet4!E991</f>
        <v>intel</v>
      </c>
      <c r="G991" t="str">
        <f>VLOOKUP(Sheet2!H990,Sheet5!$G$4:$H$12,2)</f>
        <v>tinggi</v>
      </c>
      <c r="H991" t="str">
        <f>VLOOKUP(Sheet2!I990,Sheet5!$I$3:$L$41,4,FALSE)</f>
        <v>tinggi</v>
      </c>
      <c r="I991" t="str">
        <f>VLOOKUP(Sheet2!I990,Sheet5!$I$3:$K$41,3,FALSE)</f>
        <v>hdd</v>
      </c>
      <c r="J991" t="str">
        <f>IF(ISNUMBER(SEARCH("intel",Sheet2!J990))=TRUE,"intel",IF(ISNUMBER(SEARCH("amd",Sheet2!J990))=TRUE,"amd",IF(ISNUMBER(SEARCH("nvidia",Sheet2!J990))=TRUE,"nvidia","")))</f>
        <v>amd</v>
      </c>
      <c r="K991" t="str">
        <f>VLOOKUP(Sheet2!K990,Sheet5!$M$3:$N$11,2,FALSE)</f>
        <v>windows</v>
      </c>
      <c r="L991" t="str">
        <f>VLOOKUP(Sheet2!L990,Sheet5!$O$3:$Q$182,3,FALSE)</f>
        <v>sedang</v>
      </c>
      <c r="M991" t="str">
        <f>VLOOKUP(Sheet2!M990,Sheet5!$R$3:$T$1305,3,FALSE)</f>
        <v>sedang</v>
      </c>
    </row>
    <row r="992" spans="2:13" x14ac:dyDescent="0.3">
      <c r="B992" t="str">
        <f>IF(OR(ISNUMBER(SEARCH("ultrabook",Sheet2!D991))=TRUE,ISNUMBER(SEARCH("macbook",Sheet2!D991))=TRUE,ISNUMBER(SEARCH("chrome",Sheet2!D991))=TRUE,ISNUMBER(SEARCH("convertible",Sheet2!D991))=TRUE),"ultrabook",IF(OR(ISNUMBER(SEARCH("workstation",Sheet2!D991))=TRUE,ISNUMBER(SEARCH("gaming",Sheet2!D991))=TRUE),"high specification",IF(OR(ISNUMBER(SEARCH("notebook",Sheet2!D991))=TRUE,ISNUMBER(SEARCH("netbook",Sheet2!D991))=TRUE),"notebook","")))</f>
        <v>notebook</v>
      </c>
      <c r="C992" t="str">
        <f>IF(AND(Sheet4!$B$1307&gt;=Sheet4!B992,Sheet4!B992&gt;Sheet4!$B$1308),"lebar",IF(AND(Sheet4!$B$1308&gt;=Sheet4!B992,Sheet4!B992&gt;Sheet4!$B$1309),"medium",IF(AND(Sheet4!$B$1309&gt;=Sheet4!B992,Sheet4!B992&gt;=Sheet4!$B$1310),"kecil","-")))</f>
        <v>medium</v>
      </c>
      <c r="D992" t="str">
        <f>VLOOKUP(Sheet4!C992,Sheet5!$C$3:$D$17,2,FALSE)</f>
        <v>kecil</v>
      </c>
      <c r="E992" t="str">
        <f>VLOOKUP(Sheet4!D992,Sheet5!$E$3:$F$36,2)</f>
        <v>sedang</v>
      </c>
      <c r="F992" t="str">
        <f>Sheet4!E992</f>
        <v>intel</v>
      </c>
      <c r="G992" t="str">
        <f>VLOOKUP(Sheet2!H991,Sheet5!$G$4:$H$12,2)</f>
        <v>tinggi</v>
      </c>
      <c r="H992" t="str">
        <f>VLOOKUP(Sheet2!I991,Sheet5!$I$3:$L$41,4,FALSE)</f>
        <v>rendah</v>
      </c>
      <c r="I992" t="str">
        <f>VLOOKUP(Sheet2!I991,Sheet5!$I$3:$K$41,3,FALSE)</f>
        <v>ssd</v>
      </c>
      <c r="J992" t="str">
        <f>IF(ISNUMBER(SEARCH("intel",Sheet2!J991))=TRUE,"intel",IF(ISNUMBER(SEARCH("amd",Sheet2!J991))=TRUE,"amd",IF(ISNUMBER(SEARCH("nvidia",Sheet2!J991))=TRUE,"nvidia","")))</f>
        <v>intel</v>
      </c>
      <c r="K992" t="str">
        <f>VLOOKUP(Sheet2!K991,Sheet5!$M$3:$N$11,2,FALSE)</f>
        <v>windows</v>
      </c>
      <c r="L992" t="str">
        <f>VLOOKUP(Sheet2!L991,Sheet5!$O$3:$Q$182,3,FALSE)</f>
        <v>ringan</v>
      </c>
      <c r="M992" t="str">
        <f>VLOOKUP(Sheet2!M991,Sheet5!$R$3:$T$1305,3,FALSE)</f>
        <v>sedang</v>
      </c>
    </row>
    <row r="993" spans="2:13" x14ac:dyDescent="0.3">
      <c r="B993" t="str">
        <f>IF(OR(ISNUMBER(SEARCH("ultrabook",Sheet2!D992))=TRUE,ISNUMBER(SEARCH("macbook",Sheet2!D992))=TRUE,ISNUMBER(SEARCH("chrome",Sheet2!D992))=TRUE,ISNUMBER(SEARCH("convertible",Sheet2!D992))=TRUE),"ultrabook",IF(OR(ISNUMBER(SEARCH("workstation",Sheet2!D992))=TRUE,ISNUMBER(SEARCH("gaming",Sheet2!D992))=TRUE),"high specification",IF(OR(ISNUMBER(SEARCH("notebook",Sheet2!D992))=TRUE,ISNUMBER(SEARCH("netbook",Sheet2!D992))=TRUE),"notebook","")))</f>
        <v>notebook</v>
      </c>
      <c r="C993" t="str">
        <f>IF(AND(Sheet4!$B$1307&gt;=Sheet4!B993,Sheet4!B993&gt;Sheet4!$B$1308),"lebar",IF(AND(Sheet4!$B$1308&gt;=Sheet4!B993,Sheet4!B993&gt;Sheet4!$B$1309),"medium",IF(AND(Sheet4!$B$1309&gt;=Sheet4!B993,Sheet4!B993&gt;=Sheet4!$B$1310),"kecil","-")))</f>
        <v>kecil</v>
      </c>
      <c r="D993" t="str">
        <f>VLOOKUP(Sheet4!C993,Sheet5!$C$3:$D$17,2,FALSE)</f>
        <v>kecil</v>
      </c>
      <c r="E993" t="str">
        <f>VLOOKUP(Sheet4!D993,Sheet5!$E$3:$F$36,2)</f>
        <v>rendah</v>
      </c>
      <c r="F993" t="str">
        <f>Sheet4!E993</f>
        <v>intel</v>
      </c>
      <c r="G993" t="str">
        <f>VLOOKUP(Sheet2!H992,Sheet5!$G$4:$H$12,2)</f>
        <v>tinggi</v>
      </c>
      <c r="H993" t="str">
        <f>VLOOKUP(Sheet2!I992,Sheet5!$I$3:$L$41,4,FALSE)</f>
        <v>sedang</v>
      </c>
      <c r="I993" t="str">
        <f>VLOOKUP(Sheet2!I992,Sheet5!$I$3:$K$41,3,FALSE)</f>
        <v>ssd</v>
      </c>
      <c r="J993" t="str">
        <f>IF(ISNUMBER(SEARCH("intel",Sheet2!J992))=TRUE,"intel",IF(ISNUMBER(SEARCH("amd",Sheet2!J992))=TRUE,"amd",IF(ISNUMBER(SEARCH("nvidia",Sheet2!J992))=TRUE,"nvidia","")))</f>
        <v>intel</v>
      </c>
      <c r="K993" t="str">
        <f>VLOOKUP(Sheet2!K992,Sheet5!$M$3:$N$11,2,FALSE)</f>
        <v>windows</v>
      </c>
      <c r="L993" t="str">
        <f>VLOOKUP(Sheet2!L992,Sheet5!$O$3:$Q$182,3,FALSE)</f>
        <v>ringan</v>
      </c>
      <c r="M993" t="str">
        <f>VLOOKUP(Sheet2!M992,Sheet5!$R$3:$T$1305,3,FALSE)</f>
        <v>mahal</v>
      </c>
    </row>
    <row r="994" spans="2:13" x14ac:dyDescent="0.3">
      <c r="B994" t="str">
        <f>IF(OR(ISNUMBER(SEARCH("ultrabook",Sheet2!D993))=TRUE,ISNUMBER(SEARCH("macbook",Sheet2!D993))=TRUE,ISNUMBER(SEARCH("chrome",Sheet2!D993))=TRUE,ISNUMBER(SEARCH("convertible",Sheet2!D993))=TRUE),"ultrabook",IF(OR(ISNUMBER(SEARCH("workstation",Sheet2!D993))=TRUE,ISNUMBER(SEARCH("gaming",Sheet2!D993))=TRUE),"high specification",IF(OR(ISNUMBER(SEARCH("notebook",Sheet2!D993))=TRUE,ISNUMBER(SEARCH("netbook",Sheet2!D993))=TRUE),"notebook","")))</f>
        <v>notebook</v>
      </c>
      <c r="C994" t="str">
        <f>IF(AND(Sheet4!$B$1307&gt;=Sheet4!B994,Sheet4!B994&gt;Sheet4!$B$1308),"lebar",IF(AND(Sheet4!$B$1308&gt;=Sheet4!B994,Sheet4!B994&gt;Sheet4!$B$1309),"medium",IF(AND(Sheet4!$B$1309&gt;=Sheet4!B994,Sheet4!B994&gt;=Sheet4!$B$1310),"kecil","-")))</f>
        <v>lebar</v>
      </c>
      <c r="D994" t="str">
        <f>VLOOKUP(Sheet4!C994,Sheet5!$C$3:$D$17,2,FALSE)</f>
        <v>kecil</v>
      </c>
      <c r="E994" t="str">
        <f>VLOOKUP(Sheet4!D994,Sheet5!$E$3:$F$36,2)</f>
        <v>tinggi</v>
      </c>
      <c r="F994" t="str">
        <f>Sheet4!E994</f>
        <v>intel</v>
      </c>
      <c r="G994" t="str">
        <f>VLOOKUP(Sheet2!H993,Sheet5!$G$4:$H$12,2)</f>
        <v>sedang</v>
      </c>
      <c r="H994" t="str">
        <f>VLOOKUP(Sheet2!I993,Sheet5!$I$3:$L$41,4,FALSE)</f>
        <v>tinggi</v>
      </c>
      <c r="I994" t="str">
        <f>VLOOKUP(Sheet2!I993,Sheet5!$I$3:$K$41,3,FALSE)</f>
        <v>hdd</v>
      </c>
      <c r="J994" t="str">
        <f>IF(ISNUMBER(SEARCH("intel",Sheet2!J993))=TRUE,"intel",IF(ISNUMBER(SEARCH("amd",Sheet2!J993))=TRUE,"amd",IF(ISNUMBER(SEARCH("nvidia",Sheet2!J993))=TRUE,"nvidia","")))</f>
        <v>amd</v>
      </c>
      <c r="K994" t="str">
        <f>VLOOKUP(Sheet2!K993,Sheet5!$M$3:$N$11,2,FALSE)</f>
        <v>windows</v>
      </c>
      <c r="L994" t="str">
        <f>VLOOKUP(Sheet2!L993,Sheet5!$O$3:$Q$182,3,FALSE)</f>
        <v>sedang</v>
      </c>
      <c r="M994" t="str">
        <f>VLOOKUP(Sheet2!M993,Sheet5!$R$3:$T$1305,3,FALSE)</f>
        <v>murah</v>
      </c>
    </row>
    <row r="995" spans="2:13" x14ac:dyDescent="0.3">
      <c r="B995" t="str">
        <f>IF(OR(ISNUMBER(SEARCH("ultrabook",Sheet2!D994))=TRUE,ISNUMBER(SEARCH("macbook",Sheet2!D994))=TRUE,ISNUMBER(SEARCH("chrome",Sheet2!D994))=TRUE,ISNUMBER(SEARCH("convertible",Sheet2!D994))=TRUE),"ultrabook",IF(OR(ISNUMBER(SEARCH("workstation",Sheet2!D994))=TRUE,ISNUMBER(SEARCH("gaming",Sheet2!D994))=TRUE),"high specification",IF(OR(ISNUMBER(SEARCH("notebook",Sheet2!D994))=TRUE,ISNUMBER(SEARCH("netbook",Sheet2!D994))=TRUE),"notebook","")))</f>
        <v>notebook</v>
      </c>
      <c r="C995" t="str">
        <f>IF(AND(Sheet4!$B$1307&gt;=Sheet4!B995,Sheet4!B995&gt;Sheet4!$B$1308),"lebar",IF(AND(Sheet4!$B$1308&gt;=Sheet4!B995,Sheet4!B995&gt;Sheet4!$B$1309),"medium",IF(AND(Sheet4!$B$1309&gt;=Sheet4!B995,Sheet4!B995&gt;=Sheet4!$B$1310),"kecil","-")))</f>
        <v>lebar</v>
      </c>
      <c r="D995" t="str">
        <f>VLOOKUP(Sheet4!C995,Sheet5!$C$3:$D$17,2,FALSE)</f>
        <v>kecil</v>
      </c>
      <c r="E995" t="str">
        <f>VLOOKUP(Sheet4!D995,Sheet5!$E$3:$F$36,2)</f>
        <v>rendah</v>
      </c>
      <c r="F995" t="str">
        <f>Sheet4!E995</f>
        <v>intel</v>
      </c>
      <c r="G995" t="str">
        <f>VLOOKUP(Sheet2!H994,Sheet5!$G$4:$H$12,2)</f>
        <v>sedang</v>
      </c>
      <c r="H995" t="str">
        <f>VLOOKUP(Sheet2!I994,Sheet5!$I$3:$L$41,4,FALSE)</f>
        <v>rendah</v>
      </c>
      <c r="I995" t="str">
        <f>VLOOKUP(Sheet2!I994,Sheet5!$I$3:$K$41,3,FALSE)</f>
        <v>ssd</v>
      </c>
      <c r="J995" t="str">
        <f>IF(ISNUMBER(SEARCH("intel",Sheet2!J994))=TRUE,"intel",IF(ISNUMBER(SEARCH("amd",Sheet2!J994))=TRUE,"amd",IF(ISNUMBER(SEARCH("nvidia",Sheet2!J994))=TRUE,"nvidia","")))</f>
        <v>intel</v>
      </c>
      <c r="K995" t="str">
        <f>VLOOKUP(Sheet2!K994,Sheet5!$M$3:$N$11,2,FALSE)</f>
        <v>lainnya</v>
      </c>
      <c r="L995" t="str">
        <f>VLOOKUP(Sheet2!L994,Sheet5!$O$3:$Q$182,3,FALSE)</f>
        <v>sedang</v>
      </c>
      <c r="M995" t="str">
        <f>VLOOKUP(Sheet2!M994,Sheet5!$R$3:$T$1305,3,FALSE)</f>
        <v>murah</v>
      </c>
    </row>
    <row r="996" spans="2:13" x14ac:dyDescent="0.3">
      <c r="B996" t="str">
        <f>IF(OR(ISNUMBER(SEARCH("ultrabook",Sheet2!D995))=TRUE,ISNUMBER(SEARCH("macbook",Sheet2!D995))=TRUE,ISNUMBER(SEARCH("chrome",Sheet2!D995))=TRUE,ISNUMBER(SEARCH("convertible",Sheet2!D995))=TRUE),"ultrabook",IF(OR(ISNUMBER(SEARCH("workstation",Sheet2!D995))=TRUE,ISNUMBER(SEARCH("gaming",Sheet2!D995))=TRUE),"high specification",IF(OR(ISNUMBER(SEARCH("notebook",Sheet2!D995))=TRUE,ISNUMBER(SEARCH("netbook",Sheet2!D995))=TRUE),"notebook","")))</f>
        <v>notebook</v>
      </c>
      <c r="C996" t="str">
        <f>IF(AND(Sheet4!$B$1307&gt;=Sheet4!B996,Sheet4!B996&gt;Sheet4!$B$1308),"lebar",IF(AND(Sheet4!$B$1308&gt;=Sheet4!B996,Sheet4!B996&gt;Sheet4!$B$1309),"medium",IF(AND(Sheet4!$B$1309&gt;=Sheet4!B996,Sheet4!B996&gt;=Sheet4!$B$1310),"kecil","-")))</f>
        <v>lebar</v>
      </c>
      <c r="D996" t="str">
        <f>VLOOKUP(Sheet4!C996,Sheet5!$C$3:$D$17,2,FALSE)</f>
        <v>kecil</v>
      </c>
      <c r="E996" t="str">
        <f>VLOOKUP(Sheet4!D996,Sheet5!$E$3:$F$36,2)</f>
        <v>sedang</v>
      </c>
      <c r="F996" t="str">
        <f>Sheet4!E996</f>
        <v>intel</v>
      </c>
      <c r="G996" t="str">
        <f>VLOOKUP(Sheet2!H995,Sheet5!$G$4:$H$12,2)</f>
        <v>tinggi</v>
      </c>
      <c r="H996" t="str">
        <f>VLOOKUP(Sheet2!I995,Sheet5!$I$3:$L$41,4,FALSE)</f>
        <v>sedang</v>
      </c>
      <c r="I996" t="str">
        <f>VLOOKUP(Sheet2!I995,Sheet5!$I$3:$K$41,3,FALSE)</f>
        <v>ssd</v>
      </c>
      <c r="J996" t="str">
        <f>IF(ISNUMBER(SEARCH("intel",Sheet2!J995))=TRUE,"intel",IF(ISNUMBER(SEARCH("amd",Sheet2!J995))=TRUE,"amd",IF(ISNUMBER(SEARCH("nvidia",Sheet2!J995))=TRUE,"nvidia","")))</f>
        <v>intel</v>
      </c>
      <c r="K996" t="str">
        <f>VLOOKUP(Sheet2!K995,Sheet5!$M$3:$N$11,2,FALSE)</f>
        <v>windows</v>
      </c>
      <c r="L996" t="str">
        <f>VLOOKUP(Sheet2!L995,Sheet5!$O$3:$Q$182,3,FALSE)</f>
        <v>sedang</v>
      </c>
      <c r="M996" t="str">
        <f>VLOOKUP(Sheet2!M995,Sheet5!$R$3:$T$1305,3,FALSE)</f>
        <v>mahal</v>
      </c>
    </row>
    <row r="997" spans="2:13" x14ac:dyDescent="0.3">
      <c r="B997" t="str">
        <f>IF(OR(ISNUMBER(SEARCH("ultrabook",Sheet2!D996))=TRUE,ISNUMBER(SEARCH("macbook",Sheet2!D996))=TRUE,ISNUMBER(SEARCH("chrome",Sheet2!D996))=TRUE,ISNUMBER(SEARCH("convertible",Sheet2!D996))=TRUE),"ultrabook",IF(OR(ISNUMBER(SEARCH("workstation",Sheet2!D996))=TRUE,ISNUMBER(SEARCH("gaming",Sheet2!D996))=TRUE),"high specification",IF(OR(ISNUMBER(SEARCH("notebook",Sheet2!D996))=TRUE,ISNUMBER(SEARCH("netbook",Sheet2!D996))=TRUE),"notebook","")))</f>
        <v>ultrabook</v>
      </c>
      <c r="C997" t="str">
        <f>IF(AND(Sheet4!$B$1307&gt;=Sheet4!B997,Sheet4!B997&gt;Sheet4!$B$1308),"lebar",IF(AND(Sheet4!$B$1308&gt;=Sheet4!B997,Sheet4!B997&gt;Sheet4!$B$1309),"medium",IF(AND(Sheet4!$B$1309&gt;=Sheet4!B997,Sheet4!B997&gt;=Sheet4!$B$1310),"kecil","-")))</f>
        <v>medium</v>
      </c>
      <c r="D997" t="str">
        <f>VLOOKUP(Sheet4!C997,Sheet5!$C$3:$D$17,2,FALSE)</f>
        <v>kecil</v>
      </c>
      <c r="E997" t="str">
        <f>VLOOKUP(Sheet4!D997,Sheet5!$E$3:$F$36,2)</f>
        <v>sedang</v>
      </c>
      <c r="F997" t="str">
        <f>Sheet4!E997</f>
        <v>intel</v>
      </c>
      <c r="G997" t="str">
        <f>VLOOKUP(Sheet2!H996,Sheet5!$G$4:$H$12,2)</f>
        <v>tinggi</v>
      </c>
      <c r="H997" t="str">
        <f>VLOOKUP(Sheet2!I996,Sheet5!$I$3:$L$41,4,FALSE)</f>
        <v>sedang</v>
      </c>
      <c r="I997" t="str">
        <f>VLOOKUP(Sheet2!I996,Sheet5!$I$3:$K$41,3,FALSE)</f>
        <v>ssd</v>
      </c>
      <c r="J997" t="str">
        <f>IF(ISNUMBER(SEARCH("intel",Sheet2!J996))=TRUE,"intel",IF(ISNUMBER(SEARCH("amd",Sheet2!J996))=TRUE,"amd",IF(ISNUMBER(SEARCH("nvidia",Sheet2!J996))=TRUE,"nvidia","")))</f>
        <v>intel</v>
      </c>
      <c r="K997" t="str">
        <f>VLOOKUP(Sheet2!K996,Sheet5!$M$3:$N$11,2,FALSE)</f>
        <v>windows</v>
      </c>
      <c r="L997" t="str">
        <f>VLOOKUP(Sheet2!L996,Sheet5!$O$3:$Q$182,3,FALSE)</f>
        <v>sedang</v>
      </c>
      <c r="M997" t="str">
        <f>VLOOKUP(Sheet2!M996,Sheet5!$R$3:$T$1305,3,FALSE)</f>
        <v>sedang</v>
      </c>
    </row>
    <row r="998" spans="2:13" x14ac:dyDescent="0.3">
      <c r="B998" t="str">
        <f>IF(OR(ISNUMBER(SEARCH("ultrabook",Sheet2!D997))=TRUE,ISNUMBER(SEARCH("macbook",Sheet2!D997))=TRUE,ISNUMBER(SEARCH("chrome",Sheet2!D997))=TRUE,ISNUMBER(SEARCH("convertible",Sheet2!D997))=TRUE),"ultrabook",IF(OR(ISNUMBER(SEARCH("workstation",Sheet2!D997))=TRUE,ISNUMBER(SEARCH("gaming",Sheet2!D997))=TRUE),"high specification",IF(OR(ISNUMBER(SEARCH("notebook",Sheet2!D997))=TRUE,ISNUMBER(SEARCH("netbook",Sheet2!D997))=TRUE),"notebook","")))</f>
        <v>notebook</v>
      </c>
      <c r="C998" t="str">
        <f>IF(AND(Sheet4!$B$1307&gt;=Sheet4!B998,Sheet4!B998&gt;Sheet4!$B$1308),"lebar",IF(AND(Sheet4!$B$1308&gt;=Sheet4!B998,Sheet4!B998&gt;Sheet4!$B$1309),"medium",IF(AND(Sheet4!$B$1309&gt;=Sheet4!B998,Sheet4!B998&gt;=Sheet4!$B$1310),"kecil","-")))</f>
        <v>medium</v>
      </c>
      <c r="D998" t="str">
        <f>VLOOKUP(Sheet4!C998,Sheet5!$C$3:$D$17,2,FALSE)</f>
        <v>lebar</v>
      </c>
      <c r="E998" t="str">
        <f>VLOOKUP(Sheet4!D998,Sheet5!$E$3:$F$36,2)</f>
        <v>sedang</v>
      </c>
      <c r="F998" t="str">
        <f>Sheet4!E998</f>
        <v>intel</v>
      </c>
      <c r="G998" t="str">
        <f>VLOOKUP(Sheet2!H997,Sheet5!$G$4:$H$12,2)</f>
        <v>tinggi</v>
      </c>
      <c r="H998" t="str">
        <f>VLOOKUP(Sheet2!I997,Sheet5!$I$3:$L$41,4,FALSE)</f>
        <v>sedang</v>
      </c>
      <c r="I998" t="str">
        <f>VLOOKUP(Sheet2!I997,Sheet5!$I$3:$K$41,3,FALSE)</f>
        <v>ssd</v>
      </c>
      <c r="J998" t="str">
        <f>IF(ISNUMBER(SEARCH("intel",Sheet2!J997))=TRUE,"intel",IF(ISNUMBER(SEARCH("amd",Sheet2!J997))=TRUE,"amd",IF(ISNUMBER(SEARCH("nvidia",Sheet2!J997))=TRUE,"nvidia","")))</f>
        <v>intel</v>
      </c>
      <c r="K998" t="str">
        <f>VLOOKUP(Sheet2!K997,Sheet5!$M$3:$N$11,2,FALSE)</f>
        <v>windows</v>
      </c>
      <c r="L998" t="str">
        <f>VLOOKUP(Sheet2!L997,Sheet5!$O$3:$Q$182,3,FALSE)</f>
        <v>ringan</v>
      </c>
      <c r="M998" t="str">
        <f>VLOOKUP(Sheet2!M997,Sheet5!$R$3:$T$1305,3,FALSE)</f>
        <v>sedang</v>
      </c>
    </row>
    <row r="999" spans="2:13" x14ac:dyDescent="0.3">
      <c r="B999" t="str">
        <f>IF(OR(ISNUMBER(SEARCH("ultrabook",Sheet2!D998))=TRUE,ISNUMBER(SEARCH("macbook",Sheet2!D998))=TRUE,ISNUMBER(SEARCH("chrome",Sheet2!D998))=TRUE,ISNUMBER(SEARCH("convertible",Sheet2!D998))=TRUE),"ultrabook",IF(OR(ISNUMBER(SEARCH("workstation",Sheet2!D998))=TRUE,ISNUMBER(SEARCH("gaming",Sheet2!D998))=TRUE),"high specification",IF(OR(ISNUMBER(SEARCH("notebook",Sheet2!D998))=TRUE,ISNUMBER(SEARCH("netbook",Sheet2!D998))=TRUE),"notebook","")))</f>
        <v>ultrabook</v>
      </c>
      <c r="C999" t="str">
        <f>IF(AND(Sheet4!$B$1307&gt;=Sheet4!B999,Sheet4!B999&gt;Sheet4!$B$1308),"lebar",IF(AND(Sheet4!$B$1308&gt;=Sheet4!B999,Sheet4!B999&gt;Sheet4!$B$1309),"medium",IF(AND(Sheet4!$B$1309&gt;=Sheet4!B999,Sheet4!B999&gt;=Sheet4!$B$1310),"kecil","-")))</f>
        <v>medium</v>
      </c>
      <c r="D999" t="str">
        <f>VLOOKUP(Sheet4!C999,Sheet5!$C$3:$D$17,2,FALSE)</f>
        <v>kecil</v>
      </c>
      <c r="E999" t="str">
        <f>VLOOKUP(Sheet4!D999,Sheet5!$E$3:$F$36,2)</f>
        <v>sedang</v>
      </c>
      <c r="F999" t="str">
        <f>Sheet4!E999</f>
        <v>intel</v>
      </c>
      <c r="G999" t="str">
        <f>VLOOKUP(Sheet2!H998,Sheet5!$G$4:$H$12,2)</f>
        <v>tinggi</v>
      </c>
      <c r="H999" t="str">
        <f>VLOOKUP(Sheet2!I998,Sheet5!$I$3:$L$41,4,FALSE)</f>
        <v>sedang</v>
      </c>
      <c r="I999" t="str">
        <f>VLOOKUP(Sheet2!I998,Sheet5!$I$3:$K$41,3,FALSE)</f>
        <v>ssd</v>
      </c>
      <c r="J999" t="str">
        <f>IF(ISNUMBER(SEARCH("intel",Sheet2!J998))=TRUE,"intel",IF(ISNUMBER(SEARCH("amd",Sheet2!J998))=TRUE,"amd",IF(ISNUMBER(SEARCH("nvidia",Sheet2!J998))=TRUE,"nvidia","")))</f>
        <v>intel</v>
      </c>
      <c r="K999" t="str">
        <f>VLOOKUP(Sheet2!K998,Sheet5!$M$3:$N$11,2,FALSE)</f>
        <v>windows</v>
      </c>
      <c r="L999" t="str">
        <f>VLOOKUP(Sheet2!L998,Sheet5!$O$3:$Q$182,3,FALSE)</f>
        <v>ringan</v>
      </c>
      <c r="M999" t="str">
        <f>VLOOKUP(Sheet2!M998,Sheet5!$R$3:$T$1305,3,FALSE)</f>
        <v>mahal</v>
      </c>
    </row>
    <row r="1000" spans="2:13" x14ac:dyDescent="0.3">
      <c r="B1000" t="str">
        <f>IF(OR(ISNUMBER(SEARCH("ultrabook",Sheet2!D999))=TRUE,ISNUMBER(SEARCH("macbook",Sheet2!D999))=TRUE,ISNUMBER(SEARCH("chrome",Sheet2!D999))=TRUE,ISNUMBER(SEARCH("convertible",Sheet2!D999))=TRUE),"ultrabook",IF(OR(ISNUMBER(SEARCH("workstation",Sheet2!D999))=TRUE,ISNUMBER(SEARCH("gaming",Sheet2!D999))=TRUE),"high specification",IF(OR(ISNUMBER(SEARCH("notebook",Sheet2!D999))=TRUE,ISNUMBER(SEARCH("netbook",Sheet2!D999))=TRUE),"notebook","")))</f>
        <v>notebook</v>
      </c>
      <c r="C1000" t="str">
        <f>IF(AND(Sheet4!$B$1307&gt;=Sheet4!B1000,Sheet4!B1000&gt;Sheet4!$B$1308),"lebar",IF(AND(Sheet4!$B$1308&gt;=Sheet4!B1000,Sheet4!B1000&gt;Sheet4!$B$1309),"medium",IF(AND(Sheet4!$B$1309&gt;=Sheet4!B1000,Sheet4!B1000&gt;=Sheet4!$B$1310),"kecil","-")))</f>
        <v>lebar</v>
      </c>
      <c r="D1000" t="str">
        <f>VLOOKUP(Sheet4!C1000,Sheet5!$C$3:$D$17,2,FALSE)</f>
        <v>kecil</v>
      </c>
      <c r="E1000" t="str">
        <f>VLOOKUP(Sheet4!D1000,Sheet5!$E$3:$F$36,2)</f>
        <v>rendah</v>
      </c>
      <c r="F1000" t="str">
        <f>Sheet4!E1000</f>
        <v>intel</v>
      </c>
      <c r="G1000" t="str">
        <f>VLOOKUP(Sheet2!H999,Sheet5!$G$4:$H$12,2)</f>
        <v>sedang</v>
      </c>
      <c r="H1000" t="str">
        <f>VLOOKUP(Sheet2!I999,Sheet5!$I$3:$L$41,4,FALSE)</f>
        <v>sedang</v>
      </c>
      <c r="I1000" t="str">
        <f>VLOOKUP(Sheet2!I999,Sheet5!$I$3:$K$41,3,FALSE)</f>
        <v>hdd</v>
      </c>
      <c r="J1000" t="str">
        <f>IF(ISNUMBER(SEARCH("intel",Sheet2!J999))=TRUE,"intel",IF(ISNUMBER(SEARCH("amd",Sheet2!J999))=TRUE,"amd",IF(ISNUMBER(SEARCH("nvidia",Sheet2!J999))=TRUE,"nvidia","")))</f>
        <v>intel</v>
      </c>
      <c r="K1000" t="str">
        <f>VLOOKUP(Sheet2!K999,Sheet5!$M$3:$N$11,2,FALSE)</f>
        <v>windows</v>
      </c>
      <c r="L1000" t="str">
        <f>VLOOKUP(Sheet2!L999,Sheet5!$O$3:$Q$182,3,FALSE)</f>
        <v>sedang</v>
      </c>
      <c r="M1000" t="str">
        <f>VLOOKUP(Sheet2!M999,Sheet5!$R$3:$T$1305,3,FALSE)</f>
        <v>murah</v>
      </c>
    </row>
    <row r="1001" spans="2:13" x14ac:dyDescent="0.3">
      <c r="B1001" t="str">
        <f>IF(OR(ISNUMBER(SEARCH("ultrabook",Sheet2!D1000))=TRUE,ISNUMBER(SEARCH("macbook",Sheet2!D1000))=TRUE,ISNUMBER(SEARCH("chrome",Sheet2!D1000))=TRUE,ISNUMBER(SEARCH("convertible",Sheet2!D1000))=TRUE),"ultrabook",IF(OR(ISNUMBER(SEARCH("workstation",Sheet2!D1000))=TRUE,ISNUMBER(SEARCH("gaming",Sheet2!D1000))=TRUE),"high specification",IF(OR(ISNUMBER(SEARCH("notebook",Sheet2!D1000))=TRUE,ISNUMBER(SEARCH("netbook",Sheet2!D1000))=TRUE),"notebook","")))</f>
        <v>high specification</v>
      </c>
      <c r="C1001" t="str">
        <f>IF(AND(Sheet4!$B$1307&gt;=Sheet4!B1001,Sheet4!B1001&gt;Sheet4!$B$1308),"lebar",IF(AND(Sheet4!$B$1308&gt;=Sheet4!B1001,Sheet4!B1001&gt;Sheet4!$B$1309),"medium",IF(AND(Sheet4!$B$1309&gt;=Sheet4!B1001,Sheet4!B1001&gt;=Sheet4!$B$1310),"kecil","-")))</f>
        <v>lebar</v>
      </c>
      <c r="D1001" t="str">
        <f>VLOOKUP(Sheet4!C1001,Sheet5!$C$3:$D$17,2,FALSE)</f>
        <v>kecil</v>
      </c>
      <c r="E1001" t="str">
        <f>VLOOKUP(Sheet4!D1001,Sheet5!$E$3:$F$36,2)</f>
        <v>sedang</v>
      </c>
      <c r="F1001" t="str">
        <f>Sheet4!E1001</f>
        <v>intel</v>
      </c>
      <c r="G1001" t="str">
        <f>VLOOKUP(Sheet2!H1000,Sheet5!$G$4:$H$12,2)</f>
        <v>sedang</v>
      </c>
      <c r="H1001" t="str">
        <f>VLOOKUP(Sheet2!I1000,Sheet5!$I$3:$L$41,4,FALSE)</f>
        <v>tinggi</v>
      </c>
      <c r="I1001" t="str">
        <f>VLOOKUP(Sheet2!I1000,Sheet5!$I$3:$K$41,3,FALSE)</f>
        <v>hdd</v>
      </c>
      <c r="J1001" t="str">
        <f>IF(ISNUMBER(SEARCH("intel",Sheet2!J1000))=TRUE,"intel",IF(ISNUMBER(SEARCH("amd",Sheet2!J1000))=TRUE,"amd",IF(ISNUMBER(SEARCH("nvidia",Sheet2!J1000))=TRUE,"nvidia","")))</f>
        <v>nvidia</v>
      </c>
      <c r="K1001" t="str">
        <f>VLOOKUP(Sheet2!K1000,Sheet5!$M$3:$N$11,2,FALSE)</f>
        <v>windows</v>
      </c>
      <c r="L1001" t="str">
        <f>VLOOKUP(Sheet2!L1000,Sheet5!$O$3:$Q$182,3,FALSE)</f>
        <v>berat</v>
      </c>
      <c r="M1001" t="str">
        <f>VLOOKUP(Sheet2!M1000,Sheet5!$R$3:$T$1305,3,FALSE)</f>
        <v>mahal</v>
      </c>
    </row>
    <row r="1002" spans="2:13" x14ac:dyDescent="0.3">
      <c r="B1002" t="str">
        <f>IF(OR(ISNUMBER(SEARCH("ultrabook",Sheet2!D1001))=TRUE,ISNUMBER(SEARCH("macbook",Sheet2!D1001))=TRUE,ISNUMBER(SEARCH("chrome",Sheet2!D1001))=TRUE,ISNUMBER(SEARCH("convertible",Sheet2!D1001))=TRUE),"ultrabook",IF(OR(ISNUMBER(SEARCH("workstation",Sheet2!D1001))=TRUE,ISNUMBER(SEARCH("gaming",Sheet2!D1001))=TRUE),"high specification",IF(OR(ISNUMBER(SEARCH("notebook",Sheet2!D1001))=TRUE,ISNUMBER(SEARCH("netbook",Sheet2!D1001))=TRUE),"notebook","")))</f>
        <v>ultrabook</v>
      </c>
      <c r="C1002" t="str">
        <f>IF(AND(Sheet4!$B$1307&gt;=Sheet4!B1002,Sheet4!B1002&gt;Sheet4!$B$1308),"lebar",IF(AND(Sheet4!$B$1308&gt;=Sheet4!B1002,Sheet4!B1002&gt;Sheet4!$B$1309),"medium",IF(AND(Sheet4!$B$1309&gt;=Sheet4!B1002,Sheet4!B1002&gt;=Sheet4!$B$1310),"kecil","-")))</f>
        <v>medium</v>
      </c>
      <c r="D1002" t="str">
        <f>VLOOKUP(Sheet4!C1002,Sheet5!$C$3:$D$17,2,FALSE)</f>
        <v>kecil</v>
      </c>
      <c r="E1002" t="str">
        <f>VLOOKUP(Sheet4!D1002,Sheet5!$E$3:$F$36,2)</f>
        <v>sedang</v>
      </c>
      <c r="F1002" t="str">
        <f>Sheet4!E1002</f>
        <v>intel</v>
      </c>
      <c r="G1002" t="str">
        <f>VLOOKUP(Sheet2!H1001,Sheet5!$G$4:$H$12,2)</f>
        <v>tinggi</v>
      </c>
      <c r="H1002" t="str">
        <f>VLOOKUP(Sheet2!I1001,Sheet5!$I$3:$L$41,4,FALSE)</f>
        <v>sedang</v>
      </c>
      <c r="I1002" t="str">
        <f>VLOOKUP(Sheet2!I1001,Sheet5!$I$3:$K$41,3,FALSE)</f>
        <v>ssd</v>
      </c>
      <c r="J1002" t="str">
        <f>IF(ISNUMBER(SEARCH("intel",Sheet2!J1001))=TRUE,"intel",IF(ISNUMBER(SEARCH("amd",Sheet2!J1001))=TRUE,"amd",IF(ISNUMBER(SEARCH("nvidia",Sheet2!J1001))=TRUE,"nvidia","")))</f>
        <v>intel</v>
      </c>
      <c r="K1002" t="str">
        <f>VLOOKUP(Sheet2!K1001,Sheet5!$M$3:$N$11,2,FALSE)</f>
        <v>windows</v>
      </c>
      <c r="L1002" t="str">
        <f>VLOOKUP(Sheet2!L1001,Sheet5!$O$3:$Q$182,3,FALSE)</f>
        <v>ringan</v>
      </c>
      <c r="M1002" t="str">
        <f>VLOOKUP(Sheet2!M1001,Sheet5!$R$3:$T$1305,3,FALSE)</f>
        <v>mahal</v>
      </c>
    </row>
    <row r="1003" spans="2:13" x14ac:dyDescent="0.3">
      <c r="B1003" t="str">
        <f>IF(OR(ISNUMBER(SEARCH("ultrabook",Sheet2!D1002))=TRUE,ISNUMBER(SEARCH("macbook",Sheet2!D1002))=TRUE,ISNUMBER(SEARCH("chrome",Sheet2!D1002))=TRUE,ISNUMBER(SEARCH("convertible",Sheet2!D1002))=TRUE),"ultrabook",IF(OR(ISNUMBER(SEARCH("workstation",Sheet2!D1002))=TRUE,ISNUMBER(SEARCH("gaming",Sheet2!D1002))=TRUE),"high specification",IF(OR(ISNUMBER(SEARCH("notebook",Sheet2!D1002))=TRUE,ISNUMBER(SEARCH("netbook",Sheet2!D1002))=TRUE),"notebook","")))</f>
        <v>high specification</v>
      </c>
      <c r="C1003" t="str">
        <f>IF(AND(Sheet4!$B$1307&gt;=Sheet4!B1003,Sheet4!B1003&gt;Sheet4!$B$1308),"lebar",IF(AND(Sheet4!$B$1308&gt;=Sheet4!B1003,Sheet4!B1003&gt;Sheet4!$B$1309),"medium",IF(AND(Sheet4!$B$1309&gt;=Sheet4!B1003,Sheet4!B1003&gt;=Sheet4!$B$1310),"kecil","-")))</f>
        <v>lebar</v>
      </c>
      <c r="D1003" t="str">
        <f>VLOOKUP(Sheet4!C1003,Sheet5!$C$3:$D$17,2,FALSE)</f>
        <v>kecil</v>
      </c>
      <c r="E1003" t="str">
        <f>VLOOKUP(Sheet4!D1003,Sheet5!$E$3:$F$36,2)</f>
        <v>sedang</v>
      </c>
      <c r="F1003" t="str">
        <f>Sheet4!E1003</f>
        <v>intel</v>
      </c>
      <c r="G1003" t="str">
        <f>VLOOKUP(Sheet2!H1002,Sheet5!$G$4:$H$12,2)</f>
        <v>tinggi</v>
      </c>
      <c r="H1003" t="str">
        <f>VLOOKUP(Sheet2!I1002,Sheet5!$I$3:$L$41,4,FALSE)</f>
        <v>tinggi</v>
      </c>
      <c r="I1003" t="str">
        <f>VLOOKUP(Sheet2!I1002,Sheet5!$I$3:$K$41,3,FALSE)</f>
        <v>hdd</v>
      </c>
      <c r="J1003" t="str">
        <f>IF(ISNUMBER(SEARCH("intel",Sheet2!J1002))=TRUE,"intel",IF(ISNUMBER(SEARCH("amd",Sheet2!J1002))=TRUE,"amd",IF(ISNUMBER(SEARCH("nvidia",Sheet2!J1002))=TRUE,"nvidia","")))</f>
        <v>nvidia</v>
      </c>
      <c r="K1003" t="str">
        <f>VLOOKUP(Sheet2!K1002,Sheet5!$M$3:$N$11,2,FALSE)</f>
        <v>windows</v>
      </c>
      <c r="L1003" t="str">
        <f>VLOOKUP(Sheet2!L1002,Sheet5!$O$3:$Q$182,3,FALSE)</f>
        <v>berat</v>
      </c>
      <c r="M1003" t="str">
        <f>VLOOKUP(Sheet2!M1002,Sheet5!$R$3:$T$1305,3,FALSE)</f>
        <v>sedang</v>
      </c>
    </row>
    <row r="1004" spans="2:13" x14ac:dyDescent="0.3">
      <c r="B1004" t="str">
        <f>IF(OR(ISNUMBER(SEARCH("ultrabook",Sheet2!D1003))=TRUE,ISNUMBER(SEARCH("macbook",Sheet2!D1003))=TRUE,ISNUMBER(SEARCH("chrome",Sheet2!D1003))=TRUE,ISNUMBER(SEARCH("convertible",Sheet2!D1003))=TRUE),"ultrabook",IF(OR(ISNUMBER(SEARCH("workstation",Sheet2!D1003))=TRUE,ISNUMBER(SEARCH("gaming",Sheet2!D1003))=TRUE),"high specification",IF(OR(ISNUMBER(SEARCH("notebook",Sheet2!D1003))=TRUE,ISNUMBER(SEARCH("netbook",Sheet2!D1003))=TRUE),"notebook","")))</f>
        <v>notebook</v>
      </c>
      <c r="C1004" t="str">
        <f>IF(AND(Sheet4!$B$1307&gt;=Sheet4!B1004,Sheet4!B1004&gt;Sheet4!$B$1308),"lebar",IF(AND(Sheet4!$B$1308&gt;=Sheet4!B1004,Sheet4!B1004&gt;Sheet4!$B$1309),"medium",IF(AND(Sheet4!$B$1309&gt;=Sheet4!B1004,Sheet4!B1004&gt;=Sheet4!$B$1310),"kecil","-")))</f>
        <v>medium</v>
      </c>
      <c r="D1004" t="str">
        <f>VLOOKUP(Sheet4!C1004,Sheet5!$C$3:$D$17,2,FALSE)</f>
        <v>kecil</v>
      </c>
      <c r="E1004" t="str">
        <f>VLOOKUP(Sheet4!D1004,Sheet5!$E$3:$F$36,2)</f>
        <v>sedang</v>
      </c>
      <c r="F1004" t="str">
        <f>Sheet4!E1004</f>
        <v>intel</v>
      </c>
      <c r="G1004" t="str">
        <f>VLOOKUP(Sheet2!H1003,Sheet5!$G$4:$H$12,2)</f>
        <v>tinggi</v>
      </c>
      <c r="H1004" t="str">
        <f>VLOOKUP(Sheet2!I1003,Sheet5!$I$3:$L$41,4,FALSE)</f>
        <v>sedang</v>
      </c>
      <c r="I1004" t="str">
        <f>VLOOKUP(Sheet2!I1003,Sheet5!$I$3:$K$41,3,FALSE)</f>
        <v>ssd</v>
      </c>
      <c r="J1004" t="str">
        <f>IF(ISNUMBER(SEARCH("intel",Sheet2!J1003))=TRUE,"intel",IF(ISNUMBER(SEARCH("amd",Sheet2!J1003))=TRUE,"amd",IF(ISNUMBER(SEARCH("nvidia",Sheet2!J1003))=TRUE,"nvidia","")))</f>
        <v>intel</v>
      </c>
      <c r="K1004" t="str">
        <f>VLOOKUP(Sheet2!K1003,Sheet5!$M$3:$N$11,2,FALSE)</f>
        <v>windows</v>
      </c>
      <c r="L1004" t="str">
        <f>VLOOKUP(Sheet2!L1003,Sheet5!$O$3:$Q$182,3,FALSE)</f>
        <v>ringan</v>
      </c>
      <c r="M1004" t="str">
        <f>VLOOKUP(Sheet2!M1003,Sheet5!$R$3:$T$1305,3,FALSE)</f>
        <v>sedang</v>
      </c>
    </row>
    <row r="1005" spans="2:13" x14ac:dyDescent="0.3">
      <c r="B1005" t="str">
        <f>IF(OR(ISNUMBER(SEARCH("ultrabook",Sheet2!D1004))=TRUE,ISNUMBER(SEARCH("macbook",Sheet2!D1004))=TRUE,ISNUMBER(SEARCH("chrome",Sheet2!D1004))=TRUE,ISNUMBER(SEARCH("convertible",Sheet2!D1004))=TRUE),"ultrabook",IF(OR(ISNUMBER(SEARCH("workstation",Sheet2!D1004))=TRUE,ISNUMBER(SEARCH("gaming",Sheet2!D1004))=TRUE),"high specification",IF(OR(ISNUMBER(SEARCH("notebook",Sheet2!D1004))=TRUE,ISNUMBER(SEARCH("netbook",Sheet2!D1004))=TRUE),"notebook","")))</f>
        <v>notebook</v>
      </c>
      <c r="C1005" t="str">
        <f>IF(AND(Sheet4!$B$1307&gt;=Sheet4!B1005,Sheet4!B1005&gt;Sheet4!$B$1308),"lebar",IF(AND(Sheet4!$B$1308&gt;=Sheet4!B1005,Sheet4!B1005&gt;Sheet4!$B$1309),"medium",IF(AND(Sheet4!$B$1309&gt;=Sheet4!B1005,Sheet4!B1005&gt;=Sheet4!$B$1310),"kecil","-")))</f>
        <v>lebar</v>
      </c>
      <c r="D1005" t="str">
        <f>VLOOKUP(Sheet4!C1005,Sheet5!$C$3:$D$17,2,FALSE)</f>
        <v>kecil</v>
      </c>
      <c r="E1005" t="str">
        <f>VLOOKUP(Sheet4!D1005,Sheet5!$E$3:$F$36,2)</f>
        <v>sedang</v>
      </c>
      <c r="F1005" t="str">
        <f>Sheet4!E1005</f>
        <v>intel</v>
      </c>
      <c r="G1005" t="str">
        <f>VLOOKUP(Sheet2!H1004,Sheet5!$G$4:$H$12,2)</f>
        <v>sedang</v>
      </c>
      <c r="H1005" t="str">
        <f>VLOOKUP(Sheet2!I1004,Sheet5!$I$3:$L$41,4,FALSE)</f>
        <v>rendah</v>
      </c>
      <c r="I1005" t="str">
        <f>VLOOKUP(Sheet2!I1004,Sheet5!$I$3:$K$41,3,FALSE)</f>
        <v>ssd</v>
      </c>
      <c r="J1005" t="str">
        <f>IF(ISNUMBER(SEARCH("intel",Sheet2!J1004))=TRUE,"intel",IF(ISNUMBER(SEARCH("amd",Sheet2!J1004))=TRUE,"amd",IF(ISNUMBER(SEARCH("nvidia",Sheet2!J1004))=TRUE,"nvidia","")))</f>
        <v>intel</v>
      </c>
      <c r="K1005" t="str">
        <f>VLOOKUP(Sheet2!K1004,Sheet5!$M$3:$N$11,2,FALSE)</f>
        <v>windows</v>
      </c>
      <c r="L1005" t="str">
        <f>VLOOKUP(Sheet2!L1004,Sheet5!$O$3:$Q$182,3,FALSE)</f>
        <v>sedang</v>
      </c>
      <c r="M1005" t="str">
        <f>VLOOKUP(Sheet2!M1004,Sheet5!$R$3:$T$1305,3,FALSE)</f>
        <v>murah</v>
      </c>
    </row>
    <row r="1006" spans="2:13" x14ac:dyDescent="0.3">
      <c r="B1006" t="str">
        <f>IF(OR(ISNUMBER(SEARCH("ultrabook",Sheet2!D1005))=TRUE,ISNUMBER(SEARCH("macbook",Sheet2!D1005))=TRUE,ISNUMBER(SEARCH("chrome",Sheet2!D1005))=TRUE,ISNUMBER(SEARCH("convertible",Sheet2!D1005))=TRUE),"ultrabook",IF(OR(ISNUMBER(SEARCH("workstation",Sheet2!D1005))=TRUE,ISNUMBER(SEARCH("gaming",Sheet2!D1005))=TRUE),"high specification",IF(OR(ISNUMBER(SEARCH("notebook",Sheet2!D1005))=TRUE,ISNUMBER(SEARCH("netbook",Sheet2!D1005))=TRUE),"notebook","")))</f>
        <v>notebook</v>
      </c>
      <c r="C1006" t="str">
        <f>IF(AND(Sheet4!$B$1307&gt;=Sheet4!B1006,Sheet4!B1006&gt;Sheet4!$B$1308),"lebar",IF(AND(Sheet4!$B$1308&gt;=Sheet4!B1006,Sheet4!B1006&gt;Sheet4!$B$1309),"medium",IF(AND(Sheet4!$B$1309&gt;=Sheet4!B1006,Sheet4!B1006&gt;=Sheet4!$B$1310),"kecil","-")))</f>
        <v>medium</v>
      </c>
      <c r="D1006" t="str">
        <f>VLOOKUP(Sheet4!C1006,Sheet5!$C$3:$D$17,2,FALSE)</f>
        <v>kecil</v>
      </c>
      <c r="E1006" t="str">
        <f>VLOOKUP(Sheet4!D1006,Sheet5!$E$3:$F$36,2)</f>
        <v>sedang</v>
      </c>
      <c r="F1006" t="str">
        <f>Sheet4!E1006</f>
        <v>intel</v>
      </c>
      <c r="G1006" t="str">
        <f>VLOOKUP(Sheet2!H1005,Sheet5!$G$4:$H$12,2)</f>
        <v>sedang</v>
      </c>
      <c r="H1006" t="str">
        <f>VLOOKUP(Sheet2!I1005,Sheet5!$I$3:$L$41,4,FALSE)</f>
        <v>sedang</v>
      </c>
      <c r="I1006" t="str">
        <f>VLOOKUP(Sheet2!I1005,Sheet5!$I$3:$K$41,3,FALSE)</f>
        <v>hdd</v>
      </c>
      <c r="J1006" t="str">
        <f>IF(ISNUMBER(SEARCH("intel",Sheet2!J1005))=TRUE,"intel",IF(ISNUMBER(SEARCH("amd",Sheet2!J1005))=TRUE,"amd",IF(ISNUMBER(SEARCH("nvidia",Sheet2!J1005))=TRUE,"nvidia","")))</f>
        <v>intel</v>
      </c>
      <c r="K1006" t="str">
        <f>VLOOKUP(Sheet2!K1005,Sheet5!$M$3:$N$11,2,FALSE)</f>
        <v>windows</v>
      </c>
      <c r="L1006" t="str">
        <f>VLOOKUP(Sheet2!L1005,Sheet5!$O$3:$Q$182,3,FALSE)</f>
        <v>ringan</v>
      </c>
      <c r="M1006" t="str">
        <f>VLOOKUP(Sheet2!M1005,Sheet5!$R$3:$T$1305,3,FALSE)</f>
        <v>sedang</v>
      </c>
    </row>
    <row r="1007" spans="2:13" x14ac:dyDescent="0.3">
      <c r="B1007" t="str">
        <f>IF(OR(ISNUMBER(SEARCH("ultrabook",Sheet2!D1006))=TRUE,ISNUMBER(SEARCH("macbook",Sheet2!D1006))=TRUE,ISNUMBER(SEARCH("chrome",Sheet2!D1006))=TRUE,ISNUMBER(SEARCH("convertible",Sheet2!D1006))=TRUE),"ultrabook",IF(OR(ISNUMBER(SEARCH("workstation",Sheet2!D1006))=TRUE,ISNUMBER(SEARCH("gaming",Sheet2!D1006))=TRUE),"high specification",IF(OR(ISNUMBER(SEARCH("notebook",Sheet2!D1006))=TRUE,ISNUMBER(SEARCH("netbook",Sheet2!D1006))=TRUE),"notebook","")))</f>
        <v>notebook</v>
      </c>
      <c r="C1007" t="str">
        <f>IF(AND(Sheet4!$B$1307&gt;=Sheet4!B1007,Sheet4!B1007&gt;Sheet4!$B$1308),"lebar",IF(AND(Sheet4!$B$1308&gt;=Sheet4!B1007,Sheet4!B1007&gt;Sheet4!$B$1309),"medium",IF(AND(Sheet4!$B$1309&gt;=Sheet4!B1007,Sheet4!B1007&gt;=Sheet4!$B$1310),"kecil","-")))</f>
        <v>medium</v>
      </c>
      <c r="D1007" t="str">
        <f>VLOOKUP(Sheet4!C1007,Sheet5!$C$3:$D$17,2,FALSE)</f>
        <v>kecil</v>
      </c>
      <c r="E1007" t="str">
        <f>VLOOKUP(Sheet4!D1007,Sheet5!$E$3:$F$36,2)</f>
        <v>sedang</v>
      </c>
      <c r="F1007" t="str">
        <f>Sheet4!E1007</f>
        <v>intel</v>
      </c>
      <c r="G1007" t="str">
        <f>VLOOKUP(Sheet2!H1006,Sheet5!$G$4:$H$12,2)</f>
        <v>sedang</v>
      </c>
      <c r="H1007" t="str">
        <f>VLOOKUP(Sheet2!I1006,Sheet5!$I$3:$L$41,4,FALSE)</f>
        <v>rendah</v>
      </c>
      <c r="I1007" t="str">
        <f>VLOOKUP(Sheet2!I1006,Sheet5!$I$3:$K$41,3,FALSE)</f>
        <v>ssd</v>
      </c>
      <c r="J1007" t="str">
        <f>IF(ISNUMBER(SEARCH("intel",Sheet2!J1006))=TRUE,"intel",IF(ISNUMBER(SEARCH("amd",Sheet2!J1006))=TRUE,"amd",IF(ISNUMBER(SEARCH("nvidia",Sheet2!J1006))=TRUE,"nvidia","")))</f>
        <v>intel</v>
      </c>
      <c r="K1007" t="str">
        <f>VLOOKUP(Sheet2!K1006,Sheet5!$M$3:$N$11,2,FALSE)</f>
        <v>windows</v>
      </c>
      <c r="L1007" t="str">
        <f>VLOOKUP(Sheet2!L1006,Sheet5!$O$3:$Q$182,3,FALSE)</f>
        <v>ringan</v>
      </c>
      <c r="M1007" t="str">
        <f>VLOOKUP(Sheet2!M1006,Sheet5!$R$3:$T$1305,3,FALSE)</f>
        <v>sedang</v>
      </c>
    </row>
    <row r="1008" spans="2:13" x14ac:dyDescent="0.3">
      <c r="B1008" t="str">
        <f>IF(OR(ISNUMBER(SEARCH("ultrabook",Sheet2!D1007))=TRUE,ISNUMBER(SEARCH("macbook",Sheet2!D1007))=TRUE,ISNUMBER(SEARCH("chrome",Sheet2!D1007))=TRUE,ISNUMBER(SEARCH("convertible",Sheet2!D1007))=TRUE),"ultrabook",IF(OR(ISNUMBER(SEARCH("workstation",Sheet2!D1007))=TRUE,ISNUMBER(SEARCH("gaming",Sheet2!D1007))=TRUE),"high specification",IF(OR(ISNUMBER(SEARCH("notebook",Sheet2!D1007))=TRUE,ISNUMBER(SEARCH("netbook",Sheet2!D1007))=TRUE),"notebook","")))</f>
        <v>notebook</v>
      </c>
      <c r="C1008" t="str">
        <f>IF(AND(Sheet4!$B$1307&gt;=Sheet4!B1008,Sheet4!B1008&gt;Sheet4!$B$1308),"lebar",IF(AND(Sheet4!$B$1308&gt;=Sheet4!B1008,Sheet4!B1008&gt;Sheet4!$B$1309),"medium",IF(AND(Sheet4!$B$1309&gt;=Sheet4!B1008,Sheet4!B1008&gt;=Sheet4!$B$1310),"kecil","-")))</f>
        <v>medium</v>
      </c>
      <c r="D1008" t="str">
        <f>VLOOKUP(Sheet4!C1008,Sheet5!$C$3:$D$17,2,FALSE)</f>
        <v>kecil</v>
      </c>
      <c r="E1008" t="str">
        <f>VLOOKUP(Sheet4!D1008,Sheet5!$E$3:$F$36,2)</f>
        <v>sedang</v>
      </c>
      <c r="F1008" t="str">
        <f>Sheet4!E1008</f>
        <v>intel</v>
      </c>
      <c r="G1008" t="str">
        <f>VLOOKUP(Sheet2!H1007,Sheet5!$G$4:$H$12,2)</f>
        <v>sedang</v>
      </c>
      <c r="H1008" t="str">
        <f>VLOOKUP(Sheet2!I1007,Sheet5!$I$3:$L$41,4,FALSE)</f>
        <v>sedang</v>
      </c>
      <c r="I1008" t="str">
        <f>VLOOKUP(Sheet2!I1007,Sheet5!$I$3:$K$41,3,FALSE)</f>
        <v>ssd</v>
      </c>
      <c r="J1008" t="str">
        <f>IF(ISNUMBER(SEARCH("intel",Sheet2!J1007))=TRUE,"intel",IF(ISNUMBER(SEARCH("amd",Sheet2!J1007))=TRUE,"amd",IF(ISNUMBER(SEARCH("nvidia",Sheet2!J1007))=TRUE,"nvidia","")))</f>
        <v>intel</v>
      </c>
      <c r="K1008" t="str">
        <f>VLOOKUP(Sheet2!K1007,Sheet5!$M$3:$N$11,2,FALSE)</f>
        <v>windows</v>
      </c>
      <c r="L1008" t="str">
        <f>VLOOKUP(Sheet2!L1007,Sheet5!$O$3:$Q$182,3,FALSE)</f>
        <v>ringan</v>
      </c>
      <c r="M1008" t="str">
        <f>VLOOKUP(Sheet2!M1007,Sheet5!$R$3:$T$1305,3,FALSE)</f>
        <v>sedang</v>
      </c>
    </row>
    <row r="1009" spans="2:13" x14ac:dyDescent="0.3">
      <c r="B1009" t="str">
        <f>IF(OR(ISNUMBER(SEARCH("ultrabook",Sheet2!D1008))=TRUE,ISNUMBER(SEARCH("macbook",Sheet2!D1008))=TRUE,ISNUMBER(SEARCH("chrome",Sheet2!D1008))=TRUE,ISNUMBER(SEARCH("convertible",Sheet2!D1008))=TRUE),"ultrabook",IF(OR(ISNUMBER(SEARCH("workstation",Sheet2!D1008))=TRUE,ISNUMBER(SEARCH("gaming",Sheet2!D1008))=TRUE),"high specification",IF(OR(ISNUMBER(SEARCH("notebook",Sheet2!D1008))=TRUE,ISNUMBER(SEARCH("netbook",Sheet2!D1008))=TRUE),"notebook","")))</f>
        <v>notebook</v>
      </c>
      <c r="C1009" t="str">
        <f>IF(AND(Sheet4!$B$1307&gt;=Sheet4!B1009,Sheet4!B1009&gt;Sheet4!$B$1308),"lebar",IF(AND(Sheet4!$B$1308&gt;=Sheet4!B1009,Sheet4!B1009&gt;Sheet4!$B$1309),"medium",IF(AND(Sheet4!$B$1309&gt;=Sheet4!B1009,Sheet4!B1009&gt;=Sheet4!$B$1310),"kecil","-")))</f>
        <v>medium</v>
      </c>
      <c r="D1009" t="str">
        <f>VLOOKUP(Sheet4!C1009,Sheet5!$C$3:$D$17,2,FALSE)</f>
        <v>kecil</v>
      </c>
      <c r="E1009" t="str">
        <f>VLOOKUP(Sheet4!D1009,Sheet5!$E$3:$F$36,2)</f>
        <v>sedang</v>
      </c>
      <c r="F1009" t="str">
        <f>Sheet4!E1009</f>
        <v>intel</v>
      </c>
      <c r="G1009" t="str">
        <f>VLOOKUP(Sheet2!H1008,Sheet5!$G$4:$H$12,2)</f>
        <v>sedang</v>
      </c>
      <c r="H1009" t="str">
        <f>VLOOKUP(Sheet2!I1008,Sheet5!$I$3:$L$41,4,FALSE)</f>
        <v>sedang</v>
      </c>
      <c r="I1009" t="str">
        <f>VLOOKUP(Sheet2!I1008,Sheet5!$I$3:$K$41,3,FALSE)</f>
        <v>ssd</v>
      </c>
      <c r="J1009" t="str">
        <f>IF(ISNUMBER(SEARCH("intel",Sheet2!J1008))=TRUE,"intel",IF(ISNUMBER(SEARCH("amd",Sheet2!J1008))=TRUE,"amd",IF(ISNUMBER(SEARCH("nvidia",Sheet2!J1008))=TRUE,"nvidia","")))</f>
        <v>intel</v>
      </c>
      <c r="K1009" t="str">
        <f>VLOOKUP(Sheet2!K1008,Sheet5!$M$3:$N$11,2,FALSE)</f>
        <v>windows</v>
      </c>
      <c r="L1009" t="str">
        <f>VLOOKUP(Sheet2!L1008,Sheet5!$O$3:$Q$182,3,FALSE)</f>
        <v>sedang</v>
      </c>
      <c r="M1009" t="str">
        <f>VLOOKUP(Sheet2!M1008,Sheet5!$R$3:$T$1305,3,FALSE)</f>
        <v>sedang</v>
      </c>
    </row>
    <row r="1010" spans="2:13" x14ac:dyDescent="0.3">
      <c r="B1010" t="str">
        <f>IF(OR(ISNUMBER(SEARCH("ultrabook",Sheet2!D1009))=TRUE,ISNUMBER(SEARCH("macbook",Sheet2!D1009))=TRUE,ISNUMBER(SEARCH("chrome",Sheet2!D1009))=TRUE,ISNUMBER(SEARCH("convertible",Sheet2!D1009))=TRUE),"ultrabook",IF(OR(ISNUMBER(SEARCH("workstation",Sheet2!D1009))=TRUE,ISNUMBER(SEARCH("gaming",Sheet2!D1009))=TRUE),"high specification",IF(OR(ISNUMBER(SEARCH("notebook",Sheet2!D1009))=TRUE,ISNUMBER(SEARCH("netbook",Sheet2!D1009))=TRUE),"notebook","")))</f>
        <v>ultrabook</v>
      </c>
      <c r="C1010" t="str">
        <f>IF(AND(Sheet4!$B$1307&gt;=Sheet4!B1010,Sheet4!B1010&gt;Sheet4!$B$1308),"lebar",IF(AND(Sheet4!$B$1308&gt;=Sheet4!B1010,Sheet4!B1010&gt;Sheet4!$B$1309),"medium",IF(AND(Sheet4!$B$1309&gt;=Sheet4!B1010,Sheet4!B1010&gt;=Sheet4!$B$1310),"kecil","-")))</f>
        <v>medium</v>
      </c>
      <c r="D1010" t="str">
        <f>VLOOKUP(Sheet4!C1010,Sheet5!$C$3:$D$17,2,FALSE)</f>
        <v>kecil</v>
      </c>
      <c r="E1010" t="str">
        <f>VLOOKUP(Sheet4!D1010,Sheet5!$E$3:$F$36,2)</f>
        <v>sedang</v>
      </c>
      <c r="F1010" t="str">
        <f>Sheet4!E1010</f>
        <v>intel</v>
      </c>
      <c r="G1010" t="str">
        <f>VLOOKUP(Sheet2!H1009,Sheet5!$G$4:$H$12,2)</f>
        <v>tinggi</v>
      </c>
      <c r="H1010" t="str">
        <f>VLOOKUP(Sheet2!I1009,Sheet5!$I$3:$L$41,4,FALSE)</f>
        <v>sedang</v>
      </c>
      <c r="I1010" t="str">
        <f>VLOOKUP(Sheet2!I1009,Sheet5!$I$3:$K$41,3,FALSE)</f>
        <v>ssd</v>
      </c>
      <c r="J1010" t="str">
        <f>IF(ISNUMBER(SEARCH("intel",Sheet2!J1009))=TRUE,"intel",IF(ISNUMBER(SEARCH("amd",Sheet2!J1009))=TRUE,"amd",IF(ISNUMBER(SEARCH("nvidia",Sheet2!J1009))=TRUE,"nvidia","")))</f>
        <v>intel</v>
      </c>
      <c r="K1010" t="str">
        <f>VLOOKUP(Sheet2!K1009,Sheet5!$M$3:$N$11,2,FALSE)</f>
        <v>windows</v>
      </c>
      <c r="L1010" t="str">
        <f>VLOOKUP(Sheet2!L1009,Sheet5!$O$3:$Q$182,3,FALSE)</f>
        <v>ringan</v>
      </c>
      <c r="M1010" t="str">
        <f>VLOOKUP(Sheet2!M1009,Sheet5!$R$3:$T$1305,3,FALSE)</f>
        <v>mahal</v>
      </c>
    </row>
    <row r="1011" spans="2:13" x14ac:dyDescent="0.3">
      <c r="B1011" t="str">
        <f>IF(OR(ISNUMBER(SEARCH("ultrabook",Sheet2!D1010))=TRUE,ISNUMBER(SEARCH("macbook",Sheet2!D1010))=TRUE,ISNUMBER(SEARCH("chrome",Sheet2!D1010))=TRUE,ISNUMBER(SEARCH("convertible",Sheet2!D1010))=TRUE),"ultrabook",IF(OR(ISNUMBER(SEARCH("workstation",Sheet2!D1010))=TRUE,ISNUMBER(SEARCH("gaming",Sheet2!D1010))=TRUE),"high specification",IF(OR(ISNUMBER(SEARCH("notebook",Sheet2!D1010))=TRUE,ISNUMBER(SEARCH("netbook",Sheet2!D1010))=TRUE),"notebook","")))</f>
        <v>notebook</v>
      </c>
      <c r="C1011" t="str">
        <f>IF(AND(Sheet4!$B$1307&gt;=Sheet4!B1011,Sheet4!B1011&gt;Sheet4!$B$1308),"lebar",IF(AND(Sheet4!$B$1308&gt;=Sheet4!B1011,Sheet4!B1011&gt;Sheet4!$B$1309),"medium",IF(AND(Sheet4!$B$1309&gt;=Sheet4!B1011,Sheet4!B1011&gt;=Sheet4!$B$1310),"kecil","-")))</f>
        <v>medium</v>
      </c>
      <c r="D1011" t="str">
        <f>VLOOKUP(Sheet4!C1011,Sheet5!$C$3:$D$17,2,FALSE)</f>
        <v>kecil</v>
      </c>
      <c r="E1011" t="str">
        <f>VLOOKUP(Sheet4!D1011,Sheet5!$E$3:$F$36,2)</f>
        <v>sedang</v>
      </c>
      <c r="F1011" t="str">
        <f>Sheet4!E1011</f>
        <v>intel</v>
      </c>
      <c r="G1011" t="str">
        <f>VLOOKUP(Sheet2!H1010,Sheet5!$G$4:$H$12,2)</f>
        <v>tinggi</v>
      </c>
      <c r="H1011" t="str">
        <f>VLOOKUP(Sheet2!I1010,Sheet5!$I$3:$L$41,4,FALSE)</f>
        <v>sedang</v>
      </c>
      <c r="I1011" t="str">
        <f>VLOOKUP(Sheet2!I1010,Sheet5!$I$3:$K$41,3,FALSE)</f>
        <v>ssd</v>
      </c>
      <c r="J1011" t="str">
        <f>IF(ISNUMBER(SEARCH("intel",Sheet2!J1010))=TRUE,"intel",IF(ISNUMBER(SEARCH("amd",Sheet2!J1010))=TRUE,"amd",IF(ISNUMBER(SEARCH("nvidia",Sheet2!J1010))=TRUE,"nvidia","")))</f>
        <v>nvidia</v>
      </c>
      <c r="K1011" t="str">
        <f>VLOOKUP(Sheet2!K1010,Sheet5!$M$3:$N$11,2,FALSE)</f>
        <v>windows</v>
      </c>
      <c r="L1011" t="str">
        <f>VLOOKUP(Sheet2!L1010,Sheet5!$O$3:$Q$182,3,FALSE)</f>
        <v>ringan</v>
      </c>
      <c r="M1011" t="str">
        <f>VLOOKUP(Sheet2!M1010,Sheet5!$R$3:$T$1305,3,FALSE)</f>
        <v>sedang</v>
      </c>
    </row>
    <row r="1012" spans="2:13" x14ac:dyDescent="0.3">
      <c r="B1012" t="str">
        <f>IF(OR(ISNUMBER(SEARCH("ultrabook",Sheet2!D1011))=TRUE,ISNUMBER(SEARCH("macbook",Sheet2!D1011))=TRUE,ISNUMBER(SEARCH("chrome",Sheet2!D1011))=TRUE,ISNUMBER(SEARCH("convertible",Sheet2!D1011))=TRUE),"ultrabook",IF(OR(ISNUMBER(SEARCH("workstation",Sheet2!D1011))=TRUE,ISNUMBER(SEARCH("gaming",Sheet2!D1011))=TRUE),"high specification",IF(OR(ISNUMBER(SEARCH("notebook",Sheet2!D1011))=TRUE,ISNUMBER(SEARCH("netbook",Sheet2!D1011))=TRUE),"notebook","")))</f>
        <v>notebook</v>
      </c>
      <c r="C1012" t="str">
        <f>IF(AND(Sheet4!$B$1307&gt;=Sheet4!B1012,Sheet4!B1012&gt;Sheet4!$B$1308),"lebar",IF(AND(Sheet4!$B$1308&gt;=Sheet4!B1012,Sheet4!B1012&gt;Sheet4!$B$1309),"medium",IF(AND(Sheet4!$B$1309&gt;=Sheet4!B1012,Sheet4!B1012&gt;=Sheet4!$B$1310),"kecil","-")))</f>
        <v>medium</v>
      </c>
      <c r="D1012" t="str">
        <f>VLOOKUP(Sheet4!C1012,Sheet5!$C$3:$D$17,2,FALSE)</f>
        <v>kecil</v>
      </c>
      <c r="E1012" t="str">
        <f>VLOOKUP(Sheet4!D1012,Sheet5!$E$3:$F$36,2)</f>
        <v>sedang</v>
      </c>
      <c r="F1012" t="str">
        <f>Sheet4!E1012</f>
        <v>intel</v>
      </c>
      <c r="G1012" t="str">
        <f>VLOOKUP(Sheet2!H1011,Sheet5!$G$4:$H$12,2)</f>
        <v>sedang</v>
      </c>
      <c r="H1012" t="str">
        <f>VLOOKUP(Sheet2!I1011,Sheet5!$I$3:$L$41,4,FALSE)</f>
        <v>sedang</v>
      </c>
      <c r="I1012" t="str">
        <f>VLOOKUP(Sheet2!I1011,Sheet5!$I$3:$K$41,3,FALSE)</f>
        <v>hdd</v>
      </c>
      <c r="J1012" t="str">
        <f>IF(ISNUMBER(SEARCH("intel",Sheet2!J1011))=TRUE,"intel",IF(ISNUMBER(SEARCH("amd",Sheet2!J1011))=TRUE,"amd",IF(ISNUMBER(SEARCH("nvidia",Sheet2!J1011))=TRUE,"nvidia","")))</f>
        <v>intel</v>
      </c>
      <c r="K1012" t="str">
        <f>VLOOKUP(Sheet2!K1011,Sheet5!$M$3:$N$11,2,FALSE)</f>
        <v>windows</v>
      </c>
      <c r="L1012" t="str">
        <f>VLOOKUP(Sheet2!L1011,Sheet5!$O$3:$Q$182,3,FALSE)</f>
        <v>ringan</v>
      </c>
      <c r="M1012" t="str">
        <f>VLOOKUP(Sheet2!M1011,Sheet5!$R$3:$T$1305,3,FALSE)</f>
        <v>murah</v>
      </c>
    </row>
    <row r="1013" spans="2:13" x14ac:dyDescent="0.3">
      <c r="B1013" t="str">
        <f>IF(OR(ISNUMBER(SEARCH("ultrabook",Sheet2!D1012))=TRUE,ISNUMBER(SEARCH("macbook",Sheet2!D1012))=TRUE,ISNUMBER(SEARCH("chrome",Sheet2!D1012))=TRUE,ISNUMBER(SEARCH("convertible",Sheet2!D1012))=TRUE),"ultrabook",IF(OR(ISNUMBER(SEARCH("workstation",Sheet2!D1012))=TRUE,ISNUMBER(SEARCH("gaming",Sheet2!D1012))=TRUE),"high specification",IF(OR(ISNUMBER(SEARCH("notebook",Sheet2!D1012))=TRUE,ISNUMBER(SEARCH("netbook",Sheet2!D1012))=TRUE),"notebook","")))</f>
        <v>high specification</v>
      </c>
      <c r="C1013" t="str">
        <f>IF(AND(Sheet4!$B$1307&gt;=Sheet4!B1013,Sheet4!B1013&gt;Sheet4!$B$1308),"lebar",IF(AND(Sheet4!$B$1308&gt;=Sheet4!B1013,Sheet4!B1013&gt;Sheet4!$B$1309),"medium",IF(AND(Sheet4!$B$1309&gt;=Sheet4!B1013,Sheet4!B1013&gt;=Sheet4!$B$1310),"kecil","-")))</f>
        <v>lebar</v>
      </c>
      <c r="D1013" t="str">
        <f>VLOOKUP(Sheet4!C1013,Sheet5!$C$3:$D$17,2,FALSE)</f>
        <v>kecil</v>
      </c>
      <c r="E1013" t="str">
        <f>VLOOKUP(Sheet4!D1013,Sheet5!$E$3:$F$36,2)</f>
        <v>sedang</v>
      </c>
      <c r="F1013" t="str">
        <f>Sheet4!E1013</f>
        <v>intel</v>
      </c>
      <c r="G1013" t="str">
        <f>VLOOKUP(Sheet2!H1012,Sheet5!$G$4:$H$12,2)</f>
        <v>tinggi</v>
      </c>
      <c r="H1013" t="str">
        <f>VLOOKUP(Sheet2!I1012,Sheet5!$I$3:$L$41,4,FALSE)</f>
        <v>tinggi</v>
      </c>
      <c r="I1013" t="str">
        <f>VLOOKUP(Sheet2!I1012,Sheet5!$I$3:$K$41,3,FALSE)</f>
        <v>hybrid</v>
      </c>
      <c r="J1013" t="str">
        <f>IF(ISNUMBER(SEARCH("intel",Sheet2!J1012))=TRUE,"intel",IF(ISNUMBER(SEARCH("amd",Sheet2!J1012))=TRUE,"amd",IF(ISNUMBER(SEARCH("nvidia",Sheet2!J1012))=TRUE,"nvidia","")))</f>
        <v>nvidia</v>
      </c>
      <c r="K1013" t="str">
        <f>VLOOKUP(Sheet2!K1012,Sheet5!$M$3:$N$11,2,FALSE)</f>
        <v>windows</v>
      </c>
      <c r="L1013" t="str">
        <f>VLOOKUP(Sheet2!L1012,Sheet5!$O$3:$Q$182,3,FALSE)</f>
        <v>berat</v>
      </c>
      <c r="M1013" t="str">
        <f>VLOOKUP(Sheet2!M1012,Sheet5!$R$3:$T$1305,3,FALSE)</f>
        <v>sedang</v>
      </c>
    </row>
    <row r="1014" spans="2:13" x14ac:dyDescent="0.3">
      <c r="B1014" t="str">
        <f>IF(OR(ISNUMBER(SEARCH("ultrabook",Sheet2!D1013))=TRUE,ISNUMBER(SEARCH("macbook",Sheet2!D1013))=TRUE,ISNUMBER(SEARCH("chrome",Sheet2!D1013))=TRUE,ISNUMBER(SEARCH("convertible",Sheet2!D1013))=TRUE),"ultrabook",IF(OR(ISNUMBER(SEARCH("workstation",Sheet2!D1013))=TRUE,ISNUMBER(SEARCH("gaming",Sheet2!D1013))=TRUE),"high specification",IF(OR(ISNUMBER(SEARCH("notebook",Sheet2!D1013))=TRUE,ISNUMBER(SEARCH("netbook",Sheet2!D1013))=TRUE),"notebook","")))</f>
        <v>ultrabook</v>
      </c>
      <c r="C1014" t="str">
        <f>IF(AND(Sheet4!$B$1307&gt;=Sheet4!B1014,Sheet4!B1014&gt;Sheet4!$B$1308),"lebar",IF(AND(Sheet4!$B$1308&gt;=Sheet4!B1014,Sheet4!B1014&gt;Sheet4!$B$1309),"medium",IF(AND(Sheet4!$B$1309&gt;=Sheet4!B1014,Sheet4!B1014&gt;=Sheet4!$B$1310),"kecil","-")))</f>
        <v>kecil</v>
      </c>
      <c r="D1014" t="str">
        <f>VLOOKUP(Sheet4!C1014,Sheet5!$C$3:$D$17,2,FALSE)</f>
        <v>kecil</v>
      </c>
      <c r="E1014" t="str">
        <f>VLOOKUP(Sheet4!D1014,Sheet5!$E$3:$F$36,2)</f>
        <v>sedang</v>
      </c>
      <c r="F1014" t="str">
        <f>Sheet4!E1014</f>
        <v>intel</v>
      </c>
      <c r="G1014" t="str">
        <f>VLOOKUP(Sheet2!H1013,Sheet5!$G$4:$H$12,2)</f>
        <v>sedang</v>
      </c>
      <c r="H1014" t="str">
        <f>VLOOKUP(Sheet2!I1013,Sheet5!$I$3:$L$41,4,FALSE)</f>
        <v>sedang</v>
      </c>
      <c r="I1014" t="str">
        <f>VLOOKUP(Sheet2!I1013,Sheet5!$I$3:$K$41,3,FALSE)</f>
        <v>hdd</v>
      </c>
      <c r="J1014" t="str">
        <f>IF(ISNUMBER(SEARCH("intel",Sheet2!J1013))=TRUE,"intel",IF(ISNUMBER(SEARCH("amd",Sheet2!J1013))=TRUE,"amd",IF(ISNUMBER(SEARCH("nvidia",Sheet2!J1013))=TRUE,"nvidia","")))</f>
        <v>intel</v>
      </c>
      <c r="K1014" t="str">
        <f>VLOOKUP(Sheet2!K1013,Sheet5!$M$3:$N$11,2,FALSE)</f>
        <v>windows</v>
      </c>
      <c r="L1014" t="str">
        <f>VLOOKUP(Sheet2!L1013,Sheet5!$O$3:$Q$182,3,FALSE)</f>
        <v>ringan</v>
      </c>
      <c r="M1014" t="str">
        <f>VLOOKUP(Sheet2!M1013,Sheet5!$R$3:$T$1305,3,FALSE)</f>
        <v>mahal</v>
      </c>
    </row>
    <row r="1015" spans="2:13" x14ac:dyDescent="0.3">
      <c r="B1015" t="str">
        <f>IF(OR(ISNUMBER(SEARCH("ultrabook",Sheet2!D1014))=TRUE,ISNUMBER(SEARCH("macbook",Sheet2!D1014))=TRUE,ISNUMBER(SEARCH("chrome",Sheet2!D1014))=TRUE,ISNUMBER(SEARCH("convertible",Sheet2!D1014))=TRUE),"ultrabook",IF(OR(ISNUMBER(SEARCH("workstation",Sheet2!D1014))=TRUE,ISNUMBER(SEARCH("gaming",Sheet2!D1014))=TRUE),"high specification",IF(OR(ISNUMBER(SEARCH("notebook",Sheet2!D1014))=TRUE,ISNUMBER(SEARCH("netbook",Sheet2!D1014))=TRUE),"notebook","")))</f>
        <v>notebook</v>
      </c>
      <c r="C1015" t="str">
        <f>IF(AND(Sheet4!$B$1307&gt;=Sheet4!B1015,Sheet4!B1015&gt;Sheet4!$B$1308),"lebar",IF(AND(Sheet4!$B$1308&gt;=Sheet4!B1015,Sheet4!B1015&gt;Sheet4!$B$1309),"medium",IF(AND(Sheet4!$B$1309&gt;=Sheet4!B1015,Sheet4!B1015&gt;=Sheet4!$B$1310),"kecil","-")))</f>
        <v>medium</v>
      </c>
      <c r="D1015" t="str">
        <f>VLOOKUP(Sheet4!C1015,Sheet5!$C$3:$D$17,2,FALSE)</f>
        <v>kecil</v>
      </c>
      <c r="E1015" t="str">
        <f>VLOOKUP(Sheet4!D1015,Sheet5!$E$3:$F$36,2)</f>
        <v>sedang</v>
      </c>
      <c r="F1015" t="str">
        <f>Sheet4!E1015</f>
        <v>intel</v>
      </c>
      <c r="G1015" t="str">
        <f>VLOOKUP(Sheet2!H1014,Sheet5!$G$4:$H$12,2)</f>
        <v>sedang</v>
      </c>
      <c r="H1015" t="str">
        <f>VLOOKUP(Sheet2!I1014,Sheet5!$I$3:$L$41,4,FALSE)</f>
        <v>sedang</v>
      </c>
      <c r="I1015" t="str">
        <f>VLOOKUP(Sheet2!I1014,Sheet5!$I$3:$K$41,3,FALSE)</f>
        <v>ssd</v>
      </c>
      <c r="J1015" t="str">
        <f>IF(ISNUMBER(SEARCH("intel",Sheet2!J1014))=TRUE,"intel",IF(ISNUMBER(SEARCH("amd",Sheet2!J1014))=TRUE,"amd",IF(ISNUMBER(SEARCH("nvidia",Sheet2!J1014))=TRUE,"nvidia","")))</f>
        <v>intel</v>
      </c>
      <c r="K1015" t="str">
        <f>VLOOKUP(Sheet2!K1014,Sheet5!$M$3:$N$11,2,FALSE)</f>
        <v>windows</v>
      </c>
      <c r="L1015" t="str">
        <f>VLOOKUP(Sheet2!L1014,Sheet5!$O$3:$Q$182,3,FALSE)</f>
        <v>ringan</v>
      </c>
      <c r="M1015" t="str">
        <f>VLOOKUP(Sheet2!M1014,Sheet5!$R$3:$T$1305,3,FALSE)</f>
        <v>mahal</v>
      </c>
    </row>
    <row r="1016" spans="2:13" x14ac:dyDescent="0.3">
      <c r="B1016" t="str">
        <f>IF(OR(ISNUMBER(SEARCH("ultrabook",Sheet2!D1015))=TRUE,ISNUMBER(SEARCH("macbook",Sheet2!D1015))=TRUE,ISNUMBER(SEARCH("chrome",Sheet2!D1015))=TRUE,ISNUMBER(SEARCH("convertible",Sheet2!D1015))=TRUE),"ultrabook",IF(OR(ISNUMBER(SEARCH("workstation",Sheet2!D1015))=TRUE,ISNUMBER(SEARCH("gaming",Sheet2!D1015))=TRUE),"high specification",IF(OR(ISNUMBER(SEARCH("notebook",Sheet2!D1015))=TRUE,ISNUMBER(SEARCH("netbook",Sheet2!D1015))=TRUE),"notebook","")))</f>
        <v>ultrabook</v>
      </c>
      <c r="C1016" t="str">
        <f>IF(AND(Sheet4!$B$1307&gt;=Sheet4!B1016,Sheet4!B1016&gt;Sheet4!$B$1308),"lebar",IF(AND(Sheet4!$B$1308&gt;=Sheet4!B1016,Sheet4!B1016&gt;Sheet4!$B$1309),"medium",IF(AND(Sheet4!$B$1309&gt;=Sheet4!B1016,Sheet4!B1016&gt;=Sheet4!$B$1310),"kecil","-")))</f>
        <v>medium</v>
      </c>
      <c r="D1016" t="str">
        <f>VLOOKUP(Sheet4!C1016,Sheet5!$C$3:$D$17,2,FALSE)</f>
        <v>kecil</v>
      </c>
      <c r="E1016" t="str">
        <f>VLOOKUP(Sheet4!D1016,Sheet5!$E$3:$F$36,2)</f>
        <v>sedang</v>
      </c>
      <c r="F1016" t="str">
        <f>Sheet4!E1016</f>
        <v>intel</v>
      </c>
      <c r="G1016" t="str">
        <f>VLOOKUP(Sheet2!H1015,Sheet5!$G$4:$H$12,2)</f>
        <v>tinggi</v>
      </c>
      <c r="H1016" t="str">
        <f>VLOOKUP(Sheet2!I1015,Sheet5!$I$3:$L$41,4,FALSE)</f>
        <v>sedang</v>
      </c>
      <c r="I1016" t="str">
        <f>VLOOKUP(Sheet2!I1015,Sheet5!$I$3:$K$41,3,FALSE)</f>
        <v>ssd</v>
      </c>
      <c r="J1016" t="str">
        <f>IF(ISNUMBER(SEARCH("intel",Sheet2!J1015))=TRUE,"intel",IF(ISNUMBER(SEARCH("amd",Sheet2!J1015))=TRUE,"amd",IF(ISNUMBER(SEARCH("nvidia",Sheet2!J1015))=TRUE,"nvidia","")))</f>
        <v>intel</v>
      </c>
      <c r="K1016" t="str">
        <f>VLOOKUP(Sheet2!K1015,Sheet5!$M$3:$N$11,2,FALSE)</f>
        <v>windows</v>
      </c>
      <c r="L1016" t="str">
        <f>VLOOKUP(Sheet2!L1015,Sheet5!$O$3:$Q$182,3,FALSE)</f>
        <v>ringan</v>
      </c>
      <c r="M1016" t="str">
        <f>VLOOKUP(Sheet2!M1015,Sheet5!$R$3:$T$1305,3,FALSE)</f>
        <v>mahal</v>
      </c>
    </row>
    <row r="1017" spans="2:13" x14ac:dyDescent="0.3">
      <c r="B1017" t="str">
        <f>IF(OR(ISNUMBER(SEARCH("ultrabook",Sheet2!D1016))=TRUE,ISNUMBER(SEARCH("macbook",Sheet2!D1016))=TRUE,ISNUMBER(SEARCH("chrome",Sheet2!D1016))=TRUE,ISNUMBER(SEARCH("convertible",Sheet2!D1016))=TRUE),"ultrabook",IF(OR(ISNUMBER(SEARCH("workstation",Sheet2!D1016))=TRUE,ISNUMBER(SEARCH("gaming",Sheet2!D1016))=TRUE),"high specification",IF(OR(ISNUMBER(SEARCH("notebook",Sheet2!D1016))=TRUE,ISNUMBER(SEARCH("netbook",Sheet2!D1016))=TRUE),"notebook","")))</f>
        <v>notebook</v>
      </c>
      <c r="C1017" t="str">
        <f>IF(AND(Sheet4!$B$1307&gt;=Sheet4!B1017,Sheet4!B1017&gt;Sheet4!$B$1308),"lebar",IF(AND(Sheet4!$B$1308&gt;=Sheet4!B1017,Sheet4!B1017&gt;Sheet4!$B$1309),"medium",IF(AND(Sheet4!$B$1309&gt;=Sheet4!B1017,Sheet4!B1017&gt;=Sheet4!$B$1310),"kecil","-")))</f>
        <v>medium</v>
      </c>
      <c r="D1017" t="str">
        <f>VLOOKUP(Sheet4!C1017,Sheet5!$C$3:$D$17,2,FALSE)</f>
        <v>kecil</v>
      </c>
      <c r="E1017" t="str">
        <f>VLOOKUP(Sheet4!D1017,Sheet5!$E$3:$F$36,2)</f>
        <v>sedang</v>
      </c>
      <c r="F1017" t="str">
        <f>Sheet4!E1017</f>
        <v>intel</v>
      </c>
      <c r="G1017" t="str">
        <f>VLOOKUP(Sheet2!H1016,Sheet5!$G$4:$H$12,2)</f>
        <v>sedang</v>
      </c>
      <c r="H1017" t="str">
        <f>VLOOKUP(Sheet2!I1016,Sheet5!$I$3:$L$41,4,FALSE)</f>
        <v>sedang</v>
      </c>
      <c r="I1017" t="str">
        <f>VLOOKUP(Sheet2!I1016,Sheet5!$I$3:$K$41,3,FALSE)</f>
        <v>hdd</v>
      </c>
      <c r="J1017" t="str">
        <f>IF(ISNUMBER(SEARCH("intel",Sheet2!J1016))=TRUE,"intel",IF(ISNUMBER(SEARCH("amd",Sheet2!J1016))=TRUE,"amd",IF(ISNUMBER(SEARCH("nvidia",Sheet2!J1016))=TRUE,"nvidia","")))</f>
        <v>intel</v>
      </c>
      <c r="K1017" t="str">
        <f>VLOOKUP(Sheet2!K1016,Sheet5!$M$3:$N$11,2,FALSE)</f>
        <v>windows</v>
      </c>
      <c r="L1017" t="str">
        <f>VLOOKUP(Sheet2!L1016,Sheet5!$O$3:$Q$182,3,FALSE)</f>
        <v>ringan</v>
      </c>
      <c r="M1017" t="str">
        <f>VLOOKUP(Sheet2!M1016,Sheet5!$R$3:$T$1305,3,FALSE)</f>
        <v>sedang</v>
      </c>
    </row>
    <row r="1018" spans="2:13" x14ac:dyDescent="0.3">
      <c r="B1018" t="str">
        <f>IF(OR(ISNUMBER(SEARCH("ultrabook",Sheet2!D1017))=TRUE,ISNUMBER(SEARCH("macbook",Sheet2!D1017))=TRUE,ISNUMBER(SEARCH("chrome",Sheet2!D1017))=TRUE,ISNUMBER(SEARCH("convertible",Sheet2!D1017))=TRUE),"ultrabook",IF(OR(ISNUMBER(SEARCH("workstation",Sheet2!D1017))=TRUE,ISNUMBER(SEARCH("gaming",Sheet2!D1017))=TRUE),"high specification",IF(OR(ISNUMBER(SEARCH("notebook",Sheet2!D1017))=TRUE,ISNUMBER(SEARCH("netbook",Sheet2!D1017))=TRUE),"notebook","")))</f>
        <v>notebook</v>
      </c>
      <c r="C1018" t="str">
        <f>IF(AND(Sheet4!$B$1307&gt;=Sheet4!B1018,Sheet4!B1018&gt;Sheet4!$B$1308),"lebar",IF(AND(Sheet4!$B$1308&gt;=Sheet4!B1018,Sheet4!B1018&gt;Sheet4!$B$1309),"medium",IF(AND(Sheet4!$B$1309&gt;=Sheet4!B1018,Sheet4!B1018&gt;=Sheet4!$B$1310),"kecil","-")))</f>
        <v>medium</v>
      </c>
      <c r="D1018" t="str">
        <f>VLOOKUP(Sheet4!C1018,Sheet5!$C$3:$D$17,2,FALSE)</f>
        <v>kecil</v>
      </c>
      <c r="E1018" t="str">
        <f>VLOOKUP(Sheet4!D1018,Sheet5!$E$3:$F$36,2)</f>
        <v>sedang</v>
      </c>
      <c r="F1018" t="str">
        <f>Sheet4!E1018</f>
        <v>intel</v>
      </c>
      <c r="G1018" t="str">
        <f>VLOOKUP(Sheet2!H1017,Sheet5!$G$4:$H$12,2)</f>
        <v>tinggi</v>
      </c>
      <c r="H1018" t="str">
        <f>VLOOKUP(Sheet2!I1017,Sheet5!$I$3:$L$41,4,FALSE)</f>
        <v>sedang</v>
      </c>
      <c r="I1018" t="str">
        <f>VLOOKUP(Sheet2!I1017,Sheet5!$I$3:$K$41,3,FALSE)</f>
        <v>ssd</v>
      </c>
      <c r="J1018" t="str">
        <f>IF(ISNUMBER(SEARCH("intel",Sheet2!J1017))=TRUE,"intel",IF(ISNUMBER(SEARCH("amd",Sheet2!J1017))=TRUE,"amd",IF(ISNUMBER(SEARCH("nvidia",Sheet2!J1017))=TRUE,"nvidia","")))</f>
        <v>intel</v>
      </c>
      <c r="K1018" t="str">
        <f>VLOOKUP(Sheet2!K1017,Sheet5!$M$3:$N$11,2,FALSE)</f>
        <v>windows</v>
      </c>
      <c r="L1018" t="str">
        <f>VLOOKUP(Sheet2!L1017,Sheet5!$O$3:$Q$182,3,FALSE)</f>
        <v>ringan</v>
      </c>
      <c r="M1018" t="str">
        <f>VLOOKUP(Sheet2!M1017,Sheet5!$R$3:$T$1305,3,FALSE)</f>
        <v>sedang</v>
      </c>
    </row>
    <row r="1019" spans="2:13" x14ac:dyDescent="0.3">
      <c r="B1019" t="str">
        <f>IF(OR(ISNUMBER(SEARCH("ultrabook",Sheet2!D1018))=TRUE,ISNUMBER(SEARCH("macbook",Sheet2!D1018))=TRUE,ISNUMBER(SEARCH("chrome",Sheet2!D1018))=TRUE,ISNUMBER(SEARCH("convertible",Sheet2!D1018))=TRUE),"ultrabook",IF(OR(ISNUMBER(SEARCH("workstation",Sheet2!D1018))=TRUE,ISNUMBER(SEARCH("gaming",Sheet2!D1018))=TRUE),"high specification",IF(OR(ISNUMBER(SEARCH("notebook",Sheet2!D1018))=TRUE,ISNUMBER(SEARCH("netbook",Sheet2!D1018))=TRUE),"notebook","")))</f>
        <v>notebook</v>
      </c>
      <c r="C1019" t="str">
        <f>IF(AND(Sheet4!$B$1307&gt;=Sheet4!B1019,Sheet4!B1019&gt;Sheet4!$B$1308),"lebar",IF(AND(Sheet4!$B$1308&gt;=Sheet4!B1019,Sheet4!B1019&gt;Sheet4!$B$1309),"medium",IF(AND(Sheet4!$B$1309&gt;=Sheet4!B1019,Sheet4!B1019&gt;=Sheet4!$B$1310),"kecil","-")))</f>
        <v>lebar</v>
      </c>
      <c r="D1019" t="str">
        <f>VLOOKUP(Sheet4!C1019,Sheet5!$C$3:$D$17,2,FALSE)</f>
        <v>kecil</v>
      </c>
      <c r="E1019" t="str">
        <f>VLOOKUP(Sheet4!D1019,Sheet5!$E$3:$F$36,2)</f>
        <v>sedang</v>
      </c>
      <c r="F1019" t="str">
        <f>Sheet4!E1019</f>
        <v>intel</v>
      </c>
      <c r="G1019" t="str">
        <f>VLOOKUP(Sheet2!H1018,Sheet5!$G$4:$H$12,2)</f>
        <v>sedang</v>
      </c>
      <c r="H1019" t="str">
        <f>VLOOKUP(Sheet2!I1018,Sheet5!$I$3:$L$41,4,FALSE)</f>
        <v>sedang</v>
      </c>
      <c r="I1019" t="str">
        <f>VLOOKUP(Sheet2!I1018,Sheet5!$I$3:$K$41,3,FALSE)</f>
        <v>ssd</v>
      </c>
      <c r="J1019" t="str">
        <f>IF(ISNUMBER(SEARCH("intel",Sheet2!J1018))=TRUE,"intel",IF(ISNUMBER(SEARCH("amd",Sheet2!J1018))=TRUE,"amd",IF(ISNUMBER(SEARCH("nvidia",Sheet2!J1018))=TRUE,"nvidia","")))</f>
        <v>intel</v>
      </c>
      <c r="K1019" t="str">
        <f>VLOOKUP(Sheet2!K1018,Sheet5!$M$3:$N$11,2,FALSE)</f>
        <v>windows</v>
      </c>
      <c r="L1019" t="str">
        <f>VLOOKUP(Sheet2!L1018,Sheet5!$O$3:$Q$182,3,FALSE)</f>
        <v>sedang</v>
      </c>
      <c r="M1019" t="str">
        <f>VLOOKUP(Sheet2!M1018,Sheet5!$R$3:$T$1305,3,FALSE)</f>
        <v>sedang</v>
      </c>
    </row>
    <row r="1020" spans="2:13" x14ac:dyDescent="0.3">
      <c r="B1020" t="str">
        <f>IF(OR(ISNUMBER(SEARCH("ultrabook",Sheet2!D1019))=TRUE,ISNUMBER(SEARCH("macbook",Sheet2!D1019))=TRUE,ISNUMBER(SEARCH("chrome",Sheet2!D1019))=TRUE,ISNUMBER(SEARCH("convertible",Sheet2!D1019))=TRUE),"ultrabook",IF(OR(ISNUMBER(SEARCH("workstation",Sheet2!D1019))=TRUE,ISNUMBER(SEARCH("gaming",Sheet2!D1019))=TRUE),"high specification",IF(OR(ISNUMBER(SEARCH("notebook",Sheet2!D1019))=TRUE,ISNUMBER(SEARCH("netbook",Sheet2!D1019))=TRUE),"notebook","")))</f>
        <v>notebook</v>
      </c>
      <c r="C1020" t="str">
        <f>IF(AND(Sheet4!$B$1307&gt;=Sheet4!B1020,Sheet4!B1020&gt;Sheet4!$B$1308),"lebar",IF(AND(Sheet4!$B$1308&gt;=Sheet4!B1020,Sheet4!B1020&gt;Sheet4!$B$1309),"medium",IF(AND(Sheet4!$B$1309&gt;=Sheet4!B1020,Sheet4!B1020&gt;=Sheet4!$B$1310),"kecil","-")))</f>
        <v>lebar</v>
      </c>
      <c r="D1020" t="str">
        <f>VLOOKUP(Sheet4!C1020,Sheet5!$C$3:$D$17,2,FALSE)</f>
        <v>lebar</v>
      </c>
      <c r="E1020" t="str">
        <f>VLOOKUP(Sheet4!D1020,Sheet5!$E$3:$F$36,2)</f>
        <v>sedang</v>
      </c>
      <c r="F1020" t="str">
        <f>Sheet4!E1020</f>
        <v>intel</v>
      </c>
      <c r="G1020" t="str">
        <f>VLOOKUP(Sheet2!H1019,Sheet5!$G$4:$H$12,2)</f>
        <v>sedang</v>
      </c>
      <c r="H1020" t="str">
        <f>VLOOKUP(Sheet2!I1019,Sheet5!$I$3:$L$41,4,FALSE)</f>
        <v>sedang</v>
      </c>
      <c r="I1020" t="str">
        <f>VLOOKUP(Sheet2!I1019,Sheet5!$I$3:$K$41,3,FALSE)</f>
        <v>ssd</v>
      </c>
      <c r="J1020" t="str">
        <f>IF(ISNUMBER(SEARCH("intel",Sheet2!J1019))=TRUE,"intel",IF(ISNUMBER(SEARCH("amd",Sheet2!J1019))=TRUE,"amd",IF(ISNUMBER(SEARCH("nvidia",Sheet2!J1019))=TRUE,"nvidia","")))</f>
        <v>nvidia</v>
      </c>
      <c r="K1020" t="str">
        <f>VLOOKUP(Sheet2!K1019,Sheet5!$M$3:$N$11,2,FALSE)</f>
        <v>windows</v>
      </c>
      <c r="L1020" t="str">
        <f>VLOOKUP(Sheet2!L1019,Sheet5!$O$3:$Q$182,3,FALSE)</f>
        <v>sedang</v>
      </c>
      <c r="M1020" t="str">
        <f>VLOOKUP(Sheet2!M1019,Sheet5!$R$3:$T$1305,3,FALSE)</f>
        <v>mahal</v>
      </c>
    </row>
    <row r="1021" spans="2:13" x14ac:dyDescent="0.3">
      <c r="B1021" t="str">
        <f>IF(OR(ISNUMBER(SEARCH("ultrabook",Sheet2!D1020))=TRUE,ISNUMBER(SEARCH("macbook",Sheet2!D1020))=TRUE,ISNUMBER(SEARCH("chrome",Sheet2!D1020))=TRUE,ISNUMBER(SEARCH("convertible",Sheet2!D1020))=TRUE),"ultrabook",IF(OR(ISNUMBER(SEARCH("workstation",Sheet2!D1020))=TRUE,ISNUMBER(SEARCH("gaming",Sheet2!D1020))=TRUE),"high specification",IF(OR(ISNUMBER(SEARCH("notebook",Sheet2!D1020))=TRUE,ISNUMBER(SEARCH("netbook",Sheet2!D1020))=TRUE),"notebook","")))</f>
        <v>notebook</v>
      </c>
      <c r="C1021" t="str">
        <f>IF(AND(Sheet4!$B$1307&gt;=Sheet4!B1021,Sheet4!B1021&gt;Sheet4!$B$1308),"lebar",IF(AND(Sheet4!$B$1308&gt;=Sheet4!B1021,Sheet4!B1021&gt;Sheet4!$B$1309),"medium",IF(AND(Sheet4!$B$1309&gt;=Sheet4!B1021,Sheet4!B1021&gt;=Sheet4!$B$1310),"kecil","-")))</f>
        <v>medium</v>
      </c>
      <c r="D1021" t="str">
        <f>VLOOKUP(Sheet4!C1021,Sheet5!$C$3:$D$17,2,FALSE)</f>
        <v>kecil</v>
      </c>
      <c r="E1021" t="str">
        <f>VLOOKUP(Sheet4!D1021,Sheet5!$E$3:$F$36,2)</f>
        <v>sedang</v>
      </c>
      <c r="F1021" t="str">
        <f>Sheet4!E1021</f>
        <v>intel</v>
      </c>
      <c r="G1021" t="str">
        <f>VLOOKUP(Sheet2!H1020,Sheet5!$G$4:$H$12,2)</f>
        <v>tinggi</v>
      </c>
      <c r="H1021" t="str">
        <f>VLOOKUP(Sheet2!I1020,Sheet5!$I$3:$L$41,4,FALSE)</f>
        <v>sedang</v>
      </c>
      <c r="I1021" t="str">
        <f>VLOOKUP(Sheet2!I1020,Sheet5!$I$3:$K$41,3,FALSE)</f>
        <v>ssd</v>
      </c>
      <c r="J1021" t="str">
        <f>IF(ISNUMBER(SEARCH("intel",Sheet2!J1020))=TRUE,"intel",IF(ISNUMBER(SEARCH("amd",Sheet2!J1020))=TRUE,"amd",IF(ISNUMBER(SEARCH("nvidia",Sheet2!J1020))=TRUE,"nvidia","")))</f>
        <v>intel</v>
      </c>
      <c r="K1021" t="str">
        <f>VLOOKUP(Sheet2!K1020,Sheet5!$M$3:$N$11,2,FALSE)</f>
        <v>windows</v>
      </c>
      <c r="L1021" t="str">
        <f>VLOOKUP(Sheet2!L1020,Sheet5!$O$3:$Q$182,3,FALSE)</f>
        <v>ringan</v>
      </c>
      <c r="M1021" t="str">
        <f>VLOOKUP(Sheet2!M1020,Sheet5!$R$3:$T$1305,3,FALSE)</f>
        <v>mahal</v>
      </c>
    </row>
    <row r="1022" spans="2:13" x14ac:dyDescent="0.3">
      <c r="B1022" t="str">
        <f>IF(OR(ISNUMBER(SEARCH("ultrabook",Sheet2!D1021))=TRUE,ISNUMBER(SEARCH("macbook",Sheet2!D1021))=TRUE,ISNUMBER(SEARCH("chrome",Sheet2!D1021))=TRUE,ISNUMBER(SEARCH("convertible",Sheet2!D1021))=TRUE),"ultrabook",IF(OR(ISNUMBER(SEARCH("workstation",Sheet2!D1021))=TRUE,ISNUMBER(SEARCH("gaming",Sheet2!D1021))=TRUE),"high specification",IF(OR(ISNUMBER(SEARCH("notebook",Sheet2!D1021))=TRUE,ISNUMBER(SEARCH("netbook",Sheet2!D1021))=TRUE),"notebook","")))</f>
        <v>notebook</v>
      </c>
      <c r="C1022" t="str">
        <f>IF(AND(Sheet4!$B$1307&gt;=Sheet4!B1022,Sheet4!B1022&gt;Sheet4!$B$1308),"lebar",IF(AND(Sheet4!$B$1308&gt;=Sheet4!B1022,Sheet4!B1022&gt;Sheet4!$B$1309),"medium",IF(AND(Sheet4!$B$1309&gt;=Sheet4!B1022,Sheet4!B1022&gt;=Sheet4!$B$1310),"kecil","-")))</f>
        <v>medium</v>
      </c>
      <c r="D1022" t="str">
        <f>VLOOKUP(Sheet4!C1022,Sheet5!$C$3:$D$17,2,FALSE)</f>
        <v>kecil</v>
      </c>
      <c r="E1022" t="str">
        <f>VLOOKUP(Sheet4!D1022,Sheet5!$E$3:$F$36,2)</f>
        <v>sedang</v>
      </c>
      <c r="F1022" t="str">
        <f>Sheet4!E1022</f>
        <v>intel</v>
      </c>
      <c r="G1022" t="str">
        <f>VLOOKUP(Sheet2!H1021,Sheet5!$G$4:$H$12,2)</f>
        <v>tinggi</v>
      </c>
      <c r="H1022" t="str">
        <f>VLOOKUP(Sheet2!I1021,Sheet5!$I$3:$L$41,4,FALSE)</f>
        <v>sedang</v>
      </c>
      <c r="I1022" t="str">
        <f>VLOOKUP(Sheet2!I1021,Sheet5!$I$3:$K$41,3,FALSE)</f>
        <v>ssd</v>
      </c>
      <c r="J1022" t="str">
        <f>IF(ISNUMBER(SEARCH("intel",Sheet2!J1021))=TRUE,"intel",IF(ISNUMBER(SEARCH("amd",Sheet2!J1021))=TRUE,"amd",IF(ISNUMBER(SEARCH("nvidia",Sheet2!J1021))=TRUE,"nvidia","")))</f>
        <v>intel</v>
      </c>
      <c r="K1022" t="str">
        <f>VLOOKUP(Sheet2!K1021,Sheet5!$M$3:$N$11,2,FALSE)</f>
        <v>windows</v>
      </c>
      <c r="L1022" t="str">
        <f>VLOOKUP(Sheet2!L1021,Sheet5!$O$3:$Q$182,3,FALSE)</f>
        <v>ringan</v>
      </c>
      <c r="M1022" t="str">
        <f>VLOOKUP(Sheet2!M1021,Sheet5!$R$3:$T$1305,3,FALSE)</f>
        <v>mahal</v>
      </c>
    </row>
    <row r="1023" spans="2:13" x14ac:dyDescent="0.3">
      <c r="B1023" t="str">
        <f>IF(OR(ISNUMBER(SEARCH("ultrabook",Sheet2!D1022))=TRUE,ISNUMBER(SEARCH("macbook",Sheet2!D1022))=TRUE,ISNUMBER(SEARCH("chrome",Sheet2!D1022))=TRUE,ISNUMBER(SEARCH("convertible",Sheet2!D1022))=TRUE),"ultrabook",IF(OR(ISNUMBER(SEARCH("workstation",Sheet2!D1022))=TRUE,ISNUMBER(SEARCH("gaming",Sheet2!D1022))=TRUE),"high specification",IF(OR(ISNUMBER(SEARCH("notebook",Sheet2!D1022))=TRUE,ISNUMBER(SEARCH("netbook",Sheet2!D1022))=TRUE),"notebook","")))</f>
        <v>ultrabook</v>
      </c>
      <c r="C1023" t="str">
        <f>IF(AND(Sheet4!$B$1307&gt;=Sheet4!B1023,Sheet4!B1023&gt;Sheet4!$B$1308),"lebar",IF(AND(Sheet4!$B$1308&gt;=Sheet4!B1023,Sheet4!B1023&gt;Sheet4!$B$1309),"medium",IF(AND(Sheet4!$B$1309&gt;=Sheet4!B1023,Sheet4!B1023&gt;=Sheet4!$B$1310),"kecil","-")))</f>
        <v>lebar</v>
      </c>
      <c r="D1023" t="str">
        <f>VLOOKUP(Sheet4!C1023,Sheet5!$C$3:$D$17,2,FALSE)</f>
        <v>kecil</v>
      </c>
      <c r="E1023" t="str">
        <f>VLOOKUP(Sheet4!D1023,Sheet5!$E$3:$F$36,2)</f>
        <v>sedang</v>
      </c>
      <c r="F1023" t="str">
        <f>Sheet4!E1023</f>
        <v>intel</v>
      </c>
      <c r="G1023" t="str">
        <f>VLOOKUP(Sheet2!H1022,Sheet5!$G$4:$H$12,2)</f>
        <v>sedang</v>
      </c>
      <c r="H1023" t="str">
        <f>VLOOKUP(Sheet2!I1022,Sheet5!$I$3:$L$41,4,FALSE)</f>
        <v>tinggi</v>
      </c>
      <c r="I1023" t="str">
        <f>VLOOKUP(Sheet2!I1022,Sheet5!$I$3:$K$41,3,FALSE)</f>
        <v>hdd</v>
      </c>
      <c r="J1023" t="str">
        <f>IF(ISNUMBER(SEARCH("intel",Sheet2!J1022))=TRUE,"intel",IF(ISNUMBER(SEARCH("amd",Sheet2!J1022))=TRUE,"amd",IF(ISNUMBER(SEARCH("nvidia",Sheet2!J1022))=TRUE,"nvidia","")))</f>
        <v>intel</v>
      </c>
      <c r="K1023" t="str">
        <f>VLOOKUP(Sheet2!K1022,Sheet5!$M$3:$N$11,2,FALSE)</f>
        <v>windows</v>
      </c>
      <c r="L1023" t="str">
        <f>VLOOKUP(Sheet2!L1022,Sheet5!$O$3:$Q$182,3,FALSE)</f>
        <v>sedang</v>
      </c>
      <c r="M1023" t="str">
        <f>VLOOKUP(Sheet2!M1022,Sheet5!$R$3:$T$1305,3,FALSE)</f>
        <v>sedang</v>
      </c>
    </row>
    <row r="1024" spans="2:13" x14ac:dyDescent="0.3">
      <c r="B1024" t="str">
        <f>IF(OR(ISNUMBER(SEARCH("ultrabook",Sheet2!D1023))=TRUE,ISNUMBER(SEARCH("macbook",Sheet2!D1023))=TRUE,ISNUMBER(SEARCH("chrome",Sheet2!D1023))=TRUE,ISNUMBER(SEARCH("convertible",Sheet2!D1023))=TRUE),"ultrabook",IF(OR(ISNUMBER(SEARCH("workstation",Sheet2!D1023))=TRUE,ISNUMBER(SEARCH("gaming",Sheet2!D1023))=TRUE),"high specification",IF(OR(ISNUMBER(SEARCH("notebook",Sheet2!D1023))=TRUE,ISNUMBER(SEARCH("netbook",Sheet2!D1023))=TRUE),"notebook","")))</f>
        <v>ultrabook</v>
      </c>
      <c r="C1024" t="str">
        <f>IF(AND(Sheet4!$B$1307&gt;=Sheet4!B1024,Sheet4!B1024&gt;Sheet4!$B$1308),"lebar",IF(AND(Sheet4!$B$1308&gt;=Sheet4!B1024,Sheet4!B1024&gt;Sheet4!$B$1309),"medium",IF(AND(Sheet4!$B$1309&gt;=Sheet4!B1024,Sheet4!B1024&gt;=Sheet4!$B$1310),"kecil","-")))</f>
        <v>medium</v>
      </c>
      <c r="D1024" t="str">
        <f>VLOOKUP(Sheet4!C1024,Sheet5!$C$3:$D$17,2,FALSE)</f>
        <v>kecil</v>
      </c>
      <c r="E1024" t="str">
        <f>VLOOKUP(Sheet4!D1024,Sheet5!$E$3:$F$36,2)</f>
        <v>sedang</v>
      </c>
      <c r="F1024" t="str">
        <f>Sheet4!E1024</f>
        <v>intel</v>
      </c>
      <c r="G1024" t="str">
        <f>VLOOKUP(Sheet2!H1023,Sheet5!$G$4:$H$12,2)</f>
        <v>tinggi</v>
      </c>
      <c r="H1024" t="str">
        <f>VLOOKUP(Sheet2!I1023,Sheet5!$I$3:$L$41,4,FALSE)</f>
        <v>sedang</v>
      </c>
      <c r="I1024" t="str">
        <f>VLOOKUP(Sheet2!I1023,Sheet5!$I$3:$K$41,3,FALSE)</f>
        <v>ssd</v>
      </c>
      <c r="J1024" t="str">
        <f>IF(ISNUMBER(SEARCH("intel",Sheet2!J1023))=TRUE,"intel",IF(ISNUMBER(SEARCH("amd",Sheet2!J1023))=TRUE,"amd",IF(ISNUMBER(SEARCH("nvidia",Sheet2!J1023))=TRUE,"nvidia","")))</f>
        <v>intel</v>
      </c>
      <c r="K1024" t="str">
        <f>VLOOKUP(Sheet2!K1023,Sheet5!$M$3:$N$11,2,FALSE)</f>
        <v>windows</v>
      </c>
      <c r="L1024" t="str">
        <f>VLOOKUP(Sheet2!L1023,Sheet5!$O$3:$Q$182,3,FALSE)</f>
        <v>ringan</v>
      </c>
      <c r="M1024" t="str">
        <f>VLOOKUP(Sheet2!M1023,Sheet5!$R$3:$T$1305,3,FALSE)</f>
        <v>mahal</v>
      </c>
    </row>
    <row r="1025" spans="2:13" x14ac:dyDescent="0.3">
      <c r="B1025" t="str">
        <f>IF(OR(ISNUMBER(SEARCH("ultrabook",Sheet2!D1024))=TRUE,ISNUMBER(SEARCH("macbook",Sheet2!D1024))=TRUE,ISNUMBER(SEARCH("chrome",Sheet2!D1024))=TRUE,ISNUMBER(SEARCH("convertible",Sheet2!D1024))=TRUE),"ultrabook",IF(OR(ISNUMBER(SEARCH("workstation",Sheet2!D1024))=TRUE,ISNUMBER(SEARCH("gaming",Sheet2!D1024))=TRUE),"high specification",IF(OR(ISNUMBER(SEARCH("notebook",Sheet2!D1024))=TRUE,ISNUMBER(SEARCH("netbook",Sheet2!D1024))=TRUE),"notebook","")))</f>
        <v>notebook</v>
      </c>
      <c r="C1025" t="str">
        <f>IF(AND(Sheet4!$B$1307&gt;=Sheet4!B1025,Sheet4!B1025&gt;Sheet4!$B$1308),"lebar",IF(AND(Sheet4!$B$1308&gt;=Sheet4!B1025,Sheet4!B1025&gt;Sheet4!$B$1309),"medium",IF(AND(Sheet4!$B$1309&gt;=Sheet4!B1025,Sheet4!B1025&gt;=Sheet4!$B$1310),"kecil","-")))</f>
        <v>medium</v>
      </c>
      <c r="D1025" t="str">
        <f>VLOOKUP(Sheet4!C1025,Sheet5!$C$3:$D$17,2,FALSE)</f>
        <v>kecil</v>
      </c>
      <c r="E1025" t="str">
        <f>VLOOKUP(Sheet4!D1025,Sheet5!$E$3:$F$36,2)</f>
        <v>sedang</v>
      </c>
      <c r="F1025" t="str">
        <f>Sheet4!E1025</f>
        <v>intel</v>
      </c>
      <c r="G1025" t="str">
        <f>VLOOKUP(Sheet2!H1024,Sheet5!$G$4:$H$12,2)</f>
        <v>tinggi</v>
      </c>
      <c r="H1025" t="str">
        <f>VLOOKUP(Sheet2!I1024,Sheet5!$I$3:$L$41,4,FALSE)</f>
        <v>sedang</v>
      </c>
      <c r="I1025" t="str">
        <f>VLOOKUP(Sheet2!I1024,Sheet5!$I$3:$K$41,3,FALSE)</f>
        <v>ssd</v>
      </c>
      <c r="J1025" t="str">
        <f>IF(ISNUMBER(SEARCH("intel",Sheet2!J1024))=TRUE,"intel",IF(ISNUMBER(SEARCH("amd",Sheet2!J1024))=TRUE,"amd",IF(ISNUMBER(SEARCH("nvidia",Sheet2!J1024))=TRUE,"nvidia","")))</f>
        <v>intel</v>
      </c>
      <c r="K1025" t="str">
        <f>VLOOKUP(Sheet2!K1024,Sheet5!$M$3:$N$11,2,FALSE)</f>
        <v>windows</v>
      </c>
      <c r="L1025" t="str">
        <f>VLOOKUP(Sheet2!L1024,Sheet5!$O$3:$Q$182,3,FALSE)</f>
        <v>ringan</v>
      </c>
      <c r="M1025" t="str">
        <f>VLOOKUP(Sheet2!M1024,Sheet5!$R$3:$T$1305,3,FALSE)</f>
        <v>sedang</v>
      </c>
    </row>
    <row r="1026" spans="2:13" x14ac:dyDescent="0.3">
      <c r="B1026" t="str">
        <f>IF(OR(ISNUMBER(SEARCH("ultrabook",Sheet2!D1025))=TRUE,ISNUMBER(SEARCH("macbook",Sheet2!D1025))=TRUE,ISNUMBER(SEARCH("chrome",Sheet2!D1025))=TRUE,ISNUMBER(SEARCH("convertible",Sheet2!D1025))=TRUE),"ultrabook",IF(OR(ISNUMBER(SEARCH("workstation",Sheet2!D1025))=TRUE,ISNUMBER(SEARCH("gaming",Sheet2!D1025))=TRUE),"high specification",IF(OR(ISNUMBER(SEARCH("notebook",Sheet2!D1025))=TRUE,ISNUMBER(SEARCH("netbook",Sheet2!D1025))=TRUE),"notebook","")))</f>
        <v>notebook</v>
      </c>
      <c r="C1026" t="str">
        <f>IF(AND(Sheet4!$B$1307&gt;=Sheet4!B1026,Sheet4!B1026&gt;Sheet4!$B$1308),"lebar",IF(AND(Sheet4!$B$1308&gt;=Sheet4!B1026,Sheet4!B1026&gt;Sheet4!$B$1309),"medium",IF(AND(Sheet4!$B$1309&gt;=Sheet4!B1026,Sheet4!B1026&gt;=Sheet4!$B$1310),"kecil","-")))</f>
        <v>medium</v>
      </c>
      <c r="D1026" t="str">
        <f>VLOOKUP(Sheet4!C1026,Sheet5!$C$3:$D$17,2,FALSE)</f>
        <v>kecil</v>
      </c>
      <c r="E1026" t="str">
        <f>VLOOKUP(Sheet4!D1026,Sheet5!$E$3:$F$36,2)</f>
        <v>sedang</v>
      </c>
      <c r="F1026" t="str">
        <f>Sheet4!E1026</f>
        <v>intel</v>
      </c>
      <c r="G1026" t="str">
        <f>VLOOKUP(Sheet2!H1025,Sheet5!$G$4:$H$12,2)</f>
        <v>tinggi</v>
      </c>
      <c r="H1026" t="str">
        <f>VLOOKUP(Sheet2!I1025,Sheet5!$I$3:$L$41,4,FALSE)</f>
        <v>sedang</v>
      </c>
      <c r="I1026" t="str">
        <f>VLOOKUP(Sheet2!I1025,Sheet5!$I$3:$K$41,3,FALSE)</f>
        <v>ssd</v>
      </c>
      <c r="J1026" t="str">
        <f>IF(ISNUMBER(SEARCH("intel",Sheet2!J1025))=TRUE,"intel",IF(ISNUMBER(SEARCH("amd",Sheet2!J1025))=TRUE,"amd",IF(ISNUMBER(SEARCH("nvidia",Sheet2!J1025))=TRUE,"nvidia","")))</f>
        <v>nvidia</v>
      </c>
      <c r="K1026" t="str">
        <f>VLOOKUP(Sheet2!K1025,Sheet5!$M$3:$N$11,2,FALSE)</f>
        <v>windows</v>
      </c>
      <c r="L1026" t="str">
        <f>VLOOKUP(Sheet2!L1025,Sheet5!$O$3:$Q$182,3,FALSE)</f>
        <v>ringan</v>
      </c>
      <c r="M1026" t="str">
        <f>VLOOKUP(Sheet2!M1025,Sheet5!$R$3:$T$1305,3,FALSE)</f>
        <v>sedang</v>
      </c>
    </row>
    <row r="1027" spans="2:13" x14ac:dyDescent="0.3">
      <c r="B1027" t="str">
        <f>IF(OR(ISNUMBER(SEARCH("ultrabook",Sheet2!D1026))=TRUE,ISNUMBER(SEARCH("macbook",Sheet2!D1026))=TRUE,ISNUMBER(SEARCH("chrome",Sheet2!D1026))=TRUE,ISNUMBER(SEARCH("convertible",Sheet2!D1026))=TRUE),"ultrabook",IF(OR(ISNUMBER(SEARCH("workstation",Sheet2!D1026))=TRUE,ISNUMBER(SEARCH("gaming",Sheet2!D1026))=TRUE),"high specification",IF(OR(ISNUMBER(SEARCH("notebook",Sheet2!D1026))=TRUE,ISNUMBER(SEARCH("netbook",Sheet2!D1026))=TRUE),"notebook","")))</f>
        <v>notebook</v>
      </c>
      <c r="C1027" t="str">
        <f>IF(AND(Sheet4!$B$1307&gt;=Sheet4!B1027,Sheet4!B1027&gt;Sheet4!$B$1308),"lebar",IF(AND(Sheet4!$B$1308&gt;=Sheet4!B1027,Sheet4!B1027&gt;Sheet4!$B$1309),"medium",IF(AND(Sheet4!$B$1309&gt;=Sheet4!B1027,Sheet4!B1027&gt;=Sheet4!$B$1310),"kecil","-")))</f>
        <v>lebar</v>
      </c>
      <c r="D1027" t="str">
        <f>VLOOKUP(Sheet4!C1027,Sheet5!$C$3:$D$17,2,FALSE)</f>
        <v>kecil</v>
      </c>
      <c r="E1027" t="str">
        <f>VLOOKUP(Sheet4!D1027,Sheet5!$E$3:$F$36,2)</f>
        <v>sedang</v>
      </c>
      <c r="F1027" t="str">
        <f>Sheet4!E1027</f>
        <v>intel</v>
      </c>
      <c r="G1027" t="str">
        <f>VLOOKUP(Sheet2!H1026,Sheet5!$G$4:$H$12,2)</f>
        <v>tinggi</v>
      </c>
      <c r="H1027" t="str">
        <f>VLOOKUP(Sheet2!I1026,Sheet5!$I$3:$L$41,4,FALSE)</f>
        <v>sedang</v>
      </c>
      <c r="I1027" t="str">
        <f>VLOOKUP(Sheet2!I1026,Sheet5!$I$3:$K$41,3,FALSE)</f>
        <v>hdd</v>
      </c>
      <c r="J1027" t="str">
        <f>IF(ISNUMBER(SEARCH("intel",Sheet2!J1026))=TRUE,"intel",IF(ISNUMBER(SEARCH("amd",Sheet2!J1026))=TRUE,"amd",IF(ISNUMBER(SEARCH("nvidia",Sheet2!J1026))=TRUE,"nvidia","")))</f>
        <v>intel</v>
      </c>
      <c r="K1027" t="str">
        <f>VLOOKUP(Sheet2!K1026,Sheet5!$M$3:$N$11,2,FALSE)</f>
        <v>windows</v>
      </c>
      <c r="L1027" t="str">
        <f>VLOOKUP(Sheet2!L1026,Sheet5!$O$3:$Q$182,3,FALSE)</f>
        <v>sedang</v>
      </c>
      <c r="M1027" t="str">
        <f>VLOOKUP(Sheet2!M1026,Sheet5!$R$3:$T$1305,3,FALSE)</f>
        <v>sedang</v>
      </c>
    </row>
    <row r="1028" spans="2:13" x14ac:dyDescent="0.3">
      <c r="B1028" t="str">
        <f>IF(OR(ISNUMBER(SEARCH("ultrabook",Sheet2!D1027))=TRUE,ISNUMBER(SEARCH("macbook",Sheet2!D1027))=TRUE,ISNUMBER(SEARCH("chrome",Sheet2!D1027))=TRUE,ISNUMBER(SEARCH("convertible",Sheet2!D1027))=TRUE),"ultrabook",IF(OR(ISNUMBER(SEARCH("workstation",Sheet2!D1027))=TRUE,ISNUMBER(SEARCH("gaming",Sheet2!D1027))=TRUE),"high specification",IF(OR(ISNUMBER(SEARCH("notebook",Sheet2!D1027))=TRUE,ISNUMBER(SEARCH("netbook",Sheet2!D1027))=TRUE),"notebook","")))</f>
        <v>ultrabook</v>
      </c>
      <c r="C1028" t="str">
        <f>IF(AND(Sheet4!$B$1307&gt;=Sheet4!B1028,Sheet4!B1028&gt;Sheet4!$B$1308),"lebar",IF(AND(Sheet4!$B$1308&gt;=Sheet4!B1028,Sheet4!B1028&gt;Sheet4!$B$1309),"medium",IF(AND(Sheet4!$B$1309&gt;=Sheet4!B1028,Sheet4!B1028&gt;=Sheet4!$B$1310),"kecil","-")))</f>
        <v>kecil</v>
      </c>
      <c r="D1028" t="str">
        <f>VLOOKUP(Sheet4!C1028,Sheet5!$C$3:$D$17,2,FALSE)</f>
        <v>kecil</v>
      </c>
      <c r="E1028" t="str">
        <f>VLOOKUP(Sheet4!D1028,Sheet5!$E$3:$F$36,2)</f>
        <v>sedang</v>
      </c>
      <c r="F1028" t="str">
        <f>Sheet4!E1028</f>
        <v>intel</v>
      </c>
      <c r="G1028" t="str">
        <f>VLOOKUP(Sheet2!H1027,Sheet5!$G$4:$H$12,2)</f>
        <v>sedang</v>
      </c>
      <c r="H1028" t="str">
        <f>VLOOKUP(Sheet2!I1027,Sheet5!$I$3:$L$41,4,FALSE)</f>
        <v>sedang</v>
      </c>
      <c r="I1028" t="str">
        <f>VLOOKUP(Sheet2!I1027,Sheet5!$I$3:$K$41,3,FALSE)</f>
        <v>ssd</v>
      </c>
      <c r="J1028" t="str">
        <f>IF(ISNUMBER(SEARCH("intel",Sheet2!J1027))=TRUE,"intel",IF(ISNUMBER(SEARCH("amd",Sheet2!J1027))=TRUE,"amd",IF(ISNUMBER(SEARCH("nvidia",Sheet2!J1027))=TRUE,"nvidia","")))</f>
        <v>intel</v>
      </c>
      <c r="K1028" t="str">
        <f>VLOOKUP(Sheet2!K1027,Sheet5!$M$3:$N$11,2,FALSE)</f>
        <v>windows</v>
      </c>
      <c r="L1028" t="str">
        <f>VLOOKUP(Sheet2!L1027,Sheet5!$O$3:$Q$182,3,FALSE)</f>
        <v>ringan</v>
      </c>
      <c r="M1028" t="str">
        <f>VLOOKUP(Sheet2!M1027,Sheet5!$R$3:$T$1305,3,FALSE)</f>
        <v>mahal</v>
      </c>
    </row>
    <row r="1029" spans="2:13" x14ac:dyDescent="0.3">
      <c r="B1029" t="str">
        <f>IF(OR(ISNUMBER(SEARCH("ultrabook",Sheet2!D1028))=TRUE,ISNUMBER(SEARCH("macbook",Sheet2!D1028))=TRUE,ISNUMBER(SEARCH("chrome",Sheet2!D1028))=TRUE,ISNUMBER(SEARCH("convertible",Sheet2!D1028))=TRUE),"ultrabook",IF(OR(ISNUMBER(SEARCH("workstation",Sheet2!D1028))=TRUE,ISNUMBER(SEARCH("gaming",Sheet2!D1028))=TRUE),"high specification",IF(OR(ISNUMBER(SEARCH("notebook",Sheet2!D1028))=TRUE,ISNUMBER(SEARCH("netbook",Sheet2!D1028))=TRUE),"notebook","")))</f>
        <v>notebook</v>
      </c>
      <c r="C1029" t="str">
        <f>IF(AND(Sheet4!$B$1307&gt;=Sheet4!B1029,Sheet4!B1029&gt;Sheet4!$B$1308),"lebar",IF(AND(Sheet4!$B$1308&gt;=Sheet4!B1029,Sheet4!B1029&gt;Sheet4!$B$1309),"medium",IF(AND(Sheet4!$B$1309&gt;=Sheet4!B1029,Sheet4!B1029&gt;=Sheet4!$B$1310),"kecil","-")))</f>
        <v>medium</v>
      </c>
      <c r="D1029" t="str">
        <f>VLOOKUP(Sheet4!C1029,Sheet5!$C$3:$D$17,2,FALSE)</f>
        <v>kecil</v>
      </c>
      <c r="E1029" t="str">
        <f>VLOOKUP(Sheet4!D1029,Sheet5!$E$3:$F$36,2)</f>
        <v>sedang</v>
      </c>
      <c r="F1029" t="str">
        <f>Sheet4!E1029</f>
        <v>intel</v>
      </c>
      <c r="G1029" t="str">
        <f>VLOOKUP(Sheet2!H1028,Sheet5!$G$4:$H$12,2)</f>
        <v>sedang</v>
      </c>
      <c r="H1029" t="str">
        <f>VLOOKUP(Sheet2!I1028,Sheet5!$I$3:$L$41,4,FALSE)</f>
        <v>sedang</v>
      </c>
      <c r="I1029" t="str">
        <f>VLOOKUP(Sheet2!I1028,Sheet5!$I$3:$K$41,3,FALSE)</f>
        <v>hdd</v>
      </c>
      <c r="J1029" t="str">
        <f>IF(ISNUMBER(SEARCH("intel",Sheet2!J1028))=TRUE,"intel",IF(ISNUMBER(SEARCH("amd",Sheet2!J1028))=TRUE,"amd",IF(ISNUMBER(SEARCH("nvidia",Sheet2!J1028))=TRUE,"nvidia","")))</f>
        <v>intel</v>
      </c>
      <c r="K1029" t="str">
        <f>VLOOKUP(Sheet2!K1028,Sheet5!$M$3:$N$11,2,FALSE)</f>
        <v>windows</v>
      </c>
      <c r="L1029" t="str">
        <f>VLOOKUP(Sheet2!L1028,Sheet5!$O$3:$Q$182,3,FALSE)</f>
        <v>sedang</v>
      </c>
      <c r="M1029" t="str">
        <f>VLOOKUP(Sheet2!M1028,Sheet5!$R$3:$T$1305,3,FALSE)</f>
        <v>sedang</v>
      </c>
    </row>
    <row r="1030" spans="2:13" x14ac:dyDescent="0.3">
      <c r="B1030" t="str">
        <f>IF(OR(ISNUMBER(SEARCH("ultrabook",Sheet2!D1029))=TRUE,ISNUMBER(SEARCH("macbook",Sheet2!D1029))=TRUE,ISNUMBER(SEARCH("chrome",Sheet2!D1029))=TRUE,ISNUMBER(SEARCH("convertible",Sheet2!D1029))=TRUE),"ultrabook",IF(OR(ISNUMBER(SEARCH("workstation",Sheet2!D1029))=TRUE,ISNUMBER(SEARCH("gaming",Sheet2!D1029))=TRUE),"high specification",IF(OR(ISNUMBER(SEARCH("notebook",Sheet2!D1029))=TRUE,ISNUMBER(SEARCH("netbook",Sheet2!D1029))=TRUE),"notebook","")))</f>
        <v>notebook</v>
      </c>
      <c r="C1030" t="str">
        <f>IF(AND(Sheet4!$B$1307&gt;=Sheet4!B1030,Sheet4!B1030&gt;Sheet4!$B$1308),"lebar",IF(AND(Sheet4!$B$1308&gt;=Sheet4!B1030,Sheet4!B1030&gt;Sheet4!$B$1309),"medium",IF(AND(Sheet4!$B$1309&gt;=Sheet4!B1030,Sheet4!B1030&gt;=Sheet4!$B$1310),"kecil","-")))</f>
        <v>medium</v>
      </c>
      <c r="D1030" t="str">
        <f>VLOOKUP(Sheet4!C1030,Sheet5!$C$3:$D$17,2,FALSE)</f>
        <v>kecil</v>
      </c>
      <c r="E1030" t="str">
        <f>VLOOKUP(Sheet4!D1030,Sheet5!$E$3:$F$36,2)</f>
        <v>sedang</v>
      </c>
      <c r="F1030" t="str">
        <f>Sheet4!E1030</f>
        <v>intel</v>
      </c>
      <c r="G1030" t="str">
        <f>VLOOKUP(Sheet2!H1029,Sheet5!$G$4:$H$12,2)</f>
        <v>sedang</v>
      </c>
      <c r="H1030" t="str">
        <f>VLOOKUP(Sheet2!I1029,Sheet5!$I$3:$L$41,4,FALSE)</f>
        <v>sedang</v>
      </c>
      <c r="I1030" t="str">
        <f>VLOOKUP(Sheet2!I1029,Sheet5!$I$3:$K$41,3,FALSE)</f>
        <v>hdd</v>
      </c>
      <c r="J1030" t="str">
        <f>IF(ISNUMBER(SEARCH("intel",Sheet2!J1029))=TRUE,"intel",IF(ISNUMBER(SEARCH("amd",Sheet2!J1029))=TRUE,"amd",IF(ISNUMBER(SEARCH("nvidia",Sheet2!J1029))=TRUE,"nvidia","")))</f>
        <v>intel</v>
      </c>
      <c r="K1030" t="str">
        <f>VLOOKUP(Sheet2!K1029,Sheet5!$M$3:$N$11,2,FALSE)</f>
        <v>windows</v>
      </c>
      <c r="L1030" t="str">
        <f>VLOOKUP(Sheet2!L1029,Sheet5!$O$3:$Q$182,3,FALSE)</f>
        <v>sedang</v>
      </c>
      <c r="M1030" t="str">
        <f>VLOOKUP(Sheet2!M1029,Sheet5!$R$3:$T$1305,3,FALSE)</f>
        <v>sedang</v>
      </c>
    </row>
    <row r="1031" spans="2:13" x14ac:dyDescent="0.3">
      <c r="B1031" t="str">
        <f>IF(OR(ISNUMBER(SEARCH("ultrabook",Sheet2!D1030))=TRUE,ISNUMBER(SEARCH("macbook",Sheet2!D1030))=TRUE,ISNUMBER(SEARCH("chrome",Sheet2!D1030))=TRUE,ISNUMBER(SEARCH("convertible",Sheet2!D1030))=TRUE),"ultrabook",IF(OR(ISNUMBER(SEARCH("workstation",Sheet2!D1030))=TRUE,ISNUMBER(SEARCH("gaming",Sheet2!D1030))=TRUE),"high specification",IF(OR(ISNUMBER(SEARCH("notebook",Sheet2!D1030))=TRUE,ISNUMBER(SEARCH("netbook",Sheet2!D1030))=TRUE),"notebook","")))</f>
        <v>ultrabook</v>
      </c>
      <c r="C1031" t="str">
        <f>IF(AND(Sheet4!$B$1307&gt;=Sheet4!B1031,Sheet4!B1031&gt;Sheet4!$B$1308),"lebar",IF(AND(Sheet4!$B$1308&gt;=Sheet4!B1031,Sheet4!B1031&gt;Sheet4!$B$1309),"medium",IF(AND(Sheet4!$B$1309&gt;=Sheet4!B1031,Sheet4!B1031&gt;=Sheet4!$B$1310),"kecil","-")))</f>
        <v>medium</v>
      </c>
      <c r="D1031" t="str">
        <f>VLOOKUP(Sheet4!C1031,Sheet5!$C$3:$D$17,2,FALSE)</f>
        <v>lebar</v>
      </c>
      <c r="E1031" t="str">
        <f>VLOOKUP(Sheet4!D1031,Sheet5!$E$3:$F$36,2)</f>
        <v>sedang</v>
      </c>
      <c r="F1031" t="str">
        <f>Sheet4!E1031</f>
        <v>intel</v>
      </c>
      <c r="G1031" t="str">
        <f>VLOOKUP(Sheet2!H1030,Sheet5!$G$4:$H$12,2)</f>
        <v>tinggi</v>
      </c>
      <c r="H1031" t="str">
        <f>VLOOKUP(Sheet2!I1030,Sheet5!$I$3:$L$41,4,FALSE)</f>
        <v>sedang</v>
      </c>
      <c r="I1031" t="str">
        <f>VLOOKUP(Sheet2!I1030,Sheet5!$I$3:$K$41,3,FALSE)</f>
        <v>ssd</v>
      </c>
      <c r="J1031" t="str">
        <f>IF(ISNUMBER(SEARCH("intel",Sheet2!J1030))=TRUE,"intel",IF(ISNUMBER(SEARCH("amd",Sheet2!J1030))=TRUE,"amd",IF(ISNUMBER(SEARCH("nvidia",Sheet2!J1030))=TRUE,"nvidia","")))</f>
        <v>intel</v>
      </c>
      <c r="K1031" t="str">
        <f>VLOOKUP(Sheet2!K1030,Sheet5!$M$3:$N$11,2,FALSE)</f>
        <v>windows</v>
      </c>
      <c r="L1031" t="str">
        <f>VLOOKUP(Sheet2!L1030,Sheet5!$O$3:$Q$182,3,FALSE)</f>
        <v>ringan</v>
      </c>
      <c r="M1031" t="str">
        <f>VLOOKUP(Sheet2!M1030,Sheet5!$R$3:$T$1305,3,FALSE)</f>
        <v>mahal</v>
      </c>
    </row>
    <row r="1032" spans="2:13" x14ac:dyDescent="0.3">
      <c r="B1032" t="str">
        <f>IF(OR(ISNUMBER(SEARCH("ultrabook",Sheet2!D1031))=TRUE,ISNUMBER(SEARCH("macbook",Sheet2!D1031))=TRUE,ISNUMBER(SEARCH("chrome",Sheet2!D1031))=TRUE,ISNUMBER(SEARCH("convertible",Sheet2!D1031))=TRUE),"ultrabook",IF(OR(ISNUMBER(SEARCH("workstation",Sheet2!D1031))=TRUE,ISNUMBER(SEARCH("gaming",Sheet2!D1031))=TRUE),"high specification",IF(OR(ISNUMBER(SEARCH("notebook",Sheet2!D1031))=TRUE,ISNUMBER(SEARCH("netbook",Sheet2!D1031))=TRUE),"notebook","")))</f>
        <v>notebook</v>
      </c>
      <c r="C1032" t="str">
        <f>IF(AND(Sheet4!$B$1307&gt;=Sheet4!B1032,Sheet4!B1032&gt;Sheet4!$B$1308),"lebar",IF(AND(Sheet4!$B$1308&gt;=Sheet4!B1032,Sheet4!B1032&gt;Sheet4!$B$1309),"medium",IF(AND(Sheet4!$B$1309&gt;=Sheet4!B1032,Sheet4!B1032&gt;=Sheet4!$B$1310),"kecil","-")))</f>
        <v>lebar</v>
      </c>
      <c r="D1032" t="str">
        <f>VLOOKUP(Sheet4!C1032,Sheet5!$C$3:$D$17,2,FALSE)</f>
        <v>kecil</v>
      </c>
      <c r="E1032" t="str">
        <f>VLOOKUP(Sheet4!D1032,Sheet5!$E$3:$F$36,2)</f>
        <v>sedang</v>
      </c>
      <c r="F1032" t="str">
        <f>Sheet4!E1032</f>
        <v>intel</v>
      </c>
      <c r="G1032" t="str">
        <f>VLOOKUP(Sheet2!H1031,Sheet5!$G$4:$H$12,2)</f>
        <v>tinggi</v>
      </c>
      <c r="H1032" t="str">
        <f>VLOOKUP(Sheet2!I1031,Sheet5!$I$3:$L$41,4,FALSE)</f>
        <v>sedang</v>
      </c>
      <c r="I1032" t="str">
        <f>VLOOKUP(Sheet2!I1031,Sheet5!$I$3:$K$41,3,FALSE)</f>
        <v>ssd</v>
      </c>
      <c r="J1032" t="str">
        <f>IF(ISNUMBER(SEARCH("intel",Sheet2!J1031))=TRUE,"intel",IF(ISNUMBER(SEARCH("amd",Sheet2!J1031))=TRUE,"amd",IF(ISNUMBER(SEARCH("nvidia",Sheet2!J1031))=TRUE,"nvidia","")))</f>
        <v>nvidia</v>
      </c>
      <c r="K1032" t="str">
        <f>VLOOKUP(Sheet2!K1031,Sheet5!$M$3:$N$11,2,FALSE)</f>
        <v>windows</v>
      </c>
      <c r="L1032" t="str">
        <f>VLOOKUP(Sheet2!L1031,Sheet5!$O$3:$Q$182,3,FALSE)</f>
        <v>berat</v>
      </c>
      <c r="M1032" t="str">
        <f>VLOOKUP(Sheet2!M1031,Sheet5!$R$3:$T$1305,3,FALSE)</f>
        <v>sedang</v>
      </c>
    </row>
    <row r="1033" spans="2:13" x14ac:dyDescent="0.3">
      <c r="B1033" t="str">
        <f>IF(OR(ISNUMBER(SEARCH("ultrabook",Sheet2!D1032))=TRUE,ISNUMBER(SEARCH("macbook",Sheet2!D1032))=TRUE,ISNUMBER(SEARCH("chrome",Sheet2!D1032))=TRUE,ISNUMBER(SEARCH("convertible",Sheet2!D1032))=TRUE),"ultrabook",IF(OR(ISNUMBER(SEARCH("workstation",Sheet2!D1032))=TRUE,ISNUMBER(SEARCH("gaming",Sheet2!D1032))=TRUE),"high specification",IF(OR(ISNUMBER(SEARCH("notebook",Sheet2!D1032))=TRUE,ISNUMBER(SEARCH("netbook",Sheet2!D1032))=TRUE),"notebook","")))</f>
        <v>notebook</v>
      </c>
      <c r="C1033" t="str">
        <f>IF(AND(Sheet4!$B$1307&gt;=Sheet4!B1033,Sheet4!B1033&gt;Sheet4!$B$1308),"lebar",IF(AND(Sheet4!$B$1308&gt;=Sheet4!B1033,Sheet4!B1033&gt;Sheet4!$B$1309),"medium",IF(AND(Sheet4!$B$1309&gt;=Sheet4!B1033,Sheet4!B1033&gt;=Sheet4!$B$1310),"kecil","-")))</f>
        <v>medium</v>
      </c>
      <c r="D1033" t="str">
        <f>VLOOKUP(Sheet4!C1033,Sheet5!$C$3:$D$17,2,FALSE)</f>
        <v>kecil</v>
      </c>
      <c r="E1033" t="str">
        <f>VLOOKUP(Sheet4!D1033,Sheet5!$E$3:$F$36,2)</f>
        <v>sedang</v>
      </c>
      <c r="F1033" t="str">
        <f>Sheet4!E1033</f>
        <v>intel</v>
      </c>
      <c r="G1033" t="str">
        <f>VLOOKUP(Sheet2!H1032,Sheet5!$G$4:$H$12,2)</f>
        <v>sedang</v>
      </c>
      <c r="H1033" t="str">
        <f>VLOOKUP(Sheet2!I1032,Sheet5!$I$3:$L$41,4,FALSE)</f>
        <v>sedang</v>
      </c>
      <c r="I1033" t="str">
        <f>VLOOKUP(Sheet2!I1032,Sheet5!$I$3:$K$41,3,FALSE)</f>
        <v>ssd</v>
      </c>
      <c r="J1033" t="str">
        <f>IF(ISNUMBER(SEARCH("intel",Sheet2!J1032))=TRUE,"intel",IF(ISNUMBER(SEARCH("amd",Sheet2!J1032))=TRUE,"amd",IF(ISNUMBER(SEARCH("nvidia",Sheet2!J1032))=TRUE,"nvidia","")))</f>
        <v>intel</v>
      </c>
      <c r="K1033" t="str">
        <f>VLOOKUP(Sheet2!K1032,Sheet5!$M$3:$N$11,2,FALSE)</f>
        <v>windows</v>
      </c>
      <c r="L1033" t="str">
        <f>VLOOKUP(Sheet2!L1032,Sheet5!$O$3:$Q$182,3,FALSE)</f>
        <v>ringan</v>
      </c>
      <c r="M1033" t="str">
        <f>VLOOKUP(Sheet2!M1032,Sheet5!$R$3:$T$1305,3,FALSE)</f>
        <v>sedang</v>
      </c>
    </row>
    <row r="1034" spans="2:13" x14ac:dyDescent="0.3">
      <c r="B1034" t="str">
        <f>IF(OR(ISNUMBER(SEARCH("ultrabook",Sheet2!D1033))=TRUE,ISNUMBER(SEARCH("macbook",Sheet2!D1033))=TRUE,ISNUMBER(SEARCH("chrome",Sheet2!D1033))=TRUE,ISNUMBER(SEARCH("convertible",Sheet2!D1033))=TRUE),"ultrabook",IF(OR(ISNUMBER(SEARCH("workstation",Sheet2!D1033))=TRUE,ISNUMBER(SEARCH("gaming",Sheet2!D1033))=TRUE),"high specification",IF(OR(ISNUMBER(SEARCH("notebook",Sheet2!D1033))=TRUE,ISNUMBER(SEARCH("netbook",Sheet2!D1033))=TRUE),"notebook","")))</f>
        <v>notebook</v>
      </c>
      <c r="C1034" t="str">
        <f>IF(AND(Sheet4!$B$1307&gt;=Sheet4!B1034,Sheet4!B1034&gt;Sheet4!$B$1308),"lebar",IF(AND(Sheet4!$B$1308&gt;=Sheet4!B1034,Sheet4!B1034&gt;Sheet4!$B$1309),"medium",IF(AND(Sheet4!$B$1309&gt;=Sheet4!B1034,Sheet4!B1034&gt;=Sheet4!$B$1310),"kecil","-")))</f>
        <v>lebar</v>
      </c>
      <c r="D1034" t="str">
        <f>VLOOKUP(Sheet4!C1034,Sheet5!$C$3:$D$17,2,FALSE)</f>
        <v>kecil</v>
      </c>
      <c r="E1034" t="str">
        <f>VLOOKUP(Sheet4!D1034,Sheet5!$E$3:$F$36,2)</f>
        <v>tinggi</v>
      </c>
      <c r="F1034" t="str">
        <f>Sheet4!E1034</f>
        <v>amd</v>
      </c>
      <c r="G1034" t="str">
        <f>VLOOKUP(Sheet2!H1033,Sheet5!$G$4:$H$12,2)</f>
        <v>tinggi</v>
      </c>
      <c r="H1034" t="str">
        <f>VLOOKUP(Sheet2!I1033,Sheet5!$I$3:$L$41,4,FALSE)</f>
        <v>tinggi</v>
      </c>
      <c r="I1034" t="str">
        <f>VLOOKUP(Sheet2!I1033,Sheet5!$I$3:$K$41,3,FALSE)</f>
        <v>hdd</v>
      </c>
      <c r="J1034" t="str">
        <f>IF(ISNUMBER(SEARCH("intel",Sheet2!J1033))=TRUE,"intel",IF(ISNUMBER(SEARCH("amd",Sheet2!J1033))=TRUE,"amd",IF(ISNUMBER(SEARCH("nvidia",Sheet2!J1033))=TRUE,"nvidia","")))</f>
        <v>amd</v>
      </c>
      <c r="K1034" t="str">
        <f>VLOOKUP(Sheet2!K1033,Sheet5!$M$3:$N$11,2,FALSE)</f>
        <v>windows</v>
      </c>
      <c r="L1034" t="str">
        <f>VLOOKUP(Sheet2!L1033,Sheet5!$O$3:$Q$182,3,FALSE)</f>
        <v>sedang</v>
      </c>
      <c r="M1034" t="str">
        <f>VLOOKUP(Sheet2!M1033,Sheet5!$R$3:$T$1305,3,FALSE)</f>
        <v>murah</v>
      </c>
    </row>
    <row r="1035" spans="2:13" x14ac:dyDescent="0.3">
      <c r="B1035" t="str">
        <f>IF(OR(ISNUMBER(SEARCH("ultrabook",Sheet2!D1034))=TRUE,ISNUMBER(SEARCH("macbook",Sheet2!D1034))=TRUE,ISNUMBER(SEARCH("chrome",Sheet2!D1034))=TRUE,ISNUMBER(SEARCH("convertible",Sheet2!D1034))=TRUE),"ultrabook",IF(OR(ISNUMBER(SEARCH("workstation",Sheet2!D1034))=TRUE,ISNUMBER(SEARCH("gaming",Sheet2!D1034))=TRUE),"high specification",IF(OR(ISNUMBER(SEARCH("notebook",Sheet2!D1034))=TRUE,ISNUMBER(SEARCH("netbook",Sheet2!D1034))=TRUE),"notebook","")))</f>
        <v>high specification</v>
      </c>
      <c r="C1035" t="str">
        <f>IF(AND(Sheet4!$B$1307&gt;=Sheet4!B1035,Sheet4!B1035&gt;Sheet4!$B$1308),"lebar",IF(AND(Sheet4!$B$1308&gt;=Sheet4!B1035,Sheet4!B1035&gt;Sheet4!$B$1309),"medium",IF(AND(Sheet4!$B$1309&gt;=Sheet4!B1035,Sheet4!B1035&gt;=Sheet4!$B$1310),"kecil","-")))</f>
        <v>lebar</v>
      </c>
      <c r="D1035" t="str">
        <f>VLOOKUP(Sheet4!C1035,Sheet5!$C$3:$D$17,2,FALSE)</f>
        <v>kecil</v>
      </c>
      <c r="E1035" t="str">
        <f>VLOOKUP(Sheet4!D1035,Sheet5!$E$3:$F$36,2)</f>
        <v>sedang</v>
      </c>
      <c r="F1035" t="str">
        <f>Sheet4!E1035</f>
        <v>intel</v>
      </c>
      <c r="G1035" t="str">
        <f>VLOOKUP(Sheet2!H1034,Sheet5!$G$4:$H$12,2)</f>
        <v>tinggi</v>
      </c>
      <c r="H1035" t="str">
        <f>VLOOKUP(Sheet2!I1034,Sheet5!$I$3:$L$41,4,FALSE)</f>
        <v>tinggi</v>
      </c>
      <c r="I1035" t="str">
        <f>VLOOKUP(Sheet2!I1034,Sheet5!$I$3:$K$41,3,FALSE)</f>
        <v>hdd</v>
      </c>
      <c r="J1035" t="str">
        <f>IF(ISNUMBER(SEARCH("intel",Sheet2!J1034))=TRUE,"intel",IF(ISNUMBER(SEARCH("amd",Sheet2!J1034))=TRUE,"amd",IF(ISNUMBER(SEARCH("nvidia",Sheet2!J1034))=TRUE,"nvidia","")))</f>
        <v>nvidia</v>
      </c>
      <c r="K1035" t="str">
        <f>VLOOKUP(Sheet2!K1034,Sheet5!$M$3:$N$11,2,FALSE)</f>
        <v>windows</v>
      </c>
      <c r="L1035" t="str">
        <f>VLOOKUP(Sheet2!L1034,Sheet5!$O$3:$Q$182,3,FALSE)</f>
        <v>berat</v>
      </c>
      <c r="M1035" t="str">
        <f>VLOOKUP(Sheet2!M1034,Sheet5!$R$3:$T$1305,3,FALSE)</f>
        <v>sedang</v>
      </c>
    </row>
    <row r="1036" spans="2:13" x14ac:dyDescent="0.3">
      <c r="B1036" t="str">
        <f>IF(OR(ISNUMBER(SEARCH("ultrabook",Sheet2!D1035))=TRUE,ISNUMBER(SEARCH("macbook",Sheet2!D1035))=TRUE,ISNUMBER(SEARCH("chrome",Sheet2!D1035))=TRUE,ISNUMBER(SEARCH("convertible",Sheet2!D1035))=TRUE),"ultrabook",IF(OR(ISNUMBER(SEARCH("workstation",Sheet2!D1035))=TRUE,ISNUMBER(SEARCH("gaming",Sheet2!D1035))=TRUE),"high specification",IF(OR(ISNUMBER(SEARCH("notebook",Sheet2!D1035))=TRUE,ISNUMBER(SEARCH("netbook",Sheet2!D1035))=TRUE),"notebook","")))</f>
        <v>notebook</v>
      </c>
      <c r="C1036" t="str">
        <f>IF(AND(Sheet4!$B$1307&gt;=Sheet4!B1036,Sheet4!B1036&gt;Sheet4!$B$1308),"lebar",IF(AND(Sheet4!$B$1308&gt;=Sheet4!B1036,Sheet4!B1036&gt;Sheet4!$B$1309),"medium",IF(AND(Sheet4!$B$1309&gt;=Sheet4!B1036,Sheet4!B1036&gt;=Sheet4!$B$1310),"kecil","-")))</f>
        <v>medium</v>
      </c>
      <c r="D1036" t="str">
        <f>VLOOKUP(Sheet4!C1036,Sheet5!$C$3:$D$17,2,FALSE)</f>
        <v>kecil</v>
      </c>
      <c r="E1036" t="str">
        <f>VLOOKUP(Sheet4!D1036,Sheet5!$E$3:$F$36,2)</f>
        <v>sedang</v>
      </c>
      <c r="F1036" t="str">
        <f>Sheet4!E1036</f>
        <v>intel</v>
      </c>
      <c r="G1036" t="str">
        <f>VLOOKUP(Sheet2!H1035,Sheet5!$G$4:$H$12,2)</f>
        <v>tinggi</v>
      </c>
      <c r="H1036" t="str">
        <f>VLOOKUP(Sheet2!I1035,Sheet5!$I$3:$L$41,4,FALSE)</f>
        <v>sedang</v>
      </c>
      <c r="I1036" t="str">
        <f>VLOOKUP(Sheet2!I1035,Sheet5!$I$3:$K$41,3,FALSE)</f>
        <v>ssd</v>
      </c>
      <c r="J1036" t="str">
        <f>IF(ISNUMBER(SEARCH("intel",Sheet2!J1035))=TRUE,"intel",IF(ISNUMBER(SEARCH("amd",Sheet2!J1035))=TRUE,"amd",IF(ISNUMBER(SEARCH("nvidia",Sheet2!J1035))=TRUE,"nvidia","")))</f>
        <v>intel</v>
      </c>
      <c r="K1036" t="str">
        <f>VLOOKUP(Sheet2!K1035,Sheet5!$M$3:$N$11,2,FALSE)</f>
        <v>windows</v>
      </c>
      <c r="L1036" t="str">
        <f>VLOOKUP(Sheet2!L1035,Sheet5!$O$3:$Q$182,3,FALSE)</f>
        <v>sedang</v>
      </c>
      <c r="M1036" t="str">
        <f>VLOOKUP(Sheet2!M1035,Sheet5!$R$3:$T$1305,3,FALSE)</f>
        <v>sedang</v>
      </c>
    </row>
    <row r="1037" spans="2:13" x14ac:dyDescent="0.3">
      <c r="B1037" t="str">
        <f>IF(OR(ISNUMBER(SEARCH("ultrabook",Sheet2!D1036))=TRUE,ISNUMBER(SEARCH("macbook",Sheet2!D1036))=TRUE,ISNUMBER(SEARCH("chrome",Sheet2!D1036))=TRUE,ISNUMBER(SEARCH("convertible",Sheet2!D1036))=TRUE),"ultrabook",IF(OR(ISNUMBER(SEARCH("workstation",Sheet2!D1036))=TRUE,ISNUMBER(SEARCH("gaming",Sheet2!D1036))=TRUE),"high specification",IF(OR(ISNUMBER(SEARCH("notebook",Sheet2!D1036))=TRUE,ISNUMBER(SEARCH("netbook",Sheet2!D1036))=TRUE),"notebook","")))</f>
        <v>notebook</v>
      </c>
      <c r="C1037" t="str">
        <f>IF(AND(Sheet4!$B$1307&gt;=Sheet4!B1037,Sheet4!B1037&gt;Sheet4!$B$1308),"lebar",IF(AND(Sheet4!$B$1308&gt;=Sheet4!B1037,Sheet4!B1037&gt;Sheet4!$B$1309),"medium",IF(AND(Sheet4!$B$1309&gt;=Sheet4!B1037,Sheet4!B1037&gt;=Sheet4!$B$1310),"kecil","-")))</f>
        <v>lebar</v>
      </c>
      <c r="D1037" t="str">
        <f>VLOOKUP(Sheet4!C1037,Sheet5!$C$3:$D$17,2,FALSE)</f>
        <v>kecil</v>
      </c>
      <c r="E1037" t="str">
        <f>VLOOKUP(Sheet4!D1037,Sheet5!$E$3:$F$36,2)</f>
        <v>sedang</v>
      </c>
      <c r="F1037" t="str">
        <f>Sheet4!E1037</f>
        <v>intel</v>
      </c>
      <c r="G1037" t="str">
        <f>VLOOKUP(Sheet2!H1036,Sheet5!$G$4:$H$12,2)</f>
        <v>tinggi</v>
      </c>
      <c r="H1037" t="str">
        <f>VLOOKUP(Sheet2!I1036,Sheet5!$I$3:$L$41,4,FALSE)</f>
        <v>sedang</v>
      </c>
      <c r="I1037" t="str">
        <f>VLOOKUP(Sheet2!I1036,Sheet5!$I$3:$K$41,3,FALSE)</f>
        <v>ssd</v>
      </c>
      <c r="J1037" t="str">
        <f>IF(ISNUMBER(SEARCH("intel",Sheet2!J1036))=TRUE,"intel",IF(ISNUMBER(SEARCH("amd",Sheet2!J1036))=TRUE,"amd",IF(ISNUMBER(SEARCH("nvidia",Sheet2!J1036))=TRUE,"nvidia","")))</f>
        <v>intel</v>
      </c>
      <c r="K1037" t="str">
        <f>VLOOKUP(Sheet2!K1036,Sheet5!$M$3:$N$11,2,FALSE)</f>
        <v>windows</v>
      </c>
      <c r="L1037" t="str">
        <f>VLOOKUP(Sheet2!L1036,Sheet5!$O$3:$Q$182,3,FALSE)</f>
        <v>sedang</v>
      </c>
      <c r="M1037" t="str">
        <f>VLOOKUP(Sheet2!M1036,Sheet5!$R$3:$T$1305,3,FALSE)</f>
        <v>sedang</v>
      </c>
    </row>
    <row r="1038" spans="2:13" x14ac:dyDescent="0.3">
      <c r="B1038" t="str">
        <f>IF(OR(ISNUMBER(SEARCH("ultrabook",Sheet2!D1037))=TRUE,ISNUMBER(SEARCH("macbook",Sheet2!D1037))=TRUE,ISNUMBER(SEARCH("chrome",Sheet2!D1037))=TRUE,ISNUMBER(SEARCH("convertible",Sheet2!D1037))=TRUE),"ultrabook",IF(OR(ISNUMBER(SEARCH("workstation",Sheet2!D1037))=TRUE,ISNUMBER(SEARCH("gaming",Sheet2!D1037))=TRUE),"high specification",IF(OR(ISNUMBER(SEARCH("notebook",Sheet2!D1037))=TRUE,ISNUMBER(SEARCH("netbook",Sheet2!D1037))=TRUE),"notebook","")))</f>
        <v>ultrabook</v>
      </c>
      <c r="C1038" t="str">
        <f>IF(AND(Sheet4!$B$1307&gt;=Sheet4!B1038,Sheet4!B1038&gt;Sheet4!$B$1308),"lebar",IF(AND(Sheet4!$B$1308&gt;=Sheet4!B1038,Sheet4!B1038&gt;Sheet4!$B$1309),"medium",IF(AND(Sheet4!$B$1309&gt;=Sheet4!B1038,Sheet4!B1038&gt;=Sheet4!$B$1310),"kecil","-")))</f>
        <v>kecil</v>
      </c>
      <c r="D1038" t="str">
        <f>VLOOKUP(Sheet4!C1038,Sheet5!$C$3:$D$17,2,FALSE)</f>
        <v>kecil</v>
      </c>
      <c r="E1038" t="str">
        <f>VLOOKUP(Sheet4!D1038,Sheet5!$E$3:$F$36,2)</f>
        <v>sedang</v>
      </c>
      <c r="F1038" t="str">
        <f>Sheet4!E1038</f>
        <v>intel</v>
      </c>
      <c r="G1038" t="str">
        <f>VLOOKUP(Sheet2!H1037,Sheet5!$G$4:$H$12,2)</f>
        <v>tinggi</v>
      </c>
      <c r="H1038" t="str">
        <f>VLOOKUP(Sheet2!I1037,Sheet5!$I$3:$L$41,4,FALSE)</f>
        <v>sedang</v>
      </c>
      <c r="I1038" t="str">
        <f>VLOOKUP(Sheet2!I1037,Sheet5!$I$3:$K$41,3,FALSE)</f>
        <v>ssd</v>
      </c>
      <c r="J1038" t="str">
        <f>IF(ISNUMBER(SEARCH("intel",Sheet2!J1037))=TRUE,"intel",IF(ISNUMBER(SEARCH("amd",Sheet2!J1037))=TRUE,"amd",IF(ISNUMBER(SEARCH("nvidia",Sheet2!J1037))=TRUE,"nvidia","")))</f>
        <v>intel</v>
      </c>
      <c r="K1038" t="str">
        <f>VLOOKUP(Sheet2!K1037,Sheet5!$M$3:$N$11,2,FALSE)</f>
        <v>windows</v>
      </c>
      <c r="L1038" t="str">
        <f>VLOOKUP(Sheet2!L1037,Sheet5!$O$3:$Q$182,3,FALSE)</f>
        <v>ringan</v>
      </c>
      <c r="M1038" t="str">
        <f>VLOOKUP(Sheet2!M1037,Sheet5!$R$3:$T$1305,3,FALSE)</f>
        <v>mahal</v>
      </c>
    </row>
    <row r="1039" spans="2:13" x14ac:dyDescent="0.3">
      <c r="B1039" t="str">
        <f>IF(OR(ISNUMBER(SEARCH("ultrabook",Sheet2!D1038))=TRUE,ISNUMBER(SEARCH("macbook",Sheet2!D1038))=TRUE,ISNUMBER(SEARCH("chrome",Sheet2!D1038))=TRUE,ISNUMBER(SEARCH("convertible",Sheet2!D1038))=TRUE),"ultrabook",IF(OR(ISNUMBER(SEARCH("workstation",Sheet2!D1038))=TRUE,ISNUMBER(SEARCH("gaming",Sheet2!D1038))=TRUE),"high specification",IF(OR(ISNUMBER(SEARCH("notebook",Sheet2!D1038))=TRUE,ISNUMBER(SEARCH("netbook",Sheet2!D1038))=TRUE),"notebook","")))</f>
        <v>notebook</v>
      </c>
      <c r="C1039" t="str">
        <f>IF(AND(Sheet4!$B$1307&gt;=Sheet4!B1039,Sheet4!B1039&gt;Sheet4!$B$1308),"lebar",IF(AND(Sheet4!$B$1308&gt;=Sheet4!B1039,Sheet4!B1039&gt;Sheet4!$B$1309),"medium",IF(AND(Sheet4!$B$1309&gt;=Sheet4!B1039,Sheet4!B1039&gt;=Sheet4!$B$1310),"kecil","-")))</f>
        <v>lebar</v>
      </c>
      <c r="D1039" t="str">
        <f>VLOOKUP(Sheet4!C1039,Sheet5!$C$3:$D$17,2,FALSE)</f>
        <v>kecil</v>
      </c>
      <c r="E1039" t="str">
        <f>VLOOKUP(Sheet4!D1039,Sheet5!$E$3:$F$36,2)</f>
        <v>sedang</v>
      </c>
      <c r="F1039" t="str">
        <f>Sheet4!E1039</f>
        <v>intel</v>
      </c>
      <c r="G1039" t="str">
        <f>VLOOKUP(Sheet2!H1038,Sheet5!$G$4:$H$12,2)</f>
        <v>sedang</v>
      </c>
      <c r="H1039" t="str">
        <f>VLOOKUP(Sheet2!I1038,Sheet5!$I$3:$L$41,4,FALSE)</f>
        <v>sedang</v>
      </c>
      <c r="I1039" t="str">
        <f>VLOOKUP(Sheet2!I1038,Sheet5!$I$3:$K$41,3,FALSE)</f>
        <v>hdd</v>
      </c>
      <c r="J1039" t="str">
        <f>IF(ISNUMBER(SEARCH("intel",Sheet2!J1038))=TRUE,"intel",IF(ISNUMBER(SEARCH("amd",Sheet2!J1038))=TRUE,"amd",IF(ISNUMBER(SEARCH("nvidia",Sheet2!J1038))=TRUE,"nvidia","")))</f>
        <v>intel</v>
      </c>
      <c r="K1039" t="str">
        <f>VLOOKUP(Sheet2!K1038,Sheet5!$M$3:$N$11,2,FALSE)</f>
        <v>windows</v>
      </c>
      <c r="L1039" t="str">
        <f>VLOOKUP(Sheet2!L1038,Sheet5!$O$3:$Q$182,3,FALSE)</f>
        <v>sedang</v>
      </c>
      <c r="M1039" t="str">
        <f>VLOOKUP(Sheet2!M1038,Sheet5!$R$3:$T$1305,3,FALSE)</f>
        <v>sedang</v>
      </c>
    </row>
    <row r="1040" spans="2:13" x14ac:dyDescent="0.3">
      <c r="B1040" t="str">
        <f>IF(OR(ISNUMBER(SEARCH("ultrabook",Sheet2!D1039))=TRUE,ISNUMBER(SEARCH("macbook",Sheet2!D1039))=TRUE,ISNUMBER(SEARCH("chrome",Sheet2!D1039))=TRUE,ISNUMBER(SEARCH("convertible",Sheet2!D1039))=TRUE),"ultrabook",IF(OR(ISNUMBER(SEARCH("workstation",Sheet2!D1039))=TRUE,ISNUMBER(SEARCH("gaming",Sheet2!D1039))=TRUE),"high specification",IF(OR(ISNUMBER(SEARCH("notebook",Sheet2!D1039))=TRUE,ISNUMBER(SEARCH("netbook",Sheet2!D1039))=TRUE),"notebook","")))</f>
        <v>ultrabook</v>
      </c>
      <c r="C1040" t="str">
        <f>IF(AND(Sheet4!$B$1307&gt;=Sheet4!B1040,Sheet4!B1040&gt;Sheet4!$B$1308),"lebar",IF(AND(Sheet4!$B$1308&gt;=Sheet4!B1040,Sheet4!B1040&gt;Sheet4!$B$1309),"medium",IF(AND(Sheet4!$B$1309&gt;=Sheet4!B1040,Sheet4!B1040&gt;=Sheet4!$B$1310),"kecil","-")))</f>
        <v>medium</v>
      </c>
      <c r="D1040" t="str">
        <f>VLOOKUP(Sheet4!C1040,Sheet5!$C$3:$D$17,2,FALSE)</f>
        <v>kecil</v>
      </c>
      <c r="E1040" t="str">
        <f>VLOOKUP(Sheet4!D1040,Sheet5!$E$3:$F$36,2)</f>
        <v>sedang</v>
      </c>
      <c r="F1040" t="str">
        <f>Sheet4!E1040</f>
        <v>intel</v>
      </c>
      <c r="G1040" t="str">
        <f>VLOOKUP(Sheet2!H1039,Sheet5!$G$4:$H$12,2)</f>
        <v>tinggi</v>
      </c>
      <c r="H1040" t="str">
        <f>VLOOKUP(Sheet2!I1039,Sheet5!$I$3:$L$41,4,FALSE)</f>
        <v>sedang</v>
      </c>
      <c r="I1040" t="str">
        <f>VLOOKUP(Sheet2!I1039,Sheet5!$I$3:$K$41,3,FALSE)</f>
        <v>ssd</v>
      </c>
      <c r="J1040" t="str">
        <f>IF(ISNUMBER(SEARCH("intel",Sheet2!J1039))=TRUE,"intel",IF(ISNUMBER(SEARCH("amd",Sheet2!J1039))=TRUE,"amd",IF(ISNUMBER(SEARCH("nvidia",Sheet2!J1039))=TRUE,"nvidia","")))</f>
        <v>intel</v>
      </c>
      <c r="K1040" t="str">
        <f>VLOOKUP(Sheet2!K1039,Sheet5!$M$3:$N$11,2,FALSE)</f>
        <v>windows</v>
      </c>
      <c r="L1040" t="str">
        <f>VLOOKUP(Sheet2!L1039,Sheet5!$O$3:$Q$182,3,FALSE)</f>
        <v>ringan</v>
      </c>
      <c r="M1040" t="str">
        <f>VLOOKUP(Sheet2!M1039,Sheet5!$R$3:$T$1305,3,FALSE)</f>
        <v>mahal</v>
      </c>
    </row>
    <row r="1041" spans="2:13" x14ac:dyDescent="0.3">
      <c r="B1041" t="str">
        <f>IF(OR(ISNUMBER(SEARCH("ultrabook",Sheet2!D1040))=TRUE,ISNUMBER(SEARCH("macbook",Sheet2!D1040))=TRUE,ISNUMBER(SEARCH("chrome",Sheet2!D1040))=TRUE,ISNUMBER(SEARCH("convertible",Sheet2!D1040))=TRUE),"ultrabook",IF(OR(ISNUMBER(SEARCH("workstation",Sheet2!D1040))=TRUE,ISNUMBER(SEARCH("gaming",Sheet2!D1040))=TRUE),"high specification",IF(OR(ISNUMBER(SEARCH("notebook",Sheet2!D1040))=TRUE,ISNUMBER(SEARCH("netbook",Sheet2!D1040))=TRUE),"notebook","")))</f>
        <v>notebook</v>
      </c>
      <c r="C1041" t="str">
        <f>IF(AND(Sheet4!$B$1307&gt;=Sheet4!B1041,Sheet4!B1041&gt;Sheet4!$B$1308),"lebar",IF(AND(Sheet4!$B$1308&gt;=Sheet4!B1041,Sheet4!B1041&gt;Sheet4!$B$1309),"medium",IF(AND(Sheet4!$B$1309&gt;=Sheet4!B1041,Sheet4!B1041&gt;=Sheet4!$B$1310),"kecil","-")))</f>
        <v>lebar</v>
      </c>
      <c r="D1041" t="str">
        <f>VLOOKUP(Sheet4!C1041,Sheet5!$C$3:$D$17,2,FALSE)</f>
        <v>kecil</v>
      </c>
      <c r="E1041" t="str">
        <f>VLOOKUP(Sheet4!D1041,Sheet5!$E$3:$F$36,2)</f>
        <v>sedang</v>
      </c>
      <c r="F1041" t="str">
        <f>Sheet4!E1041</f>
        <v>intel</v>
      </c>
      <c r="G1041" t="str">
        <f>VLOOKUP(Sheet2!H1040,Sheet5!$G$4:$H$12,2)</f>
        <v>tinggi</v>
      </c>
      <c r="H1041" t="str">
        <f>VLOOKUP(Sheet2!I1040,Sheet5!$I$3:$L$41,4,FALSE)</f>
        <v>sedang</v>
      </c>
      <c r="I1041" t="str">
        <f>VLOOKUP(Sheet2!I1040,Sheet5!$I$3:$K$41,3,FALSE)</f>
        <v>ssd</v>
      </c>
      <c r="J1041" t="str">
        <f>IF(ISNUMBER(SEARCH("intel",Sheet2!J1040))=TRUE,"intel",IF(ISNUMBER(SEARCH("amd",Sheet2!J1040))=TRUE,"amd",IF(ISNUMBER(SEARCH("nvidia",Sheet2!J1040))=TRUE,"nvidia","")))</f>
        <v>intel</v>
      </c>
      <c r="K1041" t="str">
        <f>VLOOKUP(Sheet2!K1040,Sheet5!$M$3:$N$11,2,FALSE)</f>
        <v>windows</v>
      </c>
      <c r="L1041" t="str">
        <f>VLOOKUP(Sheet2!L1040,Sheet5!$O$3:$Q$182,3,FALSE)</f>
        <v>sedang</v>
      </c>
      <c r="M1041" t="str">
        <f>VLOOKUP(Sheet2!M1040,Sheet5!$R$3:$T$1305,3,FALSE)</f>
        <v>sedang</v>
      </c>
    </row>
    <row r="1042" spans="2:13" x14ac:dyDescent="0.3">
      <c r="B1042" t="str">
        <f>IF(OR(ISNUMBER(SEARCH("ultrabook",Sheet2!D1041))=TRUE,ISNUMBER(SEARCH("macbook",Sheet2!D1041))=TRUE,ISNUMBER(SEARCH("chrome",Sheet2!D1041))=TRUE,ISNUMBER(SEARCH("convertible",Sheet2!D1041))=TRUE),"ultrabook",IF(OR(ISNUMBER(SEARCH("workstation",Sheet2!D1041))=TRUE,ISNUMBER(SEARCH("gaming",Sheet2!D1041))=TRUE),"high specification",IF(OR(ISNUMBER(SEARCH("notebook",Sheet2!D1041))=TRUE,ISNUMBER(SEARCH("netbook",Sheet2!D1041))=TRUE),"notebook","")))</f>
        <v>notebook</v>
      </c>
      <c r="C1042" t="str">
        <f>IF(AND(Sheet4!$B$1307&gt;=Sheet4!B1042,Sheet4!B1042&gt;Sheet4!$B$1308),"lebar",IF(AND(Sheet4!$B$1308&gt;=Sheet4!B1042,Sheet4!B1042&gt;Sheet4!$B$1309),"medium",IF(AND(Sheet4!$B$1309&gt;=Sheet4!B1042,Sheet4!B1042&gt;=Sheet4!$B$1310),"kecil","-")))</f>
        <v>medium</v>
      </c>
      <c r="D1042" t="str">
        <f>VLOOKUP(Sheet4!C1042,Sheet5!$C$3:$D$17,2,FALSE)</f>
        <v>kecil</v>
      </c>
      <c r="E1042" t="str">
        <f>VLOOKUP(Sheet4!D1042,Sheet5!$E$3:$F$36,2)</f>
        <v>sedang</v>
      </c>
      <c r="F1042" t="str">
        <f>Sheet4!E1042</f>
        <v>intel</v>
      </c>
      <c r="G1042" t="str">
        <f>VLOOKUP(Sheet2!H1041,Sheet5!$G$4:$H$12,2)</f>
        <v>tinggi</v>
      </c>
      <c r="H1042" t="str">
        <f>VLOOKUP(Sheet2!I1041,Sheet5!$I$3:$L$41,4,FALSE)</f>
        <v>sedang</v>
      </c>
      <c r="I1042" t="str">
        <f>VLOOKUP(Sheet2!I1041,Sheet5!$I$3:$K$41,3,FALSE)</f>
        <v>ssd</v>
      </c>
      <c r="J1042" t="str">
        <f>IF(ISNUMBER(SEARCH("intel",Sheet2!J1041))=TRUE,"intel",IF(ISNUMBER(SEARCH("amd",Sheet2!J1041))=TRUE,"amd",IF(ISNUMBER(SEARCH("nvidia",Sheet2!J1041))=TRUE,"nvidia","")))</f>
        <v>intel</v>
      </c>
      <c r="K1042" t="str">
        <f>VLOOKUP(Sheet2!K1041,Sheet5!$M$3:$N$11,2,FALSE)</f>
        <v>windows</v>
      </c>
      <c r="L1042" t="str">
        <f>VLOOKUP(Sheet2!L1041,Sheet5!$O$3:$Q$182,3,FALSE)</f>
        <v>ringan</v>
      </c>
      <c r="M1042" t="str">
        <f>VLOOKUP(Sheet2!M1041,Sheet5!$R$3:$T$1305,3,FALSE)</f>
        <v>sedang</v>
      </c>
    </row>
    <row r="1043" spans="2:13" x14ac:dyDescent="0.3">
      <c r="B1043" t="str">
        <f>IF(OR(ISNUMBER(SEARCH("ultrabook",Sheet2!D1042))=TRUE,ISNUMBER(SEARCH("macbook",Sheet2!D1042))=TRUE,ISNUMBER(SEARCH("chrome",Sheet2!D1042))=TRUE,ISNUMBER(SEARCH("convertible",Sheet2!D1042))=TRUE),"ultrabook",IF(OR(ISNUMBER(SEARCH("workstation",Sheet2!D1042))=TRUE,ISNUMBER(SEARCH("gaming",Sheet2!D1042))=TRUE),"high specification",IF(OR(ISNUMBER(SEARCH("notebook",Sheet2!D1042))=TRUE,ISNUMBER(SEARCH("netbook",Sheet2!D1042))=TRUE),"notebook","")))</f>
        <v>ultrabook</v>
      </c>
      <c r="C1043" t="str">
        <f>IF(AND(Sheet4!$B$1307&gt;=Sheet4!B1043,Sheet4!B1043&gt;Sheet4!$B$1308),"lebar",IF(AND(Sheet4!$B$1308&gt;=Sheet4!B1043,Sheet4!B1043&gt;Sheet4!$B$1309),"medium",IF(AND(Sheet4!$B$1309&gt;=Sheet4!B1043,Sheet4!B1043&gt;=Sheet4!$B$1310),"kecil","-")))</f>
        <v>lebar</v>
      </c>
      <c r="D1043" t="str">
        <f>VLOOKUP(Sheet4!C1043,Sheet5!$C$3:$D$17,2,FALSE)</f>
        <v>kecil</v>
      </c>
      <c r="E1043" t="str">
        <f>VLOOKUP(Sheet4!D1043,Sheet5!$E$3:$F$36,2)</f>
        <v>sedang</v>
      </c>
      <c r="F1043" t="str">
        <f>Sheet4!E1043</f>
        <v>intel</v>
      </c>
      <c r="G1043" t="str">
        <f>VLOOKUP(Sheet2!H1042,Sheet5!$G$4:$H$12,2)</f>
        <v>sedang</v>
      </c>
      <c r="H1043" t="str">
        <f>VLOOKUP(Sheet2!I1042,Sheet5!$I$3:$L$41,4,FALSE)</f>
        <v>sedang</v>
      </c>
      <c r="I1043" t="str">
        <f>VLOOKUP(Sheet2!I1042,Sheet5!$I$3:$K$41,3,FALSE)</f>
        <v>ssd</v>
      </c>
      <c r="J1043" t="str">
        <f>IF(ISNUMBER(SEARCH("intel",Sheet2!J1042))=TRUE,"intel",IF(ISNUMBER(SEARCH("amd",Sheet2!J1042))=TRUE,"amd",IF(ISNUMBER(SEARCH("nvidia",Sheet2!J1042))=TRUE,"nvidia","")))</f>
        <v>intel</v>
      </c>
      <c r="K1043" t="str">
        <f>VLOOKUP(Sheet2!K1042,Sheet5!$M$3:$N$11,2,FALSE)</f>
        <v>windows</v>
      </c>
      <c r="L1043" t="str">
        <f>VLOOKUP(Sheet2!L1042,Sheet5!$O$3:$Q$182,3,FALSE)</f>
        <v>sedang</v>
      </c>
      <c r="M1043" t="str">
        <f>VLOOKUP(Sheet2!M1042,Sheet5!$R$3:$T$1305,3,FALSE)</f>
        <v>sedang</v>
      </c>
    </row>
    <row r="1044" spans="2:13" x14ac:dyDescent="0.3">
      <c r="B1044" t="str">
        <f>IF(OR(ISNUMBER(SEARCH("ultrabook",Sheet2!D1043))=TRUE,ISNUMBER(SEARCH("macbook",Sheet2!D1043))=TRUE,ISNUMBER(SEARCH("chrome",Sheet2!D1043))=TRUE,ISNUMBER(SEARCH("convertible",Sheet2!D1043))=TRUE),"ultrabook",IF(OR(ISNUMBER(SEARCH("workstation",Sheet2!D1043))=TRUE,ISNUMBER(SEARCH("gaming",Sheet2!D1043))=TRUE),"high specification",IF(OR(ISNUMBER(SEARCH("notebook",Sheet2!D1043))=TRUE,ISNUMBER(SEARCH("netbook",Sheet2!D1043))=TRUE),"notebook","")))</f>
        <v>notebook</v>
      </c>
      <c r="C1044" t="str">
        <f>IF(AND(Sheet4!$B$1307&gt;=Sheet4!B1044,Sheet4!B1044&gt;Sheet4!$B$1308),"lebar",IF(AND(Sheet4!$B$1308&gt;=Sheet4!B1044,Sheet4!B1044&gt;Sheet4!$B$1309),"medium",IF(AND(Sheet4!$B$1309&gt;=Sheet4!B1044,Sheet4!B1044&gt;=Sheet4!$B$1310),"kecil","-")))</f>
        <v>medium</v>
      </c>
      <c r="D1044" t="str">
        <f>VLOOKUP(Sheet4!C1044,Sheet5!$C$3:$D$17,2,FALSE)</f>
        <v>kecil</v>
      </c>
      <c r="E1044" t="str">
        <f>VLOOKUP(Sheet4!D1044,Sheet5!$E$3:$F$36,2)</f>
        <v>sedang</v>
      </c>
      <c r="F1044" t="str">
        <f>Sheet4!E1044</f>
        <v>intel</v>
      </c>
      <c r="G1044" t="str">
        <f>VLOOKUP(Sheet2!H1043,Sheet5!$G$4:$H$12,2)</f>
        <v>sedang</v>
      </c>
      <c r="H1044" t="str">
        <f>VLOOKUP(Sheet2!I1043,Sheet5!$I$3:$L$41,4,FALSE)</f>
        <v>rendah</v>
      </c>
      <c r="I1044" t="str">
        <f>VLOOKUP(Sheet2!I1043,Sheet5!$I$3:$K$41,3,FALSE)</f>
        <v>flash</v>
      </c>
      <c r="J1044" t="str">
        <f>IF(ISNUMBER(SEARCH("intel",Sheet2!J1043))=TRUE,"intel",IF(ISNUMBER(SEARCH("amd",Sheet2!J1043))=TRUE,"amd",IF(ISNUMBER(SEARCH("nvidia",Sheet2!J1043))=TRUE,"nvidia","")))</f>
        <v>intel</v>
      </c>
      <c r="K1044" t="str">
        <f>VLOOKUP(Sheet2!K1043,Sheet5!$M$3:$N$11,2,FALSE)</f>
        <v>windows</v>
      </c>
      <c r="L1044" t="str">
        <f>VLOOKUP(Sheet2!L1043,Sheet5!$O$3:$Q$182,3,FALSE)</f>
        <v>ringan</v>
      </c>
      <c r="M1044" t="str">
        <f>VLOOKUP(Sheet2!M1043,Sheet5!$R$3:$T$1305,3,FALSE)</f>
        <v>murah</v>
      </c>
    </row>
    <row r="1045" spans="2:13" x14ac:dyDescent="0.3">
      <c r="B1045" t="str">
        <f>IF(OR(ISNUMBER(SEARCH("ultrabook",Sheet2!D1044))=TRUE,ISNUMBER(SEARCH("macbook",Sheet2!D1044))=TRUE,ISNUMBER(SEARCH("chrome",Sheet2!D1044))=TRUE,ISNUMBER(SEARCH("convertible",Sheet2!D1044))=TRUE),"ultrabook",IF(OR(ISNUMBER(SEARCH("workstation",Sheet2!D1044))=TRUE,ISNUMBER(SEARCH("gaming",Sheet2!D1044))=TRUE),"high specification",IF(OR(ISNUMBER(SEARCH("notebook",Sheet2!D1044))=TRUE,ISNUMBER(SEARCH("netbook",Sheet2!D1044))=TRUE),"notebook","")))</f>
        <v>notebook</v>
      </c>
      <c r="C1045" t="str">
        <f>IF(AND(Sheet4!$B$1307&gt;=Sheet4!B1045,Sheet4!B1045&gt;Sheet4!$B$1308),"lebar",IF(AND(Sheet4!$B$1308&gt;=Sheet4!B1045,Sheet4!B1045&gt;Sheet4!$B$1309),"medium",IF(AND(Sheet4!$B$1309&gt;=Sheet4!B1045,Sheet4!B1045&gt;=Sheet4!$B$1310),"kecil","-")))</f>
        <v>lebar</v>
      </c>
      <c r="D1045" t="str">
        <f>VLOOKUP(Sheet4!C1045,Sheet5!$C$3:$D$17,2,FALSE)</f>
        <v>kecil</v>
      </c>
      <c r="E1045" t="str">
        <f>VLOOKUP(Sheet4!D1045,Sheet5!$E$3:$F$36,2)</f>
        <v>sedang</v>
      </c>
      <c r="F1045" t="str">
        <f>Sheet4!E1045</f>
        <v>intel</v>
      </c>
      <c r="G1045" t="str">
        <f>VLOOKUP(Sheet2!H1044,Sheet5!$G$4:$H$12,2)</f>
        <v>sedang</v>
      </c>
      <c r="H1045" t="str">
        <f>VLOOKUP(Sheet2!I1044,Sheet5!$I$3:$L$41,4,FALSE)</f>
        <v>sedang</v>
      </c>
      <c r="I1045" t="str">
        <f>VLOOKUP(Sheet2!I1044,Sheet5!$I$3:$K$41,3,FALSE)</f>
        <v>ssd</v>
      </c>
      <c r="J1045" t="str">
        <f>IF(ISNUMBER(SEARCH("intel",Sheet2!J1044))=TRUE,"intel",IF(ISNUMBER(SEARCH("amd",Sheet2!J1044))=TRUE,"amd",IF(ISNUMBER(SEARCH("nvidia",Sheet2!J1044))=TRUE,"nvidia","")))</f>
        <v>nvidia</v>
      </c>
      <c r="K1045" t="str">
        <f>VLOOKUP(Sheet2!K1044,Sheet5!$M$3:$N$11,2,FALSE)</f>
        <v>windows</v>
      </c>
      <c r="L1045" t="str">
        <f>VLOOKUP(Sheet2!L1044,Sheet5!$O$3:$Q$182,3,FALSE)</f>
        <v>sedang</v>
      </c>
      <c r="M1045" t="str">
        <f>VLOOKUP(Sheet2!M1044,Sheet5!$R$3:$T$1305,3,FALSE)</f>
        <v>mahal</v>
      </c>
    </row>
    <row r="1046" spans="2:13" x14ac:dyDescent="0.3">
      <c r="B1046" t="str">
        <f>IF(OR(ISNUMBER(SEARCH("ultrabook",Sheet2!D1045))=TRUE,ISNUMBER(SEARCH("macbook",Sheet2!D1045))=TRUE,ISNUMBER(SEARCH("chrome",Sheet2!D1045))=TRUE,ISNUMBER(SEARCH("convertible",Sheet2!D1045))=TRUE),"ultrabook",IF(OR(ISNUMBER(SEARCH("workstation",Sheet2!D1045))=TRUE,ISNUMBER(SEARCH("gaming",Sheet2!D1045))=TRUE),"high specification",IF(OR(ISNUMBER(SEARCH("notebook",Sheet2!D1045))=TRUE,ISNUMBER(SEARCH("netbook",Sheet2!D1045))=TRUE),"notebook","")))</f>
        <v>notebook</v>
      </c>
      <c r="C1046" t="str">
        <f>IF(AND(Sheet4!$B$1307&gt;=Sheet4!B1046,Sheet4!B1046&gt;Sheet4!$B$1308),"lebar",IF(AND(Sheet4!$B$1308&gt;=Sheet4!B1046,Sheet4!B1046&gt;Sheet4!$B$1309),"medium",IF(AND(Sheet4!$B$1309&gt;=Sheet4!B1046,Sheet4!B1046&gt;=Sheet4!$B$1310),"kecil","-")))</f>
        <v>lebar</v>
      </c>
      <c r="D1046" t="str">
        <f>VLOOKUP(Sheet4!C1046,Sheet5!$C$3:$D$17,2,FALSE)</f>
        <v>kecil</v>
      </c>
      <c r="E1046" t="str">
        <f>VLOOKUP(Sheet4!D1046,Sheet5!$E$3:$F$36,2)</f>
        <v>sedang</v>
      </c>
      <c r="F1046" t="str">
        <f>Sheet4!E1046</f>
        <v>intel</v>
      </c>
      <c r="G1046" t="str">
        <f>VLOOKUP(Sheet2!H1045,Sheet5!$G$4:$H$12,2)</f>
        <v>tinggi</v>
      </c>
      <c r="H1046" t="str">
        <f>VLOOKUP(Sheet2!I1045,Sheet5!$I$3:$L$41,4,FALSE)</f>
        <v>sedang</v>
      </c>
      <c r="I1046" t="str">
        <f>VLOOKUP(Sheet2!I1045,Sheet5!$I$3:$K$41,3,FALSE)</f>
        <v>ssd</v>
      </c>
      <c r="J1046" t="str">
        <f>IF(ISNUMBER(SEARCH("intel",Sheet2!J1045))=TRUE,"intel",IF(ISNUMBER(SEARCH("amd",Sheet2!J1045))=TRUE,"amd",IF(ISNUMBER(SEARCH("nvidia",Sheet2!J1045))=TRUE,"nvidia","")))</f>
        <v>intel</v>
      </c>
      <c r="K1046" t="str">
        <f>VLOOKUP(Sheet2!K1045,Sheet5!$M$3:$N$11,2,FALSE)</f>
        <v>windows</v>
      </c>
      <c r="L1046" t="str">
        <f>VLOOKUP(Sheet2!L1045,Sheet5!$O$3:$Q$182,3,FALSE)</f>
        <v>sedang</v>
      </c>
      <c r="M1046" t="str">
        <f>VLOOKUP(Sheet2!M1045,Sheet5!$R$3:$T$1305,3,FALSE)</f>
        <v>sedang</v>
      </c>
    </row>
    <row r="1047" spans="2:13" x14ac:dyDescent="0.3">
      <c r="B1047" t="str">
        <f>IF(OR(ISNUMBER(SEARCH("ultrabook",Sheet2!D1046))=TRUE,ISNUMBER(SEARCH("macbook",Sheet2!D1046))=TRUE,ISNUMBER(SEARCH("chrome",Sheet2!D1046))=TRUE,ISNUMBER(SEARCH("convertible",Sheet2!D1046))=TRUE),"ultrabook",IF(OR(ISNUMBER(SEARCH("workstation",Sheet2!D1046))=TRUE,ISNUMBER(SEARCH("gaming",Sheet2!D1046))=TRUE),"high specification",IF(OR(ISNUMBER(SEARCH("notebook",Sheet2!D1046))=TRUE,ISNUMBER(SEARCH("netbook",Sheet2!D1046))=TRUE),"notebook","")))</f>
        <v>notebook</v>
      </c>
      <c r="C1047" t="str">
        <f>IF(AND(Sheet4!$B$1307&gt;=Sheet4!B1047,Sheet4!B1047&gt;Sheet4!$B$1308),"lebar",IF(AND(Sheet4!$B$1308&gt;=Sheet4!B1047,Sheet4!B1047&gt;Sheet4!$B$1309),"medium",IF(AND(Sheet4!$B$1309&gt;=Sheet4!B1047,Sheet4!B1047&gt;=Sheet4!$B$1310),"kecil","-")))</f>
        <v>medium</v>
      </c>
      <c r="D1047" t="str">
        <f>VLOOKUP(Sheet4!C1047,Sheet5!$C$3:$D$17,2,FALSE)</f>
        <v>kecil</v>
      </c>
      <c r="E1047" t="str">
        <f>VLOOKUP(Sheet4!D1047,Sheet5!$E$3:$F$36,2)</f>
        <v>sedang</v>
      </c>
      <c r="F1047" t="str">
        <f>Sheet4!E1047</f>
        <v>intel</v>
      </c>
      <c r="G1047" t="str">
        <f>VLOOKUP(Sheet2!H1046,Sheet5!$G$4:$H$12,2)</f>
        <v>sedang</v>
      </c>
      <c r="H1047" t="str">
        <f>VLOOKUP(Sheet2!I1046,Sheet5!$I$3:$L$41,4,FALSE)</f>
        <v>sedang</v>
      </c>
      <c r="I1047" t="str">
        <f>VLOOKUP(Sheet2!I1046,Sheet5!$I$3:$K$41,3,FALSE)</f>
        <v>hdd</v>
      </c>
      <c r="J1047" t="str">
        <f>IF(ISNUMBER(SEARCH("intel",Sheet2!J1046))=TRUE,"intel",IF(ISNUMBER(SEARCH("amd",Sheet2!J1046))=TRUE,"amd",IF(ISNUMBER(SEARCH("nvidia",Sheet2!J1046))=TRUE,"nvidia","")))</f>
        <v>intel</v>
      </c>
      <c r="K1047" t="str">
        <f>VLOOKUP(Sheet2!K1046,Sheet5!$M$3:$N$11,2,FALSE)</f>
        <v>windows</v>
      </c>
      <c r="L1047" t="str">
        <f>VLOOKUP(Sheet2!L1046,Sheet5!$O$3:$Q$182,3,FALSE)</f>
        <v>ringan</v>
      </c>
      <c r="M1047" t="str">
        <f>VLOOKUP(Sheet2!M1046,Sheet5!$R$3:$T$1305,3,FALSE)</f>
        <v>sedang</v>
      </c>
    </row>
    <row r="1048" spans="2:13" x14ac:dyDescent="0.3">
      <c r="B1048" t="str">
        <f>IF(OR(ISNUMBER(SEARCH("ultrabook",Sheet2!D1047))=TRUE,ISNUMBER(SEARCH("macbook",Sheet2!D1047))=TRUE,ISNUMBER(SEARCH("chrome",Sheet2!D1047))=TRUE,ISNUMBER(SEARCH("convertible",Sheet2!D1047))=TRUE),"ultrabook",IF(OR(ISNUMBER(SEARCH("workstation",Sheet2!D1047))=TRUE,ISNUMBER(SEARCH("gaming",Sheet2!D1047))=TRUE),"high specification",IF(OR(ISNUMBER(SEARCH("notebook",Sheet2!D1047))=TRUE,ISNUMBER(SEARCH("netbook",Sheet2!D1047))=TRUE),"notebook","")))</f>
        <v>notebook</v>
      </c>
      <c r="C1048" t="str">
        <f>IF(AND(Sheet4!$B$1307&gt;=Sheet4!B1048,Sheet4!B1048&gt;Sheet4!$B$1308),"lebar",IF(AND(Sheet4!$B$1308&gt;=Sheet4!B1048,Sheet4!B1048&gt;Sheet4!$B$1309),"medium",IF(AND(Sheet4!$B$1309&gt;=Sheet4!B1048,Sheet4!B1048&gt;=Sheet4!$B$1310),"kecil","-")))</f>
        <v>lebar</v>
      </c>
      <c r="D1048" t="str">
        <f>VLOOKUP(Sheet4!C1048,Sheet5!$C$3:$D$17,2,FALSE)</f>
        <v>kecil</v>
      </c>
      <c r="E1048" t="str">
        <f>VLOOKUP(Sheet4!D1048,Sheet5!$E$3:$F$36,2)</f>
        <v>sedang</v>
      </c>
      <c r="F1048" t="str">
        <f>Sheet4!E1048</f>
        <v>intel</v>
      </c>
      <c r="G1048" t="str">
        <f>VLOOKUP(Sheet2!H1047,Sheet5!$G$4:$H$12,2)</f>
        <v>tinggi</v>
      </c>
      <c r="H1048" t="str">
        <f>VLOOKUP(Sheet2!I1047,Sheet5!$I$3:$L$41,4,FALSE)</f>
        <v>sedang</v>
      </c>
      <c r="I1048" t="str">
        <f>VLOOKUP(Sheet2!I1047,Sheet5!$I$3:$K$41,3,FALSE)</f>
        <v>ssd</v>
      </c>
      <c r="J1048" t="str">
        <f>IF(ISNUMBER(SEARCH("intel",Sheet2!J1047))=TRUE,"intel",IF(ISNUMBER(SEARCH("amd",Sheet2!J1047))=TRUE,"amd",IF(ISNUMBER(SEARCH("nvidia",Sheet2!J1047))=TRUE,"nvidia","")))</f>
        <v>intel</v>
      </c>
      <c r="K1048" t="str">
        <f>VLOOKUP(Sheet2!K1047,Sheet5!$M$3:$N$11,2,FALSE)</f>
        <v>windows</v>
      </c>
      <c r="L1048" t="str">
        <f>VLOOKUP(Sheet2!L1047,Sheet5!$O$3:$Q$182,3,FALSE)</f>
        <v>sedang</v>
      </c>
      <c r="M1048" t="str">
        <f>VLOOKUP(Sheet2!M1047,Sheet5!$R$3:$T$1305,3,FALSE)</f>
        <v>mahal</v>
      </c>
    </row>
    <row r="1049" spans="2:13" x14ac:dyDescent="0.3">
      <c r="B1049" t="str">
        <f>IF(OR(ISNUMBER(SEARCH("ultrabook",Sheet2!D1048))=TRUE,ISNUMBER(SEARCH("macbook",Sheet2!D1048))=TRUE,ISNUMBER(SEARCH("chrome",Sheet2!D1048))=TRUE,ISNUMBER(SEARCH("convertible",Sheet2!D1048))=TRUE),"ultrabook",IF(OR(ISNUMBER(SEARCH("workstation",Sheet2!D1048))=TRUE,ISNUMBER(SEARCH("gaming",Sheet2!D1048))=TRUE),"high specification",IF(OR(ISNUMBER(SEARCH("notebook",Sheet2!D1048))=TRUE,ISNUMBER(SEARCH("netbook",Sheet2!D1048))=TRUE),"notebook","")))</f>
        <v>notebook</v>
      </c>
      <c r="C1049" t="str">
        <f>IF(AND(Sheet4!$B$1307&gt;=Sheet4!B1049,Sheet4!B1049&gt;Sheet4!$B$1308),"lebar",IF(AND(Sheet4!$B$1308&gt;=Sheet4!B1049,Sheet4!B1049&gt;Sheet4!$B$1309),"medium",IF(AND(Sheet4!$B$1309&gt;=Sheet4!B1049,Sheet4!B1049&gt;=Sheet4!$B$1310),"kecil","-")))</f>
        <v>medium</v>
      </c>
      <c r="D1049" t="str">
        <f>VLOOKUP(Sheet4!C1049,Sheet5!$C$3:$D$17,2,FALSE)</f>
        <v>kecil</v>
      </c>
      <c r="E1049" t="str">
        <f>VLOOKUP(Sheet4!D1049,Sheet5!$E$3:$F$36,2)</f>
        <v>sedang</v>
      </c>
      <c r="F1049" t="str">
        <f>Sheet4!E1049</f>
        <v>intel</v>
      </c>
      <c r="G1049" t="str">
        <f>VLOOKUP(Sheet2!H1048,Sheet5!$G$4:$H$12,2)</f>
        <v>tinggi</v>
      </c>
      <c r="H1049" t="str">
        <f>VLOOKUP(Sheet2!I1048,Sheet5!$I$3:$L$41,4,FALSE)</f>
        <v>sedang</v>
      </c>
      <c r="I1049" t="str">
        <f>VLOOKUP(Sheet2!I1048,Sheet5!$I$3:$K$41,3,FALSE)</f>
        <v>ssd</v>
      </c>
      <c r="J1049" t="str">
        <f>IF(ISNUMBER(SEARCH("intel",Sheet2!J1048))=TRUE,"intel",IF(ISNUMBER(SEARCH("amd",Sheet2!J1048))=TRUE,"amd",IF(ISNUMBER(SEARCH("nvidia",Sheet2!J1048))=TRUE,"nvidia","")))</f>
        <v>intel</v>
      </c>
      <c r="K1049" t="str">
        <f>VLOOKUP(Sheet2!K1048,Sheet5!$M$3:$N$11,2,FALSE)</f>
        <v>windows</v>
      </c>
      <c r="L1049" t="str">
        <f>VLOOKUP(Sheet2!L1048,Sheet5!$O$3:$Q$182,3,FALSE)</f>
        <v>ringan</v>
      </c>
      <c r="M1049" t="str">
        <f>VLOOKUP(Sheet2!M1048,Sheet5!$R$3:$T$1305,3,FALSE)</f>
        <v>mahal</v>
      </c>
    </row>
    <row r="1050" spans="2:13" x14ac:dyDescent="0.3">
      <c r="B1050" t="str">
        <f>IF(OR(ISNUMBER(SEARCH("ultrabook",Sheet2!D1049))=TRUE,ISNUMBER(SEARCH("macbook",Sheet2!D1049))=TRUE,ISNUMBER(SEARCH("chrome",Sheet2!D1049))=TRUE,ISNUMBER(SEARCH("convertible",Sheet2!D1049))=TRUE),"ultrabook",IF(OR(ISNUMBER(SEARCH("workstation",Sheet2!D1049))=TRUE,ISNUMBER(SEARCH("gaming",Sheet2!D1049))=TRUE),"high specification",IF(OR(ISNUMBER(SEARCH("notebook",Sheet2!D1049))=TRUE,ISNUMBER(SEARCH("netbook",Sheet2!D1049))=TRUE),"notebook","")))</f>
        <v>high specification</v>
      </c>
      <c r="C1050" t="str">
        <f>IF(AND(Sheet4!$B$1307&gt;=Sheet4!B1050,Sheet4!B1050&gt;Sheet4!$B$1308),"lebar",IF(AND(Sheet4!$B$1308&gt;=Sheet4!B1050,Sheet4!B1050&gt;Sheet4!$B$1309),"medium",IF(AND(Sheet4!$B$1309&gt;=Sheet4!B1050,Sheet4!B1050&gt;=Sheet4!$B$1310),"kecil","-")))</f>
        <v>lebar</v>
      </c>
      <c r="D1050" t="str">
        <f>VLOOKUP(Sheet4!C1050,Sheet5!$C$3:$D$17,2,FALSE)</f>
        <v>kecil</v>
      </c>
      <c r="E1050" t="str">
        <f>VLOOKUP(Sheet4!D1050,Sheet5!$E$3:$F$36,2)</f>
        <v>sedang</v>
      </c>
      <c r="F1050" t="str">
        <f>Sheet4!E1050</f>
        <v>intel</v>
      </c>
      <c r="G1050" t="str">
        <f>VLOOKUP(Sheet2!H1049,Sheet5!$G$4:$H$12,2)</f>
        <v>sedang</v>
      </c>
      <c r="H1050" t="str">
        <f>VLOOKUP(Sheet2!I1049,Sheet5!$I$3:$L$41,4,FALSE)</f>
        <v>tinggi</v>
      </c>
      <c r="I1050" t="str">
        <f>VLOOKUP(Sheet2!I1049,Sheet5!$I$3:$K$41,3,FALSE)</f>
        <v>hdd</v>
      </c>
      <c r="J1050" t="str">
        <f>IF(ISNUMBER(SEARCH("intel",Sheet2!J1049))=TRUE,"intel",IF(ISNUMBER(SEARCH("amd",Sheet2!J1049))=TRUE,"amd",IF(ISNUMBER(SEARCH("nvidia",Sheet2!J1049))=TRUE,"nvidia","")))</f>
        <v>nvidia</v>
      </c>
      <c r="K1050" t="str">
        <f>VLOOKUP(Sheet2!K1049,Sheet5!$M$3:$N$11,2,FALSE)</f>
        <v>windows</v>
      </c>
      <c r="L1050" t="str">
        <f>VLOOKUP(Sheet2!L1049,Sheet5!$O$3:$Q$182,3,FALSE)</f>
        <v>berat</v>
      </c>
      <c r="M1050" t="str">
        <f>VLOOKUP(Sheet2!M1049,Sheet5!$R$3:$T$1305,3,FALSE)</f>
        <v>mahal</v>
      </c>
    </row>
    <row r="1051" spans="2:13" x14ac:dyDescent="0.3">
      <c r="B1051" t="str">
        <f>IF(OR(ISNUMBER(SEARCH("ultrabook",Sheet2!D1050))=TRUE,ISNUMBER(SEARCH("macbook",Sheet2!D1050))=TRUE,ISNUMBER(SEARCH("chrome",Sheet2!D1050))=TRUE,ISNUMBER(SEARCH("convertible",Sheet2!D1050))=TRUE),"ultrabook",IF(OR(ISNUMBER(SEARCH("workstation",Sheet2!D1050))=TRUE,ISNUMBER(SEARCH("gaming",Sheet2!D1050))=TRUE),"high specification",IF(OR(ISNUMBER(SEARCH("notebook",Sheet2!D1050))=TRUE,ISNUMBER(SEARCH("netbook",Sheet2!D1050))=TRUE),"notebook","")))</f>
        <v>high specification</v>
      </c>
      <c r="C1051" t="str">
        <f>IF(AND(Sheet4!$B$1307&gt;=Sheet4!B1051,Sheet4!B1051&gt;Sheet4!$B$1308),"lebar",IF(AND(Sheet4!$B$1308&gt;=Sheet4!B1051,Sheet4!B1051&gt;Sheet4!$B$1309),"medium",IF(AND(Sheet4!$B$1309&gt;=Sheet4!B1051,Sheet4!B1051&gt;=Sheet4!$B$1310),"kecil","-")))</f>
        <v>lebar</v>
      </c>
      <c r="D1051" t="str">
        <f>VLOOKUP(Sheet4!C1051,Sheet5!$C$3:$D$17,2,FALSE)</f>
        <v>kecil</v>
      </c>
      <c r="E1051" t="str">
        <f>VLOOKUP(Sheet4!D1051,Sheet5!$E$3:$F$36,2)</f>
        <v>sedang</v>
      </c>
      <c r="F1051" t="str">
        <f>Sheet4!E1051</f>
        <v>intel</v>
      </c>
      <c r="G1051" t="str">
        <f>VLOOKUP(Sheet2!H1050,Sheet5!$G$4:$H$12,2)</f>
        <v>sedang</v>
      </c>
      <c r="H1051" t="str">
        <f>VLOOKUP(Sheet2!I1050,Sheet5!$I$3:$L$41,4,FALSE)</f>
        <v>tinggi</v>
      </c>
      <c r="I1051" t="str">
        <f>VLOOKUP(Sheet2!I1050,Sheet5!$I$3:$K$41,3,FALSE)</f>
        <v>hdd</v>
      </c>
      <c r="J1051" t="str">
        <f>IF(ISNUMBER(SEARCH("intel",Sheet2!J1050))=TRUE,"intel",IF(ISNUMBER(SEARCH("amd",Sheet2!J1050))=TRUE,"amd",IF(ISNUMBER(SEARCH("nvidia",Sheet2!J1050))=TRUE,"nvidia","")))</f>
        <v>nvidia</v>
      </c>
      <c r="K1051" t="str">
        <f>VLOOKUP(Sheet2!K1050,Sheet5!$M$3:$N$11,2,FALSE)</f>
        <v>windows</v>
      </c>
      <c r="L1051" t="str">
        <f>VLOOKUP(Sheet2!L1050,Sheet5!$O$3:$Q$182,3,FALSE)</f>
        <v>berat</v>
      </c>
      <c r="M1051" t="str">
        <f>VLOOKUP(Sheet2!M1050,Sheet5!$R$3:$T$1305,3,FALSE)</f>
        <v>mahal</v>
      </c>
    </row>
    <row r="1052" spans="2:13" x14ac:dyDescent="0.3">
      <c r="B1052" t="str">
        <f>IF(OR(ISNUMBER(SEARCH("ultrabook",Sheet2!D1051))=TRUE,ISNUMBER(SEARCH("macbook",Sheet2!D1051))=TRUE,ISNUMBER(SEARCH("chrome",Sheet2!D1051))=TRUE,ISNUMBER(SEARCH("convertible",Sheet2!D1051))=TRUE),"ultrabook",IF(OR(ISNUMBER(SEARCH("workstation",Sheet2!D1051))=TRUE,ISNUMBER(SEARCH("gaming",Sheet2!D1051))=TRUE),"high specification",IF(OR(ISNUMBER(SEARCH("notebook",Sheet2!D1051))=TRUE,ISNUMBER(SEARCH("netbook",Sheet2!D1051))=TRUE),"notebook","")))</f>
        <v>notebook</v>
      </c>
      <c r="C1052" t="str">
        <f>IF(AND(Sheet4!$B$1307&gt;=Sheet4!B1052,Sheet4!B1052&gt;Sheet4!$B$1308),"lebar",IF(AND(Sheet4!$B$1308&gt;=Sheet4!B1052,Sheet4!B1052&gt;Sheet4!$B$1309),"medium",IF(AND(Sheet4!$B$1309&gt;=Sheet4!B1052,Sheet4!B1052&gt;=Sheet4!$B$1310),"kecil","-")))</f>
        <v>kecil</v>
      </c>
      <c r="D1052" t="str">
        <f>VLOOKUP(Sheet4!C1052,Sheet5!$C$3:$D$17,2,FALSE)</f>
        <v>kecil</v>
      </c>
      <c r="E1052" t="str">
        <f>VLOOKUP(Sheet4!D1052,Sheet5!$E$3:$F$36,2)</f>
        <v>rendah</v>
      </c>
      <c r="F1052" t="str">
        <f>Sheet4!E1052</f>
        <v>intel</v>
      </c>
      <c r="G1052" t="str">
        <f>VLOOKUP(Sheet2!H1051,Sheet5!$G$4:$H$12,2)</f>
        <v>sedang</v>
      </c>
      <c r="H1052" t="str">
        <f>VLOOKUP(Sheet2!I1051,Sheet5!$I$3:$L$41,4,FALSE)</f>
        <v>rendah</v>
      </c>
      <c r="I1052" t="str">
        <f>VLOOKUP(Sheet2!I1051,Sheet5!$I$3:$K$41,3,FALSE)</f>
        <v>flash</v>
      </c>
      <c r="J1052" t="str">
        <f>IF(ISNUMBER(SEARCH("intel",Sheet2!J1051))=TRUE,"intel",IF(ISNUMBER(SEARCH("amd",Sheet2!J1051))=TRUE,"amd",IF(ISNUMBER(SEARCH("nvidia",Sheet2!J1051))=TRUE,"nvidia","")))</f>
        <v>intel</v>
      </c>
      <c r="K1052" t="str">
        <f>VLOOKUP(Sheet2!K1051,Sheet5!$M$3:$N$11,2,FALSE)</f>
        <v>lainnya</v>
      </c>
      <c r="L1052" t="str">
        <f>VLOOKUP(Sheet2!L1051,Sheet5!$O$3:$Q$182,3,FALSE)</f>
        <v>ringan</v>
      </c>
      <c r="M1052" t="str">
        <f>VLOOKUP(Sheet2!M1051,Sheet5!$R$3:$T$1305,3,FALSE)</f>
        <v>murah</v>
      </c>
    </row>
    <row r="1053" spans="2:13" x14ac:dyDescent="0.3">
      <c r="B1053" t="str">
        <f>IF(OR(ISNUMBER(SEARCH("ultrabook",Sheet2!D1052))=TRUE,ISNUMBER(SEARCH("macbook",Sheet2!D1052))=TRUE,ISNUMBER(SEARCH("chrome",Sheet2!D1052))=TRUE,ISNUMBER(SEARCH("convertible",Sheet2!D1052))=TRUE),"ultrabook",IF(OR(ISNUMBER(SEARCH("workstation",Sheet2!D1052))=TRUE,ISNUMBER(SEARCH("gaming",Sheet2!D1052))=TRUE),"high specification",IF(OR(ISNUMBER(SEARCH("notebook",Sheet2!D1052))=TRUE,ISNUMBER(SEARCH("netbook",Sheet2!D1052))=TRUE),"notebook","")))</f>
        <v>notebook</v>
      </c>
      <c r="C1053" t="str">
        <f>IF(AND(Sheet4!$B$1307&gt;=Sheet4!B1053,Sheet4!B1053&gt;Sheet4!$B$1308),"lebar",IF(AND(Sheet4!$B$1308&gt;=Sheet4!B1053,Sheet4!B1053&gt;Sheet4!$B$1309),"medium",IF(AND(Sheet4!$B$1309&gt;=Sheet4!B1053,Sheet4!B1053&gt;=Sheet4!$B$1310),"kecil","-")))</f>
        <v>medium</v>
      </c>
      <c r="D1053" t="str">
        <f>VLOOKUP(Sheet4!C1053,Sheet5!$C$3:$D$17,2,FALSE)</f>
        <v>sedang</v>
      </c>
      <c r="E1053" t="str">
        <f>VLOOKUP(Sheet4!D1053,Sheet5!$E$3:$F$36,2)</f>
        <v>sedang</v>
      </c>
      <c r="F1053" t="str">
        <f>Sheet4!E1053</f>
        <v>intel</v>
      </c>
      <c r="G1053" t="str">
        <f>VLOOKUP(Sheet2!H1052,Sheet5!$G$4:$H$12,2)</f>
        <v>sedang</v>
      </c>
      <c r="H1053" t="str">
        <f>VLOOKUP(Sheet2!I1052,Sheet5!$I$3:$L$41,4,FALSE)</f>
        <v>sedang</v>
      </c>
      <c r="I1053" t="str">
        <f>VLOOKUP(Sheet2!I1052,Sheet5!$I$3:$K$41,3,FALSE)</f>
        <v>ssd</v>
      </c>
      <c r="J1053" t="str">
        <f>IF(ISNUMBER(SEARCH("intel",Sheet2!J1052))=TRUE,"intel",IF(ISNUMBER(SEARCH("amd",Sheet2!J1052))=TRUE,"amd",IF(ISNUMBER(SEARCH("nvidia",Sheet2!J1052))=TRUE,"nvidia","")))</f>
        <v>intel</v>
      </c>
      <c r="K1053" t="str">
        <f>VLOOKUP(Sheet2!K1052,Sheet5!$M$3:$N$11,2,FALSE)</f>
        <v>windows</v>
      </c>
      <c r="L1053" t="str">
        <f>VLOOKUP(Sheet2!L1052,Sheet5!$O$3:$Q$182,3,FALSE)</f>
        <v>ringan</v>
      </c>
      <c r="M1053" t="str">
        <f>VLOOKUP(Sheet2!M1052,Sheet5!$R$3:$T$1305,3,FALSE)</f>
        <v>mahal</v>
      </c>
    </row>
    <row r="1054" spans="2:13" x14ac:dyDescent="0.3">
      <c r="B1054" t="str">
        <f>IF(OR(ISNUMBER(SEARCH("ultrabook",Sheet2!D1053))=TRUE,ISNUMBER(SEARCH("macbook",Sheet2!D1053))=TRUE,ISNUMBER(SEARCH("chrome",Sheet2!D1053))=TRUE,ISNUMBER(SEARCH("convertible",Sheet2!D1053))=TRUE),"ultrabook",IF(OR(ISNUMBER(SEARCH("workstation",Sheet2!D1053))=TRUE,ISNUMBER(SEARCH("gaming",Sheet2!D1053))=TRUE),"high specification",IF(OR(ISNUMBER(SEARCH("notebook",Sheet2!D1053))=TRUE,ISNUMBER(SEARCH("netbook",Sheet2!D1053))=TRUE),"notebook","")))</f>
        <v>notebook</v>
      </c>
      <c r="C1054" t="str">
        <f>IF(AND(Sheet4!$B$1307&gt;=Sheet4!B1054,Sheet4!B1054&gt;Sheet4!$B$1308),"lebar",IF(AND(Sheet4!$B$1308&gt;=Sheet4!B1054,Sheet4!B1054&gt;Sheet4!$B$1309),"medium",IF(AND(Sheet4!$B$1309&gt;=Sheet4!B1054,Sheet4!B1054&gt;=Sheet4!$B$1310),"kecil","-")))</f>
        <v>lebar</v>
      </c>
      <c r="D1054" t="str">
        <f>VLOOKUP(Sheet4!C1054,Sheet5!$C$3:$D$17,2,FALSE)</f>
        <v>kecil</v>
      </c>
      <c r="E1054" t="str">
        <f>VLOOKUP(Sheet4!D1054,Sheet5!$E$3:$F$36,2)</f>
        <v>sedang</v>
      </c>
      <c r="F1054" t="str">
        <f>Sheet4!E1054</f>
        <v>intel</v>
      </c>
      <c r="G1054" t="str">
        <f>VLOOKUP(Sheet2!H1053,Sheet5!$G$4:$H$12,2)</f>
        <v>tinggi</v>
      </c>
      <c r="H1054" t="str">
        <f>VLOOKUP(Sheet2!I1053,Sheet5!$I$3:$L$41,4,FALSE)</f>
        <v>tinggi</v>
      </c>
      <c r="I1054" t="str">
        <f>VLOOKUP(Sheet2!I1053,Sheet5!$I$3:$K$41,3,FALSE)</f>
        <v>hdd</v>
      </c>
      <c r="J1054" t="str">
        <f>IF(ISNUMBER(SEARCH("intel",Sheet2!J1053))=TRUE,"intel",IF(ISNUMBER(SEARCH("amd",Sheet2!J1053))=TRUE,"amd",IF(ISNUMBER(SEARCH("nvidia",Sheet2!J1053))=TRUE,"nvidia","")))</f>
        <v>nvidia</v>
      </c>
      <c r="K1054" t="str">
        <f>VLOOKUP(Sheet2!K1053,Sheet5!$M$3:$N$11,2,FALSE)</f>
        <v>windows</v>
      </c>
      <c r="L1054" t="str">
        <f>VLOOKUP(Sheet2!L1053,Sheet5!$O$3:$Q$182,3,FALSE)</f>
        <v>sedang</v>
      </c>
      <c r="M1054" t="str">
        <f>VLOOKUP(Sheet2!M1053,Sheet5!$R$3:$T$1305,3,FALSE)</f>
        <v>sedang</v>
      </c>
    </row>
    <row r="1055" spans="2:13" x14ac:dyDescent="0.3">
      <c r="B1055" t="str">
        <f>IF(OR(ISNUMBER(SEARCH("ultrabook",Sheet2!D1054))=TRUE,ISNUMBER(SEARCH("macbook",Sheet2!D1054))=TRUE,ISNUMBER(SEARCH("chrome",Sheet2!D1054))=TRUE,ISNUMBER(SEARCH("convertible",Sheet2!D1054))=TRUE),"ultrabook",IF(OR(ISNUMBER(SEARCH("workstation",Sheet2!D1054))=TRUE,ISNUMBER(SEARCH("gaming",Sheet2!D1054))=TRUE),"high specification",IF(OR(ISNUMBER(SEARCH("notebook",Sheet2!D1054))=TRUE,ISNUMBER(SEARCH("netbook",Sheet2!D1054))=TRUE),"notebook","")))</f>
        <v>ultrabook</v>
      </c>
      <c r="C1055" t="str">
        <f>IF(AND(Sheet4!$B$1307&gt;=Sheet4!B1055,Sheet4!B1055&gt;Sheet4!$B$1308),"lebar",IF(AND(Sheet4!$B$1308&gt;=Sheet4!B1055,Sheet4!B1055&gt;Sheet4!$B$1309),"medium",IF(AND(Sheet4!$B$1309&gt;=Sheet4!B1055,Sheet4!B1055&gt;=Sheet4!$B$1310),"kecil","-")))</f>
        <v>lebar</v>
      </c>
      <c r="D1055" t="str">
        <f>VLOOKUP(Sheet4!C1055,Sheet5!$C$3:$D$17,2,FALSE)</f>
        <v>kecil</v>
      </c>
      <c r="E1055" t="str">
        <f>VLOOKUP(Sheet4!D1055,Sheet5!$E$3:$F$36,2)</f>
        <v>sedang</v>
      </c>
      <c r="F1055" t="str">
        <f>Sheet4!E1055</f>
        <v>intel</v>
      </c>
      <c r="G1055" t="str">
        <f>VLOOKUP(Sheet2!H1054,Sheet5!$G$4:$H$12,2)</f>
        <v>tinggi</v>
      </c>
      <c r="H1055" t="str">
        <f>VLOOKUP(Sheet2!I1054,Sheet5!$I$3:$L$41,4,FALSE)</f>
        <v>sedang</v>
      </c>
      <c r="I1055" t="str">
        <f>VLOOKUP(Sheet2!I1054,Sheet5!$I$3:$K$41,3,FALSE)</f>
        <v>ssd</v>
      </c>
      <c r="J1055" t="str">
        <f>IF(ISNUMBER(SEARCH("intel",Sheet2!J1054))=TRUE,"intel",IF(ISNUMBER(SEARCH("amd",Sheet2!J1054))=TRUE,"amd",IF(ISNUMBER(SEARCH("nvidia",Sheet2!J1054))=TRUE,"nvidia","")))</f>
        <v>intel</v>
      </c>
      <c r="K1055" t="str">
        <f>VLOOKUP(Sheet2!K1054,Sheet5!$M$3:$N$11,2,FALSE)</f>
        <v>windows</v>
      </c>
      <c r="L1055" t="str">
        <f>VLOOKUP(Sheet2!L1054,Sheet5!$O$3:$Q$182,3,FALSE)</f>
        <v>sedang</v>
      </c>
      <c r="M1055" t="str">
        <f>VLOOKUP(Sheet2!M1054,Sheet5!$R$3:$T$1305,3,FALSE)</f>
        <v>sedang</v>
      </c>
    </row>
    <row r="1056" spans="2:13" x14ac:dyDescent="0.3">
      <c r="B1056" t="str">
        <f>IF(OR(ISNUMBER(SEARCH("ultrabook",Sheet2!D1055))=TRUE,ISNUMBER(SEARCH("macbook",Sheet2!D1055))=TRUE,ISNUMBER(SEARCH("chrome",Sheet2!D1055))=TRUE,ISNUMBER(SEARCH("convertible",Sheet2!D1055))=TRUE),"ultrabook",IF(OR(ISNUMBER(SEARCH("workstation",Sheet2!D1055))=TRUE,ISNUMBER(SEARCH("gaming",Sheet2!D1055))=TRUE),"high specification",IF(OR(ISNUMBER(SEARCH("notebook",Sheet2!D1055))=TRUE,ISNUMBER(SEARCH("netbook",Sheet2!D1055))=TRUE),"notebook","")))</f>
        <v>notebook</v>
      </c>
      <c r="C1056" t="str">
        <f>IF(AND(Sheet4!$B$1307&gt;=Sheet4!B1056,Sheet4!B1056&gt;Sheet4!$B$1308),"lebar",IF(AND(Sheet4!$B$1308&gt;=Sheet4!B1056,Sheet4!B1056&gt;Sheet4!$B$1309),"medium",IF(AND(Sheet4!$B$1309&gt;=Sheet4!B1056,Sheet4!B1056&gt;=Sheet4!$B$1310),"kecil","-")))</f>
        <v>lebar</v>
      </c>
      <c r="D1056" t="str">
        <f>VLOOKUP(Sheet4!C1056,Sheet5!$C$3:$D$17,2,FALSE)</f>
        <v>kecil</v>
      </c>
      <c r="E1056" t="str">
        <f>VLOOKUP(Sheet4!D1056,Sheet5!$E$3:$F$36,2)</f>
        <v>sedang</v>
      </c>
      <c r="F1056" t="str">
        <f>Sheet4!E1056</f>
        <v>intel</v>
      </c>
      <c r="G1056" t="str">
        <f>VLOOKUP(Sheet2!H1055,Sheet5!$G$4:$H$12,2)</f>
        <v>sedang</v>
      </c>
      <c r="H1056" t="str">
        <f>VLOOKUP(Sheet2!I1055,Sheet5!$I$3:$L$41,4,FALSE)</f>
        <v>sedang</v>
      </c>
      <c r="I1056" t="str">
        <f>VLOOKUP(Sheet2!I1055,Sheet5!$I$3:$K$41,3,FALSE)</f>
        <v>ssd</v>
      </c>
      <c r="J1056" t="str">
        <f>IF(ISNUMBER(SEARCH("intel",Sheet2!J1055))=TRUE,"intel",IF(ISNUMBER(SEARCH("amd",Sheet2!J1055))=TRUE,"amd",IF(ISNUMBER(SEARCH("nvidia",Sheet2!J1055))=TRUE,"nvidia","")))</f>
        <v>intel</v>
      </c>
      <c r="K1056" t="str">
        <f>VLOOKUP(Sheet2!K1055,Sheet5!$M$3:$N$11,2,FALSE)</f>
        <v>windows</v>
      </c>
      <c r="L1056" t="str">
        <f>VLOOKUP(Sheet2!L1055,Sheet5!$O$3:$Q$182,3,FALSE)</f>
        <v>sedang</v>
      </c>
      <c r="M1056" t="str">
        <f>VLOOKUP(Sheet2!M1055,Sheet5!$R$3:$T$1305,3,FALSE)</f>
        <v>sedang</v>
      </c>
    </row>
    <row r="1057" spans="2:13" x14ac:dyDescent="0.3">
      <c r="B1057" t="str">
        <f>IF(OR(ISNUMBER(SEARCH("ultrabook",Sheet2!D1056))=TRUE,ISNUMBER(SEARCH("macbook",Sheet2!D1056))=TRUE,ISNUMBER(SEARCH("chrome",Sheet2!D1056))=TRUE,ISNUMBER(SEARCH("convertible",Sheet2!D1056))=TRUE),"ultrabook",IF(OR(ISNUMBER(SEARCH("workstation",Sheet2!D1056))=TRUE,ISNUMBER(SEARCH("gaming",Sheet2!D1056))=TRUE),"high specification",IF(OR(ISNUMBER(SEARCH("notebook",Sheet2!D1056))=TRUE,ISNUMBER(SEARCH("netbook",Sheet2!D1056))=TRUE),"notebook","")))</f>
        <v>ultrabook</v>
      </c>
      <c r="C1057" t="str">
        <f>IF(AND(Sheet4!$B$1307&gt;=Sheet4!B1057,Sheet4!B1057&gt;Sheet4!$B$1308),"lebar",IF(AND(Sheet4!$B$1308&gt;=Sheet4!B1057,Sheet4!B1057&gt;Sheet4!$B$1309),"medium",IF(AND(Sheet4!$B$1309&gt;=Sheet4!B1057,Sheet4!B1057&gt;=Sheet4!$B$1310),"kecil","-")))</f>
        <v>medium</v>
      </c>
      <c r="D1057" t="str">
        <f>VLOOKUP(Sheet4!C1057,Sheet5!$C$3:$D$17,2,FALSE)</f>
        <v>lebar</v>
      </c>
      <c r="E1057" t="str">
        <f>VLOOKUP(Sheet4!D1057,Sheet5!$E$3:$F$36,2)</f>
        <v>sedang</v>
      </c>
      <c r="F1057" t="str">
        <f>Sheet4!E1057</f>
        <v>intel</v>
      </c>
      <c r="G1057" t="str">
        <f>VLOOKUP(Sheet2!H1056,Sheet5!$G$4:$H$12,2)</f>
        <v>sedang</v>
      </c>
      <c r="H1057" t="str">
        <f>VLOOKUP(Sheet2!I1056,Sheet5!$I$3:$L$41,4,FALSE)</f>
        <v>tinggi</v>
      </c>
      <c r="I1057" t="str">
        <f>VLOOKUP(Sheet2!I1056,Sheet5!$I$3:$K$41,3,FALSE)</f>
        <v>ssd</v>
      </c>
      <c r="J1057" t="str">
        <f>IF(ISNUMBER(SEARCH("intel",Sheet2!J1056))=TRUE,"intel",IF(ISNUMBER(SEARCH("amd",Sheet2!J1056))=TRUE,"amd",IF(ISNUMBER(SEARCH("nvidia",Sheet2!J1056))=TRUE,"nvidia","")))</f>
        <v>intel</v>
      </c>
      <c r="K1057" t="str">
        <f>VLOOKUP(Sheet2!K1056,Sheet5!$M$3:$N$11,2,FALSE)</f>
        <v>windows</v>
      </c>
      <c r="L1057" t="str">
        <f>VLOOKUP(Sheet2!L1056,Sheet5!$O$3:$Q$182,3,FALSE)</f>
        <v>ringan</v>
      </c>
      <c r="M1057" t="str">
        <f>VLOOKUP(Sheet2!M1056,Sheet5!$R$3:$T$1305,3,FALSE)</f>
        <v>mahal</v>
      </c>
    </row>
    <row r="1058" spans="2:13" x14ac:dyDescent="0.3">
      <c r="B1058" t="str">
        <f>IF(OR(ISNUMBER(SEARCH("ultrabook",Sheet2!D1057))=TRUE,ISNUMBER(SEARCH("macbook",Sheet2!D1057))=TRUE,ISNUMBER(SEARCH("chrome",Sheet2!D1057))=TRUE,ISNUMBER(SEARCH("convertible",Sheet2!D1057))=TRUE),"ultrabook",IF(OR(ISNUMBER(SEARCH("workstation",Sheet2!D1057))=TRUE,ISNUMBER(SEARCH("gaming",Sheet2!D1057))=TRUE),"high specification",IF(OR(ISNUMBER(SEARCH("notebook",Sheet2!D1057))=TRUE,ISNUMBER(SEARCH("netbook",Sheet2!D1057))=TRUE),"notebook","")))</f>
        <v>notebook</v>
      </c>
      <c r="C1058" t="str">
        <f>IF(AND(Sheet4!$B$1307&gt;=Sheet4!B1058,Sheet4!B1058&gt;Sheet4!$B$1308),"lebar",IF(AND(Sheet4!$B$1308&gt;=Sheet4!B1058,Sheet4!B1058&gt;Sheet4!$B$1309),"medium",IF(AND(Sheet4!$B$1309&gt;=Sheet4!B1058,Sheet4!B1058&gt;=Sheet4!$B$1310),"kecil","-")))</f>
        <v>lebar</v>
      </c>
      <c r="D1058" t="str">
        <f>VLOOKUP(Sheet4!C1058,Sheet5!$C$3:$D$17,2,FALSE)</f>
        <v>kecil</v>
      </c>
      <c r="E1058" t="str">
        <f>VLOOKUP(Sheet4!D1058,Sheet5!$E$3:$F$36,2)</f>
        <v>sedang</v>
      </c>
      <c r="F1058" t="str">
        <f>Sheet4!E1058</f>
        <v>intel</v>
      </c>
      <c r="G1058" t="str">
        <f>VLOOKUP(Sheet2!H1057,Sheet5!$G$4:$H$12,2)</f>
        <v>sedang</v>
      </c>
      <c r="H1058" t="str">
        <f>VLOOKUP(Sheet2!I1057,Sheet5!$I$3:$L$41,4,FALSE)</f>
        <v>sedang</v>
      </c>
      <c r="I1058" t="str">
        <f>VLOOKUP(Sheet2!I1057,Sheet5!$I$3:$K$41,3,FALSE)</f>
        <v>hdd</v>
      </c>
      <c r="J1058" t="str">
        <f>IF(ISNUMBER(SEARCH("intel",Sheet2!J1057))=TRUE,"intel",IF(ISNUMBER(SEARCH("amd",Sheet2!J1057))=TRUE,"amd",IF(ISNUMBER(SEARCH("nvidia",Sheet2!J1057))=TRUE,"nvidia","")))</f>
        <v>intel</v>
      </c>
      <c r="K1058" t="str">
        <f>VLOOKUP(Sheet2!K1057,Sheet5!$M$3:$N$11,2,FALSE)</f>
        <v>windows</v>
      </c>
      <c r="L1058" t="str">
        <f>VLOOKUP(Sheet2!L1057,Sheet5!$O$3:$Q$182,3,FALSE)</f>
        <v>sedang</v>
      </c>
      <c r="M1058" t="str">
        <f>VLOOKUP(Sheet2!M1057,Sheet5!$R$3:$T$1305,3,FALSE)</f>
        <v>murah</v>
      </c>
    </row>
    <row r="1059" spans="2:13" x14ac:dyDescent="0.3">
      <c r="B1059" t="str">
        <f>IF(OR(ISNUMBER(SEARCH("ultrabook",Sheet2!D1058))=TRUE,ISNUMBER(SEARCH("macbook",Sheet2!D1058))=TRUE,ISNUMBER(SEARCH("chrome",Sheet2!D1058))=TRUE,ISNUMBER(SEARCH("convertible",Sheet2!D1058))=TRUE),"ultrabook",IF(OR(ISNUMBER(SEARCH("workstation",Sheet2!D1058))=TRUE,ISNUMBER(SEARCH("gaming",Sheet2!D1058))=TRUE),"high specification",IF(OR(ISNUMBER(SEARCH("notebook",Sheet2!D1058))=TRUE,ISNUMBER(SEARCH("netbook",Sheet2!D1058))=TRUE),"notebook","")))</f>
        <v>notebook</v>
      </c>
      <c r="C1059" t="str">
        <f>IF(AND(Sheet4!$B$1307&gt;=Sheet4!B1059,Sheet4!B1059&gt;Sheet4!$B$1308),"lebar",IF(AND(Sheet4!$B$1308&gt;=Sheet4!B1059,Sheet4!B1059&gt;Sheet4!$B$1309),"medium",IF(AND(Sheet4!$B$1309&gt;=Sheet4!B1059,Sheet4!B1059&gt;=Sheet4!$B$1310),"kecil","-")))</f>
        <v>lebar</v>
      </c>
      <c r="D1059" t="str">
        <f>VLOOKUP(Sheet4!C1059,Sheet5!$C$3:$D$17,2,FALSE)</f>
        <v>kecil</v>
      </c>
      <c r="E1059" t="str">
        <f>VLOOKUP(Sheet4!D1059,Sheet5!$E$3:$F$36,2)</f>
        <v>sedang</v>
      </c>
      <c r="F1059" t="str">
        <f>Sheet4!E1059</f>
        <v>intel</v>
      </c>
      <c r="G1059" t="str">
        <f>VLOOKUP(Sheet2!H1058,Sheet5!$G$4:$H$12,2)</f>
        <v>sedang</v>
      </c>
      <c r="H1059" t="str">
        <f>VLOOKUP(Sheet2!I1058,Sheet5!$I$3:$L$41,4,FALSE)</f>
        <v>sedang</v>
      </c>
      <c r="I1059" t="str">
        <f>VLOOKUP(Sheet2!I1058,Sheet5!$I$3:$K$41,3,FALSE)</f>
        <v>hdd</v>
      </c>
      <c r="J1059" t="str">
        <f>IF(ISNUMBER(SEARCH("intel",Sheet2!J1058))=TRUE,"intel",IF(ISNUMBER(SEARCH("amd",Sheet2!J1058))=TRUE,"amd",IF(ISNUMBER(SEARCH("nvidia",Sheet2!J1058))=TRUE,"nvidia","")))</f>
        <v>intel</v>
      </c>
      <c r="K1059" t="str">
        <f>VLOOKUP(Sheet2!K1058,Sheet5!$M$3:$N$11,2,FALSE)</f>
        <v>lainnya</v>
      </c>
      <c r="L1059" t="str">
        <f>VLOOKUP(Sheet2!L1058,Sheet5!$O$3:$Q$182,3,FALSE)</f>
        <v>sedang</v>
      </c>
      <c r="M1059" t="str">
        <f>VLOOKUP(Sheet2!M1058,Sheet5!$R$3:$T$1305,3,FALSE)</f>
        <v>murah</v>
      </c>
    </row>
    <row r="1060" spans="2:13" x14ac:dyDescent="0.3">
      <c r="B1060" t="str">
        <f>IF(OR(ISNUMBER(SEARCH("ultrabook",Sheet2!D1059))=TRUE,ISNUMBER(SEARCH("macbook",Sheet2!D1059))=TRUE,ISNUMBER(SEARCH("chrome",Sheet2!D1059))=TRUE,ISNUMBER(SEARCH("convertible",Sheet2!D1059))=TRUE),"ultrabook",IF(OR(ISNUMBER(SEARCH("workstation",Sheet2!D1059))=TRUE,ISNUMBER(SEARCH("gaming",Sheet2!D1059))=TRUE),"high specification",IF(OR(ISNUMBER(SEARCH("notebook",Sheet2!D1059))=TRUE,ISNUMBER(SEARCH("netbook",Sheet2!D1059))=TRUE),"notebook","")))</f>
        <v>notebook</v>
      </c>
      <c r="C1060" t="str">
        <f>IF(AND(Sheet4!$B$1307&gt;=Sheet4!B1060,Sheet4!B1060&gt;Sheet4!$B$1308),"lebar",IF(AND(Sheet4!$B$1308&gt;=Sheet4!B1060,Sheet4!B1060&gt;Sheet4!$B$1309),"medium",IF(AND(Sheet4!$B$1309&gt;=Sheet4!B1060,Sheet4!B1060&gt;=Sheet4!$B$1310),"kecil","-")))</f>
        <v>lebar</v>
      </c>
      <c r="D1060" t="str">
        <f>VLOOKUP(Sheet4!C1060,Sheet5!$C$3:$D$17,2,FALSE)</f>
        <v>kecil</v>
      </c>
      <c r="E1060" t="str">
        <f>VLOOKUP(Sheet4!D1060,Sheet5!$E$3:$F$36,2)</f>
        <v>sedang</v>
      </c>
      <c r="F1060" t="str">
        <f>Sheet4!E1060</f>
        <v>amd</v>
      </c>
      <c r="G1060" t="str">
        <f>VLOOKUP(Sheet2!H1059,Sheet5!$G$4:$H$12,2)</f>
        <v>tinggi</v>
      </c>
      <c r="H1060" t="str">
        <f>VLOOKUP(Sheet2!I1059,Sheet5!$I$3:$L$41,4,FALSE)</f>
        <v>tinggi</v>
      </c>
      <c r="I1060" t="str">
        <f>VLOOKUP(Sheet2!I1059,Sheet5!$I$3:$K$41,3,FALSE)</f>
        <v>hdd</v>
      </c>
      <c r="J1060" t="str">
        <f>IF(ISNUMBER(SEARCH("intel",Sheet2!J1059))=TRUE,"intel",IF(ISNUMBER(SEARCH("amd",Sheet2!J1059))=TRUE,"amd",IF(ISNUMBER(SEARCH("nvidia",Sheet2!J1059))=TRUE,"nvidia","")))</f>
        <v>amd</v>
      </c>
      <c r="K1060" t="str">
        <f>VLOOKUP(Sheet2!K1059,Sheet5!$M$3:$N$11,2,FALSE)</f>
        <v>windows</v>
      </c>
      <c r="L1060" t="str">
        <f>VLOOKUP(Sheet2!L1059,Sheet5!$O$3:$Q$182,3,FALSE)</f>
        <v>sedang</v>
      </c>
      <c r="M1060" t="str">
        <f>VLOOKUP(Sheet2!M1059,Sheet5!$R$3:$T$1305,3,FALSE)</f>
        <v>murah</v>
      </c>
    </row>
    <row r="1061" spans="2:13" x14ac:dyDescent="0.3">
      <c r="B1061" t="str">
        <f>IF(OR(ISNUMBER(SEARCH("ultrabook",Sheet2!D1060))=TRUE,ISNUMBER(SEARCH("macbook",Sheet2!D1060))=TRUE,ISNUMBER(SEARCH("chrome",Sheet2!D1060))=TRUE,ISNUMBER(SEARCH("convertible",Sheet2!D1060))=TRUE),"ultrabook",IF(OR(ISNUMBER(SEARCH("workstation",Sheet2!D1060))=TRUE,ISNUMBER(SEARCH("gaming",Sheet2!D1060))=TRUE),"high specification",IF(OR(ISNUMBER(SEARCH("notebook",Sheet2!D1060))=TRUE,ISNUMBER(SEARCH("netbook",Sheet2!D1060))=TRUE),"notebook","")))</f>
        <v>ultrabook</v>
      </c>
      <c r="C1061" t="str">
        <f>IF(AND(Sheet4!$B$1307&gt;=Sheet4!B1061,Sheet4!B1061&gt;Sheet4!$B$1308),"lebar",IF(AND(Sheet4!$B$1308&gt;=Sheet4!B1061,Sheet4!B1061&gt;Sheet4!$B$1309),"medium",IF(AND(Sheet4!$B$1309&gt;=Sheet4!B1061,Sheet4!B1061&gt;=Sheet4!$B$1310),"kecil","-")))</f>
        <v>medium</v>
      </c>
      <c r="D1061" t="str">
        <f>VLOOKUP(Sheet4!C1061,Sheet5!$C$3:$D$17,2,FALSE)</f>
        <v>kecil</v>
      </c>
      <c r="E1061" t="str">
        <f>VLOOKUP(Sheet4!D1061,Sheet5!$E$3:$F$36,2)</f>
        <v>sedang</v>
      </c>
      <c r="F1061" t="str">
        <f>Sheet4!E1061</f>
        <v>intel</v>
      </c>
      <c r="G1061" t="str">
        <f>VLOOKUP(Sheet2!H1060,Sheet5!$G$4:$H$12,2)</f>
        <v>sedang</v>
      </c>
      <c r="H1061" t="str">
        <f>VLOOKUP(Sheet2!I1060,Sheet5!$I$3:$L$41,4,FALSE)</f>
        <v>sedang</v>
      </c>
      <c r="I1061" t="str">
        <f>VLOOKUP(Sheet2!I1060,Sheet5!$I$3:$K$41,3,FALSE)</f>
        <v>ssd</v>
      </c>
      <c r="J1061" t="str">
        <f>IF(ISNUMBER(SEARCH("intel",Sheet2!J1060))=TRUE,"intel",IF(ISNUMBER(SEARCH("amd",Sheet2!J1060))=TRUE,"amd",IF(ISNUMBER(SEARCH("nvidia",Sheet2!J1060))=TRUE,"nvidia","")))</f>
        <v>intel</v>
      </c>
      <c r="K1061" t="str">
        <f>VLOOKUP(Sheet2!K1060,Sheet5!$M$3:$N$11,2,FALSE)</f>
        <v>windows</v>
      </c>
      <c r="L1061" t="str">
        <f>VLOOKUP(Sheet2!L1060,Sheet5!$O$3:$Q$182,3,FALSE)</f>
        <v>ringan</v>
      </c>
      <c r="M1061" t="str">
        <f>VLOOKUP(Sheet2!M1060,Sheet5!$R$3:$T$1305,3,FALSE)</f>
        <v>mahal</v>
      </c>
    </row>
    <row r="1062" spans="2:13" x14ac:dyDescent="0.3">
      <c r="B1062" t="str">
        <f>IF(OR(ISNUMBER(SEARCH("ultrabook",Sheet2!D1061))=TRUE,ISNUMBER(SEARCH("macbook",Sheet2!D1061))=TRUE,ISNUMBER(SEARCH("chrome",Sheet2!D1061))=TRUE,ISNUMBER(SEARCH("convertible",Sheet2!D1061))=TRUE),"ultrabook",IF(OR(ISNUMBER(SEARCH("workstation",Sheet2!D1061))=TRUE,ISNUMBER(SEARCH("gaming",Sheet2!D1061))=TRUE),"high specification",IF(OR(ISNUMBER(SEARCH("notebook",Sheet2!D1061))=TRUE,ISNUMBER(SEARCH("netbook",Sheet2!D1061))=TRUE),"notebook","")))</f>
        <v>high specification</v>
      </c>
      <c r="C1062" t="str">
        <f>IF(AND(Sheet4!$B$1307&gt;=Sheet4!B1062,Sheet4!B1062&gt;Sheet4!$B$1308),"lebar",IF(AND(Sheet4!$B$1308&gt;=Sheet4!B1062,Sheet4!B1062&gt;Sheet4!$B$1309),"medium",IF(AND(Sheet4!$B$1309&gt;=Sheet4!B1062,Sheet4!B1062&gt;=Sheet4!$B$1310),"kecil","-")))</f>
        <v>lebar</v>
      </c>
      <c r="D1062" t="str">
        <f>VLOOKUP(Sheet4!C1062,Sheet5!$C$3:$D$17,2,FALSE)</f>
        <v>kecil</v>
      </c>
      <c r="E1062" t="str">
        <f>VLOOKUP(Sheet4!D1062,Sheet5!$E$3:$F$36,2)</f>
        <v>sedang</v>
      </c>
      <c r="F1062" t="str">
        <f>Sheet4!E1062</f>
        <v>intel</v>
      </c>
      <c r="G1062" t="str">
        <f>VLOOKUP(Sheet2!H1061,Sheet5!$G$4:$H$12,2)</f>
        <v>sedang</v>
      </c>
      <c r="H1062" t="str">
        <f>VLOOKUP(Sheet2!I1061,Sheet5!$I$3:$L$41,4,FALSE)</f>
        <v>tinggi</v>
      </c>
      <c r="I1062" t="str">
        <f>VLOOKUP(Sheet2!I1061,Sheet5!$I$3:$K$41,3,FALSE)</f>
        <v>hdd</v>
      </c>
      <c r="J1062" t="str">
        <f>IF(ISNUMBER(SEARCH("intel",Sheet2!J1061))=TRUE,"intel",IF(ISNUMBER(SEARCH("amd",Sheet2!J1061))=TRUE,"amd",IF(ISNUMBER(SEARCH("nvidia",Sheet2!J1061))=TRUE,"nvidia","")))</f>
        <v>nvidia</v>
      </c>
      <c r="K1062" t="str">
        <f>VLOOKUP(Sheet2!K1061,Sheet5!$M$3:$N$11,2,FALSE)</f>
        <v>windows</v>
      </c>
      <c r="L1062" t="str">
        <f>VLOOKUP(Sheet2!L1061,Sheet5!$O$3:$Q$182,3,FALSE)</f>
        <v>berat</v>
      </c>
      <c r="M1062" t="str">
        <f>VLOOKUP(Sheet2!M1061,Sheet5!$R$3:$T$1305,3,FALSE)</f>
        <v>mahal</v>
      </c>
    </row>
    <row r="1063" spans="2:13" x14ac:dyDescent="0.3">
      <c r="B1063" t="str">
        <f>IF(OR(ISNUMBER(SEARCH("ultrabook",Sheet2!D1062))=TRUE,ISNUMBER(SEARCH("macbook",Sheet2!D1062))=TRUE,ISNUMBER(SEARCH("chrome",Sheet2!D1062))=TRUE,ISNUMBER(SEARCH("convertible",Sheet2!D1062))=TRUE),"ultrabook",IF(OR(ISNUMBER(SEARCH("workstation",Sheet2!D1062))=TRUE,ISNUMBER(SEARCH("gaming",Sheet2!D1062))=TRUE),"high specification",IF(OR(ISNUMBER(SEARCH("notebook",Sheet2!D1062))=TRUE,ISNUMBER(SEARCH("netbook",Sheet2!D1062))=TRUE),"notebook","")))</f>
        <v>notebook</v>
      </c>
      <c r="C1063" t="str">
        <f>IF(AND(Sheet4!$B$1307&gt;=Sheet4!B1063,Sheet4!B1063&gt;Sheet4!$B$1308),"lebar",IF(AND(Sheet4!$B$1308&gt;=Sheet4!B1063,Sheet4!B1063&gt;Sheet4!$B$1309),"medium",IF(AND(Sheet4!$B$1309&gt;=Sheet4!B1063,Sheet4!B1063&gt;=Sheet4!$B$1310),"kecil","-")))</f>
        <v>lebar</v>
      </c>
      <c r="D1063" t="str">
        <f>VLOOKUP(Sheet4!C1063,Sheet5!$C$3:$D$17,2,FALSE)</f>
        <v>kecil</v>
      </c>
      <c r="E1063" t="str">
        <f>VLOOKUP(Sheet4!D1063,Sheet5!$E$3:$F$36,2)</f>
        <v>sedang</v>
      </c>
      <c r="F1063" t="str">
        <f>Sheet4!E1063</f>
        <v>intel</v>
      </c>
      <c r="G1063" t="str">
        <f>VLOOKUP(Sheet2!H1062,Sheet5!$G$4:$H$12,2)</f>
        <v>tinggi</v>
      </c>
      <c r="H1063" t="str">
        <f>VLOOKUP(Sheet2!I1062,Sheet5!$I$3:$L$41,4,FALSE)</f>
        <v>sedang</v>
      </c>
      <c r="I1063" t="str">
        <f>VLOOKUP(Sheet2!I1062,Sheet5!$I$3:$K$41,3,FALSE)</f>
        <v>ssd</v>
      </c>
      <c r="J1063" t="str">
        <f>IF(ISNUMBER(SEARCH("intel",Sheet2!J1062))=TRUE,"intel",IF(ISNUMBER(SEARCH("amd",Sheet2!J1062))=TRUE,"amd",IF(ISNUMBER(SEARCH("nvidia",Sheet2!J1062))=TRUE,"nvidia","")))</f>
        <v>intel</v>
      </c>
      <c r="K1063" t="str">
        <f>VLOOKUP(Sheet2!K1062,Sheet5!$M$3:$N$11,2,FALSE)</f>
        <v>windows</v>
      </c>
      <c r="L1063" t="str">
        <f>VLOOKUP(Sheet2!L1062,Sheet5!$O$3:$Q$182,3,FALSE)</f>
        <v>sedang</v>
      </c>
      <c r="M1063" t="str">
        <f>VLOOKUP(Sheet2!M1062,Sheet5!$R$3:$T$1305,3,FALSE)</f>
        <v>sedang</v>
      </c>
    </row>
    <row r="1064" spans="2:13" x14ac:dyDescent="0.3">
      <c r="B1064" t="str">
        <f>IF(OR(ISNUMBER(SEARCH("ultrabook",Sheet2!D1063))=TRUE,ISNUMBER(SEARCH("macbook",Sheet2!D1063))=TRUE,ISNUMBER(SEARCH("chrome",Sheet2!D1063))=TRUE,ISNUMBER(SEARCH("convertible",Sheet2!D1063))=TRUE),"ultrabook",IF(OR(ISNUMBER(SEARCH("workstation",Sheet2!D1063))=TRUE,ISNUMBER(SEARCH("gaming",Sheet2!D1063))=TRUE),"high specification",IF(OR(ISNUMBER(SEARCH("notebook",Sheet2!D1063))=TRUE,ISNUMBER(SEARCH("netbook",Sheet2!D1063))=TRUE),"notebook","")))</f>
        <v>high specification</v>
      </c>
      <c r="C1064" t="str">
        <f>IF(AND(Sheet4!$B$1307&gt;=Sheet4!B1064,Sheet4!B1064&gt;Sheet4!$B$1308),"lebar",IF(AND(Sheet4!$B$1308&gt;=Sheet4!B1064,Sheet4!B1064&gt;Sheet4!$B$1309),"medium",IF(AND(Sheet4!$B$1309&gt;=Sheet4!B1064,Sheet4!B1064&gt;=Sheet4!$B$1310),"kecil","-")))</f>
        <v>lebar</v>
      </c>
      <c r="D1064" t="str">
        <f>VLOOKUP(Sheet4!C1064,Sheet5!$C$3:$D$17,2,FALSE)</f>
        <v>kecil</v>
      </c>
      <c r="E1064" t="str">
        <f>VLOOKUP(Sheet4!D1064,Sheet5!$E$3:$F$36,2)</f>
        <v>sedang</v>
      </c>
      <c r="F1064" t="str">
        <f>Sheet4!E1064</f>
        <v>intel</v>
      </c>
      <c r="G1064" t="str">
        <f>VLOOKUP(Sheet2!H1063,Sheet5!$G$4:$H$12,2)</f>
        <v>sedang</v>
      </c>
      <c r="H1064" t="str">
        <f>VLOOKUP(Sheet2!I1063,Sheet5!$I$3:$L$41,4,FALSE)</f>
        <v>tinggi</v>
      </c>
      <c r="I1064" t="str">
        <f>VLOOKUP(Sheet2!I1063,Sheet5!$I$3:$K$41,3,FALSE)</f>
        <v>hdd</v>
      </c>
      <c r="J1064" t="str">
        <f>IF(ISNUMBER(SEARCH("intel",Sheet2!J1063))=TRUE,"intel",IF(ISNUMBER(SEARCH("amd",Sheet2!J1063))=TRUE,"amd",IF(ISNUMBER(SEARCH("nvidia",Sheet2!J1063))=TRUE,"nvidia","")))</f>
        <v>nvidia</v>
      </c>
      <c r="K1064" t="str">
        <f>VLOOKUP(Sheet2!K1063,Sheet5!$M$3:$N$11,2,FALSE)</f>
        <v>lainnya</v>
      </c>
      <c r="L1064" t="str">
        <f>VLOOKUP(Sheet2!L1063,Sheet5!$O$3:$Q$182,3,FALSE)</f>
        <v>berat</v>
      </c>
      <c r="M1064" t="str">
        <f>VLOOKUP(Sheet2!M1063,Sheet5!$R$3:$T$1305,3,FALSE)</f>
        <v>sedang</v>
      </c>
    </row>
    <row r="1065" spans="2:13" x14ac:dyDescent="0.3">
      <c r="B1065" t="str">
        <f>IF(OR(ISNUMBER(SEARCH("ultrabook",Sheet2!D1064))=TRUE,ISNUMBER(SEARCH("macbook",Sheet2!D1064))=TRUE,ISNUMBER(SEARCH("chrome",Sheet2!D1064))=TRUE,ISNUMBER(SEARCH("convertible",Sheet2!D1064))=TRUE),"ultrabook",IF(OR(ISNUMBER(SEARCH("workstation",Sheet2!D1064))=TRUE,ISNUMBER(SEARCH("gaming",Sheet2!D1064))=TRUE),"high specification",IF(OR(ISNUMBER(SEARCH("notebook",Sheet2!D1064))=TRUE,ISNUMBER(SEARCH("netbook",Sheet2!D1064))=TRUE),"notebook","")))</f>
        <v>notebook</v>
      </c>
      <c r="C1065" t="str">
        <f>IF(AND(Sheet4!$B$1307&gt;=Sheet4!B1065,Sheet4!B1065&gt;Sheet4!$B$1308),"lebar",IF(AND(Sheet4!$B$1308&gt;=Sheet4!B1065,Sheet4!B1065&gt;Sheet4!$B$1309),"medium",IF(AND(Sheet4!$B$1309&gt;=Sheet4!B1065,Sheet4!B1065&gt;=Sheet4!$B$1310),"kecil","-")))</f>
        <v>lebar</v>
      </c>
      <c r="D1065" t="str">
        <f>VLOOKUP(Sheet4!C1065,Sheet5!$C$3:$D$17,2,FALSE)</f>
        <v>kecil</v>
      </c>
      <c r="E1065" t="str">
        <f>VLOOKUP(Sheet4!D1065,Sheet5!$E$3:$F$36,2)</f>
        <v>sedang</v>
      </c>
      <c r="F1065" t="str">
        <f>Sheet4!E1065</f>
        <v>intel</v>
      </c>
      <c r="G1065" t="str">
        <f>VLOOKUP(Sheet2!H1064,Sheet5!$G$4:$H$12,2)</f>
        <v>sedang</v>
      </c>
      <c r="H1065" t="str">
        <f>VLOOKUP(Sheet2!I1064,Sheet5!$I$3:$L$41,4,FALSE)</f>
        <v>tinggi</v>
      </c>
      <c r="I1065" t="str">
        <f>VLOOKUP(Sheet2!I1064,Sheet5!$I$3:$K$41,3,FALSE)</f>
        <v>hdd</v>
      </c>
      <c r="J1065" t="str">
        <f>IF(ISNUMBER(SEARCH("intel",Sheet2!J1064))=TRUE,"intel",IF(ISNUMBER(SEARCH("amd",Sheet2!J1064))=TRUE,"amd",IF(ISNUMBER(SEARCH("nvidia",Sheet2!J1064))=TRUE,"nvidia","")))</f>
        <v>intel</v>
      </c>
      <c r="K1065" t="str">
        <f>VLOOKUP(Sheet2!K1064,Sheet5!$M$3:$N$11,2,FALSE)</f>
        <v>windows</v>
      </c>
      <c r="L1065" t="str">
        <f>VLOOKUP(Sheet2!L1064,Sheet5!$O$3:$Q$182,3,FALSE)</f>
        <v>sedang</v>
      </c>
      <c r="M1065" t="str">
        <f>VLOOKUP(Sheet2!M1064,Sheet5!$R$3:$T$1305,3,FALSE)</f>
        <v>murah</v>
      </c>
    </row>
    <row r="1066" spans="2:13" x14ac:dyDescent="0.3">
      <c r="B1066" t="str">
        <f>IF(OR(ISNUMBER(SEARCH("ultrabook",Sheet2!D1065))=TRUE,ISNUMBER(SEARCH("macbook",Sheet2!D1065))=TRUE,ISNUMBER(SEARCH("chrome",Sheet2!D1065))=TRUE,ISNUMBER(SEARCH("convertible",Sheet2!D1065))=TRUE),"ultrabook",IF(OR(ISNUMBER(SEARCH("workstation",Sheet2!D1065))=TRUE,ISNUMBER(SEARCH("gaming",Sheet2!D1065))=TRUE),"high specification",IF(OR(ISNUMBER(SEARCH("notebook",Sheet2!D1065))=TRUE,ISNUMBER(SEARCH("netbook",Sheet2!D1065))=TRUE),"notebook","")))</f>
        <v>notebook</v>
      </c>
      <c r="C1066" t="str">
        <f>IF(AND(Sheet4!$B$1307&gt;=Sheet4!B1066,Sheet4!B1066&gt;Sheet4!$B$1308),"lebar",IF(AND(Sheet4!$B$1308&gt;=Sheet4!B1066,Sheet4!B1066&gt;Sheet4!$B$1309),"medium",IF(AND(Sheet4!$B$1309&gt;=Sheet4!B1066,Sheet4!B1066&gt;=Sheet4!$B$1310),"kecil","-")))</f>
        <v>lebar</v>
      </c>
      <c r="D1066" t="str">
        <f>VLOOKUP(Sheet4!C1066,Sheet5!$C$3:$D$17,2,FALSE)</f>
        <v>kecil</v>
      </c>
      <c r="E1066" t="str">
        <f>VLOOKUP(Sheet4!D1066,Sheet5!$E$3:$F$36,2)</f>
        <v>sedang</v>
      </c>
      <c r="F1066" t="str">
        <f>Sheet4!E1066</f>
        <v>intel</v>
      </c>
      <c r="G1066" t="str">
        <f>VLOOKUP(Sheet2!H1065,Sheet5!$G$4:$H$12,2)</f>
        <v>sedang</v>
      </c>
      <c r="H1066" t="str">
        <f>VLOOKUP(Sheet2!I1065,Sheet5!$I$3:$L$41,4,FALSE)</f>
        <v>tinggi</v>
      </c>
      <c r="I1066" t="str">
        <f>VLOOKUP(Sheet2!I1065,Sheet5!$I$3:$K$41,3,FALSE)</f>
        <v>hdd</v>
      </c>
      <c r="J1066" t="str">
        <f>IF(ISNUMBER(SEARCH("intel",Sheet2!J1065))=TRUE,"intel",IF(ISNUMBER(SEARCH("amd",Sheet2!J1065))=TRUE,"amd",IF(ISNUMBER(SEARCH("nvidia",Sheet2!J1065))=TRUE,"nvidia","")))</f>
        <v>amd</v>
      </c>
      <c r="K1066" t="str">
        <f>VLOOKUP(Sheet2!K1065,Sheet5!$M$3:$N$11,2,FALSE)</f>
        <v>windows</v>
      </c>
      <c r="L1066" t="str">
        <f>VLOOKUP(Sheet2!L1065,Sheet5!$O$3:$Q$182,3,FALSE)</f>
        <v>sedang</v>
      </c>
      <c r="M1066" t="str">
        <f>VLOOKUP(Sheet2!M1065,Sheet5!$R$3:$T$1305,3,FALSE)</f>
        <v>sedang</v>
      </c>
    </row>
    <row r="1067" spans="2:13" x14ac:dyDescent="0.3">
      <c r="B1067" t="str">
        <f>IF(OR(ISNUMBER(SEARCH("ultrabook",Sheet2!D1066))=TRUE,ISNUMBER(SEARCH("macbook",Sheet2!D1066))=TRUE,ISNUMBER(SEARCH("chrome",Sheet2!D1066))=TRUE,ISNUMBER(SEARCH("convertible",Sheet2!D1066))=TRUE),"ultrabook",IF(OR(ISNUMBER(SEARCH("workstation",Sheet2!D1066))=TRUE,ISNUMBER(SEARCH("gaming",Sheet2!D1066))=TRUE),"high specification",IF(OR(ISNUMBER(SEARCH("notebook",Sheet2!D1066))=TRUE,ISNUMBER(SEARCH("netbook",Sheet2!D1066))=TRUE),"notebook","")))</f>
        <v>high specification</v>
      </c>
      <c r="C1067" t="str">
        <f>IF(AND(Sheet4!$B$1307&gt;=Sheet4!B1067,Sheet4!B1067&gt;Sheet4!$B$1308),"lebar",IF(AND(Sheet4!$B$1308&gt;=Sheet4!B1067,Sheet4!B1067&gt;Sheet4!$B$1309),"medium",IF(AND(Sheet4!$B$1309&gt;=Sheet4!B1067,Sheet4!B1067&gt;=Sheet4!$B$1310),"kecil","-")))</f>
        <v>lebar</v>
      </c>
      <c r="D1067" t="str">
        <f>VLOOKUP(Sheet4!C1067,Sheet5!$C$3:$D$17,2,FALSE)</f>
        <v>kecil</v>
      </c>
      <c r="E1067" t="str">
        <f>VLOOKUP(Sheet4!D1067,Sheet5!$E$3:$F$36,2)</f>
        <v>sedang</v>
      </c>
      <c r="F1067" t="str">
        <f>Sheet4!E1067</f>
        <v>intel</v>
      </c>
      <c r="G1067" t="str">
        <f>VLOOKUP(Sheet2!H1066,Sheet5!$G$4:$H$12,2)</f>
        <v>sedang</v>
      </c>
      <c r="H1067" t="str">
        <f>VLOOKUP(Sheet2!I1066,Sheet5!$I$3:$L$41,4,FALSE)</f>
        <v>tinggi</v>
      </c>
      <c r="I1067" t="str">
        <f>VLOOKUP(Sheet2!I1066,Sheet5!$I$3:$K$41,3,FALSE)</f>
        <v>hdd</v>
      </c>
      <c r="J1067" t="str">
        <f>IF(ISNUMBER(SEARCH("intel",Sheet2!J1066))=TRUE,"intel",IF(ISNUMBER(SEARCH("amd",Sheet2!J1066))=TRUE,"amd",IF(ISNUMBER(SEARCH("nvidia",Sheet2!J1066))=TRUE,"nvidia","")))</f>
        <v>nvidia</v>
      </c>
      <c r="K1067" t="str">
        <f>VLOOKUP(Sheet2!K1066,Sheet5!$M$3:$N$11,2,FALSE)</f>
        <v>windows</v>
      </c>
      <c r="L1067" t="str">
        <f>VLOOKUP(Sheet2!L1066,Sheet5!$O$3:$Q$182,3,FALSE)</f>
        <v>sedang</v>
      </c>
      <c r="M1067" t="str">
        <f>VLOOKUP(Sheet2!M1066,Sheet5!$R$3:$T$1305,3,FALSE)</f>
        <v>mahal</v>
      </c>
    </row>
    <row r="1068" spans="2:13" x14ac:dyDescent="0.3">
      <c r="B1068" t="str">
        <f>IF(OR(ISNUMBER(SEARCH("ultrabook",Sheet2!D1067))=TRUE,ISNUMBER(SEARCH("macbook",Sheet2!D1067))=TRUE,ISNUMBER(SEARCH("chrome",Sheet2!D1067))=TRUE,ISNUMBER(SEARCH("convertible",Sheet2!D1067))=TRUE),"ultrabook",IF(OR(ISNUMBER(SEARCH("workstation",Sheet2!D1067))=TRUE,ISNUMBER(SEARCH("gaming",Sheet2!D1067))=TRUE),"high specification",IF(OR(ISNUMBER(SEARCH("notebook",Sheet2!D1067))=TRUE,ISNUMBER(SEARCH("netbook",Sheet2!D1067))=TRUE),"notebook","")))</f>
        <v>ultrabook</v>
      </c>
      <c r="C1068" t="str">
        <f>IF(AND(Sheet4!$B$1307&gt;=Sheet4!B1068,Sheet4!B1068&gt;Sheet4!$B$1308),"lebar",IF(AND(Sheet4!$B$1308&gt;=Sheet4!B1068,Sheet4!B1068&gt;Sheet4!$B$1309),"medium",IF(AND(Sheet4!$B$1309&gt;=Sheet4!B1068,Sheet4!B1068&gt;=Sheet4!$B$1310),"kecil","-")))</f>
        <v>medium</v>
      </c>
      <c r="D1068" t="str">
        <f>VLOOKUP(Sheet4!C1068,Sheet5!$C$3:$D$17,2,FALSE)</f>
        <v>kecil</v>
      </c>
      <c r="E1068" t="str">
        <f>VLOOKUP(Sheet4!D1068,Sheet5!$E$3:$F$36,2)</f>
        <v>sedang</v>
      </c>
      <c r="F1068" t="str">
        <f>Sheet4!E1068</f>
        <v>intel</v>
      </c>
      <c r="G1068" t="str">
        <f>VLOOKUP(Sheet2!H1067,Sheet5!$G$4:$H$12,2)</f>
        <v>tinggi</v>
      </c>
      <c r="H1068" t="str">
        <f>VLOOKUP(Sheet2!I1067,Sheet5!$I$3:$L$41,4,FALSE)</f>
        <v>sedang</v>
      </c>
      <c r="I1068" t="str">
        <f>VLOOKUP(Sheet2!I1067,Sheet5!$I$3:$K$41,3,FALSE)</f>
        <v>ssd</v>
      </c>
      <c r="J1068" t="str">
        <f>IF(ISNUMBER(SEARCH("intel",Sheet2!J1067))=TRUE,"intel",IF(ISNUMBER(SEARCH("amd",Sheet2!J1067))=TRUE,"amd",IF(ISNUMBER(SEARCH("nvidia",Sheet2!J1067))=TRUE,"nvidia","")))</f>
        <v>intel</v>
      </c>
      <c r="K1068" t="str">
        <f>VLOOKUP(Sheet2!K1067,Sheet5!$M$3:$N$11,2,FALSE)</f>
        <v>windows</v>
      </c>
      <c r="L1068" t="str">
        <f>VLOOKUP(Sheet2!L1067,Sheet5!$O$3:$Q$182,3,FALSE)</f>
        <v>ringan</v>
      </c>
      <c r="M1068" t="str">
        <f>VLOOKUP(Sheet2!M1067,Sheet5!$R$3:$T$1305,3,FALSE)</f>
        <v>mahal</v>
      </c>
    </row>
    <row r="1069" spans="2:13" x14ac:dyDescent="0.3">
      <c r="B1069" t="str">
        <f>IF(OR(ISNUMBER(SEARCH("ultrabook",Sheet2!D1068))=TRUE,ISNUMBER(SEARCH("macbook",Sheet2!D1068))=TRUE,ISNUMBER(SEARCH("chrome",Sheet2!D1068))=TRUE,ISNUMBER(SEARCH("convertible",Sheet2!D1068))=TRUE),"ultrabook",IF(OR(ISNUMBER(SEARCH("workstation",Sheet2!D1068))=TRUE,ISNUMBER(SEARCH("gaming",Sheet2!D1068))=TRUE),"high specification",IF(OR(ISNUMBER(SEARCH("notebook",Sheet2!D1068))=TRUE,ISNUMBER(SEARCH("netbook",Sheet2!D1068))=TRUE),"notebook","")))</f>
        <v>high specification</v>
      </c>
      <c r="C1069" t="str">
        <f>IF(AND(Sheet4!$B$1307&gt;=Sheet4!B1069,Sheet4!B1069&gt;Sheet4!$B$1308),"lebar",IF(AND(Sheet4!$B$1308&gt;=Sheet4!B1069,Sheet4!B1069&gt;Sheet4!$B$1309),"medium",IF(AND(Sheet4!$B$1309&gt;=Sheet4!B1069,Sheet4!B1069&gt;=Sheet4!$B$1310),"kecil","-")))</f>
        <v>lebar</v>
      </c>
      <c r="D1069" t="str">
        <f>VLOOKUP(Sheet4!C1069,Sheet5!$C$3:$D$17,2,FALSE)</f>
        <v>kecil</v>
      </c>
      <c r="E1069" t="str">
        <f>VLOOKUP(Sheet4!D1069,Sheet5!$E$3:$F$36,2)</f>
        <v>sedang</v>
      </c>
      <c r="F1069" t="str">
        <f>Sheet4!E1069</f>
        <v>intel</v>
      </c>
      <c r="G1069" t="str">
        <f>VLOOKUP(Sheet2!H1068,Sheet5!$G$4:$H$12,2)</f>
        <v>tinggi</v>
      </c>
      <c r="H1069" t="str">
        <f>VLOOKUP(Sheet2!I1068,Sheet5!$I$3:$L$41,4,FALSE)</f>
        <v>tinggi</v>
      </c>
      <c r="I1069" t="str">
        <f>VLOOKUP(Sheet2!I1068,Sheet5!$I$3:$K$41,3,FALSE)</f>
        <v>ssd</v>
      </c>
      <c r="J1069" t="str">
        <f>IF(ISNUMBER(SEARCH("intel",Sheet2!J1068))=TRUE,"intel",IF(ISNUMBER(SEARCH("amd",Sheet2!J1068))=TRUE,"amd",IF(ISNUMBER(SEARCH("nvidia",Sheet2!J1068))=TRUE,"nvidia","")))</f>
        <v>nvidia</v>
      </c>
      <c r="K1069" t="str">
        <f>VLOOKUP(Sheet2!K1068,Sheet5!$M$3:$N$11,2,FALSE)</f>
        <v>windows</v>
      </c>
      <c r="L1069" t="str">
        <f>VLOOKUP(Sheet2!L1068,Sheet5!$O$3:$Q$182,3,FALSE)</f>
        <v>berat</v>
      </c>
      <c r="M1069" t="str">
        <f>VLOOKUP(Sheet2!M1068,Sheet5!$R$3:$T$1305,3,FALSE)</f>
        <v>mahal</v>
      </c>
    </row>
    <row r="1070" spans="2:13" x14ac:dyDescent="0.3">
      <c r="B1070" t="str">
        <f>IF(OR(ISNUMBER(SEARCH("ultrabook",Sheet2!D1069))=TRUE,ISNUMBER(SEARCH("macbook",Sheet2!D1069))=TRUE,ISNUMBER(SEARCH("chrome",Sheet2!D1069))=TRUE,ISNUMBER(SEARCH("convertible",Sheet2!D1069))=TRUE),"ultrabook",IF(OR(ISNUMBER(SEARCH("workstation",Sheet2!D1069))=TRUE,ISNUMBER(SEARCH("gaming",Sheet2!D1069))=TRUE),"high specification",IF(OR(ISNUMBER(SEARCH("notebook",Sheet2!D1069))=TRUE,ISNUMBER(SEARCH("netbook",Sheet2!D1069))=TRUE),"notebook","")))</f>
        <v>ultrabook</v>
      </c>
      <c r="C1070" t="str">
        <f>IF(AND(Sheet4!$B$1307&gt;=Sheet4!B1070,Sheet4!B1070&gt;Sheet4!$B$1308),"lebar",IF(AND(Sheet4!$B$1308&gt;=Sheet4!B1070,Sheet4!B1070&gt;Sheet4!$B$1309),"medium",IF(AND(Sheet4!$B$1309&gt;=Sheet4!B1070,Sheet4!B1070&gt;=Sheet4!$B$1310),"kecil","-")))</f>
        <v>medium</v>
      </c>
      <c r="D1070" t="str">
        <f>VLOOKUP(Sheet4!C1070,Sheet5!$C$3:$D$17,2,FALSE)</f>
        <v>kecil</v>
      </c>
      <c r="E1070" t="str">
        <f>VLOOKUP(Sheet4!D1070,Sheet5!$E$3:$F$36,2)</f>
        <v>sedang</v>
      </c>
      <c r="F1070" t="str">
        <f>Sheet4!E1070</f>
        <v>intel</v>
      </c>
      <c r="G1070" t="str">
        <f>VLOOKUP(Sheet2!H1069,Sheet5!$G$4:$H$12,2)</f>
        <v>tinggi</v>
      </c>
      <c r="H1070" t="str">
        <f>VLOOKUP(Sheet2!I1069,Sheet5!$I$3:$L$41,4,FALSE)</f>
        <v>sedang</v>
      </c>
      <c r="I1070" t="str">
        <f>VLOOKUP(Sheet2!I1069,Sheet5!$I$3:$K$41,3,FALSE)</f>
        <v>ssd</v>
      </c>
      <c r="J1070" t="str">
        <f>IF(ISNUMBER(SEARCH("intel",Sheet2!J1069))=TRUE,"intel",IF(ISNUMBER(SEARCH("amd",Sheet2!J1069))=TRUE,"amd",IF(ISNUMBER(SEARCH("nvidia",Sheet2!J1069))=TRUE,"nvidia","")))</f>
        <v>intel</v>
      </c>
      <c r="K1070" t="str">
        <f>VLOOKUP(Sheet2!K1069,Sheet5!$M$3:$N$11,2,FALSE)</f>
        <v>windows</v>
      </c>
      <c r="L1070" t="str">
        <f>VLOOKUP(Sheet2!L1069,Sheet5!$O$3:$Q$182,3,FALSE)</f>
        <v>ringan</v>
      </c>
      <c r="M1070" t="str">
        <f>VLOOKUP(Sheet2!M1069,Sheet5!$R$3:$T$1305,3,FALSE)</f>
        <v>sedang</v>
      </c>
    </row>
    <row r="1071" spans="2:13" x14ac:dyDescent="0.3">
      <c r="B1071" t="str">
        <f>IF(OR(ISNUMBER(SEARCH("ultrabook",Sheet2!D1070))=TRUE,ISNUMBER(SEARCH("macbook",Sheet2!D1070))=TRUE,ISNUMBER(SEARCH("chrome",Sheet2!D1070))=TRUE,ISNUMBER(SEARCH("convertible",Sheet2!D1070))=TRUE),"ultrabook",IF(OR(ISNUMBER(SEARCH("workstation",Sheet2!D1070))=TRUE,ISNUMBER(SEARCH("gaming",Sheet2!D1070))=TRUE),"high specification",IF(OR(ISNUMBER(SEARCH("notebook",Sheet2!D1070))=TRUE,ISNUMBER(SEARCH("netbook",Sheet2!D1070))=TRUE),"notebook","")))</f>
        <v>high specification</v>
      </c>
      <c r="C1071" t="str">
        <f>IF(AND(Sheet4!$B$1307&gt;=Sheet4!B1071,Sheet4!B1071&gt;Sheet4!$B$1308),"lebar",IF(AND(Sheet4!$B$1308&gt;=Sheet4!B1071,Sheet4!B1071&gt;Sheet4!$B$1309),"medium",IF(AND(Sheet4!$B$1309&gt;=Sheet4!B1071,Sheet4!B1071&gt;=Sheet4!$B$1310),"kecil","-")))</f>
        <v>lebar</v>
      </c>
      <c r="D1071" t="str">
        <f>VLOOKUP(Sheet4!C1071,Sheet5!$C$3:$D$17,2,FALSE)</f>
        <v>lebar</v>
      </c>
      <c r="E1071" t="str">
        <f>VLOOKUP(Sheet4!D1071,Sheet5!$E$3:$F$36,2)</f>
        <v>sedang</v>
      </c>
      <c r="F1071" t="str">
        <f>Sheet4!E1071</f>
        <v>intel</v>
      </c>
      <c r="G1071" t="str">
        <f>VLOOKUP(Sheet2!H1070,Sheet5!$G$4:$H$12,2)</f>
        <v>sedang</v>
      </c>
      <c r="H1071" t="str">
        <f>VLOOKUP(Sheet2!I1070,Sheet5!$I$3:$L$41,4,FALSE)</f>
        <v>tinggi</v>
      </c>
      <c r="I1071" t="str">
        <f>VLOOKUP(Sheet2!I1070,Sheet5!$I$3:$K$41,3,FALSE)</f>
        <v>hdd</v>
      </c>
      <c r="J1071" t="str">
        <f>IF(ISNUMBER(SEARCH("intel",Sheet2!J1070))=TRUE,"intel",IF(ISNUMBER(SEARCH("amd",Sheet2!J1070))=TRUE,"amd",IF(ISNUMBER(SEARCH("nvidia",Sheet2!J1070))=TRUE,"nvidia","")))</f>
        <v>nvidia</v>
      </c>
      <c r="K1071" t="str">
        <f>VLOOKUP(Sheet2!K1070,Sheet5!$M$3:$N$11,2,FALSE)</f>
        <v>windows</v>
      </c>
      <c r="L1071" t="str">
        <f>VLOOKUP(Sheet2!L1070,Sheet5!$O$3:$Q$182,3,FALSE)</f>
        <v>berat</v>
      </c>
      <c r="M1071" t="str">
        <f>VLOOKUP(Sheet2!M1070,Sheet5!$R$3:$T$1305,3,FALSE)</f>
        <v>mahal</v>
      </c>
    </row>
    <row r="1072" spans="2:13" x14ac:dyDescent="0.3">
      <c r="B1072" t="str">
        <f>IF(OR(ISNUMBER(SEARCH("ultrabook",Sheet2!D1071))=TRUE,ISNUMBER(SEARCH("macbook",Sheet2!D1071))=TRUE,ISNUMBER(SEARCH("chrome",Sheet2!D1071))=TRUE,ISNUMBER(SEARCH("convertible",Sheet2!D1071))=TRUE),"ultrabook",IF(OR(ISNUMBER(SEARCH("workstation",Sheet2!D1071))=TRUE,ISNUMBER(SEARCH("gaming",Sheet2!D1071))=TRUE),"high specification",IF(OR(ISNUMBER(SEARCH("notebook",Sheet2!D1071))=TRUE,ISNUMBER(SEARCH("netbook",Sheet2!D1071))=TRUE),"notebook","")))</f>
        <v>ultrabook</v>
      </c>
      <c r="C1072" t="str">
        <f>IF(AND(Sheet4!$B$1307&gt;=Sheet4!B1072,Sheet4!B1072&gt;Sheet4!$B$1308),"lebar",IF(AND(Sheet4!$B$1308&gt;=Sheet4!B1072,Sheet4!B1072&gt;Sheet4!$B$1309),"medium",IF(AND(Sheet4!$B$1309&gt;=Sheet4!B1072,Sheet4!B1072&gt;=Sheet4!$B$1310),"kecil","-")))</f>
        <v>kecil</v>
      </c>
      <c r="D1072" t="str">
        <f>VLOOKUP(Sheet4!C1072,Sheet5!$C$3:$D$17,2,FALSE)</f>
        <v>sedang</v>
      </c>
      <c r="E1072" t="str">
        <f>VLOOKUP(Sheet4!D1072,Sheet5!$E$3:$F$36,2)</f>
        <v>rendah</v>
      </c>
      <c r="F1072" t="str">
        <f>Sheet4!E1072</f>
        <v>intel</v>
      </c>
      <c r="G1072" t="str">
        <f>VLOOKUP(Sheet2!H1071,Sheet5!$G$4:$H$12,2)</f>
        <v>tinggi</v>
      </c>
      <c r="H1072" t="str">
        <f>VLOOKUP(Sheet2!I1071,Sheet5!$I$3:$L$41,4,FALSE)</f>
        <v>sedang</v>
      </c>
      <c r="I1072" t="str">
        <f>VLOOKUP(Sheet2!I1071,Sheet5!$I$3:$K$41,3,FALSE)</f>
        <v>flash</v>
      </c>
      <c r="J1072" t="str">
        <f>IF(ISNUMBER(SEARCH("intel",Sheet2!J1071))=TRUE,"intel",IF(ISNUMBER(SEARCH("amd",Sheet2!J1071))=TRUE,"amd",IF(ISNUMBER(SEARCH("nvidia",Sheet2!J1071))=TRUE,"nvidia","")))</f>
        <v>intel</v>
      </c>
      <c r="K1072" t="str">
        <f>VLOOKUP(Sheet2!K1071,Sheet5!$M$3:$N$11,2,FALSE)</f>
        <v>mac</v>
      </c>
      <c r="L1072" t="str">
        <f>VLOOKUP(Sheet2!L1071,Sheet5!$O$3:$Q$182,3,FALSE)</f>
        <v>ringan</v>
      </c>
      <c r="M1072" t="str">
        <f>VLOOKUP(Sheet2!M1071,Sheet5!$R$3:$T$1305,3,FALSE)</f>
        <v>mahal</v>
      </c>
    </row>
    <row r="1073" spans="2:13" x14ac:dyDescent="0.3">
      <c r="B1073" t="str">
        <f>IF(OR(ISNUMBER(SEARCH("ultrabook",Sheet2!D1072))=TRUE,ISNUMBER(SEARCH("macbook",Sheet2!D1072))=TRUE,ISNUMBER(SEARCH("chrome",Sheet2!D1072))=TRUE,ISNUMBER(SEARCH("convertible",Sheet2!D1072))=TRUE),"ultrabook",IF(OR(ISNUMBER(SEARCH("workstation",Sheet2!D1072))=TRUE,ISNUMBER(SEARCH("gaming",Sheet2!D1072))=TRUE),"high specification",IF(OR(ISNUMBER(SEARCH("notebook",Sheet2!D1072))=TRUE,ISNUMBER(SEARCH("netbook",Sheet2!D1072))=TRUE),"notebook","")))</f>
        <v>notebook</v>
      </c>
      <c r="C1073" t="str">
        <f>IF(AND(Sheet4!$B$1307&gt;=Sheet4!B1073,Sheet4!B1073&gt;Sheet4!$B$1308),"lebar",IF(AND(Sheet4!$B$1308&gt;=Sheet4!B1073,Sheet4!B1073&gt;Sheet4!$B$1309),"medium",IF(AND(Sheet4!$B$1309&gt;=Sheet4!B1073,Sheet4!B1073&gt;=Sheet4!$B$1310),"kecil","-")))</f>
        <v>lebar</v>
      </c>
      <c r="D1073" t="str">
        <f>VLOOKUP(Sheet4!C1073,Sheet5!$C$3:$D$17,2,FALSE)</f>
        <v>kecil</v>
      </c>
      <c r="E1073" t="str">
        <f>VLOOKUP(Sheet4!D1073,Sheet5!$E$3:$F$36,2)</f>
        <v>sedang</v>
      </c>
      <c r="F1073" t="str">
        <f>Sheet4!E1073</f>
        <v>intel</v>
      </c>
      <c r="G1073" t="str">
        <f>VLOOKUP(Sheet2!H1072,Sheet5!$G$4:$H$12,2)</f>
        <v>sedang</v>
      </c>
      <c r="H1073" t="str">
        <f>VLOOKUP(Sheet2!I1072,Sheet5!$I$3:$L$41,4,FALSE)</f>
        <v>sedang</v>
      </c>
      <c r="I1073" t="str">
        <f>VLOOKUP(Sheet2!I1072,Sheet5!$I$3:$K$41,3,FALSE)</f>
        <v>hdd</v>
      </c>
      <c r="J1073" t="str">
        <f>IF(ISNUMBER(SEARCH("intel",Sheet2!J1072))=TRUE,"intel",IF(ISNUMBER(SEARCH("amd",Sheet2!J1072))=TRUE,"amd",IF(ISNUMBER(SEARCH("nvidia",Sheet2!J1072))=TRUE,"nvidia","")))</f>
        <v>intel</v>
      </c>
      <c r="K1073" t="str">
        <f>VLOOKUP(Sheet2!K1072,Sheet5!$M$3:$N$11,2,FALSE)</f>
        <v>windows</v>
      </c>
      <c r="L1073" t="str">
        <f>VLOOKUP(Sheet2!L1072,Sheet5!$O$3:$Q$182,3,FALSE)</f>
        <v>sedang</v>
      </c>
      <c r="M1073" t="str">
        <f>VLOOKUP(Sheet2!M1072,Sheet5!$R$3:$T$1305,3,FALSE)</f>
        <v>murah</v>
      </c>
    </row>
    <row r="1074" spans="2:13" x14ac:dyDescent="0.3">
      <c r="B1074" t="str">
        <f>IF(OR(ISNUMBER(SEARCH("ultrabook",Sheet2!D1073))=TRUE,ISNUMBER(SEARCH("macbook",Sheet2!D1073))=TRUE,ISNUMBER(SEARCH("chrome",Sheet2!D1073))=TRUE,ISNUMBER(SEARCH("convertible",Sheet2!D1073))=TRUE),"ultrabook",IF(OR(ISNUMBER(SEARCH("workstation",Sheet2!D1073))=TRUE,ISNUMBER(SEARCH("gaming",Sheet2!D1073))=TRUE),"high specification",IF(OR(ISNUMBER(SEARCH("notebook",Sheet2!D1073))=TRUE,ISNUMBER(SEARCH("netbook",Sheet2!D1073))=TRUE),"notebook","")))</f>
        <v>notebook</v>
      </c>
      <c r="C1074" t="str">
        <f>IF(AND(Sheet4!$B$1307&gt;=Sheet4!B1074,Sheet4!B1074&gt;Sheet4!$B$1308),"lebar",IF(AND(Sheet4!$B$1308&gt;=Sheet4!B1074,Sheet4!B1074&gt;Sheet4!$B$1309),"medium",IF(AND(Sheet4!$B$1309&gt;=Sheet4!B1074,Sheet4!B1074&gt;=Sheet4!$B$1310),"kecil","-")))</f>
        <v>lebar</v>
      </c>
      <c r="D1074" t="str">
        <f>VLOOKUP(Sheet4!C1074,Sheet5!$C$3:$D$17,2,FALSE)</f>
        <v>kecil</v>
      </c>
      <c r="E1074" t="str">
        <f>VLOOKUP(Sheet4!D1074,Sheet5!$E$3:$F$36,2)</f>
        <v>sedang</v>
      </c>
      <c r="F1074" t="str">
        <f>Sheet4!E1074</f>
        <v>intel</v>
      </c>
      <c r="G1074" t="str">
        <f>VLOOKUP(Sheet2!H1073,Sheet5!$G$4:$H$12,2)</f>
        <v>sedang</v>
      </c>
      <c r="H1074" t="str">
        <f>VLOOKUP(Sheet2!I1073,Sheet5!$I$3:$L$41,4,FALSE)</f>
        <v>sedang</v>
      </c>
      <c r="I1074" t="str">
        <f>VLOOKUP(Sheet2!I1073,Sheet5!$I$3:$K$41,3,FALSE)</f>
        <v>hdd</v>
      </c>
      <c r="J1074" t="str">
        <f>IF(ISNUMBER(SEARCH("intel",Sheet2!J1073))=TRUE,"intel",IF(ISNUMBER(SEARCH("amd",Sheet2!J1073))=TRUE,"amd",IF(ISNUMBER(SEARCH("nvidia",Sheet2!J1073))=TRUE,"nvidia","")))</f>
        <v>intel</v>
      </c>
      <c r="K1074" t="str">
        <f>VLOOKUP(Sheet2!K1073,Sheet5!$M$3:$N$11,2,FALSE)</f>
        <v>windows</v>
      </c>
      <c r="L1074" t="str">
        <f>VLOOKUP(Sheet2!L1073,Sheet5!$O$3:$Q$182,3,FALSE)</f>
        <v>sedang</v>
      </c>
      <c r="M1074" t="str">
        <f>VLOOKUP(Sheet2!M1073,Sheet5!$R$3:$T$1305,3,FALSE)</f>
        <v>sedang</v>
      </c>
    </row>
    <row r="1075" spans="2:13" x14ac:dyDescent="0.3">
      <c r="B1075" t="str">
        <f>IF(OR(ISNUMBER(SEARCH("ultrabook",Sheet2!D1074))=TRUE,ISNUMBER(SEARCH("macbook",Sheet2!D1074))=TRUE,ISNUMBER(SEARCH("chrome",Sheet2!D1074))=TRUE,ISNUMBER(SEARCH("convertible",Sheet2!D1074))=TRUE),"ultrabook",IF(OR(ISNUMBER(SEARCH("workstation",Sheet2!D1074))=TRUE,ISNUMBER(SEARCH("gaming",Sheet2!D1074))=TRUE),"high specification",IF(OR(ISNUMBER(SEARCH("notebook",Sheet2!D1074))=TRUE,ISNUMBER(SEARCH("netbook",Sheet2!D1074))=TRUE),"notebook","")))</f>
        <v>ultrabook</v>
      </c>
      <c r="C1075" t="str">
        <f>IF(AND(Sheet4!$B$1307&gt;=Sheet4!B1075,Sheet4!B1075&gt;Sheet4!$B$1308),"lebar",IF(AND(Sheet4!$B$1308&gt;=Sheet4!B1075,Sheet4!B1075&gt;Sheet4!$B$1309),"medium",IF(AND(Sheet4!$B$1309&gt;=Sheet4!B1075,Sheet4!B1075&gt;=Sheet4!$B$1310),"kecil","-")))</f>
        <v>kecil</v>
      </c>
      <c r="D1075" t="str">
        <f>VLOOKUP(Sheet4!C1075,Sheet5!$C$3:$D$17,2,FALSE)</f>
        <v>kecil</v>
      </c>
      <c r="E1075" t="str">
        <f>VLOOKUP(Sheet4!D1075,Sheet5!$E$3:$F$36,2)</f>
        <v>sedang</v>
      </c>
      <c r="F1075" t="str">
        <f>Sheet4!E1075</f>
        <v>intel</v>
      </c>
      <c r="G1075" t="str">
        <f>VLOOKUP(Sheet2!H1074,Sheet5!$G$4:$H$12,2)</f>
        <v>tinggi</v>
      </c>
      <c r="H1075" t="str">
        <f>VLOOKUP(Sheet2!I1074,Sheet5!$I$3:$L$41,4,FALSE)</f>
        <v>sedang</v>
      </c>
      <c r="I1075" t="str">
        <f>VLOOKUP(Sheet2!I1074,Sheet5!$I$3:$K$41,3,FALSE)</f>
        <v>ssd</v>
      </c>
      <c r="J1075" t="str">
        <f>IF(ISNUMBER(SEARCH("intel",Sheet2!J1074))=TRUE,"intel",IF(ISNUMBER(SEARCH("amd",Sheet2!J1074))=TRUE,"amd",IF(ISNUMBER(SEARCH("nvidia",Sheet2!J1074))=TRUE,"nvidia","")))</f>
        <v>intel</v>
      </c>
      <c r="K1075" t="str">
        <f>VLOOKUP(Sheet2!K1074,Sheet5!$M$3:$N$11,2,FALSE)</f>
        <v>windows</v>
      </c>
      <c r="L1075" t="str">
        <f>VLOOKUP(Sheet2!L1074,Sheet5!$O$3:$Q$182,3,FALSE)</f>
        <v>ringan</v>
      </c>
      <c r="M1075" t="str">
        <f>VLOOKUP(Sheet2!M1074,Sheet5!$R$3:$T$1305,3,FALSE)</f>
        <v>sedang</v>
      </c>
    </row>
    <row r="1076" spans="2:13" x14ac:dyDescent="0.3">
      <c r="B1076" t="str">
        <f>IF(OR(ISNUMBER(SEARCH("ultrabook",Sheet2!D1075))=TRUE,ISNUMBER(SEARCH("macbook",Sheet2!D1075))=TRUE,ISNUMBER(SEARCH("chrome",Sheet2!D1075))=TRUE,ISNUMBER(SEARCH("convertible",Sheet2!D1075))=TRUE),"ultrabook",IF(OR(ISNUMBER(SEARCH("workstation",Sheet2!D1075))=TRUE,ISNUMBER(SEARCH("gaming",Sheet2!D1075))=TRUE),"high specification",IF(OR(ISNUMBER(SEARCH("notebook",Sheet2!D1075))=TRUE,ISNUMBER(SEARCH("netbook",Sheet2!D1075))=TRUE),"notebook","")))</f>
        <v>notebook</v>
      </c>
      <c r="C1076" t="str">
        <f>IF(AND(Sheet4!$B$1307&gt;=Sheet4!B1076,Sheet4!B1076&gt;Sheet4!$B$1308),"lebar",IF(AND(Sheet4!$B$1308&gt;=Sheet4!B1076,Sheet4!B1076&gt;Sheet4!$B$1309),"medium",IF(AND(Sheet4!$B$1309&gt;=Sheet4!B1076,Sheet4!B1076&gt;=Sheet4!$B$1310),"kecil","-")))</f>
        <v>medium</v>
      </c>
      <c r="D1076" t="str">
        <f>VLOOKUP(Sheet4!C1076,Sheet5!$C$3:$D$17,2,FALSE)</f>
        <v>kecil</v>
      </c>
      <c r="E1076" t="str">
        <f>VLOOKUP(Sheet4!D1076,Sheet5!$E$3:$F$36,2)</f>
        <v>sedang</v>
      </c>
      <c r="F1076" t="str">
        <f>Sheet4!E1076</f>
        <v>intel</v>
      </c>
      <c r="G1076" t="str">
        <f>VLOOKUP(Sheet2!H1075,Sheet5!$G$4:$H$12,2)</f>
        <v>tinggi</v>
      </c>
      <c r="H1076" t="str">
        <f>VLOOKUP(Sheet2!I1075,Sheet5!$I$3:$L$41,4,FALSE)</f>
        <v>sedang</v>
      </c>
      <c r="I1076" t="str">
        <f>VLOOKUP(Sheet2!I1075,Sheet5!$I$3:$K$41,3,FALSE)</f>
        <v>ssd</v>
      </c>
      <c r="J1076" t="str">
        <f>IF(ISNUMBER(SEARCH("intel",Sheet2!J1075))=TRUE,"intel",IF(ISNUMBER(SEARCH("amd",Sheet2!J1075))=TRUE,"amd",IF(ISNUMBER(SEARCH("nvidia",Sheet2!J1075))=TRUE,"nvidia","")))</f>
        <v>intel</v>
      </c>
      <c r="K1076" t="str">
        <f>VLOOKUP(Sheet2!K1075,Sheet5!$M$3:$N$11,2,FALSE)</f>
        <v>windows</v>
      </c>
      <c r="L1076" t="str">
        <f>VLOOKUP(Sheet2!L1075,Sheet5!$O$3:$Q$182,3,FALSE)</f>
        <v>ringan</v>
      </c>
      <c r="M1076" t="str">
        <f>VLOOKUP(Sheet2!M1075,Sheet5!$R$3:$T$1305,3,FALSE)</f>
        <v>sedang</v>
      </c>
    </row>
    <row r="1077" spans="2:13" x14ac:dyDescent="0.3">
      <c r="B1077" t="str">
        <f>IF(OR(ISNUMBER(SEARCH("ultrabook",Sheet2!D1076))=TRUE,ISNUMBER(SEARCH("macbook",Sheet2!D1076))=TRUE,ISNUMBER(SEARCH("chrome",Sheet2!D1076))=TRUE,ISNUMBER(SEARCH("convertible",Sheet2!D1076))=TRUE),"ultrabook",IF(OR(ISNUMBER(SEARCH("workstation",Sheet2!D1076))=TRUE,ISNUMBER(SEARCH("gaming",Sheet2!D1076))=TRUE),"high specification",IF(OR(ISNUMBER(SEARCH("notebook",Sheet2!D1076))=TRUE,ISNUMBER(SEARCH("netbook",Sheet2!D1076))=TRUE),"notebook","")))</f>
        <v>ultrabook</v>
      </c>
      <c r="C1077" t="str">
        <f>IF(AND(Sheet4!$B$1307&gt;=Sheet4!B1077,Sheet4!B1077&gt;Sheet4!$B$1308),"lebar",IF(AND(Sheet4!$B$1308&gt;=Sheet4!B1077,Sheet4!B1077&gt;Sheet4!$B$1309),"medium",IF(AND(Sheet4!$B$1309&gt;=Sheet4!B1077,Sheet4!B1077&gt;=Sheet4!$B$1310),"kecil","-")))</f>
        <v>kecil</v>
      </c>
      <c r="D1077" t="str">
        <f>VLOOKUP(Sheet4!C1077,Sheet5!$C$3:$D$17,2,FALSE)</f>
        <v>kecil</v>
      </c>
      <c r="E1077" t="str">
        <f>VLOOKUP(Sheet4!D1077,Sheet5!$E$3:$F$36,2)</f>
        <v>sedang</v>
      </c>
      <c r="F1077" t="str">
        <f>Sheet4!E1077</f>
        <v>intel</v>
      </c>
      <c r="G1077" t="str">
        <f>VLOOKUP(Sheet2!H1076,Sheet5!$G$4:$H$12,2)</f>
        <v>tinggi</v>
      </c>
      <c r="H1077" t="str">
        <f>VLOOKUP(Sheet2!I1076,Sheet5!$I$3:$L$41,4,FALSE)</f>
        <v>sedang</v>
      </c>
      <c r="I1077" t="str">
        <f>VLOOKUP(Sheet2!I1076,Sheet5!$I$3:$K$41,3,FALSE)</f>
        <v>ssd</v>
      </c>
      <c r="J1077" t="str">
        <f>IF(ISNUMBER(SEARCH("intel",Sheet2!J1076))=TRUE,"intel",IF(ISNUMBER(SEARCH("amd",Sheet2!J1076))=TRUE,"amd",IF(ISNUMBER(SEARCH("nvidia",Sheet2!J1076))=TRUE,"nvidia","")))</f>
        <v>intel</v>
      </c>
      <c r="K1077" t="str">
        <f>VLOOKUP(Sheet2!K1076,Sheet5!$M$3:$N$11,2,FALSE)</f>
        <v>windows</v>
      </c>
      <c r="L1077" t="str">
        <f>VLOOKUP(Sheet2!L1076,Sheet5!$O$3:$Q$182,3,FALSE)</f>
        <v>ringan</v>
      </c>
      <c r="M1077" t="str">
        <f>VLOOKUP(Sheet2!M1076,Sheet5!$R$3:$T$1305,3,FALSE)</f>
        <v>mahal</v>
      </c>
    </row>
    <row r="1078" spans="2:13" x14ac:dyDescent="0.3">
      <c r="B1078" t="str">
        <f>IF(OR(ISNUMBER(SEARCH("ultrabook",Sheet2!D1077))=TRUE,ISNUMBER(SEARCH("macbook",Sheet2!D1077))=TRUE,ISNUMBER(SEARCH("chrome",Sheet2!D1077))=TRUE,ISNUMBER(SEARCH("convertible",Sheet2!D1077))=TRUE),"ultrabook",IF(OR(ISNUMBER(SEARCH("workstation",Sheet2!D1077))=TRUE,ISNUMBER(SEARCH("gaming",Sheet2!D1077))=TRUE),"high specification",IF(OR(ISNUMBER(SEARCH("notebook",Sheet2!D1077))=TRUE,ISNUMBER(SEARCH("netbook",Sheet2!D1077))=TRUE),"notebook","")))</f>
        <v>notebook</v>
      </c>
      <c r="C1078" t="str">
        <f>IF(AND(Sheet4!$B$1307&gt;=Sheet4!B1078,Sheet4!B1078&gt;Sheet4!$B$1308),"lebar",IF(AND(Sheet4!$B$1308&gt;=Sheet4!B1078,Sheet4!B1078&gt;Sheet4!$B$1309),"medium",IF(AND(Sheet4!$B$1309&gt;=Sheet4!B1078,Sheet4!B1078&gt;=Sheet4!$B$1310),"kecil","-")))</f>
        <v>lebar</v>
      </c>
      <c r="D1078" t="str">
        <f>VLOOKUP(Sheet4!C1078,Sheet5!$C$3:$D$17,2,FALSE)</f>
        <v>kecil</v>
      </c>
      <c r="E1078" t="str">
        <f>VLOOKUP(Sheet4!D1078,Sheet5!$E$3:$F$36,2)</f>
        <v>sedang</v>
      </c>
      <c r="F1078" t="str">
        <f>Sheet4!E1078</f>
        <v>intel</v>
      </c>
      <c r="G1078" t="str">
        <f>VLOOKUP(Sheet2!H1077,Sheet5!$G$4:$H$12,2)</f>
        <v>tinggi</v>
      </c>
      <c r="H1078" t="str">
        <f>VLOOKUP(Sheet2!I1077,Sheet5!$I$3:$L$41,4,FALSE)</f>
        <v>tinggi</v>
      </c>
      <c r="I1078" t="str">
        <f>VLOOKUP(Sheet2!I1077,Sheet5!$I$3:$K$41,3,FALSE)</f>
        <v>hdd</v>
      </c>
      <c r="J1078" t="str">
        <f>IF(ISNUMBER(SEARCH("intel",Sheet2!J1077))=TRUE,"intel",IF(ISNUMBER(SEARCH("amd",Sheet2!J1077))=TRUE,"amd",IF(ISNUMBER(SEARCH("nvidia",Sheet2!J1077))=TRUE,"nvidia","")))</f>
        <v>amd</v>
      </c>
      <c r="K1078" t="str">
        <f>VLOOKUP(Sheet2!K1077,Sheet5!$M$3:$N$11,2,FALSE)</f>
        <v>windows</v>
      </c>
      <c r="L1078" t="str">
        <f>VLOOKUP(Sheet2!L1077,Sheet5!$O$3:$Q$182,3,FALSE)</f>
        <v>berat</v>
      </c>
      <c r="M1078" t="str">
        <f>VLOOKUP(Sheet2!M1077,Sheet5!$R$3:$T$1305,3,FALSE)</f>
        <v>murah</v>
      </c>
    </row>
    <row r="1079" spans="2:13" x14ac:dyDescent="0.3">
      <c r="B1079" t="str">
        <f>IF(OR(ISNUMBER(SEARCH("ultrabook",Sheet2!D1078))=TRUE,ISNUMBER(SEARCH("macbook",Sheet2!D1078))=TRUE,ISNUMBER(SEARCH("chrome",Sheet2!D1078))=TRUE,ISNUMBER(SEARCH("convertible",Sheet2!D1078))=TRUE),"ultrabook",IF(OR(ISNUMBER(SEARCH("workstation",Sheet2!D1078))=TRUE,ISNUMBER(SEARCH("gaming",Sheet2!D1078))=TRUE),"high specification",IF(OR(ISNUMBER(SEARCH("notebook",Sheet2!D1078))=TRUE,ISNUMBER(SEARCH("netbook",Sheet2!D1078))=TRUE),"notebook","")))</f>
        <v>notebook</v>
      </c>
      <c r="C1079" t="str">
        <f>IF(AND(Sheet4!$B$1307&gt;=Sheet4!B1079,Sheet4!B1079&gt;Sheet4!$B$1308),"lebar",IF(AND(Sheet4!$B$1308&gt;=Sheet4!B1079,Sheet4!B1079&gt;Sheet4!$B$1309),"medium",IF(AND(Sheet4!$B$1309&gt;=Sheet4!B1079,Sheet4!B1079&gt;=Sheet4!$B$1310),"kecil","-")))</f>
        <v>lebar</v>
      </c>
      <c r="D1079" t="str">
        <f>VLOOKUP(Sheet4!C1079,Sheet5!$C$3:$D$17,2,FALSE)</f>
        <v>kecil</v>
      </c>
      <c r="E1079" t="str">
        <f>VLOOKUP(Sheet4!D1079,Sheet5!$E$3:$F$36,2)</f>
        <v>sedang</v>
      </c>
      <c r="F1079" t="str">
        <f>Sheet4!E1079</f>
        <v>intel</v>
      </c>
      <c r="G1079" t="str">
        <f>VLOOKUP(Sheet2!H1078,Sheet5!$G$4:$H$12,2)</f>
        <v>sedang</v>
      </c>
      <c r="H1079" t="str">
        <f>VLOOKUP(Sheet2!I1078,Sheet5!$I$3:$L$41,4,FALSE)</f>
        <v>tinggi</v>
      </c>
      <c r="I1079" t="str">
        <f>VLOOKUP(Sheet2!I1078,Sheet5!$I$3:$K$41,3,FALSE)</f>
        <v>hdd</v>
      </c>
      <c r="J1079" t="str">
        <f>IF(ISNUMBER(SEARCH("intel",Sheet2!J1078))=TRUE,"intel",IF(ISNUMBER(SEARCH("amd",Sheet2!J1078))=TRUE,"amd",IF(ISNUMBER(SEARCH("nvidia",Sheet2!J1078))=TRUE,"nvidia","")))</f>
        <v>nvidia</v>
      </c>
      <c r="K1079" t="str">
        <f>VLOOKUP(Sheet2!K1078,Sheet5!$M$3:$N$11,2,FALSE)</f>
        <v>windows</v>
      </c>
      <c r="L1079" t="str">
        <f>VLOOKUP(Sheet2!L1078,Sheet5!$O$3:$Q$182,3,FALSE)</f>
        <v>sedang</v>
      </c>
      <c r="M1079" t="str">
        <f>VLOOKUP(Sheet2!M1078,Sheet5!$R$3:$T$1305,3,FALSE)</f>
        <v>sedang</v>
      </c>
    </row>
    <row r="1080" spans="2:13" x14ac:dyDescent="0.3">
      <c r="B1080" t="str">
        <f>IF(OR(ISNUMBER(SEARCH("ultrabook",Sheet2!D1079))=TRUE,ISNUMBER(SEARCH("macbook",Sheet2!D1079))=TRUE,ISNUMBER(SEARCH("chrome",Sheet2!D1079))=TRUE,ISNUMBER(SEARCH("convertible",Sheet2!D1079))=TRUE),"ultrabook",IF(OR(ISNUMBER(SEARCH("workstation",Sheet2!D1079))=TRUE,ISNUMBER(SEARCH("gaming",Sheet2!D1079))=TRUE),"high specification",IF(OR(ISNUMBER(SEARCH("notebook",Sheet2!D1079))=TRUE,ISNUMBER(SEARCH("netbook",Sheet2!D1079))=TRUE),"notebook","")))</f>
        <v>high specification</v>
      </c>
      <c r="C1080" t="str">
        <f>IF(AND(Sheet4!$B$1307&gt;=Sheet4!B1080,Sheet4!B1080&gt;Sheet4!$B$1308),"lebar",IF(AND(Sheet4!$B$1308&gt;=Sheet4!B1080,Sheet4!B1080&gt;Sheet4!$B$1309),"medium",IF(AND(Sheet4!$B$1309&gt;=Sheet4!B1080,Sheet4!B1080&gt;=Sheet4!$B$1310),"kecil","-")))</f>
        <v>lebar</v>
      </c>
      <c r="D1080" t="str">
        <f>VLOOKUP(Sheet4!C1080,Sheet5!$C$3:$D$17,2,FALSE)</f>
        <v>kecil</v>
      </c>
      <c r="E1080" t="str">
        <f>VLOOKUP(Sheet4!D1080,Sheet5!$E$3:$F$36,2)</f>
        <v>sedang</v>
      </c>
      <c r="F1080" t="str">
        <f>Sheet4!E1080</f>
        <v>intel</v>
      </c>
      <c r="G1080" t="str">
        <f>VLOOKUP(Sheet2!H1079,Sheet5!$G$4:$H$12,2)</f>
        <v>sedang</v>
      </c>
      <c r="H1080" t="str">
        <f>VLOOKUP(Sheet2!I1079,Sheet5!$I$3:$L$41,4,FALSE)</f>
        <v>tinggi</v>
      </c>
      <c r="I1080" t="str">
        <f>VLOOKUP(Sheet2!I1079,Sheet5!$I$3:$K$41,3,FALSE)</f>
        <v>hdd</v>
      </c>
      <c r="J1080" t="str">
        <f>IF(ISNUMBER(SEARCH("intel",Sheet2!J1079))=TRUE,"intel",IF(ISNUMBER(SEARCH("amd",Sheet2!J1079))=TRUE,"amd",IF(ISNUMBER(SEARCH("nvidia",Sheet2!J1079))=TRUE,"nvidia","")))</f>
        <v>nvidia</v>
      </c>
      <c r="K1080" t="str">
        <f>VLOOKUP(Sheet2!K1079,Sheet5!$M$3:$N$11,2,FALSE)</f>
        <v>windows</v>
      </c>
      <c r="L1080" t="str">
        <f>VLOOKUP(Sheet2!L1079,Sheet5!$O$3:$Q$182,3,FALSE)</f>
        <v>berat</v>
      </c>
      <c r="M1080" t="str">
        <f>VLOOKUP(Sheet2!M1079,Sheet5!$R$3:$T$1305,3,FALSE)</f>
        <v>mahal</v>
      </c>
    </row>
    <row r="1081" spans="2:13" x14ac:dyDescent="0.3">
      <c r="B1081" t="str">
        <f>IF(OR(ISNUMBER(SEARCH("ultrabook",Sheet2!D1080))=TRUE,ISNUMBER(SEARCH("macbook",Sheet2!D1080))=TRUE,ISNUMBER(SEARCH("chrome",Sheet2!D1080))=TRUE,ISNUMBER(SEARCH("convertible",Sheet2!D1080))=TRUE),"ultrabook",IF(OR(ISNUMBER(SEARCH("workstation",Sheet2!D1080))=TRUE,ISNUMBER(SEARCH("gaming",Sheet2!D1080))=TRUE),"high specification",IF(OR(ISNUMBER(SEARCH("notebook",Sheet2!D1080))=TRUE,ISNUMBER(SEARCH("netbook",Sheet2!D1080))=TRUE),"notebook","")))</f>
        <v>notebook</v>
      </c>
      <c r="C1081" t="str">
        <f>IF(AND(Sheet4!$B$1307&gt;=Sheet4!B1081,Sheet4!B1081&gt;Sheet4!$B$1308),"lebar",IF(AND(Sheet4!$B$1308&gt;=Sheet4!B1081,Sheet4!B1081&gt;Sheet4!$B$1309),"medium",IF(AND(Sheet4!$B$1309&gt;=Sheet4!B1081,Sheet4!B1081&gt;=Sheet4!$B$1310),"kecil","-")))</f>
        <v>lebar</v>
      </c>
      <c r="D1081" t="str">
        <f>VLOOKUP(Sheet4!C1081,Sheet5!$C$3:$D$17,2,FALSE)</f>
        <v>kecil</v>
      </c>
      <c r="E1081" t="str">
        <f>VLOOKUP(Sheet4!D1081,Sheet5!$E$3:$F$36,2)</f>
        <v>sedang</v>
      </c>
      <c r="F1081" t="str">
        <f>Sheet4!E1081</f>
        <v>intel</v>
      </c>
      <c r="G1081" t="str">
        <f>VLOOKUP(Sheet2!H1080,Sheet5!$G$4:$H$12,2)</f>
        <v>sedang</v>
      </c>
      <c r="H1081" t="str">
        <f>VLOOKUP(Sheet2!I1080,Sheet5!$I$3:$L$41,4,FALSE)</f>
        <v>sedang</v>
      </c>
      <c r="I1081" t="str">
        <f>VLOOKUP(Sheet2!I1080,Sheet5!$I$3:$K$41,3,FALSE)</f>
        <v>hdd</v>
      </c>
      <c r="J1081" t="str">
        <f>IF(ISNUMBER(SEARCH("intel",Sheet2!J1080))=TRUE,"intel",IF(ISNUMBER(SEARCH("amd",Sheet2!J1080))=TRUE,"amd",IF(ISNUMBER(SEARCH("nvidia",Sheet2!J1080))=TRUE,"nvidia","")))</f>
        <v>intel</v>
      </c>
      <c r="K1081" t="str">
        <f>VLOOKUP(Sheet2!K1080,Sheet5!$M$3:$N$11,2,FALSE)</f>
        <v>windows</v>
      </c>
      <c r="L1081" t="str">
        <f>VLOOKUP(Sheet2!L1080,Sheet5!$O$3:$Q$182,3,FALSE)</f>
        <v>sedang</v>
      </c>
      <c r="M1081" t="str">
        <f>VLOOKUP(Sheet2!M1080,Sheet5!$R$3:$T$1305,3,FALSE)</f>
        <v>murah</v>
      </c>
    </row>
    <row r="1082" spans="2:13" x14ac:dyDescent="0.3">
      <c r="B1082" t="str">
        <f>IF(OR(ISNUMBER(SEARCH("ultrabook",Sheet2!D1081))=TRUE,ISNUMBER(SEARCH("macbook",Sheet2!D1081))=TRUE,ISNUMBER(SEARCH("chrome",Sheet2!D1081))=TRUE,ISNUMBER(SEARCH("convertible",Sheet2!D1081))=TRUE),"ultrabook",IF(OR(ISNUMBER(SEARCH("workstation",Sheet2!D1081))=TRUE,ISNUMBER(SEARCH("gaming",Sheet2!D1081))=TRUE),"high specification",IF(OR(ISNUMBER(SEARCH("notebook",Sheet2!D1081))=TRUE,ISNUMBER(SEARCH("netbook",Sheet2!D1081))=TRUE),"notebook","")))</f>
        <v>notebook</v>
      </c>
      <c r="C1082" t="str">
        <f>IF(AND(Sheet4!$B$1307&gt;=Sheet4!B1082,Sheet4!B1082&gt;Sheet4!$B$1308),"lebar",IF(AND(Sheet4!$B$1308&gt;=Sheet4!B1082,Sheet4!B1082&gt;Sheet4!$B$1309),"medium",IF(AND(Sheet4!$B$1309&gt;=Sheet4!B1082,Sheet4!B1082&gt;=Sheet4!$B$1310),"kecil","-")))</f>
        <v>lebar</v>
      </c>
      <c r="D1082" t="str">
        <f>VLOOKUP(Sheet4!C1082,Sheet5!$C$3:$D$17,2,FALSE)</f>
        <v>kecil</v>
      </c>
      <c r="E1082" t="str">
        <f>VLOOKUP(Sheet4!D1082,Sheet5!$E$3:$F$36,2)</f>
        <v>sedang</v>
      </c>
      <c r="F1082" t="str">
        <f>Sheet4!E1082</f>
        <v>intel</v>
      </c>
      <c r="G1082" t="str">
        <f>VLOOKUP(Sheet2!H1081,Sheet5!$G$4:$H$12,2)</f>
        <v>sedang</v>
      </c>
      <c r="H1082" t="str">
        <f>VLOOKUP(Sheet2!I1081,Sheet5!$I$3:$L$41,4,FALSE)</f>
        <v>sedang</v>
      </c>
      <c r="I1082" t="str">
        <f>VLOOKUP(Sheet2!I1081,Sheet5!$I$3:$K$41,3,FALSE)</f>
        <v>hdd</v>
      </c>
      <c r="J1082" t="str">
        <f>IF(ISNUMBER(SEARCH("intel",Sheet2!J1081))=TRUE,"intel",IF(ISNUMBER(SEARCH("amd",Sheet2!J1081))=TRUE,"amd",IF(ISNUMBER(SEARCH("nvidia",Sheet2!J1081))=TRUE,"nvidia","")))</f>
        <v>intel</v>
      </c>
      <c r="K1082" t="str">
        <f>VLOOKUP(Sheet2!K1081,Sheet5!$M$3:$N$11,2,FALSE)</f>
        <v>windows</v>
      </c>
      <c r="L1082" t="str">
        <f>VLOOKUP(Sheet2!L1081,Sheet5!$O$3:$Q$182,3,FALSE)</f>
        <v>sedang</v>
      </c>
      <c r="M1082" t="str">
        <f>VLOOKUP(Sheet2!M1081,Sheet5!$R$3:$T$1305,3,FALSE)</f>
        <v>sedang</v>
      </c>
    </row>
    <row r="1083" spans="2:13" x14ac:dyDescent="0.3">
      <c r="B1083" t="str">
        <f>IF(OR(ISNUMBER(SEARCH("ultrabook",Sheet2!D1082))=TRUE,ISNUMBER(SEARCH("macbook",Sheet2!D1082))=TRUE,ISNUMBER(SEARCH("chrome",Sheet2!D1082))=TRUE,ISNUMBER(SEARCH("convertible",Sheet2!D1082))=TRUE),"ultrabook",IF(OR(ISNUMBER(SEARCH("workstation",Sheet2!D1082))=TRUE,ISNUMBER(SEARCH("gaming",Sheet2!D1082))=TRUE),"high specification",IF(OR(ISNUMBER(SEARCH("notebook",Sheet2!D1082))=TRUE,ISNUMBER(SEARCH("netbook",Sheet2!D1082))=TRUE),"notebook","")))</f>
        <v>ultrabook</v>
      </c>
      <c r="C1083" t="str">
        <f>IF(AND(Sheet4!$B$1307&gt;=Sheet4!B1083,Sheet4!B1083&gt;Sheet4!$B$1308),"lebar",IF(AND(Sheet4!$B$1308&gt;=Sheet4!B1083,Sheet4!B1083&gt;Sheet4!$B$1309),"medium",IF(AND(Sheet4!$B$1309&gt;=Sheet4!B1083,Sheet4!B1083&gt;=Sheet4!$B$1310),"kecil","-")))</f>
        <v>kecil</v>
      </c>
      <c r="D1083" t="str">
        <f>VLOOKUP(Sheet4!C1083,Sheet5!$C$3:$D$17,2,FALSE)</f>
        <v>sedang</v>
      </c>
      <c r="E1083" t="str">
        <f>VLOOKUP(Sheet4!D1083,Sheet5!$E$3:$F$36,2)</f>
        <v>rendah</v>
      </c>
      <c r="F1083" t="str">
        <f>Sheet4!E1083</f>
        <v>intel</v>
      </c>
      <c r="G1083" t="str">
        <f>VLOOKUP(Sheet2!H1082,Sheet5!$G$4:$H$12,2)</f>
        <v>tinggi</v>
      </c>
      <c r="H1083" t="str">
        <f>VLOOKUP(Sheet2!I1082,Sheet5!$I$3:$L$41,4,FALSE)</f>
        <v>sedang</v>
      </c>
      <c r="I1083" t="str">
        <f>VLOOKUP(Sheet2!I1082,Sheet5!$I$3:$K$41,3,FALSE)</f>
        <v>ssd</v>
      </c>
      <c r="J1083" t="str">
        <f>IF(ISNUMBER(SEARCH("intel",Sheet2!J1082))=TRUE,"intel",IF(ISNUMBER(SEARCH("amd",Sheet2!J1082))=TRUE,"amd",IF(ISNUMBER(SEARCH("nvidia",Sheet2!J1082))=TRUE,"nvidia","")))</f>
        <v>intel</v>
      </c>
      <c r="K1083" t="str">
        <f>VLOOKUP(Sheet2!K1082,Sheet5!$M$3:$N$11,2,FALSE)</f>
        <v>windows</v>
      </c>
      <c r="L1083" t="str">
        <f>VLOOKUP(Sheet2!L1082,Sheet5!$O$3:$Q$182,3,FALSE)</f>
        <v>ringan</v>
      </c>
      <c r="M1083" t="str">
        <f>VLOOKUP(Sheet2!M1082,Sheet5!$R$3:$T$1305,3,FALSE)</f>
        <v>mahal</v>
      </c>
    </row>
    <row r="1084" spans="2:13" x14ac:dyDescent="0.3">
      <c r="B1084" t="str">
        <f>IF(OR(ISNUMBER(SEARCH("ultrabook",Sheet2!D1083))=TRUE,ISNUMBER(SEARCH("macbook",Sheet2!D1083))=TRUE,ISNUMBER(SEARCH("chrome",Sheet2!D1083))=TRUE,ISNUMBER(SEARCH("convertible",Sheet2!D1083))=TRUE),"ultrabook",IF(OR(ISNUMBER(SEARCH("workstation",Sheet2!D1083))=TRUE,ISNUMBER(SEARCH("gaming",Sheet2!D1083))=TRUE),"high specification",IF(OR(ISNUMBER(SEARCH("notebook",Sheet2!D1083))=TRUE,ISNUMBER(SEARCH("netbook",Sheet2!D1083))=TRUE),"notebook","")))</f>
        <v>high specification</v>
      </c>
      <c r="C1084" t="str">
        <f>IF(AND(Sheet4!$B$1307&gt;=Sheet4!B1084,Sheet4!B1084&gt;Sheet4!$B$1308),"lebar",IF(AND(Sheet4!$B$1308&gt;=Sheet4!B1084,Sheet4!B1084&gt;Sheet4!$B$1309),"medium",IF(AND(Sheet4!$B$1309&gt;=Sheet4!B1084,Sheet4!B1084&gt;=Sheet4!$B$1310),"kecil","-")))</f>
        <v>lebar</v>
      </c>
      <c r="D1084" t="str">
        <f>VLOOKUP(Sheet4!C1084,Sheet5!$C$3:$D$17,2,FALSE)</f>
        <v>kecil</v>
      </c>
      <c r="E1084" t="str">
        <f>VLOOKUP(Sheet4!D1084,Sheet5!$E$3:$F$36,2)</f>
        <v>sedang</v>
      </c>
      <c r="F1084" t="str">
        <f>Sheet4!E1084</f>
        <v>intel</v>
      </c>
      <c r="G1084" t="str">
        <f>VLOOKUP(Sheet2!H1083,Sheet5!$G$4:$H$12,2)</f>
        <v>tinggi</v>
      </c>
      <c r="H1084" t="str">
        <f>VLOOKUP(Sheet2!I1083,Sheet5!$I$3:$L$41,4,FALSE)</f>
        <v>sedang</v>
      </c>
      <c r="I1084" t="str">
        <f>VLOOKUP(Sheet2!I1083,Sheet5!$I$3:$K$41,3,FALSE)</f>
        <v>ssd</v>
      </c>
      <c r="J1084" t="str">
        <f>IF(ISNUMBER(SEARCH("intel",Sheet2!J1083))=TRUE,"intel",IF(ISNUMBER(SEARCH("amd",Sheet2!J1083))=TRUE,"amd",IF(ISNUMBER(SEARCH("nvidia",Sheet2!J1083))=TRUE,"nvidia","")))</f>
        <v>nvidia</v>
      </c>
      <c r="K1084" t="str">
        <f>VLOOKUP(Sheet2!K1083,Sheet5!$M$3:$N$11,2,FALSE)</f>
        <v>windows</v>
      </c>
      <c r="L1084" t="str">
        <f>VLOOKUP(Sheet2!L1083,Sheet5!$O$3:$Q$182,3,FALSE)</f>
        <v>berat</v>
      </c>
      <c r="M1084" t="str">
        <f>VLOOKUP(Sheet2!M1083,Sheet5!$R$3:$T$1305,3,FALSE)</f>
        <v>mahal</v>
      </c>
    </row>
    <row r="1085" spans="2:13" x14ac:dyDescent="0.3">
      <c r="B1085" t="str">
        <f>IF(OR(ISNUMBER(SEARCH("ultrabook",Sheet2!D1084))=TRUE,ISNUMBER(SEARCH("macbook",Sheet2!D1084))=TRUE,ISNUMBER(SEARCH("chrome",Sheet2!D1084))=TRUE,ISNUMBER(SEARCH("convertible",Sheet2!D1084))=TRUE),"ultrabook",IF(OR(ISNUMBER(SEARCH("workstation",Sheet2!D1084))=TRUE,ISNUMBER(SEARCH("gaming",Sheet2!D1084))=TRUE),"high specification",IF(OR(ISNUMBER(SEARCH("notebook",Sheet2!D1084))=TRUE,ISNUMBER(SEARCH("netbook",Sheet2!D1084))=TRUE),"notebook","")))</f>
        <v>ultrabook</v>
      </c>
      <c r="C1085" t="str">
        <f>IF(AND(Sheet4!$B$1307&gt;=Sheet4!B1085,Sheet4!B1085&gt;Sheet4!$B$1308),"lebar",IF(AND(Sheet4!$B$1308&gt;=Sheet4!B1085,Sheet4!B1085&gt;Sheet4!$B$1309),"medium",IF(AND(Sheet4!$B$1309&gt;=Sheet4!B1085,Sheet4!B1085&gt;=Sheet4!$B$1310),"kecil","-")))</f>
        <v>kecil</v>
      </c>
      <c r="D1085" t="str">
        <f>VLOOKUP(Sheet4!C1085,Sheet5!$C$3:$D$17,2,FALSE)</f>
        <v>kecil</v>
      </c>
      <c r="E1085" t="str">
        <f>VLOOKUP(Sheet4!D1085,Sheet5!$E$3:$F$36,2)</f>
        <v>sedang</v>
      </c>
      <c r="F1085" t="str">
        <f>Sheet4!E1085</f>
        <v>intel</v>
      </c>
      <c r="G1085" t="str">
        <f>VLOOKUP(Sheet2!H1084,Sheet5!$G$4:$H$12,2)</f>
        <v>sedang</v>
      </c>
      <c r="H1085" t="str">
        <f>VLOOKUP(Sheet2!I1084,Sheet5!$I$3:$L$41,4,FALSE)</f>
        <v>rendah</v>
      </c>
      <c r="I1085" t="str">
        <f>VLOOKUP(Sheet2!I1084,Sheet5!$I$3:$K$41,3,FALSE)</f>
        <v>flash</v>
      </c>
      <c r="J1085" t="str">
        <f>IF(ISNUMBER(SEARCH("intel",Sheet2!J1084))=TRUE,"intel",IF(ISNUMBER(SEARCH("amd",Sheet2!J1084))=TRUE,"amd",IF(ISNUMBER(SEARCH("nvidia",Sheet2!J1084))=TRUE,"nvidia","")))</f>
        <v>intel</v>
      </c>
      <c r="K1085" t="str">
        <f>VLOOKUP(Sheet2!K1084,Sheet5!$M$3:$N$11,2,FALSE)</f>
        <v>windows</v>
      </c>
      <c r="L1085" t="str">
        <f>VLOOKUP(Sheet2!L1084,Sheet5!$O$3:$Q$182,3,FALSE)</f>
        <v>ringan</v>
      </c>
      <c r="M1085" t="str">
        <f>VLOOKUP(Sheet2!M1084,Sheet5!$R$3:$T$1305,3,FALSE)</f>
        <v>murah</v>
      </c>
    </row>
    <row r="1086" spans="2:13" x14ac:dyDescent="0.3">
      <c r="B1086" t="str">
        <f>IF(OR(ISNUMBER(SEARCH("ultrabook",Sheet2!D1085))=TRUE,ISNUMBER(SEARCH("macbook",Sheet2!D1085))=TRUE,ISNUMBER(SEARCH("chrome",Sheet2!D1085))=TRUE,ISNUMBER(SEARCH("convertible",Sheet2!D1085))=TRUE),"ultrabook",IF(OR(ISNUMBER(SEARCH("workstation",Sheet2!D1085))=TRUE,ISNUMBER(SEARCH("gaming",Sheet2!D1085))=TRUE),"high specification",IF(OR(ISNUMBER(SEARCH("notebook",Sheet2!D1085))=TRUE,ISNUMBER(SEARCH("netbook",Sheet2!D1085))=TRUE),"notebook","")))</f>
        <v>ultrabook</v>
      </c>
      <c r="C1086" t="str">
        <f>IF(AND(Sheet4!$B$1307&gt;=Sheet4!B1086,Sheet4!B1086&gt;Sheet4!$B$1308),"lebar",IF(AND(Sheet4!$B$1308&gt;=Sheet4!B1086,Sheet4!B1086&gt;Sheet4!$B$1309),"medium",IF(AND(Sheet4!$B$1309&gt;=Sheet4!B1086,Sheet4!B1086&gt;=Sheet4!$B$1310),"kecil","-")))</f>
        <v>medium</v>
      </c>
      <c r="D1086" t="str">
        <f>VLOOKUP(Sheet4!C1086,Sheet5!$C$3:$D$17,2,FALSE)</f>
        <v>lebar</v>
      </c>
      <c r="E1086" t="str">
        <f>VLOOKUP(Sheet4!D1086,Sheet5!$E$3:$F$36,2)</f>
        <v>sedang</v>
      </c>
      <c r="F1086" t="str">
        <f>Sheet4!E1086</f>
        <v>intel</v>
      </c>
      <c r="G1086" t="str">
        <f>VLOOKUP(Sheet2!H1085,Sheet5!$G$4:$H$12,2)</f>
        <v>sedang</v>
      </c>
      <c r="H1086" t="str">
        <f>VLOOKUP(Sheet2!I1085,Sheet5!$I$3:$L$41,4,FALSE)</f>
        <v>sedang</v>
      </c>
      <c r="I1086" t="str">
        <f>VLOOKUP(Sheet2!I1085,Sheet5!$I$3:$K$41,3,FALSE)</f>
        <v>ssd</v>
      </c>
      <c r="J1086" t="str">
        <f>IF(ISNUMBER(SEARCH("intel",Sheet2!J1085))=TRUE,"intel",IF(ISNUMBER(SEARCH("amd",Sheet2!J1085))=TRUE,"amd",IF(ISNUMBER(SEARCH("nvidia",Sheet2!J1085))=TRUE,"nvidia","")))</f>
        <v>intel</v>
      </c>
      <c r="K1086" t="str">
        <f>VLOOKUP(Sheet2!K1085,Sheet5!$M$3:$N$11,2,FALSE)</f>
        <v>windows</v>
      </c>
      <c r="L1086" t="str">
        <f>VLOOKUP(Sheet2!L1085,Sheet5!$O$3:$Q$182,3,FALSE)</f>
        <v>ringan</v>
      </c>
      <c r="M1086" t="str">
        <f>VLOOKUP(Sheet2!M1085,Sheet5!$R$3:$T$1305,3,FALSE)</f>
        <v>mahal</v>
      </c>
    </row>
    <row r="1087" spans="2:13" x14ac:dyDescent="0.3">
      <c r="B1087" t="str">
        <f>IF(OR(ISNUMBER(SEARCH("ultrabook",Sheet2!D1086))=TRUE,ISNUMBER(SEARCH("macbook",Sheet2!D1086))=TRUE,ISNUMBER(SEARCH("chrome",Sheet2!D1086))=TRUE,ISNUMBER(SEARCH("convertible",Sheet2!D1086))=TRUE),"ultrabook",IF(OR(ISNUMBER(SEARCH("workstation",Sheet2!D1086))=TRUE,ISNUMBER(SEARCH("gaming",Sheet2!D1086))=TRUE),"high specification",IF(OR(ISNUMBER(SEARCH("notebook",Sheet2!D1086))=TRUE,ISNUMBER(SEARCH("netbook",Sheet2!D1086))=TRUE),"notebook","")))</f>
        <v>notebook</v>
      </c>
      <c r="C1087" t="str">
        <f>IF(AND(Sheet4!$B$1307&gt;=Sheet4!B1087,Sheet4!B1087&gt;Sheet4!$B$1308),"lebar",IF(AND(Sheet4!$B$1308&gt;=Sheet4!B1087,Sheet4!B1087&gt;Sheet4!$B$1309),"medium",IF(AND(Sheet4!$B$1309&gt;=Sheet4!B1087,Sheet4!B1087&gt;=Sheet4!$B$1310),"kecil","-")))</f>
        <v>lebar</v>
      </c>
      <c r="D1087" t="str">
        <f>VLOOKUP(Sheet4!C1087,Sheet5!$C$3:$D$17,2,FALSE)</f>
        <v>kecil</v>
      </c>
      <c r="E1087" t="str">
        <f>VLOOKUP(Sheet4!D1087,Sheet5!$E$3:$F$36,2)</f>
        <v>sedang</v>
      </c>
      <c r="F1087" t="str">
        <f>Sheet4!E1087</f>
        <v>intel</v>
      </c>
      <c r="G1087" t="str">
        <f>VLOOKUP(Sheet2!H1086,Sheet5!$G$4:$H$12,2)</f>
        <v>tinggi</v>
      </c>
      <c r="H1087" t="str">
        <f>VLOOKUP(Sheet2!I1086,Sheet5!$I$3:$L$41,4,FALSE)</f>
        <v>sedang</v>
      </c>
      <c r="I1087" t="str">
        <f>VLOOKUP(Sheet2!I1086,Sheet5!$I$3:$K$41,3,FALSE)</f>
        <v>ssd</v>
      </c>
      <c r="J1087" t="str">
        <f>IF(ISNUMBER(SEARCH("intel",Sheet2!J1086))=TRUE,"intel",IF(ISNUMBER(SEARCH("amd",Sheet2!J1086))=TRUE,"amd",IF(ISNUMBER(SEARCH("nvidia",Sheet2!J1086))=TRUE,"nvidia","")))</f>
        <v>intel</v>
      </c>
      <c r="K1087" t="str">
        <f>VLOOKUP(Sheet2!K1086,Sheet5!$M$3:$N$11,2,FALSE)</f>
        <v>windows</v>
      </c>
      <c r="L1087" t="str">
        <f>VLOOKUP(Sheet2!L1086,Sheet5!$O$3:$Q$182,3,FALSE)</f>
        <v>sedang</v>
      </c>
      <c r="M1087" t="str">
        <f>VLOOKUP(Sheet2!M1086,Sheet5!$R$3:$T$1305,3,FALSE)</f>
        <v>sedang</v>
      </c>
    </row>
    <row r="1088" spans="2:13" x14ac:dyDescent="0.3">
      <c r="B1088" t="str">
        <f>IF(OR(ISNUMBER(SEARCH("ultrabook",Sheet2!D1087))=TRUE,ISNUMBER(SEARCH("macbook",Sheet2!D1087))=TRUE,ISNUMBER(SEARCH("chrome",Sheet2!D1087))=TRUE,ISNUMBER(SEARCH("convertible",Sheet2!D1087))=TRUE),"ultrabook",IF(OR(ISNUMBER(SEARCH("workstation",Sheet2!D1087))=TRUE,ISNUMBER(SEARCH("gaming",Sheet2!D1087))=TRUE),"high specification",IF(OR(ISNUMBER(SEARCH("notebook",Sheet2!D1087))=TRUE,ISNUMBER(SEARCH("netbook",Sheet2!D1087))=TRUE),"notebook","")))</f>
        <v>notebook</v>
      </c>
      <c r="C1088" t="str">
        <f>IF(AND(Sheet4!$B$1307&gt;=Sheet4!B1088,Sheet4!B1088&gt;Sheet4!$B$1308),"lebar",IF(AND(Sheet4!$B$1308&gt;=Sheet4!B1088,Sheet4!B1088&gt;Sheet4!$B$1309),"medium",IF(AND(Sheet4!$B$1309&gt;=Sheet4!B1088,Sheet4!B1088&gt;=Sheet4!$B$1310),"kecil","-")))</f>
        <v>medium</v>
      </c>
      <c r="D1088" t="str">
        <f>VLOOKUP(Sheet4!C1088,Sheet5!$C$3:$D$17,2,FALSE)</f>
        <v>kecil</v>
      </c>
      <c r="E1088" t="str">
        <f>VLOOKUP(Sheet4!D1088,Sheet5!$E$3:$F$36,2)</f>
        <v>sedang</v>
      </c>
      <c r="F1088" t="str">
        <f>Sheet4!E1088</f>
        <v>intel</v>
      </c>
      <c r="G1088" t="str">
        <f>VLOOKUP(Sheet2!H1087,Sheet5!$G$4:$H$12,2)</f>
        <v>sedang</v>
      </c>
      <c r="H1088" t="str">
        <f>VLOOKUP(Sheet2!I1087,Sheet5!$I$3:$L$41,4,FALSE)</f>
        <v>sedang</v>
      </c>
      <c r="I1088" t="str">
        <f>VLOOKUP(Sheet2!I1087,Sheet5!$I$3:$K$41,3,FALSE)</f>
        <v>hdd</v>
      </c>
      <c r="J1088" t="str">
        <f>IF(ISNUMBER(SEARCH("intel",Sheet2!J1087))=TRUE,"intel",IF(ISNUMBER(SEARCH("amd",Sheet2!J1087))=TRUE,"amd",IF(ISNUMBER(SEARCH("nvidia",Sheet2!J1087))=TRUE,"nvidia","")))</f>
        <v>intel</v>
      </c>
      <c r="K1088" t="str">
        <f>VLOOKUP(Sheet2!K1087,Sheet5!$M$3:$N$11,2,FALSE)</f>
        <v>windows</v>
      </c>
      <c r="L1088" t="str">
        <f>VLOOKUP(Sheet2!L1087,Sheet5!$O$3:$Q$182,3,FALSE)</f>
        <v>ringan</v>
      </c>
      <c r="M1088" t="str">
        <f>VLOOKUP(Sheet2!M1087,Sheet5!$R$3:$T$1305,3,FALSE)</f>
        <v>sedang</v>
      </c>
    </row>
    <row r="1089" spans="2:13" x14ac:dyDescent="0.3">
      <c r="B1089" t="str">
        <f>IF(OR(ISNUMBER(SEARCH("ultrabook",Sheet2!D1088))=TRUE,ISNUMBER(SEARCH("macbook",Sheet2!D1088))=TRUE,ISNUMBER(SEARCH("chrome",Sheet2!D1088))=TRUE,ISNUMBER(SEARCH("convertible",Sheet2!D1088))=TRUE),"ultrabook",IF(OR(ISNUMBER(SEARCH("workstation",Sheet2!D1088))=TRUE,ISNUMBER(SEARCH("gaming",Sheet2!D1088))=TRUE),"high specification",IF(OR(ISNUMBER(SEARCH("notebook",Sheet2!D1088))=TRUE,ISNUMBER(SEARCH("netbook",Sheet2!D1088))=TRUE),"notebook","")))</f>
        <v>high specification</v>
      </c>
      <c r="C1089" t="str">
        <f>IF(AND(Sheet4!$B$1307&gt;=Sheet4!B1089,Sheet4!B1089&gt;Sheet4!$B$1308),"lebar",IF(AND(Sheet4!$B$1308&gt;=Sheet4!B1089,Sheet4!B1089&gt;Sheet4!$B$1309),"medium",IF(AND(Sheet4!$B$1309&gt;=Sheet4!B1089,Sheet4!B1089&gt;=Sheet4!$B$1310),"kecil","-")))</f>
        <v>lebar</v>
      </c>
      <c r="D1089" t="str">
        <f>VLOOKUP(Sheet4!C1089,Sheet5!$C$3:$D$17,2,FALSE)</f>
        <v>kecil</v>
      </c>
      <c r="E1089" t="str">
        <f>VLOOKUP(Sheet4!D1089,Sheet5!$E$3:$F$36,2)</f>
        <v>sedang</v>
      </c>
      <c r="F1089" t="str">
        <f>Sheet4!E1089</f>
        <v>intel</v>
      </c>
      <c r="G1089" t="str">
        <f>VLOOKUP(Sheet2!H1088,Sheet5!$G$4:$H$12,2)</f>
        <v>tinggi</v>
      </c>
      <c r="H1089" t="str">
        <f>VLOOKUP(Sheet2!I1088,Sheet5!$I$3:$L$41,4,FALSE)</f>
        <v>sedang</v>
      </c>
      <c r="I1089" t="str">
        <f>VLOOKUP(Sheet2!I1088,Sheet5!$I$3:$K$41,3,FALSE)</f>
        <v>ssd</v>
      </c>
      <c r="J1089" t="str">
        <f>IF(ISNUMBER(SEARCH("intel",Sheet2!J1088))=TRUE,"intel",IF(ISNUMBER(SEARCH("amd",Sheet2!J1088))=TRUE,"amd",IF(ISNUMBER(SEARCH("nvidia",Sheet2!J1088))=TRUE,"nvidia","")))</f>
        <v>amd</v>
      </c>
      <c r="K1089" t="str">
        <f>VLOOKUP(Sheet2!K1088,Sheet5!$M$3:$N$11,2,FALSE)</f>
        <v>windows</v>
      </c>
      <c r="L1089" t="str">
        <f>VLOOKUP(Sheet2!L1088,Sheet5!$O$3:$Q$182,3,FALSE)</f>
        <v>sedang</v>
      </c>
      <c r="M1089" t="str">
        <f>VLOOKUP(Sheet2!M1088,Sheet5!$R$3:$T$1305,3,FALSE)</f>
        <v>mahal</v>
      </c>
    </row>
    <row r="1090" spans="2:13" x14ac:dyDescent="0.3">
      <c r="B1090" t="str">
        <f>IF(OR(ISNUMBER(SEARCH("ultrabook",Sheet2!D1089))=TRUE,ISNUMBER(SEARCH("macbook",Sheet2!D1089))=TRUE,ISNUMBER(SEARCH("chrome",Sheet2!D1089))=TRUE,ISNUMBER(SEARCH("convertible",Sheet2!D1089))=TRUE),"ultrabook",IF(OR(ISNUMBER(SEARCH("workstation",Sheet2!D1089))=TRUE,ISNUMBER(SEARCH("gaming",Sheet2!D1089))=TRUE),"high specification",IF(OR(ISNUMBER(SEARCH("notebook",Sheet2!D1089))=TRUE,ISNUMBER(SEARCH("netbook",Sheet2!D1089))=TRUE),"notebook","")))</f>
        <v>notebook</v>
      </c>
      <c r="C1090" t="str">
        <f>IF(AND(Sheet4!$B$1307&gt;=Sheet4!B1090,Sheet4!B1090&gt;Sheet4!$B$1308),"lebar",IF(AND(Sheet4!$B$1308&gt;=Sheet4!B1090,Sheet4!B1090&gt;Sheet4!$B$1309),"medium",IF(AND(Sheet4!$B$1309&gt;=Sheet4!B1090,Sheet4!B1090&gt;=Sheet4!$B$1310),"kecil","-")))</f>
        <v>medium</v>
      </c>
      <c r="D1090" t="str">
        <f>VLOOKUP(Sheet4!C1090,Sheet5!$C$3:$D$17,2,FALSE)</f>
        <v>kecil</v>
      </c>
      <c r="E1090" t="str">
        <f>VLOOKUP(Sheet4!D1090,Sheet5!$E$3:$F$36,2)</f>
        <v>sedang</v>
      </c>
      <c r="F1090" t="str">
        <f>Sheet4!E1090</f>
        <v>intel</v>
      </c>
      <c r="G1090" t="str">
        <f>VLOOKUP(Sheet2!H1089,Sheet5!$G$4:$H$12,2)</f>
        <v>tinggi</v>
      </c>
      <c r="H1090" t="str">
        <f>VLOOKUP(Sheet2!I1089,Sheet5!$I$3:$L$41,4,FALSE)</f>
        <v>sedang</v>
      </c>
      <c r="I1090" t="str">
        <f>VLOOKUP(Sheet2!I1089,Sheet5!$I$3:$K$41,3,FALSE)</f>
        <v>ssd</v>
      </c>
      <c r="J1090" t="str">
        <f>IF(ISNUMBER(SEARCH("intel",Sheet2!J1089))=TRUE,"intel",IF(ISNUMBER(SEARCH("amd",Sheet2!J1089))=TRUE,"amd",IF(ISNUMBER(SEARCH("nvidia",Sheet2!J1089))=TRUE,"nvidia","")))</f>
        <v>intel</v>
      </c>
      <c r="K1090" t="str">
        <f>VLOOKUP(Sheet2!K1089,Sheet5!$M$3:$N$11,2,FALSE)</f>
        <v>windows</v>
      </c>
      <c r="L1090" t="str">
        <f>VLOOKUP(Sheet2!L1089,Sheet5!$O$3:$Q$182,3,FALSE)</f>
        <v>sedang</v>
      </c>
      <c r="M1090" t="str">
        <f>VLOOKUP(Sheet2!M1089,Sheet5!$R$3:$T$1305,3,FALSE)</f>
        <v>sedang</v>
      </c>
    </row>
    <row r="1091" spans="2:13" x14ac:dyDescent="0.3">
      <c r="B1091" t="str">
        <f>IF(OR(ISNUMBER(SEARCH("ultrabook",Sheet2!D1090))=TRUE,ISNUMBER(SEARCH("macbook",Sheet2!D1090))=TRUE,ISNUMBER(SEARCH("chrome",Sheet2!D1090))=TRUE,ISNUMBER(SEARCH("convertible",Sheet2!D1090))=TRUE),"ultrabook",IF(OR(ISNUMBER(SEARCH("workstation",Sheet2!D1090))=TRUE,ISNUMBER(SEARCH("gaming",Sheet2!D1090))=TRUE),"high specification",IF(OR(ISNUMBER(SEARCH("notebook",Sheet2!D1090))=TRUE,ISNUMBER(SEARCH("netbook",Sheet2!D1090))=TRUE),"notebook","")))</f>
        <v>notebook</v>
      </c>
      <c r="C1091" t="str">
        <f>IF(AND(Sheet4!$B$1307&gt;=Sheet4!B1091,Sheet4!B1091&gt;Sheet4!$B$1308),"lebar",IF(AND(Sheet4!$B$1308&gt;=Sheet4!B1091,Sheet4!B1091&gt;Sheet4!$B$1309),"medium",IF(AND(Sheet4!$B$1309&gt;=Sheet4!B1091,Sheet4!B1091&gt;=Sheet4!$B$1310),"kecil","-")))</f>
        <v>medium</v>
      </c>
      <c r="D1091" t="str">
        <f>VLOOKUP(Sheet4!C1091,Sheet5!$C$3:$D$17,2,FALSE)</f>
        <v>lebar</v>
      </c>
      <c r="E1091" t="str">
        <f>VLOOKUP(Sheet4!D1091,Sheet5!$E$3:$F$36,2)</f>
        <v>rendah</v>
      </c>
      <c r="F1091" t="str">
        <f>Sheet4!E1091</f>
        <v>intel</v>
      </c>
      <c r="G1091" t="str">
        <f>VLOOKUP(Sheet2!H1090,Sheet5!$G$4:$H$12,2)</f>
        <v>sedang</v>
      </c>
      <c r="H1091" t="str">
        <f>VLOOKUP(Sheet2!I1090,Sheet5!$I$3:$L$41,4,FALSE)</f>
        <v>rendah</v>
      </c>
      <c r="I1091" t="str">
        <f>VLOOKUP(Sheet2!I1090,Sheet5!$I$3:$K$41,3,FALSE)</f>
        <v>flash</v>
      </c>
      <c r="J1091" t="str">
        <f>IF(ISNUMBER(SEARCH("intel",Sheet2!J1090))=TRUE,"intel",IF(ISNUMBER(SEARCH("amd",Sheet2!J1090))=TRUE,"amd",IF(ISNUMBER(SEARCH("nvidia",Sheet2!J1090))=TRUE,"nvidia","")))</f>
        <v>intel</v>
      </c>
      <c r="K1091" t="str">
        <f>VLOOKUP(Sheet2!K1090,Sheet5!$M$3:$N$11,2,FALSE)</f>
        <v>lainnya</v>
      </c>
      <c r="L1091" t="str">
        <f>VLOOKUP(Sheet2!L1090,Sheet5!$O$3:$Q$182,3,FALSE)</f>
        <v>ringan</v>
      </c>
      <c r="M1091" t="str">
        <f>VLOOKUP(Sheet2!M1090,Sheet5!$R$3:$T$1305,3,FALSE)</f>
        <v>murah</v>
      </c>
    </row>
    <row r="1092" spans="2:13" x14ac:dyDescent="0.3">
      <c r="B1092" t="str">
        <f>IF(OR(ISNUMBER(SEARCH("ultrabook",Sheet2!D1091))=TRUE,ISNUMBER(SEARCH("macbook",Sheet2!D1091))=TRUE,ISNUMBER(SEARCH("chrome",Sheet2!D1091))=TRUE,ISNUMBER(SEARCH("convertible",Sheet2!D1091))=TRUE),"ultrabook",IF(OR(ISNUMBER(SEARCH("workstation",Sheet2!D1091))=TRUE,ISNUMBER(SEARCH("gaming",Sheet2!D1091))=TRUE),"high specification",IF(OR(ISNUMBER(SEARCH("notebook",Sheet2!D1091))=TRUE,ISNUMBER(SEARCH("netbook",Sheet2!D1091))=TRUE),"notebook","")))</f>
        <v>notebook</v>
      </c>
      <c r="C1092" t="str">
        <f>IF(AND(Sheet4!$B$1307&gt;=Sheet4!B1092,Sheet4!B1092&gt;Sheet4!$B$1308),"lebar",IF(AND(Sheet4!$B$1308&gt;=Sheet4!B1092,Sheet4!B1092&gt;Sheet4!$B$1309),"medium",IF(AND(Sheet4!$B$1309&gt;=Sheet4!B1092,Sheet4!B1092&gt;=Sheet4!$B$1310),"kecil","-")))</f>
        <v>lebar</v>
      </c>
      <c r="D1092" t="str">
        <f>VLOOKUP(Sheet4!C1092,Sheet5!$C$3:$D$17,2,FALSE)</f>
        <v>kecil</v>
      </c>
      <c r="E1092" t="str">
        <f>VLOOKUP(Sheet4!D1092,Sheet5!$E$3:$F$36,2)</f>
        <v>sedang</v>
      </c>
      <c r="F1092" t="str">
        <f>Sheet4!E1092</f>
        <v>amd</v>
      </c>
      <c r="G1092" t="str">
        <f>VLOOKUP(Sheet2!H1091,Sheet5!$G$4:$H$12,2)</f>
        <v>sedang</v>
      </c>
      <c r="H1092" t="str">
        <f>VLOOKUP(Sheet2!I1091,Sheet5!$I$3:$L$41,4,FALSE)</f>
        <v>sedang</v>
      </c>
      <c r="I1092" t="str">
        <f>VLOOKUP(Sheet2!I1091,Sheet5!$I$3:$K$41,3,FALSE)</f>
        <v>hdd</v>
      </c>
      <c r="J1092" t="str">
        <f>IF(ISNUMBER(SEARCH("intel",Sheet2!J1091))=TRUE,"intel",IF(ISNUMBER(SEARCH("amd",Sheet2!J1091))=TRUE,"amd",IF(ISNUMBER(SEARCH("nvidia",Sheet2!J1091))=TRUE,"nvidia","")))</f>
        <v>amd</v>
      </c>
      <c r="K1092" t="str">
        <f>VLOOKUP(Sheet2!K1091,Sheet5!$M$3:$N$11,2,FALSE)</f>
        <v>windows</v>
      </c>
      <c r="L1092" t="str">
        <f>VLOOKUP(Sheet2!L1091,Sheet5!$O$3:$Q$182,3,FALSE)</f>
        <v>sedang</v>
      </c>
      <c r="M1092" t="str">
        <f>VLOOKUP(Sheet2!M1091,Sheet5!$R$3:$T$1305,3,FALSE)</f>
        <v>murah</v>
      </c>
    </row>
    <row r="1093" spans="2:13" x14ac:dyDescent="0.3">
      <c r="B1093" t="str">
        <f>IF(OR(ISNUMBER(SEARCH("ultrabook",Sheet2!D1092))=TRUE,ISNUMBER(SEARCH("macbook",Sheet2!D1092))=TRUE,ISNUMBER(SEARCH("chrome",Sheet2!D1092))=TRUE,ISNUMBER(SEARCH("convertible",Sheet2!D1092))=TRUE),"ultrabook",IF(OR(ISNUMBER(SEARCH("workstation",Sheet2!D1092))=TRUE,ISNUMBER(SEARCH("gaming",Sheet2!D1092))=TRUE),"high specification",IF(OR(ISNUMBER(SEARCH("notebook",Sheet2!D1092))=TRUE,ISNUMBER(SEARCH("netbook",Sheet2!D1092))=TRUE),"notebook","")))</f>
        <v>notebook</v>
      </c>
      <c r="C1093" t="str">
        <f>IF(AND(Sheet4!$B$1307&gt;=Sheet4!B1093,Sheet4!B1093&gt;Sheet4!$B$1308),"lebar",IF(AND(Sheet4!$B$1308&gt;=Sheet4!B1093,Sheet4!B1093&gt;Sheet4!$B$1309),"medium",IF(AND(Sheet4!$B$1309&gt;=Sheet4!B1093,Sheet4!B1093&gt;=Sheet4!$B$1310),"kecil","-")))</f>
        <v>lebar</v>
      </c>
      <c r="D1093" t="str">
        <f>VLOOKUP(Sheet4!C1093,Sheet5!$C$3:$D$17,2,FALSE)</f>
        <v>kecil</v>
      </c>
      <c r="E1093" t="str">
        <f>VLOOKUP(Sheet4!D1093,Sheet5!$E$3:$F$36,2)</f>
        <v>rendah</v>
      </c>
      <c r="F1093" t="str">
        <f>Sheet4!E1093</f>
        <v>intel</v>
      </c>
      <c r="G1093" t="str">
        <f>VLOOKUP(Sheet2!H1092,Sheet5!$G$4:$H$12,2)</f>
        <v>sedang</v>
      </c>
      <c r="H1093" t="str">
        <f>VLOOKUP(Sheet2!I1092,Sheet5!$I$3:$L$41,4,FALSE)</f>
        <v>sedang</v>
      </c>
      <c r="I1093" t="str">
        <f>VLOOKUP(Sheet2!I1092,Sheet5!$I$3:$K$41,3,FALSE)</f>
        <v>hdd</v>
      </c>
      <c r="J1093" t="str">
        <f>IF(ISNUMBER(SEARCH("intel",Sheet2!J1092))=TRUE,"intel",IF(ISNUMBER(SEARCH("amd",Sheet2!J1092))=TRUE,"amd",IF(ISNUMBER(SEARCH("nvidia",Sheet2!J1092))=TRUE,"nvidia","")))</f>
        <v>intel</v>
      </c>
      <c r="K1093" t="str">
        <f>VLOOKUP(Sheet2!K1092,Sheet5!$M$3:$N$11,2,FALSE)</f>
        <v>linux</v>
      </c>
      <c r="L1093" t="str">
        <f>VLOOKUP(Sheet2!L1092,Sheet5!$O$3:$Q$182,3,FALSE)</f>
        <v>sedang</v>
      </c>
      <c r="M1093" t="str">
        <f>VLOOKUP(Sheet2!M1092,Sheet5!$R$3:$T$1305,3,FALSE)</f>
        <v>murah</v>
      </c>
    </row>
    <row r="1094" spans="2:13" x14ac:dyDescent="0.3">
      <c r="B1094" t="str">
        <f>IF(OR(ISNUMBER(SEARCH("ultrabook",Sheet2!D1093))=TRUE,ISNUMBER(SEARCH("macbook",Sheet2!D1093))=TRUE,ISNUMBER(SEARCH("chrome",Sheet2!D1093))=TRUE,ISNUMBER(SEARCH("convertible",Sheet2!D1093))=TRUE),"ultrabook",IF(OR(ISNUMBER(SEARCH("workstation",Sheet2!D1093))=TRUE,ISNUMBER(SEARCH("gaming",Sheet2!D1093))=TRUE),"high specification",IF(OR(ISNUMBER(SEARCH("notebook",Sheet2!D1093))=TRUE,ISNUMBER(SEARCH("netbook",Sheet2!D1093))=TRUE),"notebook","")))</f>
        <v>notebook</v>
      </c>
      <c r="C1094" t="str">
        <f>IF(AND(Sheet4!$B$1307&gt;=Sheet4!B1094,Sheet4!B1094&gt;Sheet4!$B$1308),"lebar",IF(AND(Sheet4!$B$1308&gt;=Sheet4!B1094,Sheet4!B1094&gt;Sheet4!$B$1309),"medium",IF(AND(Sheet4!$B$1309&gt;=Sheet4!B1094,Sheet4!B1094&gt;=Sheet4!$B$1310),"kecil","-")))</f>
        <v>lebar</v>
      </c>
      <c r="D1094" t="str">
        <f>VLOOKUP(Sheet4!C1094,Sheet5!$C$3:$D$17,2,FALSE)</f>
        <v>kecil</v>
      </c>
      <c r="E1094" t="str">
        <f>VLOOKUP(Sheet4!D1094,Sheet5!$E$3:$F$36,2)</f>
        <v>tinggi</v>
      </c>
      <c r="F1094" t="str">
        <f>Sheet4!E1094</f>
        <v>intel</v>
      </c>
      <c r="G1094" t="str">
        <f>VLOOKUP(Sheet2!H1093,Sheet5!$G$4:$H$12,2)</f>
        <v>sedang</v>
      </c>
      <c r="H1094" t="str">
        <f>VLOOKUP(Sheet2!I1093,Sheet5!$I$3:$L$41,4,FALSE)</f>
        <v>tinggi</v>
      </c>
      <c r="I1094" t="str">
        <f>VLOOKUP(Sheet2!I1093,Sheet5!$I$3:$K$41,3,FALSE)</f>
        <v>hdd</v>
      </c>
      <c r="J1094" t="str">
        <f>IF(ISNUMBER(SEARCH("intel",Sheet2!J1093))=TRUE,"intel",IF(ISNUMBER(SEARCH("amd",Sheet2!J1093))=TRUE,"amd",IF(ISNUMBER(SEARCH("nvidia",Sheet2!J1093))=TRUE,"nvidia","")))</f>
        <v>intel</v>
      </c>
      <c r="K1094" t="str">
        <f>VLOOKUP(Sheet2!K1093,Sheet5!$M$3:$N$11,2,FALSE)</f>
        <v>lainnya</v>
      </c>
      <c r="L1094" t="str">
        <f>VLOOKUP(Sheet2!L1093,Sheet5!$O$3:$Q$182,3,FALSE)</f>
        <v>sedang</v>
      </c>
      <c r="M1094" t="str">
        <f>VLOOKUP(Sheet2!M1093,Sheet5!$R$3:$T$1305,3,FALSE)</f>
        <v>murah</v>
      </c>
    </row>
    <row r="1095" spans="2:13" x14ac:dyDescent="0.3">
      <c r="B1095" t="str">
        <f>IF(OR(ISNUMBER(SEARCH("ultrabook",Sheet2!D1094))=TRUE,ISNUMBER(SEARCH("macbook",Sheet2!D1094))=TRUE,ISNUMBER(SEARCH("chrome",Sheet2!D1094))=TRUE,ISNUMBER(SEARCH("convertible",Sheet2!D1094))=TRUE),"ultrabook",IF(OR(ISNUMBER(SEARCH("workstation",Sheet2!D1094))=TRUE,ISNUMBER(SEARCH("gaming",Sheet2!D1094))=TRUE),"high specification",IF(OR(ISNUMBER(SEARCH("notebook",Sheet2!D1094))=TRUE,ISNUMBER(SEARCH("netbook",Sheet2!D1094))=TRUE),"notebook","")))</f>
        <v>high specification</v>
      </c>
      <c r="C1095" t="str">
        <f>IF(AND(Sheet4!$B$1307&gt;=Sheet4!B1095,Sheet4!B1095&gt;Sheet4!$B$1308),"lebar",IF(AND(Sheet4!$B$1308&gt;=Sheet4!B1095,Sheet4!B1095&gt;Sheet4!$B$1309),"medium",IF(AND(Sheet4!$B$1309&gt;=Sheet4!B1095,Sheet4!B1095&gt;=Sheet4!$B$1310),"kecil","-")))</f>
        <v>lebar</v>
      </c>
      <c r="D1095" t="str">
        <f>VLOOKUP(Sheet4!C1095,Sheet5!$C$3:$D$17,2,FALSE)</f>
        <v>kecil</v>
      </c>
      <c r="E1095" t="str">
        <f>VLOOKUP(Sheet4!D1095,Sheet5!$E$3:$F$36,2)</f>
        <v>sedang</v>
      </c>
      <c r="F1095" t="str">
        <f>Sheet4!E1095</f>
        <v>intel</v>
      </c>
      <c r="G1095" t="str">
        <f>VLOOKUP(Sheet2!H1094,Sheet5!$G$4:$H$12,2)</f>
        <v>tinggi</v>
      </c>
      <c r="H1095" t="str">
        <f>VLOOKUP(Sheet2!I1094,Sheet5!$I$3:$L$41,4,FALSE)</f>
        <v>tinggi</v>
      </c>
      <c r="I1095" t="str">
        <f>VLOOKUP(Sheet2!I1094,Sheet5!$I$3:$K$41,3,FALSE)</f>
        <v>hdd</v>
      </c>
      <c r="J1095" t="str">
        <f>IF(ISNUMBER(SEARCH("intel",Sheet2!J1094))=TRUE,"intel",IF(ISNUMBER(SEARCH("amd",Sheet2!J1094))=TRUE,"amd",IF(ISNUMBER(SEARCH("nvidia",Sheet2!J1094))=TRUE,"nvidia","")))</f>
        <v>nvidia</v>
      </c>
      <c r="K1095" t="str">
        <f>VLOOKUP(Sheet2!K1094,Sheet5!$M$3:$N$11,2,FALSE)</f>
        <v>windows</v>
      </c>
      <c r="L1095" t="str">
        <f>VLOOKUP(Sheet2!L1094,Sheet5!$O$3:$Q$182,3,FALSE)</f>
        <v>berat</v>
      </c>
      <c r="M1095" t="str">
        <f>VLOOKUP(Sheet2!M1094,Sheet5!$R$3:$T$1305,3,FALSE)</f>
        <v>mahal</v>
      </c>
    </row>
    <row r="1096" spans="2:13" x14ac:dyDescent="0.3">
      <c r="B1096" t="str">
        <f>IF(OR(ISNUMBER(SEARCH("ultrabook",Sheet2!D1095))=TRUE,ISNUMBER(SEARCH("macbook",Sheet2!D1095))=TRUE,ISNUMBER(SEARCH("chrome",Sheet2!D1095))=TRUE,ISNUMBER(SEARCH("convertible",Sheet2!D1095))=TRUE),"ultrabook",IF(OR(ISNUMBER(SEARCH("workstation",Sheet2!D1095))=TRUE,ISNUMBER(SEARCH("gaming",Sheet2!D1095))=TRUE),"high specification",IF(OR(ISNUMBER(SEARCH("notebook",Sheet2!D1095))=TRUE,ISNUMBER(SEARCH("netbook",Sheet2!D1095))=TRUE),"notebook","")))</f>
        <v>ultrabook</v>
      </c>
      <c r="C1096" t="str">
        <f>IF(AND(Sheet4!$B$1307&gt;=Sheet4!B1096,Sheet4!B1096&gt;Sheet4!$B$1308),"lebar",IF(AND(Sheet4!$B$1308&gt;=Sheet4!B1096,Sheet4!B1096&gt;Sheet4!$B$1309),"medium",IF(AND(Sheet4!$B$1309&gt;=Sheet4!B1096,Sheet4!B1096&gt;=Sheet4!$B$1310),"kecil","-")))</f>
        <v>medium</v>
      </c>
      <c r="D1096" t="str">
        <f>VLOOKUP(Sheet4!C1096,Sheet5!$C$3:$D$17,2,FALSE)</f>
        <v>kecil</v>
      </c>
      <c r="E1096" t="str">
        <f>VLOOKUP(Sheet4!D1096,Sheet5!$E$3:$F$36,2)</f>
        <v>rendah</v>
      </c>
      <c r="F1096" t="str">
        <f>Sheet4!E1096</f>
        <v>intel</v>
      </c>
      <c r="G1096" t="str">
        <f>VLOOKUP(Sheet2!H1095,Sheet5!$G$4:$H$12,2)</f>
        <v>sedang</v>
      </c>
      <c r="H1096" t="str">
        <f>VLOOKUP(Sheet2!I1095,Sheet5!$I$3:$L$41,4,FALSE)</f>
        <v>sedang</v>
      </c>
      <c r="I1096" t="str">
        <f>VLOOKUP(Sheet2!I1095,Sheet5!$I$3:$K$41,3,FALSE)</f>
        <v>ssd</v>
      </c>
      <c r="J1096" t="str">
        <f>IF(ISNUMBER(SEARCH("intel",Sheet2!J1095))=TRUE,"intel",IF(ISNUMBER(SEARCH("amd",Sheet2!J1095))=TRUE,"amd",IF(ISNUMBER(SEARCH("nvidia",Sheet2!J1095))=TRUE,"nvidia","")))</f>
        <v>amd</v>
      </c>
      <c r="K1096" t="str">
        <f>VLOOKUP(Sheet2!K1095,Sheet5!$M$3:$N$11,2,FALSE)</f>
        <v>windows</v>
      </c>
      <c r="L1096" t="str">
        <f>VLOOKUP(Sheet2!L1095,Sheet5!$O$3:$Q$182,3,FALSE)</f>
        <v>ringan</v>
      </c>
      <c r="M1096" t="str">
        <f>VLOOKUP(Sheet2!M1095,Sheet5!$R$3:$T$1305,3,FALSE)</f>
        <v>sedang</v>
      </c>
    </row>
    <row r="1097" spans="2:13" x14ac:dyDescent="0.3">
      <c r="B1097" t="str">
        <f>IF(OR(ISNUMBER(SEARCH("ultrabook",Sheet2!D1096))=TRUE,ISNUMBER(SEARCH("macbook",Sheet2!D1096))=TRUE,ISNUMBER(SEARCH("chrome",Sheet2!D1096))=TRUE,ISNUMBER(SEARCH("convertible",Sheet2!D1096))=TRUE),"ultrabook",IF(OR(ISNUMBER(SEARCH("workstation",Sheet2!D1096))=TRUE,ISNUMBER(SEARCH("gaming",Sheet2!D1096))=TRUE),"high specification",IF(OR(ISNUMBER(SEARCH("notebook",Sheet2!D1096))=TRUE,ISNUMBER(SEARCH("netbook",Sheet2!D1096))=TRUE),"notebook","")))</f>
        <v>notebook</v>
      </c>
      <c r="C1097" t="str">
        <f>IF(AND(Sheet4!$B$1307&gt;=Sheet4!B1097,Sheet4!B1097&gt;Sheet4!$B$1308),"lebar",IF(AND(Sheet4!$B$1308&gt;=Sheet4!B1097,Sheet4!B1097&gt;Sheet4!$B$1309),"medium",IF(AND(Sheet4!$B$1309&gt;=Sheet4!B1097,Sheet4!B1097&gt;=Sheet4!$B$1310),"kecil","-")))</f>
        <v>kecil</v>
      </c>
      <c r="D1097" t="str">
        <f>VLOOKUP(Sheet4!C1097,Sheet5!$C$3:$D$17,2,FALSE)</f>
        <v>kecil</v>
      </c>
      <c r="E1097" t="str">
        <f>VLOOKUP(Sheet4!D1097,Sheet5!$E$3:$F$36,2)</f>
        <v>sedang</v>
      </c>
      <c r="F1097" t="str">
        <f>Sheet4!E1097</f>
        <v>intel</v>
      </c>
      <c r="G1097" t="str">
        <f>VLOOKUP(Sheet2!H1096,Sheet5!$G$4:$H$12,2)</f>
        <v>sedang</v>
      </c>
      <c r="H1097" t="str">
        <f>VLOOKUP(Sheet2!I1096,Sheet5!$I$3:$L$41,4,FALSE)</f>
        <v>rendah</v>
      </c>
      <c r="I1097" t="str">
        <f>VLOOKUP(Sheet2!I1096,Sheet5!$I$3:$K$41,3,FALSE)</f>
        <v>ssd</v>
      </c>
      <c r="J1097" t="str">
        <f>IF(ISNUMBER(SEARCH("intel",Sheet2!J1096))=TRUE,"intel",IF(ISNUMBER(SEARCH("amd",Sheet2!J1096))=TRUE,"amd",IF(ISNUMBER(SEARCH("nvidia",Sheet2!J1096))=TRUE,"nvidia","")))</f>
        <v>intel</v>
      </c>
      <c r="K1097" t="str">
        <f>VLOOKUP(Sheet2!K1096,Sheet5!$M$3:$N$11,2,FALSE)</f>
        <v>windows</v>
      </c>
      <c r="L1097" t="str">
        <f>VLOOKUP(Sheet2!L1096,Sheet5!$O$3:$Q$182,3,FALSE)</f>
        <v>sedang</v>
      </c>
      <c r="M1097" t="str">
        <f>VLOOKUP(Sheet2!M1096,Sheet5!$R$3:$T$1305,3,FALSE)</f>
        <v>mahal</v>
      </c>
    </row>
    <row r="1098" spans="2:13" x14ac:dyDescent="0.3">
      <c r="B1098" t="str">
        <f>IF(OR(ISNUMBER(SEARCH("ultrabook",Sheet2!D1097))=TRUE,ISNUMBER(SEARCH("macbook",Sheet2!D1097))=TRUE,ISNUMBER(SEARCH("chrome",Sheet2!D1097))=TRUE,ISNUMBER(SEARCH("convertible",Sheet2!D1097))=TRUE),"ultrabook",IF(OR(ISNUMBER(SEARCH("workstation",Sheet2!D1097))=TRUE,ISNUMBER(SEARCH("gaming",Sheet2!D1097))=TRUE),"high specification",IF(OR(ISNUMBER(SEARCH("notebook",Sheet2!D1097))=TRUE,ISNUMBER(SEARCH("netbook",Sheet2!D1097))=TRUE),"notebook","")))</f>
        <v>notebook</v>
      </c>
      <c r="C1098" t="str">
        <f>IF(AND(Sheet4!$B$1307&gt;=Sheet4!B1098,Sheet4!B1098&gt;Sheet4!$B$1308),"lebar",IF(AND(Sheet4!$B$1308&gt;=Sheet4!B1098,Sheet4!B1098&gt;Sheet4!$B$1309),"medium",IF(AND(Sheet4!$B$1309&gt;=Sheet4!B1098,Sheet4!B1098&gt;=Sheet4!$B$1310),"kecil","-")))</f>
        <v>lebar</v>
      </c>
      <c r="D1098" t="str">
        <f>VLOOKUP(Sheet4!C1098,Sheet5!$C$3:$D$17,2,FALSE)</f>
        <v>kecil</v>
      </c>
      <c r="E1098" t="str">
        <f>VLOOKUP(Sheet4!D1098,Sheet5!$E$3:$F$36,2)</f>
        <v>sedang</v>
      </c>
      <c r="F1098" t="str">
        <f>Sheet4!E1098</f>
        <v>intel</v>
      </c>
      <c r="G1098" t="str">
        <f>VLOOKUP(Sheet2!H1097,Sheet5!$G$4:$H$12,2)</f>
        <v>tinggi</v>
      </c>
      <c r="H1098" t="str">
        <f>VLOOKUP(Sheet2!I1097,Sheet5!$I$3:$L$41,4,FALSE)</f>
        <v>tinggi</v>
      </c>
      <c r="I1098" t="str">
        <f>VLOOKUP(Sheet2!I1097,Sheet5!$I$3:$K$41,3,FALSE)</f>
        <v>hdd</v>
      </c>
      <c r="J1098" t="str">
        <f>IF(ISNUMBER(SEARCH("intel",Sheet2!J1097))=TRUE,"intel",IF(ISNUMBER(SEARCH("amd",Sheet2!J1097))=TRUE,"amd",IF(ISNUMBER(SEARCH("nvidia",Sheet2!J1097))=TRUE,"nvidia","")))</f>
        <v>nvidia</v>
      </c>
      <c r="K1098" t="str">
        <f>VLOOKUP(Sheet2!K1097,Sheet5!$M$3:$N$11,2,FALSE)</f>
        <v>windows</v>
      </c>
      <c r="L1098" t="str">
        <f>VLOOKUP(Sheet2!L1097,Sheet5!$O$3:$Q$182,3,FALSE)</f>
        <v>sedang</v>
      </c>
      <c r="M1098" t="str">
        <f>VLOOKUP(Sheet2!M1097,Sheet5!$R$3:$T$1305,3,FALSE)</f>
        <v>sedang</v>
      </c>
    </row>
    <row r="1099" spans="2:13" x14ac:dyDescent="0.3">
      <c r="B1099" t="str">
        <f>IF(OR(ISNUMBER(SEARCH("ultrabook",Sheet2!D1098))=TRUE,ISNUMBER(SEARCH("macbook",Sheet2!D1098))=TRUE,ISNUMBER(SEARCH("chrome",Sheet2!D1098))=TRUE,ISNUMBER(SEARCH("convertible",Sheet2!D1098))=TRUE),"ultrabook",IF(OR(ISNUMBER(SEARCH("workstation",Sheet2!D1098))=TRUE,ISNUMBER(SEARCH("gaming",Sheet2!D1098))=TRUE),"high specification",IF(OR(ISNUMBER(SEARCH("notebook",Sheet2!D1098))=TRUE,ISNUMBER(SEARCH("netbook",Sheet2!D1098))=TRUE),"notebook","")))</f>
        <v>notebook</v>
      </c>
      <c r="C1099" t="str">
        <f>IF(AND(Sheet4!$B$1307&gt;=Sheet4!B1099,Sheet4!B1099&gt;Sheet4!$B$1308),"lebar",IF(AND(Sheet4!$B$1308&gt;=Sheet4!B1099,Sheet4!B1099&gt;Sheet4!$B$1309),"medium",IF(AND(Sheet4!$B$1309&gt;=Sheet4!B1099,Sheet4!B1099&gt;=Sheet4!$B$1310),"kecil","-")))</f>
        <v>lebar</v>
      </c>
      <c r="D1099" t="str">
        <f>VLOOKUP(Sheet4!C1099,Sheet5!$C$3:$D$17,2,FALSE)</f>
        <v>kecil</v>
      </c>
      <c r="E1099" t="str">
        <f>VLOOKUP(Sheet4!D1099,Sheet5!$E$3:$F$36,2)</f>
        <v>sedang</v>
      </c>
      <c r="F1099" t="str">
        <f>Sheet4!E1099</f>
        <v>intel</v>
      </c>
      <c r="G1099" t="str">
        <f>VLOOKUP(Sheet2!H1098,Sheet5!$G$4:$H$12,2)</f>
        <v>tinggi</v>
      </c>
      <c r="H1099" t="str">
        <f>VLOOKUP(Sheet2!I1098,Sheet5!$I$3:$L$41,4,FALSE)</f>
        <v>tinggi</v>
      </c>
      <c r="I1099" t="str">
        <f>VLOOKUP(Sheet2!I1098,Sheet5!$I$3:$K$41,3,FALSE)</f>
        <v>hdd</v>
      </c>
      <c r="J1099" t="str">
        <f>IF(ISNUMBER(SEARCH("intel",Sheet2!J1098))=TRUE,"intel",IF(ISNUMBER(SEARCH("amd",Sheet2!J1098))=TRUE,"amd",IF(ISNUMBER(SEARCH("nvidia",Sheet2!J1098))=TRUE,"nvidia","")))</f>
        <v>amd</v>
      </c>
      <c r="K1099" t="str">
        <f>VLOOKUP(Sheet2!K1098,Sheet5!$M$3:$N$11,2,FALSE)</f>
        <v>windows</v>
      </c>
      <c r="L1099" t="str">
        <f>VLOOKUP(Sheet2!L1098,Sheet5!$O$3:$Q$182,3,FALSE)</f>
        <v>sedang</v>
      </c>
      <c r="M1099" t="str">
        <f>VLOOKUP(Sheet2!M1098,Sheet5!$R$3:$T$1305,3,FALSE)</f>
        <v>murah</v>
      </c>
    </row>
    <row r="1100" spans="2:13" x14ac:dyDescent="0.3">
      <c r="B1100" t="str">
        <f>IF(OR(ISNUMBER(SEARCH("ultrabook",Sheet2!D1099))=TRUE,ISNUMBER(SEARCH("macbook",Sheet2!D1099))=TRUE,ISNUMBER(SEARCH("chrome",Sheet2!D1099))=TRUE,ISNUMBER(SEARCH("convertible",Sheet2!D1099))=TRUE),"ultrabook",IF(OR(ISNUMBER(SEARCH("workstation",Sheet2!D1099))=TRUE,ISNUMBER(SEARCH("gaming",Sheet2!D1099))=TRUE),"high specification",IF(OR(ISNUMBER(SEARCH("notebook",Sheet2!D1099))=TRUE,ISNUMBER(SEARCH("netbook",Sheet2!D1099))=TRUE),"notebook","")))</f>
        <v>high specification</v>
      </c>
      <c r="C1100" t="str">
        <f>IF(AND(Sheet4!$B$1307&gt;=Sheet4!B1100,Sheet4!B1100&gt;Sheet4!$B$1308),"lebar",IF(AND(Sheet4!$B$1308&gt;=Sheet4!B1100,Sheet4!B1100&gt;Sheet4!$B$1309),"medium",IF(AND(Sheet4!$B$1309&gt;=Sheet4!B1100,Sheet4!B1100&gt;=Sheet4!$B$1310),"kecil","-")))</f>
        <v>lebar</v>
      </c>
      <c r="D1100" t="str">
        <f>VLOOKUP(Sheet4!C1100,Sheet5!$C$3:$D$17,2,FALSE)</f>
        <v>kecil</v>
      </c>
      <c r="E1100" t="str">
        <f>VLOOKUP(Sheet4!D1100,Sheet5!$E$3:$F$36,2)</f>
        <v>sedang</v>
      </c>
      <c r="F1100" t="str">
        <f>Sheet4!E1100</f>
        <v>intel</v>
      </c>
      <c r="G1100" t="str">
        <f>VLOOKUP(Sheet2!H1099,Sheet5!$G$4:$H$12,2)</f>
        <v>tinggi</v>
      </c>
      <c r="H1100" t="str">
        <f>VLOOKUP(Sheet2!I1099,Sheet5!$I$3:$L$41,4,FALSE)</f>
        <v>sedang</v>
      </c>
      <c r="I1100" t="str">
        <f>VLOOKUP(Sheet2!I1099,Sheet5!$I$3:$K$41,3,FALSE)</f>
        <v>ssd</v>
      </c>
      <c r="J1100" t="str">
        <f>IF(ISNUMBER(SEARCH("intel",Sheet2!J1099))=TRUE,"intel",IF(ISNUMBER(SEARCH("amd",Sheet2!J1099))=TRUE,"amd",IF(ISNUMBER(SEARCH("nvidia",Sheet2!J1099))=TRUE,"nvidia","")))</f>
        <v>nvidia</v>
      </c>
      <c r="K1100" t="str">
        <f>VLOOKUP(Sheet2!K1099,Sheet5!$M$3:$N$11,2,FALSE)</f>
        <v>windows</v>
      </c>
      <c r="L1100" t="str">
        <f>VLOOKUP(Sheet2!L1099,Sheet5!$O$3:$Q$182,3,FALSE)</f>
        <v>berat</v>
      </c>
      <c r="M1100" t="str">
        <f>VLOOKUP(Sheet2!M1099,Sheet5!$R$3:$T$1305,3,FALSE)</f>
        <v>mahal</v>
      </c>
    </row>
    <row r="1101" spans="2:13" x14ac:dyDescent="0.3">
      <c r="B1101" t="str">
        <f>IF(OR(ISNUMBER(SEARCH("ultrabook",Sheet2!D1100))=TRUE,ISNUMBER(SEARCH("macbook",Sheet2!D1100))=TRUE,ISNUMBER(SEARCH("chrome",Sheet2!D1100))=TRUE,ISNUMBER(SEARCH("convertible",Sheet2!D1100))=TRUE),"ultrabook",IF(OR(ISNUMBER(SEARCH("workstation",Sheet2!D1100))=TRUE,ISNUMBER(SEARCH("gaming",Sheet2!D1100))=TRUE),"high specification",IF(OR(ISNUMBER(SEARCH("notebook",Sheet2!D1100))=TRUE,ISNUMBER(SEARCH("netbook",Sheet2!D1100))=TRUE),"notebook","")))</f>
        <v>notebook</v>
      </c>
      <c r="C1101" t="str">
        <f>IF(AND(Sheet4!$B$1307&gt;=Sheet4!B1101,Sheet4!B1101&gt;Sheet4!$B$1308),"lebar",IF(AND(Sheet4!$B$1308&gt;=Sheet4!B1101,Sheet4!B1101&gt;Sheet4!$B$1309),"medium",IF(AND(Sheet4!$B$1309&gt;=Sheet4!B1101,Sheet4!B1101&gt;=Sheet4!$B$1310),"kecil","-")))</f>
        <v>lebar</v>
      </c>
      <c r="D1101" t="str">
        <f>VLOOKUP(Sheet4!C1101,Sheet5!$C$3:$D$17,2,FALSE)</f>
        <v>kecil</v>
      </c>
      <c r="E1101" t="str">
        <f>VLOOKUP(Sheet4!D1101,Sheet5!$E$3:$F$36,2)</f>
        <v>rendah</v>
      </c>
      <c r="F1101" t="str">
        <f>Sheet4!E1101</f>
        <v>intel</v>
      </c>
      <c r="G1101" t="str">
        <f>VLOOKUP(Sheet2!H1100,Sheet5!$G$4:$H$12,2)</f>
        <v>sedang</v>
      </c>
      <c r="H1101" t="str">
        <f>VLOOKUP(Sheet2!I1100,Sheet5!$I$3:$L$41,4,FALSE)</f>
        <v>tinggi</v>
      </c>
      <c r="I1101" t="str">
        <f>VLOOKUP(Sheet2!I1100,Sheet5!$I$3:$K$41,3,FALSE)</f>
        <v>hdd</v>
      </c>
      <c r="J1101" t="str">
        <f>IF(ISNUMBER(SEARCH("intel",Sheet2!J1100))=TRUE,"intel",IF(ISNUMBER(SEARCH("amd",Sheet2!J1100))=TRUE,"amd",IF(ISNUMBER(SEARCH("nvidia",Sheet2!J1100))=TRUE,"nvidia","")))</f>
        <v>intel</v>
      </c>
      <c r="K1101" t="str">
        <f>VLOOKUP(Sheet2!K1100,Sheet5!$M$3:$N$11,2,FALSE)</f>
        <v>windows</v>
      </c>
      <c r="L1101" t="str">
        <f>VLOOKUP(Sheet2!L1100,Sheet5!$O$3:$Q$182,3,FALSE)</f>
        <v>sedang</v>
      </c>
      <c r="M1101" t="str">
        <f>VLOOKUP(Sheet2!M1100,Sheet5!$R$3:$T$1305,3,FALSE)</f>
        <v>murah</v>
      </c>
    </row>
    <row r="1102" spans="2:13" x14ac:dyDescent="0.3">
      <c r="B1102" t="str">
        <f>IF(OR(ISNUMBER(SEARCH("ultrabook",Sheet2!D1101))=TRUE,ISNUMBER(SEARCH("macbook",Sheet2!D1101))=TRUE,ISNUMBER(SEARCH("chrome",Sheet2!D1101))=TRUE,ISNUMBER(SEARCH("convertible",Sheet2!D1101))=TRUE),"ultrabook",IF(OR(ISNUMBER(SEARCH("workstation",Sheet2!D1101))=TRUE,ISNUMBER(SEARCH("gaming",Sheet2!D1101))=TRUE),"high specification",IF(OR(ISNUMBER(SEARCH("notebook",Sheet2!D1101))=TRUE,ISNUMBER(SEARCH("netbook",Sheet2!D1101))=TRUE),"notebook","")))</f>
        <v>high specification</v>
      </c>
      <c r="C1102" t="str">
        <f>IF(AND(Sheet4!$B$1307&gt;=Sheet4!B1102,Sheet4!B1102&gt;Sheet4!$B$1308),"lebar",IF(AND(Sheet4!$B$1308&gt;=Sheet4!B1102,Sheet4!B1102&gt;Sheet4!$B$1309),"medium",IF(AND(Sheet4!$B$1309&gt;=Sheet4!B1102,Sheet4!B1102&gt;=Sheet4!$B$1310),"kecil","-")))</f>
        <v>lebar</v>
      </c>
      <c r="D1102" t="str">
        <f>VLOOKUP(Sheet4!C1102,Sheet5!$C$3:$D$17,2,FALSE)</f>
        <v>kecil</v>
      </c>
      <c r="E1102" t="str">
        <f>VLOOKUP(Sheet4!D1102,Sheet5!$E$3:$F$36,2)</f>
        <v>sedang</v>
      </c>
      <c r="F1102" t="str">
        <f>Sheet4!E1102</f>
        <v>intel</v>
      </c>
      <c r="G1102" t="str">
        <f>VLOOKUP(Sheet2!H1101,Sheet5!$G$4:$H$12,2)</f>
        <v>sedang</v>
      </c>
      <c r="H1102" t="str">
        <f>VLOOKUP(Sheet2!I1101,Sheet5!$I$3:$L$41,4,FALSE)</f>
        <v>tinggi</v>
      </c>
      <c r="I1102" t="str">
        <f>VLOOKUP(Sheet2!I1101,Sheet5!$I$3:$K$41,3,FALSE)</f>
        <v>hdd</v>
      </c>
      <c r="J1102" t="str">
        <f>IF(ISNUMBER(SEARCH("intel",Sheet2!J1101))=TRUE,"intel",IF(ISNUMBER(SEARCH("amd",Sheet2!J1101))=TRUE,"amd",IF(ISNUMBER(SEARCH("nvidia",Sheet2!J1101))=TRUE,"nvidia","")))</f>
        <v>nvidia</v>
      </c>
      <c r="K1102" t="str">
        <f>VLOOKUP(Sheet2!K1101,Sheet5!$M$3:$N$11,2,FALSE)</f>
        <v>windows</v>
      </c>
      <c r="L1102" t="str">
        <f>VLOOKUP(Sheet2!L1101,Sheet5!$O$3:$Q$182,3,FALSE)</f>
        <v>berat</v>
      </c>
      <c r="M1102" t="str">
        <f>VLOOKUP(Sheet2!M1101,Sheet5!$R$3:$T$1305,3,FALSE)</f>
        <v>mahal</v>
      </c>
    </row>
    <row r="1103" spans="2:13" x14ac:dyDescent="0.3">
      <c r="B1103" t="str">
        <f>IF(OR(ISNUMBER(SEARCH("ultrabook",Sheet2!D1102))=TRUE,ISNUMBER(SEARCH("macbook",Sheet2!D1102))=TRUE,ISNUMBER(SEARCH("chrome",Sheet2!D1102))=TRUE,ISNUMBER(SEARCH("convertible",Sheet2!D1102))=TRUE),"ultrabook",IF(OR(ISNUMBER(SEARCH("workstation",Sheet2!D1102))=TRUE,ISNUMBER(SEARCH("gaming",Sheet2!D1102))=TRUE),"high specification",IF(OR(ISNUMBER(SEARCH("notebook",Sheet2!D1102))=TRUE,ISNUMBER(SEARCH("netbook",Sheet2!D1102))=TRUE),"notebook","")))</f>
        <v>ultrabook</v>
      </c>
      <c r="C1103" t="str">
        <f>IF(AND(Sheet4!$B$1307&gt;=Sheet4!B1103,Sheet4!B1103&gt;Sheet4!$B$1308),"lebar",IF(AND(Sheet4!$B$1308&gt;=Sheet4!B1103,Sheet4!B1103&gt;Sheet4!$B$1309),"medium",IF(AND(Sheet4!$B$1309&gt;=Sheet4!B1103,Sheet4!B1103&gt;=Sheet4!$B$1310),"kecil","-")))</f>
        <v>kecil</v>
      </c>
      <c r="D1103" t="str">
        <f>VLOOKUP(Sheet4!C1103,Sheet5!$C$3:$D$17,2,FALSE)</f>
        <v>kecil</v>
      </c>
      <c r="E1103" t="str">
        <f>VLOOKUP(Sheet4!D1103,Sheet5!$E$3:$F$36,2)</f>
        <v>sedang</v>
      </c>
      <c r="F1103" t="str">
        <f>Sheet4!E1103</f>
        <v>intel</v>
      </c>
      <c r="G1103" t="str">
        <f>VLOOKUP(Sheet2!H1102,Sheet5!$G$4:$H$12,2)</f>
        <v>sedang</v>
      </c>
      <c r="H1103" t="str">
        <f>VLOOKUP(Sheet2!I1102,Sheet5!$I$3:$L$41,4,FALSE)</f>
        <v>sedang</v>
      </c>
      <c r="I1103" t="str">
        <f>VLOOKUP(Sheet2!I1102,Sheet5!$I$3:$K$41,3,FALSE)</f>
        <v>hdd</v>
      </c>
      <c r="J1103" t="str">
        <f>IF(ISNUMBER(SEARCH("intel",Sheet2!J1102))=TRUE,"intel",IF(ISNUMBER(SEARCH("amd",Sheet2!J1102))=TRUE,"amd",IF(ISNUMBER(SEARCH("nvidia",Sheet2!J1102))=TRUE,"nvidia","")))</f>
        <v>intel</v>
      </c>
      <c r="K1103" t="str">
        <f>VLOOKUP(Sheet2!K1102,Sheet5!$M$3:$N$11,2,FALSE)</f>
        <v>windows</v>
      </c>
      <c r="L1103" t="str">
        <f>VLOOKUP(Sheet2!L1102,Sheet5!$O$3:$Q$182,3,FALSE)</f>
        <v>ringan</v>
      </c>
      <c r="M1103" t="str">
        <f>VLOOKUP(Sheet2!M1102,Sheet5!$R$3:$T$1305,3,FALSE)</f>
        <v>sedang</v>
      </c>
    </row>
    <row r="1104" spans="2:13" x14ac:dyDescent="0.3">
      <c r="B1104" t="str">
        <f>IF(OR(ISNUMBER(SEARCH("ultrabook",Sheet2!D1103))=TRUE,ISNUMBER(SEARCH("macbook",Sheet2!D1103))=TRUE,ISNUMBER(SEARCH("chrome",Sheet2!D1103))=TRUE,ISNUMBER(SEARCH("convertible",Sheet2!D1103))=TRUE),"ultrabook",IF(OR(ISNUMBER(SEARCH("workstation",Sheet2!D1103))=TRUE,ISNUMBER(SEARCH("gaming",Sheet2!D1103))=TRUE),"high specification",IF(OR(ISNUMBER(SEARCH("notebook",Sheet2!D1103))=TRUE,ISNUMBER(SEARCH("netbook",Sheet2!D1103))=TRUE),"notebook","")))</f>
        <v>ultrabook</v>
      </c>
      <c r="C1104" t="str">
        <f>IF(AND(Sheet4!$B$1307&gt;=Sheet4!B1104,Sheet4!B1104&gt;Sheet4!$B$1308),"lebar",IF(AND(Sheet4!$B$1308&gt;=Sheet4!B1104,Sheet4!B1104&gt;Sheet4!$B$1309),"medium",IF(AND(Sheet4!$B$1309&gt;=Sheet4!B1104,Sheet4!B1104&gt;=Sheet4!$B$1310),"kecil","-")))</f>
        <v>kecil</v>
      </c>
      <c r="D1104" t="str">
        <f>VLOOKUP(Sheet4!C1104,Sheet5!$C$3:$D$17,2,FALSE)</f>
        <v>kecil</v>
      </c>
      <c r="E1104" t="str">
        <f>VLOOKUP(Sheet4!D1104,Sheet5!$E$3:$F$36,2)</f>
        <v>sedang</v>
      </c>
      <c r="F1104" t="str">
        <f>Sheet4!E1104</f>
        <v>intel</v>
      </c>
      <c r="G1104" t="str">
        <f>VLOOKUP(Sheet2!H1103,Sheet5!$G$4:$H$12,2)</f>
        <v>sedang</v>
      </c>
      <c r="H1104" t="str">
        <f>VLOOKUP(Sheet2!I1103,Sheet5!$I$3:$L$41,4,FALSE)</f>
        <v>rendah</v>
      </c>
      <c r="I1104" t="str">
        <f>VLOOKUP(Sheet2!I1103,Sheet5!$I$3:$K$41,3,FALSE)</f>
        <v>ssd</v>
      </c>
      <c r="J1104" t="str">
        <f>IF(ISNUMBER(SEARCH("intel",Sheet2!J1103))=TRUE,"intel",IF(ISNUMBER(SEARCH("amd",Sheet2!J1103))=TRUE,"amd",IF(ISNUMBER(SEARCH("nvidia",Sheet2!J1103))=TRUE,"nvidia","")))</f>
        <v>intel</v>
      </c>
      <c r="K1104" t="str">
        <f>VLOOKUP(Sheet2!K1103,Sheet5!$M$3:$N$11,2,FALSE)</f>
        <v>windows</v>
      </c>
      <c r="L1104" t="str">
        <f>VLOOKUP(Sheet2!L1103,Sheet5!$O$3:$Q$182,3,FALSE)</f>
        <v>ringan</v>
      </c>
      <c r="M1104" t="str">
        <f>VLOOKUP(Sheet2!M1103,Sheet5!$R$3:$T$1305,3,FALSE)</f>
        <v>sedang</v>
      </c>
    </row>
    <row r="1105" spans="2:13" x14ac:dyDescent="0.3">
      <c r="B1105" t="str">
        <f>IF(OR(ISNUMBER(SEARCH("ultrabook",Sheet2!D1104))=TRUE,ISNUMBER(SEARCH("macbook",Sheet2!D1104))=TRUE,ISNUMBER(SEARCH("chrome",Sheet2!D1104))=TRUE,ISNUMBER(SEARCH("convertible",Sheet2!D1104))=TRUE),"ultrabook",IF(OR(ISNUMBER(SEARCH("workstation",Sheet2!D1104))=TRUE,ISNUMBER(SEARCH("gaming",Sheet2!D1104))=TRUE),"high specification",IF(OR(ISNUMBER(SEARCH("notebook",Sheet2!D1104))=TRUE,ISNUMBER(SEARCH("netbook",Sheet2!D1104))=TRUE),"notebook","")))</f>
        <v>notebook</v>
      </c>
      <c r="C1105" t="str">
        <f>IF(AND(Sheet4!$B$1307&gt;=Sheet4!B1105,Sheet4!B1105&gt;Sheet4!$B$1308),"lebar",IF(AND(Sheet4!$B$1308&gt;=Sheet4!B1105,Sheet4!B1105&gt;Sheet4!$B$1309),"medium",IF(AND(Sheet4!$B$1309&gt;=Sheet4!B1105,Sheet4!B1105&gt;=Sheet4!$B$1310),"kecil","-")))</f>
        <v>lebar</v>
      </c>
      <c r="D1105" t="str">
        <f>VLOOKUP(Sheet4!C1105,Sheet5!$C$3:$D$17,2,FALSE)</f>
        <v>kecil</v>
      </c>
      <c r="E1105" t="str">
        <f>VLOOKUP(Sheet4!D1105,Sheet5!$E$3:$F$36,2)</f>
        <v>rendah</v>
      </c>
      <c r="F1105" t="str">
        <f>Sheet4!E1105</f>
        <v>intel</v>
      </c>
      <c r="G1105" t="str">
        <f>VLOOKUP(Sheet2!H1104,Sheet5!$G$4:$H$12,2)</f>
        <v>sedang</v>
      </c>
      <c r="H1105" t="str">
        <f>VLOOKUP(Sheet2!I1104,Sheet5!$I$3:$L$41,4,FALSE)</f>
        <v>rendah</v>
      </c>
      <c r="I1105" t="str">
        <f>VLOOKUP(Sheet2!I1104,Sheet5!$I$3:$K$41,3,FALSE)</f>
        <v>ssd</v>
      </c>
      <c r="J1105" t="str">
        <f>IF(ISNUMBER(SEARCH("intel",Sheet2!J1104))=TRUE,"intel",IF(ISNUMBER(SEARCH("amd",Sheet2!J1104))=TRUE,"amd",IF(ISNUMBER(SEARCH("nvidia",Sheet2!J1104))=TRUE,"nvidia","")))</f>
        <v>intel</v>
      </c>
      <c r="K1105" t="str">
        <f>VLOOKUP(Sheet2!K1104,Sheet5!$M$3:$N$11,2,FALSE)</f>
        <v>lainnya</v>
      </c>
      <c r="L1105" t="str">
        <f>VLOOKUP(Sheet2!L1104,Sheet5!$O$3:$Q$182,3,FALSE)</f>
        <v>sedang</v>
      </c>
      <c r="M1105" t="str">
        <f>VLOOKUP(Sheet2!M1104,Sheet5!$R$3:$T$1305,3,FALSE)</f>
        <v>murah</v>
      </c>
    </row>
    <row r="1106" spans="2:13" x14ac:dyDescent="0.3">
      <c r="B1106" t="str">
        <f>IF(OR(ISNUMBER(SEARCH("ultrabook",Sheet2!D1105))=TRUE,ISNUMBER(SEARCH("macbook",Sheet2!D1105))=TRUE,ISNUMBER(SEARCH("chrome",Sheet2!D1105))=TRUE,ISNUMBER(SEARCH("convertible",Sheet2!D1105))=TRUE),"ultrabook",IF(OR(ISNUMBER(SEARCH("workstation",Sheet2!D1105))=TRUE,ISNUMBER(SEARCH("gaming",Sheet2!D1105))=TRUE),"high specification",IF(OR(ISNUMBER(SEARCH("notebook",Sheet2!D1105))=TRUE,ISNUMBER(SEARCH("netbook",Sheet2!D1105))=TRUE),"notebook","")))</f>
        <v>high specification</v>
      </c>
      <c r="C1106" t="str">
        <f>IF(AND(Sheet4!$B$1307&gt;=Sheet4!B1106,Sheet4!B1106&gt;Sheet4!$B$1308),"lebar",IF(AND(Sheet4!$B$1308&gt;=Sheet4!B1106,Sheet4!B1106&gt;Sheet4!$B$1309),"medium",IF(AND(Sheet4!$B$1309&gt;=Sheet4!B1106,Sheet4!B1106&gt;=Sheet4!$B$1310),"kecil","-")))</f>
        <v>lebar</v>
      </c>
      <c r="D1106" t="str">
        <f>VLOOKUP(Sheet4!C1106,Sheet5!$C$3:$D$17,2,FALSE)</f>
        <v>kecil</v>
      </c>
      <c r="E1106" t="str">
        <f>VLOOKUP(Sheet4!D1106,Sheet5!$E$3:$F$36,2)</f>
        <v>sedang</v>
      </c>
      <c r="F1106" t="str">
        <f>Sheet4!E1106</f>
        <v>intel</v>
      </c>
      <c r="G1106" t="str">
        <f>VLOOKUP(Sheet2!H1105,Sheet5!$G$4:$H$12,2)</f>
        <v>tinggi</v>
      </c>
      <c r="H1106" t="str">
        <f>VLOOKUP(Sheet2!I1105,Sheet5!$I$3:$L$41,4,FALSE)</f>
        <v>tinggi</v>
      </c>
      <c r="I1106" t="str">
        <f>VLOOKUP(Sheet2!I1105,Sheet5!$I$3:$K$41,3,FALSE)</f>
        <v>hdd</v>
      </c>
      <c r="J1106" t="str">
        <f>IF(ISNUMBER(SEARCH("intel",Sheet2!J1105))=TRUE,"intel",IF(ISNUMBER(SEARCH("amd",Sheet2!J1105))=TRUE,"amd",IF(ISNUMBER(SEARCH("nvidia",Sheet2!J1105))=TRUE,"nvidia","")))</f>
        <v>amd</v>
      </c>
      <c r="K1106" t="str">
        <f>VLOOKUP(Sheet2!K1105,Sheet5!$M$3:$N$11,2,FALSE)</f>
        <v>windows</v>
      </c>
      <c r="L1106" t="str">
        <f>VLOOKUP(Sheet2!L1105,Sheet5!$O$3:$Q$182,3,FALSE)</f>
        <v>berat</v>
      </c>
      <c r="M1106" t="str">
        <f>VLOOKUP(Sheet2!M1105,Sheet5!$R$3:$T$1305,3,FALSE)</f>
        <v>mahal</v>
      </c>
    </row>
    <row r="1107" spans="2:13" x14ac:dyDescent="0.3">
      <c r="B1107" t="str">
        <f>IF(OR(ISNUMBER(SEARCH("ultrabook",Sheet2!D1106))=TRUE,ISNUMBER(SEARCH("macbook",Sheet2!D1106))=TRUE,ISNUMBER(SEARCH("chrome",Sheet2!D1106))=TRUE,ISNUMBER(SEARCH("convertible",Sheet2!D1106))=TRUE),"ultrabook",IF(OR(ISNUMBER(SEARCH("workstation",Sheet2!D1106))=TRUE,ISNUMBER(SEARCH("gaming",Sheet2!D1106))=TRUE),"high specification",IF(OR(ISNUMBER(SEARCH("notebook",Sheet2!D1106))=TRUE,ISNUMBER(SEARCH("netbook",Sheet2!D1106))=TRUE),"notebook","")))</f>
        <v>high specification</v>
      </c>
      <c r="C1107" t="str">
        <f>IF(AND(Sheet4!$B$1307&gt;=Sheet4!B1107,Sheet4!B1107&gt;Sheet4!$B$1308),"lebar",IF(AND(Sheet4!$B$1308&gt;=Sheet4!B1107,Sheet4!B1107&gt;Sheet4!$B$1309),"medium",IF(AND(Sheet4!$B$1309&gt;=Sheet4!B1107,Sheet4!B1107&gt;=Sheet4!$B$1310),"kecil","-")))</f>
        <v>lebar</v>
      </c>
      <c r="D1107" t="str">
        <f>VLOOKUP(Sheet4!C1107,Sheet5!$C$3:$D$17,2,FALSE)</f>
        <v>kecil</v>
      </c>
      <c r="E1107" t="str">
        <f>VLOOKUP(Sheet4!D1107,Sheet5!$E$3:$F$36,2)</f>
        <v>sedang</v>
      </c>
      <c r="F1107" t="str">
        <f>Sheet4!E1107</f>
        <v>intel</v>
      </c>
      <c r="G1107" t="str">
        <f>VLOOKUP(Sheet2!H1106,Sheet5!$G$4:$H$12,2)</f>
        <v>sedang</v>
      </c>
      <c r="H1107" t="str">
        <f>VLOOKUP(Sheet2!I1106,Sheet5!$I$3:$L$41,4,FALSE)</f>
        <v>sedang</v>
      </c>
      <c r="I1107" t="str">
        <f>VLOOKUP(Sheet2!I1106,Sheet5!$I$3:$K$41,3,FALSE)</f>
        <v>ssd</v>
      </c>
      <c r="J1107" t="str">
        <f>IF(ISNUMBER(SEARCH("intel",Sheet2!J1106))=TRUE,"intel",IF(ISNUMBER(SEARCH("amd",Sheet2!J1106))=TRUE,"amd",IF(ISNUMBER(SEARCH("nvidia",Sheet2!J1106))=TRUE,"nvidia","")))</f>
        <v>nvidia</v>
      </c>
      <c r="K1107" t="str">
        <f>VLOOKUP(Sheet2!K1106,Sheet5!$M$3:$N$11,2,FALSE)</f>
        <v>windows</v>
      </c>
      <c r="L1107" t="str">
        <f>VLOOKUP(Sheet2!L1106,Sheet5!$O$3:$Q$182,3,FALSE)</f>
        <v>sedang</v>
      </c>
      <c r="M1107" t="str">
        <f>VLOOKUP(Sheet2!M1106,Sheet5!$R$3:$T$1305,3,FALSE)</f>
        <v>sedang</v>
      </c>
    </row>
    <row r="1108" spans="2:13" x14ac:dyDescent="0.3">
      <c r="B1108" t="str">
        <f>IF(OR(ISNUMBER(SEARCH("ultrabook",Sheet2!D1107))=TRUE,ISNUMBER(SEARCH("macbook",Sheet2!D1107))=TRUE,ISNUMBER(SEARCH("chrome",Sheet2!D1107))=TRUE,ISNUMBER(SEARCH("convertible",Sheet2!D1107))=TRUE),"ultrabook",IF(OR(ISNUMBER(SEARCH("workstation",Sheet2!D1107))=TRUE,ISNUMBER(SEARCH("gaming",Sheet2!D1107))=TRUE),"high specification",IF(OR(ISNUMBER(SEARCH("notebook",Sheet2!D1107))=TRUE,ISNUMBER(SEARCH("netbook",Sheet2!D1107))=TRUE),"notebook","")))</f>
        <v>ultrabook</v>
      </c>
      <c r="C1108" t="str">
        <f>IF(AND(Sheet4!$B$1307&gt;=Sheet4!B1108,Sheet4!B1108&gt;Sheet4!$B$1308),"lebar",IF(AND(Sheet4!$B$1308&gt;=Sheet4!B1108,Sheet4!B1108&gt;Sheet4!$B$1309),"medium",IF(AND(Sheet4!$B$1309&gt;=Sheet4!B1108,Sheet4!B1108&gt;=Sheet4!$B$1310),"kecil","-")))</f>
        <v>kecil</v>
      </c>
      <c r="D1108" t="str">
        <f>VLOOKUP(Sheet4!C1108,Sheet5!$C$3:$D$17,2,FALSE)</f>
        <v>kecil</v>
      </c>
      <c r="E1108" t="str">
        <f>VLOOKUP(Sheet4!D1108,Sheet5!$E$3:$F$36,2)</f>
        <v>sedang</v>
      </c>
      <c r="F1108" t="str">
        <f>Sheet4!E1108</f>
        <v>intel</v>
      </c>
      <c r="G1108" t="str">
        <f>VLOOKUP(Sheet2!H1107,Sheet5!$G$4:$H$12,2)</f>
        <v>tinggi</v>
      </c>
      <c r="H1108" t="str">
        <f>VLOOKUP(Sheet2!I1107,Sheet5!$I$3:$L$41,4,FALSE)</f>
        <v>sedang</v>
      </c>
      <c r="I1108" t="str">
        <f>VLOOKUP(Sheet2!I1107,Sheet5!$I$3:$K$41,3,FALSE)</f>
        <v>ssd</v>
      </c>
      <c r="J1108" t="str">
        <f>IF(ISNUMBER(SEARCH("intel",Sheet2!J1107))=TRUE,"intel",IF(ISNUMBER(SEARCH("amd",Sheet2!J1107))=TRUE,"amd",IF(ISNUMBER(SEARCH("nvidia",Sheet2!J1107))=TRUE,"nvidia","")))</f>
        <v>intel</v>
      </c>
      <c r="K1108" t="str">
        <f>VLOOKUP(Sheet2!K1107,Sheet5!$M$3:$N$11,2,FALSE)</f>
        <v>windows</v>
      </c>
      <c r="L1108" t="str">
        <f>VLOOKUP(Sheet2!L1107,Sheet5!$O$3:$Q$182,3,FALSE)</f>
        <v>ringan</v>
      </c>
      <c r="M1108" t="str">
        <f>VLOOKUP(Sheet2!M1107,Sheet5!$R$3:$T$1305,3,FALSE)</f>
        <v>mahal</v>
      </c>
    </row>
    <row r="1109" spans="2:13" x14ac:dyDescent="0.3">
      <c r="B1109" t="str">
        <f>IF(OR(ISNUMBER(SEARCH("ultrabook",Sheet2!D1108))=TRUE,ISNUMBER(SEARCH("macbook",Sheet2!D1108))=TRUE,ISNUMBER(SEARCH("chrome",Sheet2!D1108))=TRUE,ISNUMBER(SEARCH("convertible",Sheet2!D1108))=TRUE),"ultrabook",IF(OR(ISNUMBER(SEARCH("workstation",Sheet2!D1108))=TRUE,ISNUMBER(SEARCH("gaming",Sheet2!D1108))=TRUE),"high specification",IF(OR(ISNUMBER(SEARCH("notebook",Sheet2!D1108))=TRUE,ISNUMBER(SEARCH("netbook",Sheet2!D1108))=TRUE),"notebook","")))</f>
        <v>high specification</v>
      </c>
      <c r="C1109" t="str">
        <f>IF(AND(Sheet4!$B$1307&gt;=Sheet4!B1109,Sheet4!B1109&gt;Sheet4!$B$1308),"lebar",IF(AND(Sheet4!$B$1308&gt;=Sheet4!B1109,Sheet4!B1109&gt;Sheet4!$B$1309),"medium",IF(AND(Sheet4!$B$1309&gt;=Sheet4!B1109,Sheet4!B1109&gt;=Sheet4!$B$1310),"kecil","-")))</f>
        <v>lebar</v>
      </c>
      <c r="D1109" t="str">
        <f>VLOOKUP(Sheet4!C1109,Sheet5!$C$3:$D$17,2,FALSE)</f>
        <v>kecil</v>
      </c>
      <c r="E1109" t="str">
        <f>VLOOKUP(Sheet4!D1109,Sheet5!$E$3:$F$36,2)</f>
        <v>sedang</v>
      </c>
      <c r="F1109" t="str">
        <f>Sheet4!E1109</f>
        <v>intel</v>
      </c>
      <c r="G1109" t="str">
        <f>VLOOKUP(Sheet2!H1108,Sheet5!$G$4:$H$12,2)</f>
        <v>tinggi</v>
      </c>
      <c r="H1109" t="str">
        <f>VLOOKUP(Sheet2!I1108,Sheet5!$I$3:$L$41,4,FALSE)</f>
        <v>tinggi</v>
      </c>
      <c r="I1109" t="str">
        <f>VLOOKUP(Sheet2!I1108,Sheet5!$I$3:$K$41,3,FALSE)</f>
        <v>hdd</v>
      </c>
      <c r="J1109" t="str">
        <f>IF(ISNUMBER(SEARCH("intel",Sheet2!J1108))=TRUE,"intel",IF(ISNUMBER(SEARCH("amd",Sheet2!J1108))=TRUE,"amd",IF(ISNUMBER(SEARCH("nvidia",Sheet2!J1108))=TRUE,"nvidia","")))</f>
        <v>nvidia</v>
      </c>
      <c r="K1109" t="str">
        <f>VLOOKUP(Sheet2!K1108,Sheet5!$M$3:$N$11,2,FALSE)</f>
        <v>windows</v>
      </c>
      <c r="L1109" t="str">
        <f>VLOOKUP(Sheet2!L1108,Sheet5!$O$3:$Q$182,3,FALSE)</f>
        <v>berat</v>
      </c>
      <c r="M1109" t="str">
        <f>VLOOKUP(Sheet2!M1108,Sheet5!$R$3:$T$1305,3,FALSE)</f>
        <v>mahal</v>
      </c>
    </row>
    <row r="1110" spans="2:13" x14ac:dyDescent="0.3">
      <c r="B1110" t="str">
        <f>IF(OR(ISNUMBER(SEARCH("ultrabook",Sheet2!D1109))=TRUE,ISNUMBER(SEARCH("macbook",Sheet2!D1109))=TRUE,ISNUMBER(SEARCH("chrome",Sheet2!D1109))=TRUE,ISNUMBER(SEARCH("convertible",Sheet2!D1109))=TRUE),"ultrabook",IF(OR(ISNUMBER(SEARCH("workstation",Sheet2!D1109))=TRUE,ISNUMBER(SEARCH("gaming",Sheet2!D1109))=TRUE),"high specification",IF(OR(ISNUMBER(SEARCH("notebook",Sheet2!D1109))=TRUE,ISNUMBER(SEARCH("netbook",Sheet2!D1109))=TRUE),"notebook","")))</f>
        <v>ultrabook</v>
      </c>
      <c r="C1110" t="str">
        <f>IF(AND(Sheet4!$B$1307&gt;=Sheet4!B1110,Sheet4!B1110&gt;Sheet4!$B$1308),"lebar",IF(AND(Sheet4!$B$1308&gt;=Sheet4!B1110,Sheet4!B1110&gt;Sheet4!$B$1309),"medium",IF(AND(Sheet4!$B$1309&gt;=Sheet4!B1110,Sheet4!B1110&gt;=Sheet4!$B$1310),"kecil","-")))</f>
        <v>lebar</v>
      </c>
      <c r="D1110" t="str">
        <f>VLOOKUP(Sheet4!C1110,Sheet5!$C$3:$D$17,2,FALSE)</f>
        <v>kecil</v>
      </c>
      <c r="E1110" t="str">
        <f>VLOOKUP(Sheet4!D1110,Sheet5!$E$3:$F$36,2)</f>
        <v>sedang</v>
      </c>
      <c r="F1110" t="str">
        <f>Sheet4!E1110</f>
        <v>intel</v>
      </c>
      <c r="G1110" t="str">
        <f>VLOOKUP(Sheet2!H1109,Sheet5!$G$4:$H$12,2)</f>
        <v>sedang</v>
      </c>
      <c r="H1110" t="str">
        <f>VLOOKUP(Sheet2!I1109,Sheet5!$I$3:$L$41,4,FALSE)</f>
        <v>sedang</v>
      </c>
      <c r="I1110" t="str">
        <f>VLOOKUP(Sheet2!I1109,Sheet5!$I$3:$K$41,3,FALSE)</f>
        <v>ssd</v>
      </c>
      <c r="J1110" t="str">
        <f>IF(ISNUMBER(SEARCH("intel",Sheet2!J1109))=TRUE,"intel",IF(ISNUMBER(SEARCH("amd",Sheet2!J1109))=TRUE,"amd",IF(ISNUMBER(SEARCH("nvidia",Sheet2!J1109))=TRUE,"nvidia","")))</f>
        <v>intel</v>
      </c>
      <c r="K1110" t="str">
        <f>VLOOKUP(Sheet2!K1109,Sheet5!$M$3:$N$11,2,FALSE)</f>
        <v>windows</v>
      </c>
      <c r="L1110" t="str">
        <f>VLOOKUP(Sheet2!L1109,Sheet5!$O$3:$Q$182,3,FALSE)</f>
        <v>sedang</v>
      </c>
      <c r="M1110" t="str">
        <f>VLOOKUP(Sheet2!M1109,Sheet5!$R$3:$T$1305,3,FALSE)</f>
        <v>sedang</v>
      </c>
    </row>
    <row r="1111" spans="2:13" x14ac:dyDescent="0.3">
      <c r="B1111" t="str">
        <f>IF(OR(ISNUMBER(SEARCH("ultrabook",Sheet2!D1110))=TRUE,ISNUMBER(SEARCH("macbook",Sheet2!D1110))=TRUE,ISNUMBER(SEARCH("chrome",Sheet2!D1110))=TRUE,ISNUMBER(SEARCH("convertible",Sheet2!D1110))=TRUE),"ultrabook",IF(OR(ISNUMBER(SEARCH("workstation",Sheet2!D1110))=TRUE,ISNUMBER(SEARCH("gaming",Sheet2!D1110))=TRUE),"high specification",IF(OR(ISNUMBER(SEARCH("notebook",Sheet2!D1110))=TRUE,ISNUMBER(SEARCH("netbook",Sheet2!D1110))=TRUE),"notebook","")))</f>
        <v>notebook</v>
      </c>
      <c r="C1111" t="str">
        <f>IF(AND(Sheet4!$B$1307&gt;=Sheet4!B1111,Sheet4!B1111&gt;Sheet4!$B$1308),"lebar",IF(AND(Sheet4!$B$1308&gt;=Sheet4!B1111,Sheet4!B1111&gt;Sheet4!$B$1309),"medium",IF(AND(Sheet4!$B$1309&gt;=Sheet4!B1111,Sheet4!B1111&gt;=Sheet4!$B$1310),"kecil","-")))</f>
        <v>lebar</v>
      </c>
      <c r="D1111" t="str">
        <f>VLOOKUP(Sheet4!C1111,Sheet5!$C$3:$D$17,2,FALSE)</f>
        <v>kecil</v>
      </c>
      <c r="E1111" t="str">
        <f>VLOOKUP(Sheet4!D1111,Sheet5!$E$3:$F$36,2)</f>
        <v>sedang</v>
      </c>
      <c r="F1111" t="str">
        <f>Sheet4!E1111</f>
        <v>amd</v>
      </c>
      <c r="G1111" t="str">
        <f>VLOOKUP(Sheet2!H1110,Sheet5!$G$4:$H$12,2)</f>
        <v>sedang</v>
      </c>
      <c r="H1111" t="str">
        <f>VLOOKUP(Sheet2!I1110,Sheet5!$I$3:$L$41,4,FALSE)</f>
        <v>tinggi</v>
      </c>
      <c r="I1111" t="str">
        <f>VLOOKUP(Sheet2!I1110,Sheet5!$I$3:$K$41,3,FALSE)</f>
        <v>hdd</v>
      </c>
      <c r="J1111" t="str">
        <f>IF(ISNUMBER(SEARCH("intel",Sheet2!J1110))=TRUE,"intel",IF(ISNUMBER(SEARCH("amd",Sheet2!J1110))=TRUE,"amd",IF(ISNUMBER(SEARCH("nvidia",Sheet2!J1110))=TRUE,"nvidia","")))</f>
        <v>amd</v>
      </c>
      <c r="K1111" t="str">
        <f>VLOOKUP(Sheet2!K1110,Sheet5!$M$3:$N$11,2,FALSE)</f>
        <v>windows</v>
      </c>
      <c r="L1111" t="str">
        <f>VLOOKUP(Sheet2!L1110,Sheet5!$O$3:$Q$182,3,FALSE)</f>
        <v>sedang</v>
      </c>
      <c r="M1111" t="str">
        <f>VLOOKUP(Sheet2!M1110,Sheet5!$R$3:$T$1305,3,FALSE)</f>
        <v>murah</v>
      </c>
    </row>
    <row r="1112" spans="2:13" x14ac:dyDescent="0.3">
      <c r="B1112" t="str">
        <f>IF(OR(ISNUMBER(SEARCH("ultrabook",Sheet2!D1111))=TRUE,ISNUMBER(SEARCH("macbook",Sheet2!D1111))=TRUE,ISNUMBER(SEARCH("chrome",Sheet2!D1111))=TRUE,ISNUMBER(SEARCH("convertible",Sheet2!D1111))=TRUE),"ultrabook",IF(OR(ISNUMBER(SEARCH("workstation",Sheet2!D1111))=TRUE,ISNUMBER(SEARCH("gaming",Sheet2!D1111))=TRUE),"high specification",IF(OR(ISNUMBER(SEARCH("notebook",Sheet2!D1111))=TRUE,ISNUMBER(SEARCH("netbook",Sheet2!D1111))=TRUE),"notebook","")))</f>
        <v>high specification</v>
      </c>
      <c r="C1112" t="str">
        <f>IF(AND(Sheet4!$B$1307&gt;=Sheet4!B1112,Sheet4!B1112&gt;Sheet4!$B$1308),"lebar",IF(AND(Sheet4!$B$1308&gt;=Sheet4!B1112,Sheet4!B1112&gt;Sheet4!$B$1309),"medium",IF(AND(Sheet4!$B$1309&gt;=Sheet4!B1112,Sheet4!B1112&gt;=Sheet4!$B$1310),"kecil","-")))</f>
        <v>lebar</v>
      </c>
      <c r="D1112" t="str">
        <f>VLOOKUP(Sheet4!C1112,Sheet5!$C$3:$D$17,2,FALSE)</f>
        <v>kecil</v>
      </c>
      <c r="E1112" t="str">
        <f>VLOOKUP(Sheet4!D1112,Sheet5!$E$3:$F$36,2)</f>
        <v>sedang</v>
      </c>
      <c r="F1112" t="str">
        <f>Sheet4!E1112</f>
        <v>intel</v>
      </c>
      <c r="G1112" t="str">
        <f>VLOOKUP(Sheet2!H1111,Sheet5!$G$4:$H$12,2)</f>
        <v>sedang</v>
      </c>
      <c r="H1112" t="str">
        <f>VLOOKUP(Sheet2!I1111,Sheet5!$I$3:$L$41,4,FALSE)</f>
        <v>tinggi</v>
      </c>
      <c r="I1112" t="str">
        <f>VLOOKUP(Sheet2!I1111,Sheet5!$I$3:$K$41,3,FALSE)</f>
        <v>hdd</v>
      </c>
      <c r="J1112" t="str">
        <f>IF(ISNUMBER(SEARCH("intel",Sheet2!J1111))=TRUE,"intel",IF(ISNUMBER(SEARCH("amd",Sheet2!J1111))=TRUE,"amd",IF(ISNUMBER(SEARCH("nvidia",Sheet2!J1111))=TRUE,"nvidia","")))</f>
        <v>nvidia</v>
      </c>
      <c r="K1112" t="str">
        <f>VLOOKUP(Sheet2!K1111,Sheet5!$M$3:$N$11,2,FALSE)</f>
        <v>windows</v>
      </c>
      <c r="L1112" t="str">
        <f>VLOOKUP(Sheet2!L1111,Sheet5!$O$3:$Q$182,3,FALSE)</f>
        <v>berat</v>
      </c>
      <c r="M1112" t="str">
        <f>VLOOKUP(Sheet2!M1111,Sheet5!$R$3:$T$1305,3,FALSE)</f>
        <v>mahal</v>
      </c>
    </row>
    <row r="1113" spans="2:13" x14ac:dyDescent="0.3">
      <c r="B1113" t="str">
        <f>IF(OR(ISNUMBER(SEARCH("ultrabook",Sheet2!D1112))=TRUE,ISNUMBER(SEARCH("macbook",Sheet2!D1112))=TRUE,ISNUMBER(SEARCH("chrome",Sheet2!D1112))=TRUE,ISNUMBER(SEARCH("convertible",Sheet2!D1112))=TRUE),"ultrabook",IF(OR(ISNUMBER(SEARCH("workstation",Sheet2!D1112))=TRUE,ISNUMBER(SEARCH("gaming",Sheet2!D1112))=TRUE),"high specification",IF(OR(ISNUMBER(SEARCH("notebook",Sheet2!D1112))=TRUE,ISNUMBER(SEARCH("netbook",Sheet2!D1112))=TRUE),"notebook","")))</f>
        <v>notebook</v>
      </c>
      <c r="C1113" t="str">
        <f>IF(AND(Sheet4!$B$1307&gt;=Sheet4!B1113,Sheet4!B1113&gt;Sheet4!$B$1308),"lebar",IF(AND(Sheet4!$B$1308&gt;=Sheet4!B1113,Sheet4!B1113&gt;Sheet4!$B$1309),"medium",IF(AND(Sheet4!$B$1309&gt;=Sheet4!B1113,Sheet4!B1113&gt;=Sheet4!$B$1310),"kecil","-")))</f>
        <v>medium</v>
      </c>
      <c r="D1113" t="str">
        <f>VLOOKUP(Sheet4!C1113,Sheet5!$C$3:$D$17,2,FALSE)</f>
        <v>lebar</v>
      </c>
      <c r="E1113" t="str">
        <f>VLOOKUP(Sheet4!D1113,Sheet5!$E$3:$F$36,2)</f>
        <v>rendah</v>
      </c>
      <c r="F1113" t="str">
        <f>Sheet4!E1113</f>
        <v>intel</v>
      </c>
      <c r="G1113" t="str">
        <f>VLOOKUP(Sheet2!H1112,Sheet5!$G$4:$H$12,2)</f>
        <v>tinggi</v>
      </c>
      <c r="H1113" t="str">
        <f>VLOOKUP(Sheet2!I1112,Sheet5!$I$3:$L$41,4,FALSE)</f>
        <v>sedang</v>
      </c>
      <c r="I1113" t="str">
        <f>VLOOKUP(Sheet2!I1112,Sheet5!$I$3:$K$41,3,FALSE)</f>
        <v>ssd</v>
      </c>
      <c r="J1113" t="str">
        <f>IF(ISNUMBER(SEARCH("intel",Sheet2!J1112))=TRUE,"intel",IF(ISNUMBER(SEARCH("amd",Sheet2!J1112))=TRUE,"amd",IF(ISNUMBER(SEARCH("nvidia",Sheet2!J1112))=TRUE,"nvidia","")))</f>
        <v>intel</v>
      </c>
      <c r="K1113" t="str">
        <f>VLOOKUP(Sheet2!K1112,Sheet5!$M$3:$N$11,2,FALSE)</f>
        <v>windows</v>
      </c>
      <c r="L1113" t="str">
        <f>VLOOKUP(Sheet2!L1112,Sheet5!$O$3:$Q$182,3,FALSE)</f>
        <v>ringan</v>
      </c>
      <c r="M1113" t="str">
        <f>VLOOKUP(Sheet2!M1112,Sheet5!$R$3:$T$1305,3,FALSE)</f>
        <v>mahal</v>
      </c>
    </row>
    <row r="1114" spans="2:13" x14ac:dyDescent="0.3">
      <c r="B1114" t="str">
        <f>IF(OR(ISNUMBER(SEARCH("ultrabook",Sheet2!D1113))=TRUE,ISNUMBER(SEARCH("macbook",Sheet2!D1113))=TRUE,ISNUMBER(SEARCH("chrome",Sheet2!D1113))=TRUE,ISNUMBER(SEARCH("convertible",Sheet2!D1113))=TRUE),"ultrabook",IF(OR(ISNUMBER(SEARCH("workstation",Sheet2!D1113))=TRUE,ISNUMBER(SEARCH("gaming",Sheet2!D1113))=TRUE),"high specification",IF(OR(ISNUMBER(SEARCH("notebook",Sheet2!D1113))=TRUE,ISNUMBER(SEARCH("netbook",Sheet2!D1113))=TRUE),"notebook","")))</f>
        <v>notebook</v>
      </c>
      <c r="C1114" t="str">
        <f>IF(AND(Sheet4!$B$1307&gt;=Sheet4!B1114,Sheet4!B1114&gt;Sheet4!$B$1308),"lebar",IF(AND(Sheet4!$B$1308&gt;=Sheet4!B1114,Sheet4!B1114&gt;Sheet4!$B$1309),"medium",IF(AND(Sheet4!$B$1309&gt;=Sheet4!B1114,Sheet4!B1114&gt;=Sheet4!$B$1310),"kecil","-")))</f>
        <v>lebar</v>
      </c>
      <c r="D1114" t="str">
        <f>VLOOKUP(Sheet4!C1114,Sheet5!$C$3:$D$17,2,FALSE)</f>
        <v>kecil</v>
      </c>
      <c r="E1114" t="str">
        <f>VLOOKUP(Sheet4!D1114,Sheet5!$E$3:$F$36,2)</f>
        <v>sedang</v>
      </c>
      <c r="F1114" t="str">
        <f>Sheet4!E1114</f>
        <v>intel</v>
      </c>
      <c r="G1114" t="str">
        <f>VLOOKUP(Sheet2!H1113,Sheet5!$G$4:$H$12,2)</f>
        <v>sedang</v>
      </c>
      <c r="H1114" t="str">
        <f>VLOOKUP(Sheet2!I1113,Sheet5!$I$3:$L$41,4,FALSE)</f>
        <v>sedang</v>
      </c>
      <c r="I1114" t="str">
        <f>VLOOKUP(Sheet2!I1113,Sheet5!$I$3:$K$41,3,FALSE)</f>
        <v>hdd</v>
      </c>
      <c r="J1114" t="str">
        <f>IF(ISNUMBER(SEARCH("intel",Sheet2!J1113))=TRUE,"intel",IF(ISNUMBER(SEARCH("amd",Sheet2!J1113))=TRUE,"amd",IF(ISNUMBER(SEARCH("nvidia",Sheet2!J1113))=TRUE,"nvidia","")))</f>
        <v>amd</v>
      </c>
      <c r="K1114" t="str">
        <f>VLOOKUP(Sheet2!K1113,Sheet5!$M$3:$N$11,2,FALSE)</f>
        <v>windows</v>
      </c>
      <c r="L1114" t="str">
        <f>VLOOKUP(Sheet2!L1113,Sheet5!$O$3:$Q$182,3,FALSE)</f>
        <v>sedang</v>
      </c>
      <c r="M1114" t="str">
        <f>VLOOKUP(Sheet2!M1113,Sheet5!$R$3:$T$1305,3,FALSE)</f>
        <v>sedang</v>
      </c>
    </row>
    <row r="1115" spans="2:13" x14ac:dyDescent="0.3">
      <c r="B1115" t="str">
        <f>IF(OR(ISNUMBER(SEARCH("ultrabook",Sheet2!D1114))=TRUE,ISNUMBER(SEARCH("macbook",Sheet2!D1114))=TRUE,ISNUMBER(SEARCH("chrome",Sheet2!D1114))=TRUE,ISNUMBER(SEARCH("convertible",Sheet2!D1114))=TRUE),"ultrabook",IF(OR(ISNUMBER(SEARCH("workstation",Sheet2!D1114))=TRUE,ISNUMBER(SEARCH("gaming",Sheet2!D1114))=TRUE),"high specification",IF(OR(ISNUMBER(SEARCH("notebook",Sheet2!D1114))=TRUE,ISNUMBER(SEARCH("netbook",Sheet2!D1114))=TRUE),"notebook","")))</f>
        <v>notebook</v>
      </c>
      <c r="C1115" t="str">
        <f>IF(AND(Sheet4!$B$1307&gt;=Sheet4!B1115,Sheet4!B1115&gt;Sheet4!$B$1308),"lebar",IF(AND(Sheet4!$B$1308&gt;=Sheet4!B1115,Sheet4!B1115&gt;Sheet4!$B$1309),"medium",IF(AND(Sheet4!$B$1309&gt;=Sheet4!B1115,Sheet4!B1115&gt;=Sheet4!$B$1310),"kecil","-")))</f>
        <v>lebar</v>
      </c>
      <c r="D1115" t="str">
        <f>VLOOKUP(Sheet4!C1115,Sheet5!$C$3:$D$17,2,FALSE)</f>
        <v>kecil</v>
      </c>
      <c r="E1115" t="str">
        <f>VLOOKUP(Sheet4!D1115,Sheet5!$E$3:$F$36,2)</f>
        <v>sedang</v>
      </c>
      <c r="F1115" t="str">
        <f>Sheet4!E1115</f>
        <v>intel</v>
      </c>
      <c r="G1115" t="str">
        <f>VLOOKUP(Sheet2!H1114,Sheet5!$G$4:$H$12,2)</f>
        <v>sedang</v>
      </c>
      <c r="H1115" t="str">
        <f>VLOOKUP(Sheet2!I1114,Sheet5!$I$3:$L$41,4,FALSE)</f>
        <v>rendah</v>
      </c>
      <c r="I1115" t="str">
        <f>VLOOKUP(Sheet2!I1114,Sheet5!$I$3:$K$41,3,FALSE)</f>
        <v>ssd</v>
      </c>
      <c r="J1115" t="str">
        <f>IF(ISNUMBER(SEARCH("intel",Sheet2!J1114))=TRUE,"intel",IF(ISNUMBER(SEARCH("amd",Sheet2!J1114))=TRUE,"amd",IF(ISNUMBER(SEARCH("nvidia",Sheet2!J1114))=TRUE,"nvidia","")))</f>
        <v>intel</v>
      </c>
      <c r="K1115" t="str">
        <f>VLOOKUP(Sheet2!K1114,Sheet5!$M$3:$N$11,2,FALSE)</f>
        <v>windows</v>
      </c>
      <c r="L1115" t="str">
        <f>VLOOKUP(Sheet2!L1114,Sheet5!$O$3:$Q$182,3,FALSE)</f>
        <v>sedang</v>
      </c>
      <c r="M1115" t="str">
        <f>VLOOKUP(Sheet2!M1114,Sheet5!$R$3:$T$1305,3,FALSE)</f>
        <v>murah</v>
      </c>
    </row>
    <row r="1116" spans="2:13" x14ac:dyDescent="0.3">
      <c r="B1116" t="str">
        <f>IF(OR(ISNUMBER(SEARCH("ultrabook",Sheet2!D1115))=TRUE,ISNUMBER(SEARCH("macbook",Sheet2!D1115))=TRUE,ISNUMBER(SEARCH("chrome",Sheet2!D1115))=TRUE,ISNUMBER(SEARCH("convertible",Sheet2!D1115))=TRUE),"ultrabook",IF(OR(ISNUMBER(SEARCH("workstation",Sheet2!D1115))=TRUE,ISNUMBER(SEARCH("gaming",Sheet2!D1115))=TRUE),"high specification",IF(OR(ISNUMBER(SEARCH("notebook",Sheet2!D1115))=TRUE,ISNUMBER(SEARCH("netbook",Sheet2!D1115))=TRUE),"notebook","")))</f>
        <v>ultrabook</v>
      </c>
      <c r="C1116" t="str">
        <f>IF(AND(Sheet4!$B$1307&gt;=Sheet4!B1116,Sheet4!B1116&gt;Sheet4!$B$1308),"lebar",IF(AND(Sheet4!$B$1308&gt;=Sheet4!B1116,Sheet4!B1116&gt;Sheet4!$B$1309),"medium",IF(AND(Sheet4!$B$1309&gt;=Sheet4!B1116,Sheet4!B1116&gt;=Sheet4!$B$1310),"kecil","-")))</f>
        <v>medium</v>
      </c>
      <c r="D1116" t="str">
        <f>VLOOKUP(Sheet4!C1116,Sheet5!$C$3:$D$17,2,FALSE)</f>
        <v>kecil</v>
      </c>
      <c r="E1116" t="str">
        <f>VLOOKUP(Sheet4!D1116,Sheet5!$E$3:$F$36,2)</f>
        <v>sedang</v>
      </c>
      <c r="F1116" t="str">
        <f>Sheet4!E1116</f>
        <v>intel</v>
      </c>
      <c r="G1116" t="str">
        <f>VLOOKUP(Sheet2!H1115,Sheet5!$G$4:$H$12,2)</f>
        <v>tinggi</v>
      </c>
      <c r="H1116" t="str">
        <f>VLOOKUP(Sheet2!I1115,Sheet5!$I$3:$L$41,4,FALSE)</f>
        <v>sedang</v>
      </c>
      <c r="I1116" t="str">
        <f>VLOOKUP(Sheet2!I1115,Sheet5!$I$3:$K$41,3,FALSE)</f>
        <v>ssd</v>
      </c>
      <c r="J1116" t="str">
        <f>IF(ISNUMBER(SEARCH("intel",Sheet2!J1115))=TRUE,"intel",IF(ISNUMBER(SEARCH("amd",Sheet2!J1115))=TRUE,"amd",IF(ISNUMBER(SEARCH("nvidia",Sheet2!J1115))=TRUE,"nvidia","")))</f>
        <v>intel</v>
      </c>
      <c r="K1116" t="str">
        <f>VLOOKUP(Sheet2!K1115,Sheet5!$M$3:$N$11,2,FALSE)</f>
        <v>windows</v>
      </c>
      <c r="L1116" t="str">
        <f>VLOOKUP(Sheet2!L1115,Sheet5!$O$3:$Q$182,3,FALSE)</f>
        <v>ringan</v>
      </c>
      <c r="M1116" t="str">
        <f>VLOOKUP(Sheet2!M1115,Sheet5!$R$3:$T$1305,3,FALSE)</f>
        <v>mahal</v>
      </c>
    </row>
    <row r="1117" spans="2:13" x14ac:dyDescent="0.3">
      <c r="B1117" t="str">
        <f>IF(OR(ISNUMBER(SEARCH("ultrabook",Sheet2!D1116))=TRUE,ISNUMBER(SEARCH("macbook",Sheet2!D1116))=TRUE,ISNUMBER(SEARCH("chrome",Sheet2!D1116))=TRUE,ISNUMBER(SEARCH("convertible",Sheet2!D1116))=TRUE),"ultrabook",IF(OR(ISNUMBER(SEARCH("workstation",Sheet2!D1116))=TRUE,ISNUMBER(SEARCH("gaming",Sheet2!D1116))=TRUE),"high specification",IF(OR(ISNUMBER(SEARCH("notebook",Sheet2!D1116))=TRUE,ISNUMBER(SEARCH("netbook",Sheet2!D1116))=TRUE),"notebook","")))</f>
        <v>ultrabook</v>
      </c>
      <c r="C1117" t="str">
        <f>IF(AND(Sheet4!$B$1307&gt;=Sheet4!B1117,Sheet4!B1117&gt;Sheet4!$B$1308),"lebar",IF(AND(Sheet4!$B$1308&gt;=Sheet4!B1117,Sheet4!B1117&gt;Sheet4!$B$1309),"medium",IF(AND(Sheet4!$B$1309&gt;=Sheet4!B1117,Sheet4!B1117&gt;=Sheet4!$B$1310),"kecil","-")))</f>
        <v>kecil</v>
      </c>
      <c r="D1117" t="str">
        <f>VLOOKUP(Sheet4!C1117,Sheet5!$C$3:$D$17,2,FALSE)</f>
        <v>kecil</v>
      </c>
      <c r="E1117" t="str">
        <f>VLOOKUP(Sheet4!D1117,Sheet5!$E$3:$F$36,2)</f>
        <v>sedang</v>
      </c>
      <c r="F1117" t="str">
        <f>Sheet4!E1117</f>
        <v>intel</v>
      </c>
      <c r="G1117" t="str">
        <f>VLOOKUP(Sheet2!H1116,Sheet5!$G$4:$H$12,2)</f>
        <v>sedang</v>
      </c>
      <c r="H1117" t="str">
        <f>VLOOKUP(Sheet2!I1116,Sheet5!$I$3:$L$41,4,FALSE)</f>
        <v>rendah</v>
      </c>
      <c r="I1117" t="str">
        <f>VLOOKUP(Sheet2!I1116,Sheet5!$I$3:$K$41,3,FALSE)</f>
        <v>flash</v>
      </c>
      <c r="J1117" t="str">
        <f>IF(ISNUMBER(SEARCH("intel",Sheet2!J1116))=TRUE,"intel",IF(ISNUMBER(SEARCH("amd",Sheet2!J1116))=TRUE,"amd",IF(ISNUMBER(SEARCH("nvidia",Sheet2!J1116))=TRUE,"nvidia","")))</f>
        <v>intel</v>
      </c>
      <c r="K1117" t="str">
        <f>VLOOKUP(Sheet2!K1116,Sheet5!$M$3:$N$11,2,FALSE)</f>
        <v>android</v>
      </c>
      <c r="L1117" t="str">
        <f>VLOOKUP(Sheet2!L1116,Sheet5!$O$3:$Q$182,3,FALSE)</f>
        <v>ringan</v>
      </c>
      <c r="M1117" t="str">
        <f>VLOOKUP(Sheet2!M1116,Sheet5!$R$3:$T$1305,3,FALSE)</f>
        <v>murah</v>
      </c>
    </row>
    <row r="1118" spans="2:13" x14ac:dyDescent="0.3">
      <c r="B1118" t="str">
        <f>IF(OR(ISNUMBER(SEARCH("ultrabook",Sheet2!D1117))=TRUE,ISNUMBER(SEARCH("macbook",Sheet2!D1117))=TRUE,ISNUMBER(SEARCH("chrome",Sheet2!D1117))=TRUE,ISNUMBER(SEARCH("convertible",Sheet2!D1117))=TRUE),"ultrabook",IF(OR(ISNUMBER(SEARCH("workstation",Sheet2!D1117))=TRUE,ISNUMBER(SEARCH("gaming",Sheet2!D1117))=TRUE),"high specification",IF(OR(ISNUMBER(SEARCH("notebook",Sheet2!D1117))=TRUE,ISNUMBER(SEARCH("netbook",Sheet2!D1117))=TRUE),"notebook","")))</f>
        <v>ultrabook</v>
      </c>
      <c r="C1118" t="str">
        <f>IF(AND(Sheet4!$B$1307&gt;=Sheet4!B1118,Sheet4!B1118&gt;Sheet4!$B$1308),"lebar",IF(AND(Sheet4!$B$1308&gt;=Sheet4!B1118,Sheet4!B1118&gt;Sheet4!$B$1309),"medium",IF(AND(Sheet4!$B$1309&gt;=Sheet4!B1118,Sheet4!B1118&gt;=Sheet4!$B$1310),"kecil","-")))</f>
        <v>medium</v>
      </c>
      <c r="D1118" t="str">
        <f>VLOOKUP(Sheet4!C1118,Sheet5!$C$3:$D$17,2,FALSE)</f>
        <v>kecil</v>
      </c>
      <c r="E1118" t="str">
        <f>VLOOKUP(Sheet4!D1118,Sheet5!$E$3:$F$36,2)</f>
        <v>sedang</v>
      </c>
      <c r="F1118" t="str">
        <f>Sheet4!E1118</f>
        <v>intel</v>
      </c>
      <c r="G1118" t="str">
        <f>VLOOKUP(Sheet2!H1117,Sheet5!$G$4:$H$12,2)</f>
        <v>tinggi</v>
      </c>
      <c r="H1118" t="str">
        <f>VLOOKUP(Sheet2!I1117,Sheet5!$I$3:$L$41,4,FALSE)</f>
        <v>sedang</v>
      </c>
      <c r="I1118" t="str">
        <f>VLOOKUP(Sheet2!I1117,Sheet5!$I$3:$K$41,3,FALSE)</f>
        <v>ssd</v>
      </c>
      <c r="J1118" t="str">
        <f>IF(ISNUMBER(SEARCH("intel",Sheet2!J1117))=TRUE,"intel",IF(ISNUMBER(SEARCH("amd",Sheet2!J1117))=TRUE,"amd",IF(ISNUMBER(SEARCH("nvidia",Sheet2!J1117))=TRUE,"nvidia","")))</f>
        <v>intel</v>
      </c>
      <c r="K1118" t="str">
        <f>VLOOKUP(Sheet2!K1117,Sheet5!$M$3:$N$11,2,FALSE)</f>
        <v>windows</v>
      </c>
      <c r="L1118" t="str">
        <f>VLOOKUP(Sheet2!L1117,Sheet5!$O$3:$Q$182,3,FALSE)</f>
        <v>ringan</v>
      </c>
      <c r="M1118" t="str">
        <f>VLOOKUP(Sheet2!M1117,Sheet5!$R$3:$T$1305,3,FALSE)</f>
        <v>mahal</v>
      </c>
    </row>
    <row r="1119" spans="2:13" x14ac:dyDescent="0.3">
      <c r="B1119" t="str">
        <f>IF(OR(ISNUMBER(SEARCH("ultrabook",Sheet2!D1118))=TRUE,ISNUMBER(SEARCH("macbook",Sheet2!D1118))=TRUE,ISNUMBER(SEARCH("chrome",Sheet2!D1118))=TRUE,ISNUMBER(SEARCH("convertible",Sheet2!D1118))=TRUE),"ultrabook",IF(OR(ISNUMBER(SEARCH("workstation",Sheet2!D1118))=TRUE,ISNUMBER(SEARCH("gaming",Sheet2!D1118))=TRUE),"high specification",IF(OR(ISNUMBER(SEARCH("notebook",Sheet2!D1118))=TRUE,ISNUMBER(SEARCH("netbook",Sheet2!D1118))=TRUE),"notebook","")))</f>
        <v>high specification</v>
      </c>
      <c r="C1119" t="str">
        <f>IF(AND(Sheet4!$B$1307&gt;=Sheet4!B1119,Sheet4!B1119&gt;Sheet4!$B$1308),"lebar",IF(AND(Sheet4!$B$1308&gt;=Sheet4!B1119,Sheet4!B1119&gt;Sheet4!$B$1309),"medium",IF(AND(Sheet4!$B$1309&gt;=Sheet4!B1119,Sheet4!B1119&gt;=Sheet4!$B$1310),"kecil","-")))</f>
        <v>lebar</v>
      </c>
      <c r="D1119" t="str">
        <f>VLOOKUP(Sheet4!C1119,Sheet5!$C$3:$D$17,2,FALSE)</f>
        <v>kecil</v>
      </c>
      <c r="E1119" t="str">
        <f>VLOOKUP(Sheet4!D1119,Sheet5!$E$3:$F$36,2)</f>
        <v>sedang</v>
      </c>
      <c r="F1119" t="str">
        <f>Sheet4!E1119</f>
        <v>intel</v>
      </c>
      <c r="G1119" t="str">
        <f>VLOOKUP(Sheet2!H1118,Sheet5!$G$4:$H$12,2)</f>
        <v>sedang</v>
      </c>
      <c r="H1119" t="str">
        <f>VLOOKUP(Sheet2!I1118,Sheet5!$I$3:$L$41,4,FALSE)</f>
        <v>tinggi</v>
      </c>
      <c r="I1119" t="str">
        <f>VLOOKUP(Sheet2!I1118,Sheet5!$I$3:$K$41,3,FALSE)</f>
        <v>hybrid</v>
      </c>
      <c r="J1119" t="str">
        <f>IF(ISNUMBER(SEARCH("intel",Sheet2!J1118))=TRUE,"intel",IF(ISNUMBER(SEARCH("amd",Sheet2!J1118))=TRUE,"amd",IF(ISNUMBER(SEARCH("nvidia",Sheet2!J1118))=TRUE,"nvidia","")))</f>
        <v>nvidia</v>
      </c>
      <c r="K1119" t="str">
        <f>VLOOKUP(Sheet2!K1118,Sheet5!$M$3:$N$11,2,FALSE)</f>
        <v>windows</v>
      </c>
      <c r="L1119" t="str">
        <f>VLOOKUP(Sheet2!L1118,Sheet5!$O$3:$Q$182,3,FALSE)</f>
        <v>berat</v>
      </c>
      <c r="M1119" t="str">
        <f>VLOOKUP(Sheet2!M1118,Sheet5!$R$3:$T$1305,3,FALSE)</f>
        <v>mahal</v>
      </c>
    </row>
    <row r="1120" spans="2:13" x14ac:dyDescent="0.3">
      <c r="B1120" t="str">
        <f>IF(OR(ISNUMBER(SEARCH("ultrabook",Sheet2!D1119))=TRUE,ISNUMBER(SEARCH("macbook",Sheet2!D1119))=TRUE,ISNUMBER(SEARCH("chrome",Sheet2!D1119))=TRUE,ISNUMBER(SEARCH("convertible",Sheet2!D1119))=TRUE),"ultrabook",IF(OR(ISNUMBER(SEARCH("workstation",Sheet2!D1119))=TRUE,ISNUMBER(SEARCH("gaming",Sheet2!D1119))=TRUE),"high specification",IF(OR(ISNUMBER(SEARCH("notebook",Sheet2!D1119))=TRUE,ISNUMBER(SEARCH("netbook",Sheet2!D1119))=TRUE),"notebook","")))</f>
        <v>ultrabook</v>
      </c>
      <c r="C1120" t="str">
        <f>IF(AND(Sheet4!$B$1307&gt;=Sheet4!B1120,Sheet4!B1120&gt;Sheet4!$B$1308),"lebar",IF(AND(Sheet4!$B$1308&gt;=Sheet4!B1120,Sheet4!B1120&gt;Sheet4!$B$1309),"medium",IF(AND(Sheet4!$B$1309&gt;=Sheet4!B1120,Sheet4!B1120&gt;=Sheet4!$B$1310),"kecil","-")))</f>
        <v>kecil</v>
      </c>
      <c r="D1120" t="str">
        <f>VLOOKUP(Sheet4!C1120,Sheet5!$C$3:$D$17,2,FALSE)</f>
        <v>lebar</v>
      </c>
      <c r="E1120" t="str">
        <f>VLOOKUP(Sheet4!D1120,Sheet5!$E$3:$F$36,2)</f>
        <v>sedang</v>
      </c>
      <c r="F1120" t="str">
        <f>Sheet4!E1120</f>
        <v>intel</v>
      </c>
      <c r="G1120" t="str">
        <f>VLOOKUP(Sheet2!H1119,Sheet5!$G$4:$H$12,2)</f>
        <v>tinggi</v>
      </c>
      <c r="H1120" t="str">
        <f>VLOOKUP(Sheet2!I1119,Sheet5!$I$3:$L$41,4,FALSE)</f>
        <v>sedang</v>
      </c>
      <c r="I1120" t="str">
        <f>VLOOKUP(Sheet2!I1119,Sheet5!$I$3:$K$41,3,FALSE)</f>
        <v>ssd</v>
      </c>
      <c r="J1120" t="str">
        <f>IF(ISNUMBER(SEARCH("intel",Sheet2!J1119))=TRUE,"intel",IF(ISNUMBER(SEARCH("amd",Sheet2!J1119))=TRUE,"amd",IF(ISNUMBER(SEARCH("nvidia",Sheet2!J1119))=TRUE,"nvidia","")))</f>
        <v>intel</v>
      </c>
      <c r="K1120" t="str">
        <f>VLOOKUP(Sheet2!K1119,Sheet5!$M$3:$N$11,2,FALSE)</f>
        <v>windows</v>
      </c>
      <c r="L1120" t="str">
        <f>VLOOKUP(Sheet2!L1119,Sheet5!$O$3:$Q$182,3,FALSE)</f>
        <v>ringan</v>
      </c>
      <c r="M1120" t="str">
        <f>VLOOKUP(Sheet2!M1119,Sheet5!$R$3:$T$1305,3,FALSE)</f>
        <v>sedang</v>
      </c>
    </row>
    <row r="1121" spans="2:13" x14ac:dyDescent="0.3">
      <c r="B1121" t="str">
        <f>IF(OR(ISNUMBER(SEARCH("ultrabook",Sheet2!D1120))=TRUE,ISNUMBER(SEARCH("macbook",Sheet2!D1120))=TRUE,ISNUMBER(SEARCH("chrome",Sheet2!D1120))=TRUE,ISNUMBER(SEARCH("convertible",Sheet2!D1120))=TRUE),"ultrabook",IF(OR(ISNUMBER(SEARCH("workstation",Sheet2!D1120))=TRUE,ISNUMBER(SEARCH("gaming",Sheet2!D1120))=TRUE),"high specification",IF(OR(ISNUMBER(SEARCH("notebook",Sheet2!D1120))=TRUE,ISNUMBER(SEARCH("netbook",Sheet2!D1120))=TRUE),"notebook","")))</f>
        <v>ultrabook</v>
      </c>
      <c r="C1121" t="str">
        <f>IF(AND(Sheet4!$B$1307&gt;=Sheet4!B1121,Sheet4!B1121&gt;Sheet4!$B$1308),"lebar",IF(AND(Sheet4!$B$1308&gt;=Sheet4!B1121,Sheet4!B1121&gt;Sheet4!$B$1309),"medium",IF(AND(Sheet4!$B$1309&gt;=Sheet4!B1121,Sheet4!B1121&gt;=Sheet4!$B$1310),"kecil","-")))</f>
        <v>medium</v>
      </c>
      <c r="D1121" t="str">
        <f>VLOOKUP(Sheet4!C1121,Sheet5!$C$3:$D$17,2,FALSE)</f>
        <v>kecil</v>
      </c>
      <c r="E1121" t="str">
        <f>VLOOKUP(Sheet4!D1121,Sheet5!$E$3:$F$36,2)</f>
        <v>sedang</v>
      </c>
      <c r="F1121" t="str">
        <f>Sheet4!E1121</f>
        <v>intel</v>
      </c>
      <c r="G1121" t="str">
        <f>VLOOKUP(Sheet2!H1120,Sheet5!$G$4:$H$12,2)</f>
        <v>sedang</v>
      </c>
      <c r="H1121" t="str">
        <f>VLOOKUP(Sheet2!I1120,Sheet5!$I$3:$L$41,4,FALSE)</f>
        <v>sedang</v>
      </c>
      <c r="I1121" t="str">
        <f>VLOOKUP(Sheet2!I1120,Sheet5!$I$3:$K$41,3,FALSE)</f>
        <v>ssd</v>
      </c>
      <c r="J1121" t="str">
        <f>IF(ISNUMBER(SEARCH("intel",Sheet2!J1120))=TRUE,"intel",IF(ISNUMBER(SEARCH("amd",Sheet2!J1120))=TRUE,"amd",IF(ISNUMBER(SEARCH("nvidia",Sheet2!J1120))=TRUE,"nvidia","")))</f>
        <v>intel</v>
      </c>
      <c r="K1121" t="str">
        <f>VLOOKUP(Sheet2!K1120,Sheet5!$M$3:$N$11,2,FALSE)</f>
        <v>windows</v>
      </c>
      <c r="L1121" t="str">
        <f>VLOOKUP(Sheet2!L1120,Sheet5!$O$3:$Q$182,3,FALSE)</f>
        <v>ringan</v>
      </c>
      <c r="M1121" t="str">
        <f>VLOOKUP(Sheet2!M1120,Sheet5!$R$3:$T$1305,3,FALSE)</f>
        <v>mahal</v>
      </c>
    </row>
    <row r="1122" spans="2:13" x14ac:dyDescent="0.3">
      <c r="B1122" t="str">
        <f>IF(OR(ISNUMBER(SEARCH("ultrabook",Sheet2!D1121))=TRUE,ISNUMBER(SEARCH("macbook",Sheet2!D1121))=TRUE,ISNUMBER(SEARCH("chrome",Sheet2!D1121))=TRUE,ISNUMBER(SEARCH("convertible",Sheet2!D1121))=TRUE),"ultrabook",IF(OR(ISNUMBER(SEARCH("workstation",Sheet2!D1121))=TRUE,ISNUMBER(SEARCH("gaming",Sheet2!D1121))=TRUE),"high specification",IF(OR(ISNUMBER(SEARCH("notebook",Sheet2!D1121))=TRUE,ISNUMBER(SEARCH("netbook",Sheet2!D1121))=TRUE),"notebook","")))</f>
        <v>high specification</v>
      </c>
      <c r="C1122" t="str">
        <f>IF(AND(Sheet4!$B$1307&gt;=Sheet4!B1122,Sheet4!B1122&gt;Sheet4!$B$1308),"lebar",IF(AND(Sheet4!$B$1308&gt;=Sheet4!B1122,Sheet4!B1122&gt;Sheet4!$B$1309),"medium",IF(AND(Sheet4!$B$1309&gt;=Sheet4!B1122,Sheet4!B1122&gt;=Sheet4!$B$1310),"kecil","-")))</f>
        <v>lebar</v>
      </c>
      <c r="D1122" t="str">
        <f>VLOOKUP(Sheet4!C1122,Sheet5!$C$3:$D$17,2,FALSE)</f>
        <v>kecil</v>
      </c>
      <c r="E1122" t="str">
        <f>VLOOKUP(Sheet4!D1122,Sheet5!$E$3:$F$36,2)</f>
        <v>sedang</v>
      </c>
      <c r="F1122" t="str">
        <f>Sheet4!E1122</f>
        <v>intel</v>
      </c>
      <c r="G1122" t="str">
        <f>VLOOKUP(Sheet2!H1121,Sheet5!$G$4:$H$12,2)</f>
        <v>tinggi</v>
      </c>
      <c r="H1122" t="str">
        <f>VLOOKUP(Sheet2!I1121,Sheet5!$I$3:$L$41,4,FALSE)</f>
        <v>tinggi</v>
      </c>
      <c r="I1122" t="str">
        <f>VLOOKUP(Sheet2!I1121,Sheet5!$I$3:$K$41,3,FALSE)</f>
        <v>hdd</v>
      </c>
      <c r="J1122" t="str">
        <f>IF(ISNUMBER(SEARCH("intel",Sheet2!J1121))=TRUE,"intel",IF(ISNUMBER(SEARCH("amd",Sheet2!J1121))=TRUE,"amd",IF(ISNUMBER(SEARCH("nvidia",Sheet2!J1121))=TRUE,"nvidia","")))</f>
        <v>nvidia</v>
      </c>
      <c r="K1122" t="str">
        <f>VLOOKUP(Sheet2!K1121,Sheet5!$M$3:$N$11,2,FALSE)</f>
        <v>windows</v>
      </c>
      <c r="L1122" t="str">
        <f>VLOOKUP(Sheet2!L1121,Sheet5!$O$3:$Q$182,3,FALSE)</f>
        <v>berat</v>
      </c>
      <c r="M1122" t="str">
        <f>VLOOKUP(Sheet2!M1121,Sheet5!$R$3:$T$1305,3,FALSE)</f>
        <v>mahal</v>
      </c>
    </row>
    <row r="1123" spans="2:13" x14ac:dyDescent="0.3">
      <c r="B1123" t="str">
        <f>IF(OR(ISNUMBER(SEARCH("ultrabook",Sheet2!D1122))=TRUE,ISNUMBER(SEARCH("macbook",Sheet2!D1122))=TRUE,ISNUMBER(SEARCH("chrome",Sheet2!D1122))=TRUE,ISNUMBER(SEARCH("convertible",Sheet2!D1122))=TRUE),"ultrabook",IF(OR(ISNUMBER(SEARCH("workstation",Sheet2!D1122))=TRUE,ISNUMBER(SEARCH("gaming",Sheet2!D1122))=TRUE),"high specification",IF(OR(ISNUMBER(SEARCH("notebook",Sheet2!D1122))=TRUE,ISNUMBER(SEARCH("netbook",Sheet2!D1122))=TRUE),"notebook","")))</f>
        <v>notebook</v>
      </c>
      <c r="C1123" t="str">
        <f>IF(AND(Sheet4!$B$1307&gt;=Sheet4!B1123,Sheet4!B1123&gt;Sheet4!$B$1308),"lebar",IF(AND(Sheet4!$B$1308&gt;=Sheet4!B1123,Sheet4!B1123&gt;Sheet4!$B$1309),"medium",IF(AND(Sheet4!$B$1309&gt;=Sheet4!B1123,Sheet4!B1123&gt;=Sheet4!$B$1310),"kecil","-")))</f>
        <v>medium</v>
      </c>
      <c r="D1123" t="str">
        <f>VLOOKUP(Sheet4!C1123,Sheet5!$C$3:$D$17,2,FALSE)</f>
        <v>kecil</v>
      </c>
      <c r="E1123" t="str">
        <f>VLOOKUP(Sheet4!D1123,Sheet5!$E$3:$F$36,2)</f>
        <v>sedang</v>
      </c>
      <c r="F1123" t="str">
        <f>Sheet4!E1123</f>
        <v>intel</v>
      </c>
      <c r="G1123" t="str">
        <f>VLOOKUP(Sheet2!H1122,Sheet5!$G$4:$H$12,2)</f>
        <v>sedang</v>
      </c>
      <c r="H1123" t="str">
        <f>VLOOKUP(Sheet2!I1122,Sheet5!$I$3:$L$41,4,FALSE)</f>
        <v>rendah</v>
      </c>
      <c r="I1123" t="str">
        <f>VLOOKUP(Sheet2!I1122,Sheet5!$I$3:$K$41,3,FALSE)</f>
        <v>flash</v>
      </c>
      <c r="J1123" t="str">
        <f>IF(ISNUMBER(SEARCH("intel",Sheet2!J1122))=TRUE,"intel",IF(ISNUMBER(SEARCH("amd",Sheet2!J1122))=TRUE,"amd",IF(ISNUMBER(SEARCH("nvidia",Sheet2!J1122))=TRUE,"nvidia","")))</f>
        <v>intel</v>
      </c>
      <c r="K1123" t="str">
        <f>VLOOKUP(Sheet2!K1122,Sheet5!$M$3:$N$11,2,FALSE)</f>
        <v>windows</v>
      </c>
      <c r="L1123" t="str">
        <f>VLOOKUP(Sheet2!L1122,Sheet5!$O$3:$Q$182,3,FALSE)</f>
        <v>ringan</v>
      </c>
      <c r="M1123" t="str">
        <f>VLOOKUP(Sheet2!M1122,Sheet5!$R$3:$T$1305,3,FALSE)</f>
        <v>murah</v>
      </c>
    </row>
    <row r="1124" spans="2:13" x14ac:dyDescent="0.3">
      <c r="B1124" t="str">
        <f>IF(OR(ISNUMBER(SEARCH("ultrabook",Sheet2!D1123))=TRUE,ISNUMBER(SEARCH("macbook",Sheet2!D1123))=TRUE,ISNUMBER(SEARCH("chrome",Sheet2!D1123))=TRUE,ISNUMBER(SEARCH("convertible",Sheet2!D1123))=TRUE),"ultrabook",IF(OR(ISNUMBER(SEARCH("workstation",Sheet2!D1123))=TRUE,ISNUMBER(SEARCH("gaming",Sheet2!D1123))=TRUE),"high specification",IF(OR(ISNUMBER(SEARCH("notebook",Sheet2!D1123))=TRUE,ISNUMBER(SEARCH("netbook",Sheet2!D1123))=TRUE),"notebook","")))</f>
        <v>notebook</v>
      </c>
      <c r="C1124" t="str">
        <f>IF(AND(Sheet4!$B$1307&gt;=Sheet4!B1124,Sheet4!B1124&gt;Sheet4!$B$1308),"lebar",IF(AND(Sheet4!$B$1308&gt;=Sheet4!B1124,Sheet4!B1124&gt;Sheet4!$B$1309),"medium",IF(AND(Sheet4!$B$1309&gt;=Sheet4!B1124,Sheet4!B1124&gt;=Sheet4!$B$1310),"kecil","-")))</f>
        <v>medium</v>
      </c>
      <c r="D1124" t="str">
        <f>VLOOKUP(Sheet4!C1124,Sheet5!$C$3:$D$17,2,FALSE)</f>
        <v>kecil</v>
      </c>
      <c r="E1124" t="str">
        <f>VLOOKUP(Sheet4!D1124,Sheet5!$E$3:$F$36,2)</f>
        <v>sedang</v>
      </c>
      <c r="F1124" t="str">
        <f>Sheet4!E1124</f>
        <v>intel</v>
      </c>
      <c r="G1124" t="str">
        <f>VLOOKUP(Sheet2!H1123,Sheet5!$G$4:$H$12,2)</f>
        <v>tinggi</v>
      </c>
      <c r="H1124" t="str">
        <f>VLOOKUP(Sheet2!I1123,Sheet5!$I$3:$L$41,4,FALSE)</f>
        <v>sedang</v>
      </c>
      <c r="I1124" t="str">
        <f>VLOOKUP(Sheet2!I1123,Sheet5!$I$3:$K$41,3,FALSE)</f>
        <v>ssd</v>
      </c>
      <c r="J1124" t="str">
        <f>IF(ISNUMBER(SEARCH("intel",Sheet2!J1123))=TRUE,"intel",IF(ISNUMBER(SEARCH("amd",Sheet2!J1123))=TRUE,"amd",IF(ISNUMBER(SEARCH("nvidia",Sheet2!J1123))=TRUE,"nvidia","")))</f>
        <v>intel</v>
      </c>
      <c r="K1124" t="str">
        <f>VLOOKUP(Sheet2!K1123,Sheet5!$M$3:$N$11,2,FALSE)</f>
        <v>windows</v>
      </c>
      <c r="L1124" t="str">
        <f>VLOOKUP(Sheet2!L1123,Sheet5!$O$3:$Q$182,3,FALSE)</f>
        <v>ringan</v>
      </c>
      <c r="M1124" t="str">
        <f>VLOOKUP(Sheet2!M1123,Sheet5!$R$3:$T$1305,3,FALSE)</f>
        <v>mahal</v>
      </c>
    </row>
    <row r="1125" spans="2:13" x14ac:dyDescent="0.3">
      <c r="B1125" t="str">
        <f>IF(OR(ISNUMBER(SEARCH("ultrabook",Sheet2!D1124))=TRUE,ISNUMBER(SEARCH("macbook",Sheet2!D1124))=TRUE,ISNUMBER(SEARCH("chrome",Sheet2!D1124))=TRUE,ISNUMBER(SEARCH("convertible",Sheet2!D1124))=TRUE),"ultrabook",IF(OR(ISNUMBER(SEARCH("workstation",Sheet2!D1124))=TRUE,ISNUMBER(SEARCH("gaming",Sheet2!D1124))=TRUE),"high specification",IF(OR(ISNUMBER(SEARCH("notebook",Sheet2!D1124))=TRUE,ISNUMBER(SEARCH("netbook",Sheet2!D1124))=TRUE),"notebook","")))</f>
        <v>notebook</v>
      </c>
      <c r="C1125" t="str">
        <f>IF(AND(Sheet4!$B$1307&gt;=Sheet4!B1125,Sheet4!B1125&gt;Sheet4!$B$1308),"lebar",IF(AND(Sheet4!$B$1308&gt;=Sheet4!B1125,Sheet4!B1125&gt;Sheet4!$B$1309),"medium",IF(AND(Sheet4!$B$1309&gt;=Sheet4!B1125,Sheet4!B1125&gt;=Sheet4!$B$1310),"kecil","-")))</f>
        <v>medium</v>
      </c>
      <c r="D1125" t="str">
        <f>VLOOKUP(Sheet4!C1125,Sheet5!$C$3:$D$17,2,FALSE)</f>
        <v>kecil</v>
      </c>
      <c r="E1125" t="str">
        <f>VLOOKUP(Sheet4!D1125,Sheet5!$E$3:$F$36,2)</f>
        <v>sedang</v>
      </c>
      <c r="F1125" t="str">
        <f>Sheet4!E1125</f>
        <v>intel</v>
      </c>
      <c r="G1125" t="str">
        <f>VLOOKUP(Sheet2!H1124,Sheet5!$G$4:$H$12,2)</f>
        <v>tinggi</v>
      </c>
      <c r="H1125" t="str">
        <f>VLOOKUP(Sheet2!I1124,Sheet5!$I$3:$L$41,4,FALSE)</f>
        <v>sedang</v>
      </c>
      <c r="I1125" t="str">
        <f>VLOOKUP(Sheet2!I1124,Sheet5!$I$3:$K$41,3,FALSE)</f>
        <v>ssd</v>
      </c>
      <c r="J1125" t="str">
        <f>IF(ISNUMBER(SEARCH("intel",Sheet2!J1124))=TRUE,"intel",IF(ISNUMBER(SEARCH("amd",Sheet2!J1124))=TRUE,"amd",IF(ISNUMBER(SEARCH("nvidia",Sheet2!J1124))=TRUE,"nvidia","")))</f>
        <v>intel</v>
      </c>
      <c r="K1125" t="str">
        <f>VLOOKUP(Sheet2!K1124,Sheet5!$M$3:$N$11,2,FALSE)</f>
        <v>windows</v>
      </c>
      <c r="L1125" t="str">
        <f>VLOOKUP(Sheet2!L1124,Sheet5!$O$3:$Q$182,3,FALSE)</f>
        <v>ringan</v>
      </c>
      <c r="M1125" t="str">
        <f>VLOOKUP(Sheet2!M1124,Sheet5!$R$3:$T$1305,3,FALSE)</f>
        <v>mahal</v>
      </c>
    </row>
    <row r="1126" spans="2:13" x14ac:dyDescent="0.3">
      <c r="B1126" t="str">
        <f>IF(OR(ISNUMBER(SEARCH("ultrabook",Sheet2!D1125))=TRUE,ISNUMBER(SEARCH("macbook",Sheet2!D1125))=TRUE,ISNUMBER(SEARCH("chrome",Sheet2!D1125))=TRUE,ISNUMBER(SEARCH("convertible",Sheet2!D1125))=TRUE),"ultrabook",IF(OR(ISNUMBER(SEARCH("workstation",Sheet2!D1125))=TRUE,ISNUMBER(SEARCH("gaming",Sheet2!D1125))=TRUE),"high specification",IF(OR(ISNUMBER(SEARCH("notebook",Sheet2!D1125))=TRUE,ISNUMBER(SEARCH("netbook",Sheet2!D1125))=TRUE),"notebook","")))</f>
        <v>notebook</v>
      </c>
      <c r="C1126" t="str">
        <f>IF(AND(Sheet4!$B$1307&gt;=Sheet4!B1126,Sheet4!B1126&gt;Sheet4!$B$1308),"lebar",IF(AND(Sheet4!$B$1308&gt;=Sheet4!B1126,Sheet4!B1126&gt;Sheet4!$B$1309),"medium",IF(AND(Sheet4!$B$1309&gt;=Sheet4!B1126,Sheet4!B1126&gt;=Sheet4!$B$1310),"kecil","-")))</f>
        <v>lebar</v>
      </c>
      <c r="D1126" t="str">
        <f>VLOOKUP(Sheet4!C1126,Sheet5!$C$3:$D$17,2,FALSE)</f>
        <v>kecil</v>
      </c>
      <c r="E1126" t="str">
        <f>VLOOKUP(Sheet4!D1126,Sheet5!$E$3:$F$36,2)</f>
        <v>sedang</v>
      </c>
      <c r="F1126" t="str">
        <f>Sheet4!E1126</f>
        <v>intel</v>
      </c>
      <c r="G1126" t="str">
        <f>VLOOKUP(Sheet2!H1125,Sheet5!$G$4:$H$12,2)</f>
        <v>sedang</v>
      </c>
      <c r="H1126" t="str">
        <f>VLOOKUP(Sheet2!I1125,Sheet5!$I$3:$L$41,4,FALSE)</f>
        <v>sedang</v>
      </c>
      <c r="I1126" t="str">
        <f>VLOOKUP(Sheet2!I1125,Sheet5!$I$3:$K$41,3,FALSE)</f>
        <v>hdd</v>
      </c>
      <c r="J1126" t="str">
        <f>IF(ISNUMBER(SEARCH("intel",Sheet2!J1125))=TRUE,"intel",IF(ISNUMBER(SEARCH("amd",Sheet2!J1125))=TRUE,"amd",IF(ISNUMBER(SEARCH("nvidia",Sheet2!J1125))=TRUE,"nvidia","")))</f>
        <v>intel</v>
      </c>
      <c r="K1126" t="str">
        <f>VLOOKUP(Sheet2!K1125,Sheet5!$M$3:$N$11,2,FALSE)</f>
        <v>linux</v>
      </c>
      <c r="L1126" t="str">
        <f>VLOOKUP(Sheet2!L1125,Sheet5!$O$3:$Q$182,3,FALSE)</f>
        <v>sedang</v>
      </c>
      <c r="M1126" t="str">
        <f>VLOOKUP(Sheet2!M1125,Sheet5!$R$3:$T$1305,3,FALSE)</f>
        <v>murah</v>
      </c>
    </row>
    <row r="1127" spans="2:13" x14ac:dyDescent="0.3">
      <c r="B1127" t="str">
        <f>IF(OR(ISNUMBER(SEARCH("ultrabook",Sheet2!D1126))=TRUE,ISNUMBER(SEARCH("macbook",Sheet2!D1126))=TRUE,ISNUMBER(SEARCH("chrome",Sheet2!D1126))=TRUE,ISNUMBER(SEARCH("convertible",Sheet2!D1126))=TRUE),"ultrabook",IF(OR(ISNUMBER(SEARCH("workstation",Sheet2!D1126))=TRUE,ISNUMBER(SEARCH("gaming",Sheet2!D1126))=TRUE),"high specification",IF(OR(ISNUMBER(SEARCH("notebook",Sheet2!D1126))=TRUE,ISNUMBER(SEARCH("netbook",Sheet2!D1126))=TRUE),"notebook","")))</f>
        <v>notebook</v>
      </c>
      <c r="C1127" t="str">
        <f>IF(AND(Sheet4!$B$1307&gt;=Sheet4!B1127,Sheet4!B1127&gt;Sheet4!$B$1308),"lebar",IF(AND(Sheet4!$B$1308&gt;=Sheet4!B1127,Sheet4!B1127&gt;Sheet4!$B$1309),"medium",IF(AND(Sheet4!$B$1309&gt;=Sheet4!B1127,Sheet4!B1127&gt;=Sheet4!$B$1310),"kecil","-")))</f>
        <v>lebar</v>
      </c>
      <c r="D1127" t="str">
        <f>VLOOKUP(Sheet4!C1127,Sheet5!$C$3:$D$17,2,FALSE)</f>
        <v>kecil</v>
      </c>
      <c r="E1127" t="str">
        <f>VLOOKUP(Sheet4!D1127,Sheet5!$E$3:$F$36,2)</f>
        <v>sedang</v>
      </c>
      <c r="F1127" t="str">
        <f>Sheet4!E1127</f>
        <v>intel</v>
      </c>
      <c r="G1127" t="str">
        <f>VLOOKUP(Sheet2!H1126,Sheet5!$G$4:$H$12,2)</f>
        <v>sedang</v>
      </c>
      <c r="H1127" t="str">
        <f>VLOOKUP(Sheet2!I1126,Sheet5!$I$3:$L$41,4,FALSE)</f>
        <v>tinggi</v>
      </c>
      <c r="I1127" t="str">
        <f>VLOOKUP(Sheet2!I1126,Sheet5!$I$3:$K$41,3,FALSE)</f>
        <v>hdd</v>
      </c>
      <c r="J1127" t="str">
        <f>IF(ISNUMBER(SEARCH("intel",Sheet2!J1126))=TRUE,"intel",IF(ISNUMBER(SEARCH("amd",Sheet2!J1126))=TRUE,"amd",IF(ISNUMBER(SEARCH("nvidia",Sheet2!J1126))=TRUE,"nvidia","")))</f>
        <v>intel</v>
      </c>
      <c r="K1127" t="str">
        <f>VLOOKUP(Sheet2!K1126,Sheet5!$M$3:$N$11,2,FALSE)</f>
        <v>windows</v>
      </c>
      <c r="L1127" t="str">
        <f>VLOOKUP(Sheet2!L1126,Sheet5!$O$3:$Q$182,3,FALSE)</f>
        <v>sedang</v>
      </c>
      <c r="M1127" t="str">
        <f>VLOOKUP(Sheet2!M1126,Sheet5!$R$3:$T$1305,3,FALSE)</f>
        <v>murah</v>
      </c>
    </row>
    <row r="1128" spans="2:13" x14ac:dyDescent="0.3">
      <c r="B1128" t="str">
        <f>IF(OR(ISNUMBER(SEARCH("ultrabook",Sheet2!D1127))=TRUE,ISNUMBER(SEARCH("macbook",Sheet2!D1127))=TRUE,ISNUMBER(SEARCH("chrome",Sheet2!D1127))=TRUE,ISNUMBER(SEARCH("convertible",Sheet2!D1127))=TRUE),"ultrabook",IF(OR(ISNUMBER(SEARCH("workstation",Sheet2!D1127))=TRUE,ISNUMBER(SEARCH("gaming",Sheet2!D1127))=TRUE),"high specification",IF(OR(ISNUMBER(SEARCH("notebook",Sheet2!D1127))=TRUE,ISNUMBER(SEARCH("netbook",Sheet2!D1127))=TRUE),"notebook","")))</f>
        <v>ultrabook</v>
      </c>
      <c r="C1128" t="str">
        <f>IF(AND(Sheet4!$B$1307&gt;=Sheet4!B1128,Sheet4!B1128&gt;Sheet4!$B$1308),"lebar",IF(AND(Sheet4!$B$1308&gt;=Sheet4!B1128,Sheet4!B1128&gt;Sheet4!$B$1309),"medium",IF(AND(Sheet4!$B$1309&gt;=Sheet4!B1128,Sheet4!B1128&gt;=Sheet4!$B$1310),"kecil","-")))</f>
        <v>medium</v>
      </c>
      <c r="D1128" t="str">
        <f>VLOOKUP(Sheet4!C1128,Sheet5!$C$3:$D$17,2,FALSE)</f>
        <v>kecil</v>
      </c>
      <c r="E1128" t="str">
        <f>VLOOKUP(Sheet4!D1128,Sheet5!$E$3:$F$36,2)</f>
        <v>sedang</v>
      </c>
      <c r="F1128" t="str">
        <f>Sheet4!E1128</f>
        <v>intel</v>
      </c>
      <c r="G1128" t="str">
        <f>VLOOKUP(Sheet2!H1127,Sheet5!$G$4:$H$12,2)</f>
        <v>tinggi</v>
      </c>
      <c r="H1128" t="str">
        <f>VLOOKUP(Sheet2!I1127,Sheet5!$I$3:$L$41,4,FALSE)</f>
        <v>sedang</v>
      </c>
      <c r="I1128" t="str">
        <f>VLOOKUP(Sheet2!I1127,Sheet5!$I$3:$K$41,3,FALSE)</f>
        <v>ssd</v>
      </c>
      <c r="J1128" t="str">
        <f>IF(ISNUMBER(SEARCH("intel",Sheet2!J1127))=TRUE,"intel",IF(ISNUMBER(SEARCH("amd",Sheet2!J1127))=TRUE,"amd",IF(ISNUMBER(SEARCH("nvidia",Sheet2!J1127))=TRUE,"nvidia","")))</f>
        <v>intel</v>
      </c>
      <c r="K1128" t="str">
        <f>VLOOKUP(Sheet2!K1127,Sheet5!$M$3:$N$11,2,FALSE)</f>
        <v>windows</v>
      </c>
      <c r="L1128" t="str">
        <f>VLOOKUP(Sheet2!L1127,Sheet5!$O$3:$Q$182,3,FALSE)</f>
        <v>sedang</v>
      </c>
      <c r="M1128" t="str">
        <f>VLOOKUP(Sheet2!M1127,Sheet5!$R$3:$T$1305,3,FALSE)</f>
        <v>mahal</v>
      </c>
    </row>
    <row r="1129" spans="2:13" x14ac:dyDescent="0.3">
      <c r="B1129" t="str">
        <f>IF(OR(ISNUMBER(SEARCH("ultrabook",Sheet2!D1128))=TRUE,ISNUMBER(SEARCH("macbook",Sheet2!D1128))=TRUE,ISNUMBER(SEARCH("chrome",Sheet2!D1128))=TRUE,ISNUMBER(SEARCH("convertible",Sheet2!D1128))=TRUE),"ultrabook",IF(OR(ISNUMBER(SEARCH("workstation",Sheet2!D1128))=TRUE,ISNUMBER(SEARCH("gaming",Sheet2!D1128))=TRUE),"high specification",IF(OR(ISNUMBER(SEARCH("notebook",Sheet2!D1128))=TRUE,ISNUMBER(SEARCH("netbook",Sheet2!D1128))=TRUE),"notebook","")))</f>
        <v>ultrabook</v>
      </c>
      <c r="C1129" t="str">
        <f>IF(AND(Sheet4!$B$1307&gt;=Sheet4!B1129,Sheet4!B1129&gt;Sheet4!$B$1308),"lebar",IF(AND(Sheet4!$B$1308&gt;=Sheet4!B1129,Sheet4!B1129&gt;Sheet4!$B$1309),"medium",IF(AND(Sheet4!$B$1309&gt;=Sheet4!B1129,Sheet4!B1129&gt;=Sheet4!$B$1310),"kecil","-")))</f>
        <v>kecil</v>
      </c>
      <c r="D1129" t="str">
        <f>VLOOKUP(Sheet4!C1129,Sheet5!$C$3:$D$17,2,FALSE)</f>
        <v>kecil</v>
      </c>
      <c r="E1129" t="str">
        <f>VLOOKUP(Sheet4!D1129,Sheet5!$E$3:$F$36,2)</f>
        <v>sedang</v>
      </c>
      <c r="F1129" t="str">
        <f>Sheet4!E1129</f>
        <v>intel</v>
      </c>
      <c r="G1129" t="str">
        <f>VLOOKUP(Sheet2!H1128,Sheet5!$G$4:$H$12,2)</f>
        <v>sedang</v>
      </c>
      <c r="H1129" t="str">
        <f>VLOOKUP(Sheet2!I1128,Sheet5!$I$3:$L$41,4,FALSE)</f>
        <v>rendah</v>
      </c>
      <c r="I1129" t="str">
        <f>VLOOKUP(Sheet2!I1128,Sheet5!$I$3:$K$41,3,FALSE)</f>
        <v>flash</v>
      </c>
      <c r="J1129" t="str">
        <f>IF(ISNUMBER(SEARCH("intel",Sheet2!J1128))=TRUE,"intel",IF(ISNUMBER(SEARCH("amd",Sheet2!J1128))=TRUE,"amd",IF(ISNUMBER(SEARCH("nvidia",Sheet2!J1128))=TRUE,"nvidia","")))</f>
        <v>intel</v>
      </c>
      <c r="K1129" t="str">
        <f>VLOOKUP(Sheet2!K1128,Sheet5!$M$3:$N$11,2,FALSE)</f>
        <v>windows</v>
      </c>
      <c r="L1129" t="str">
        <f>VLOOKUP(Sheet2!L1128,Sheet5!$O$3:$Q$182,3,FALSE)</f>
        <v>ringan</v>
      </c>
      <c r="M1129" t="str">
        <f>VLOOKUP(Sheet2!M1128,Sheet5!$R$3:$T$1305,3,FALSE)</f>
        <v>murah</v>
      </c>
    </row>
    <row r="1130" spans="2:13" x14ac:dyDescent="0.3">
      <c r="B1130" t="str">
        <f>IF(OR(ISNUMBER(SEARCH("ultrabook",Sheet2!D1129))=TRUE,ISNUMBER(SEARCH("macbook",Sheet2!D1129))=TRUE,ISNUMBER(SEARCH("chrome",Sheet2!D1129))=TRUE,ISNUMBER(SEARCH("convertible",Sheet2!D1129))=TRUE),"ultrabook",IF(OR(ISNUMBER(SEARCH("workstation",Sheet2!D1129))=TRUE,ISNUMBER(SEARCH("gaming",Sheet2!D1129))=TRUE),"high specification",IF(OR(ISNUMBER(SEARCH("notebook",Sheet2!D1129))=TRUE,ISNUMBER(SEARCH("netbook",Sheet2!D1129))=TRUE),"notebook","")))</f>
        <v>ultrabook</v>
      </c>
      <c r="C1130" t="str">
        <f>IF(AND(Sheet4!$B$1307&gt;=Sheet4!B1130,Sheet4!B1130&gt;Sheet4!$B$1308),"lebar",IF(AND(Sheet4!$B$1308&gt;=Sheet4!B1130,Sheet4!B1130&gt;Sheet4!$B$1309),"medium",IF(AND(Sheet4!$B$1309&gt;=Sheet4!B1130,Sheet4!B1130&gt;=Sheet4!$B$1310),"kecil","-")))</f>
        <v>kecil</v>
      </c>
      <c r="D1130" t="str">
        <f>VLOOKUP(Sheet4!C1130,Sheet5!$C$3:$D$17,2,FALSE)</f>
        <v>kecil</v>
      </c>
      <c r="E1130" t="str">
        <f>VLOOKUP(Sheet4!D1130,Sheet5!$E$3:$F$36,2)</f>
        <v>sedang</v>
      </c>
      <c r="F1130" t="str">
        <f>Sheet4!E1130</f>
        <v>intel</v>
      </c>
      <c r="G1130" t="str">
        <f>VLOOKUP(Sheet2!H1129,Sheet5!$G$4:$H$12,2)</f>
        <v>tinggi</v>
      </c>
      <c r="H1130" t="str">
        <f>VLOOKUP(Sheet2!I1129,Sheet5!$I$3:$L$41,4,FALSE)</f>
        <v>sedang</v>
      </c>
      <c r="I1130" t="str">
        <f>VLOOKUP(Sheet2!I1129,Sheet5!$I$3:$K$41,3,FALSE)</f>
        <v>ssd</v>
      </c>
      <c r="J1130" t="str">
        <f>IF(ISNUMBER(SEARCH("intel",Sheet2!J1129))=TRUE,"intel",IF(ISNUMBER(SEARCH("amd",Sheet2!J1129))=TRUE,"amd",IF(ISNUMBER(SEARCH("nvidia",Sheet2!J1129))=TRUE,"nvidia","")))</f>
        <v>intel</v>
      </c>
      <c r="K1130" t="str">
        <f>VLOOKUP(Sheet2!K1129,Sheet5!$M$3:$N$11,2,FALSE)</f>
        <v>windows</v>
      </c>
      <c r="L1130" t="str">
        <f>VLOOKUP(Sheet2!L1129,Sheet5!$O$3:$Q$182,3,FALSE)</f>
        <v>ringan</v>
      </c>
      <c r="M1130" t="str">
        <f>VLOOKUP(Sheet2!M1129,Sheet5!$R$3:$T$1305,3,FALSE)</f>
        <v>mahal</v>
      </c>
    </row>
    <row r="1131" spans="2:13" x14ac:dyDescent="0.3">
      <c r="B1131" t="str">
        <f>IF(OR(ISNUMBER(SEARCH("ultrabook",Sheet2!D1130))=TRUE,ISNUMBER(SEARCH("macbook",Sheet2!D1130))=TRUE,ISNUMBER(SEARCH("chrome",Sheet2!D1130))=TRUE,ISNUMBER(SEARCH("convertible",Sheet2!D1130))=TRUE),"ultrabook",IF(OR(ISNUMBER(SEARCH("workstation",Sheet2!D1130))=TRUE,ISNUMBER(SEARCH("gaming",Sheet2!D1130))=TRUE),"high specification",IF(OR(ISNUMBER(SEARCH("notebook",Sheet2!D1130))=TRUE,ISNUMBER(SEARCH("netbook",Sheet2!D1130))=TRUE),"notebook","")))</f>
        <v>high specification</v>
      </c>
      <c r="C1131" t="str">
        <f>IF(AND(Sheet4!$B$1307&gt;=Sheet4!B1131,Sheet4!B1131&gt;Sheet4!$B$1308),"lebar",IF(AND(Sheet4!$B$1308&gt;=Sheet4!B1131,Sheet4!B1131&gt;Sheet4!$B$1309),"medium",IF(AND(Sheet4!$B$1309&gt;=Sheet4!B1131,Sheet4!B1131&gt;=Sheet4!$B$1310),"kecil","-")))</f>
        <v>lebar</v>
      </c>
      <c r="D1131" t="str">
        <f>VLOOKUP(Sheet4!C1131,Sheet5!$C$3:$D$17,2,FALSE)</f>
        <v>kecil</v>
      </c>
      <c r="E1131" t="str">
        <f>VLOOKUP(Sheet4!D1131,Sheet5!$E$3:$F$36,2)</f>
        <v>sedang</v>
      </c>
      <c r="F1131" t="str">
        <f>Sheet4!E1131</f>
        <v>intel</v>
      </c>
      <c r="G1131" t="str">
        <f>VLOOKUP(Sheet2!H1130,Sheet5!$G$4:$H$12,2)</f>
        <v>tinggi</v>
      </c>
      <c r="H1131" t="str">
        <f>VLOOKUP(Sheet2!I1130,Sheet5!$I$3:$L$41,4,FALSE)</f>
        <v>tinggi</v>
      </c>
      <c r="I1131" t="str">
        <f>VLOOKUP(Sheet2!I1130,Sheet5!$I$3:$K$41,3,FALSE)</f>
        <v>hdd</v>
      </c>
      <c r="J1131" t="str">
        <f>IF(ISNUMBER(SEARCH("intel",Sheet2!J1130))=TRUE,"intel",IF(ISNUMBER(SEARCH("amd",Sheet2!J1130))=TRUE,"amd",IF(ISNUMBER(SEARCH("nvidia",Sheet2!J1130))=TRUE,"nvidia","")))</f>
        <v>nvidia</v>
      </c>
      <c r="K1131" t="str">
        <f>VLOOKUP(Sheet2!K1130,Sheet5!$M$3:$N$11,2,FALSE)</f>
        <v>lainnya</v>
      </c>
      <c r="L1131" t="str">
        <f>VLOOKUP(Sheet2!L1130,Sheet5!$O$3:$Q$182,3,FALSE)</f>
        <v>sedang</v>
      </c>
      <c r="M1131" t="str">
        <f>VLOOKUP(Sheet2!M1130,Sheet5!$R$3:$T$1305,3,FALSE)</f>
        <v>sedang</v>
      </c>
    </row>
    <row r="1132" spans="2:13" x14ac:dyDescent="0.3">
      <c r="B1132" t="str">
        <f>IF(OR(ISNUMBER(SEARCH("ultrabook",Sheet2!D1131))=TRUE,ISNUMBER(SEARCH("macbook",Sheet2!D1131))=TRUE,ISNUMBER(SEARCH("chrome",Sheet2!D1131))=TRUE,ISNUMBER(SEARCH("convertible",Sheet2!D1131))=TRUE),"ultrabook",IF(OR(ISNUMBER(SEARCH("workstation",Sheet2!D1131))=TRUE,ISNUMBER(SEARCH("gaming",Sheet2!D1131))=TRUE),"high specification",IF(OR(ISNUMBER(SEARCH("notebook",Sheet2!D1131))=TRUE,ISNUMBER(SEARCH("netbook",Sheet2!D1131))=TRUE),"notebook","")))</f>
        <v>high specification</v>
      </c>
      <c r="C1132" t="str">
        <f>IF(AND(Sheet4!$B$1307&gt;=Sheet4!B1132,Sheet4!B1132&gt;Sheet4!$B$1308),"lebar",IF(AND(Sheet4!$B$1308&gt;=Sheet4!B1132,Sheet4!B1132&gt;Sheet4!$B$1309),"medium",IF(AND(Sheet4!$B$1309&gt;=Sheet4!B1132,Sheet4!B1132&gt;=Sheet4!$B$1310),"kecil","-")))</f>
        <v>lebar</v>
      </c>
      <c r="D1132" t="str">
        <f>VLOOKUP(Sheet4!C1132,Sheet5!$C$3:$D$17,2,FALSE)</f>
        <v>kecil</v>
      </c>
      <c r="E1132" t="str">
        <f>VLOOKUP(Sheet4!D1132,Sheet5!$E$3:$F$36,2)</f>
        <v>sedang</v>
      </c>
      <c r="F1132" t="str">
        <f>Sheet4!E1132</f>
        <v>intel</v>
      </c>
      <c r="G1132" t="str">
        <f>VLOOKUP(Sheet2!H1131,Sheet5!$G$4:$H$12,2)</f>
        <v>tinggi</v>
      </c>
      <c r="H1132" t="str">
        <f>VLOOKUP(Sheet2!I1131,Sheet5!$I$3:$L$41,4,FALSE)</f>
        <v>tinggi</v>
      </c>
      <c r="I1132" t="str">
        <f>VLOOKUP(Sheet2!I1131,Sheet5!$I$3:$K$41,3,FALSE)</f>
        <v>hdd</v>
      </c>
      <c r="J1132" t="str">
        <f>IF(ISNUMBER(SEARCH("intel",Sheet2!J1131))=TRUE,"intel",IF(ISNUMBER(SEARCH("amd",Sheet2!J1131))=TRUE,"amd",IF(ISNUMBER(SEARCH("nvidia",Sheet2!J1131))=TRUE,"nvidia","")))</f>
        <v>nvidia</v>
      </c>
      <c r="K1132" t="str">
        <f>VLOOKUP(Sheet2!K1131,Sheet5!$M$3:$N$11,2,FALSE)</f>
        <v>windows</v>
      </c>
      <c r="L1132" t="str">
        <f>VLOOKUP(Sheet2!L1131,Sheet5!$O$3:$Q$182,3,FALSE)</f>
        <v>berat</v>
      </c>
      <c r="M1132" t="str">
        <f>VLOOKUP(Sheet2!M1131,Sheet5!$R$3:$T$1305,3,FALSE)</f>
        <v>sedang</v>
      </c>
    </row>
    <row r="1133" spans="2:13" x14ac:dyDescent="0.3">
      <c r="B1133" t="str">
        <f>IF(OR(ISNUMBER(SEARCH("ultrabook",Sheet2!D1132))=TRUE,ISNUMBER(SEARCH("macbook",Sheet2!D1132))=TRUE,ISNUMBER(SEARCH("chrome",Sheet2!D1132))=TRUE,ISNUMBER(SEARCH("convertible",Sheet2!D1132))=TRUE),"ultrabook",IF(OR(ISNUMBER(SEARCH("workstation",Sheet2!D1132))=TRUE,ISNUMBER(SEARCH("gaming",Sheet2!D1132))=TRUE),"high specification",IF(OR(ISNUMBER(SEARCH("notebook",Sheet2!D1132))=TRUE,ISNUMBER(SEARCH("netbook",Sheet2!D1132))=TRUE),"notebook","")))</f>
        <v>notebook</v>
      </c>
      <c r="C1133" t="str">
        <f>IF(AND(Sheet4!$B$1307&gt;=Sheet4!B1133,Sheet4!B1133&gt;Sheet4!$B$1308),"lebar",IF(AND(Sheet4!$B$1308&gt;=Sheet4!B1133,Sheet4!B1133&gt;Sheet4!$B$1309),"medium",IF(AND(Sheet4!$B$1309&gt;=Sheet4!B1133,Sheet4!B1133&gt;=Sheet4!$B$1310),"kecil","-")))</f>
        <v>lebar</v>
      </c>
      <c r="D1133" t="str">
        <f>VLOOKUP(Sheet4!C1133,Sheet5!$C$3:$D$17,2,FALSE)</f>
        <v>kecil</v>
      </c>
      <c r="E1133" t="str">
        <f>VLOOKUP(Sheet4!D1133,Sheet5!$E$3:$F$36,2)</f>
        <v>sedang</v>
      </c>
      <c r="F1133" t="str">
        <f>Sheet4!E1133</f>
        <v>intel</v>
      </c>
      <c r="G1133" t="str">
        <f>VLOOKUP(Sheet2!H1132,Sheet5!$G$4:$H$12,2)</f>
        <v>tinggi</v>
      </c>
      <c r="H1133" t="str">
        <f>VLOOKUP(Sheet2!I1132,Sheet5!$I$3:$L$41,4,FALSE)</f>
        <v>tinggi</v>
      </c>
      <c r="I1133" t="str">
        <f>VLOOKUP(Sheet2!I1132,Sheet5!$I$3:$K$41,3,FALSE)</f>
        <v>hdd</v>
      </c>
      <c r="J1133" t="str">
        <f>IF(ISNUMBER(SEARCH("intel",Sheet2!J1132))=TRUE,"intel",IF(ISNUMBER(SEARCH("amd",Sheet2!J1132))=TRUE,"amd",IF(ISNUMBER(SEARCH("nvidia",Sheet2!J1132))=TRUE,"nvidia","")))</f>
        <v>intel</v>
      </c>
      <c r="K1133" t="str">
        <f>VLOOKUP(Sheet2!K1132,Sheet5!$M$3:$N$11,2,FALSE)</f>
        <v>windows</v>
      </c>
      <c r="L1133" t="str">
        <f>VLOOKUP(Sheet2!L1132,Sheet5!$O$3:$Q$182,3,FALSE)</f>
        <v>sedang</v>
      </c>
      <c r="M1133" t="str">
        <f>VLOOKUP(Sheet2!M1132,Sheet5!$R$3:$T$1305,3,FALSE)</f>
        <v>murah</v>
      </c>
    </row>
    <row r="1134" spans="2:13" x14ac:dyDescent="0.3">
      <c r="B1134" t="str">
        <f>IF(OR(ISNUMBER(SEARCH("ultrabook",Sheet2!D1133))=TRUE,ISNUMBER(SEARCH("macbook",Sheet2!D1133))=TRUE,ISNUMBER(SEARCH("chrome",Sheet2!D1133))=TRUE,ISNUMBER(SEARCH("convertible",Sheet2!D1133))=TRUE),"ultrabook",IF(OR(ISNUMBER(SEARCH("workstation",Sheet2!D1133))=TRUE,ISNUMBER(SEARCH("gaming",Sheet2!D1133))=TRUE),"high specification",IF(OR(ISNUMBER(SEARCH("notebook",Sheet2!D1133))=TRUE,ISNUMBER(SEARCH("netbook",Sheet2!D1133))=TRUE),"notebook","")))</f>
        <v>ultrabook</v>
      </c>
      <c r="C1134" t="str">
        <f>IF(AND(Sheet4!$B$1307&gt;=Sheet4!B1134,Sheet4!B1134&gt;Sheet4!$B$1308),"lebar",IF(AND(Sheet4!$B$1308&gt;=Sheet4!B1134,Sheet4!B1134&gt;Sheet4!$B$1309),"medium",IF(AND(Sheet4!$B$1309&gt;=Sheet4!B1134,Sheet4!B1134&gt;=Sheet4!$B$1310),"kecil","-")))</f>
        <v>medium</v>
      </c>
      <c r="D1134" t="str">
        <f>VLOOKUP(Sheet4!C1134,Sheet5!$C$3:$D$17,2,FALSE)</f>
        <v>kecil</v>
      </c>
      <c r="E1134" t="str">
        <f>VLOOKUP(Sheet4!D1134,Sheet5!$E$3:$F$36,2)</f>
        <v>sedang</v>
      </c>
      <c r="F1134" t="str">
        <f>Sheet4!E1134</f>
        <v>intel</v>
      </c>
      <c r="G1134" t="str">
        <f>VLOOKUP(Sheet2!H1133,Sheet5!$G$4:$H$12,2)</f>
        <v>tinggi</v>
      </c>
      <c r="H1134" t="str">
        <f>VLOOKUP(Sheet2!I1133,Sheet5!$I$3:$L$41,4,FALSE)</f>
        <v>sedang</v>
      </c>
      <c r="I1134" t="str">
        <f>VLOOKUP(Sheet2!I1133,Sheet5!$I$3:$K$41,3,FALSE)</f>
        <v>ssd</v>
      </c>
      <c r="J1134" t="str">
        <f>IF(ISNUMBER(SEARCH("intel",Sheet2!J1133))=TRUE,"intel",IF(ISNUMBER(SEARCH("amd",Sheet2!J1133))=TRUE,"amd",IF(ISNUMBER(SEARCH("nvidia",Sheet2!J1133))=TRUE,"nvidia","")))</f>
        <v>nvidia</v>
      </c>
      <c r="K1134" t="str">
        <f>VLOOKUP(Sheet2!K1133,Sheet5!$M$3:$N$11,2,FALSE)</f>
        <v>windows</v>
      </c>
      <c r="L1134" t="str">
        <f>VLOOKUP(Sheet2!L1133,Sheet5!$O$3:$Q$182,3,FALSE)</f>
        <v>sedang</v>
      </c>
      <c r="M1134" t="str">
        <f>VLOOKUP(Sheet2!M1133,Sheet5!$R$3:$T$1305,3,FALSE)</f>
        <v>mahal</v>
      </c>
    </row>
    <row r="1135" spans="2:13" x14ac:dyDescent="0.3">
      <c r="B1135" t="str">
        <f>IF(OR(ISNUMBER(SEARCH("ultrabook",Sheet2!D1134))=TRUE,ISNUMBER(SEARCH("macbook",Sheet2!D1134))=TRUE,ISNUMBER(SEARCH("chrome",Sheet2!D1134))=TRUE,ISNUMBER(SEARCH("convertible",Sheet2!D1134))=TRUE),"ultrabook",IF(OR(ISNUMBER(SEARCH("workstation",Sheet2!D1134))=TRUE,ISNUMBER(SEARCH("gaming",Sheet2!D1134))=TRUE),"high specification",IF(OR(ISNUMBER(SEARCH("notebook",Sheet2!D1134))=TRUE,ISNUMBER(SEARCH("netbook",Sheet2!D1134))=TRUE),"notebook","")))</f>
        <v>notebook</v>
      </c>
      <c r="C1135" t="str">
        <f>IF(AND(Sheet4!$B$1307&gt;=Sheet4!B1135,Sheet4!B1135&gt;Sheet4!$B$1308),"lebar",IF(AND(Sheet4!$B$1308&gt;=Sheet4!B1135,Sheet4!B1135&gt;Sheet4!$B$1309),"medium",IF(AND(Sheet4!$B$1309&gt;=Sheet4!B1135,Sheet4!B1135&gt;=Sheet4!$B$1310),"kecil","-")))</f>
        <v>medium</v>
      </c>
      <c r="D1135" t="str">
        <f>VLOOKUP(Sheet4!C1135,Sheet5!$C$3:$D$17,2,FALSE)</f>
        <v>kecil</v>
      </c>
      <c r="E1135" t="str">
        <f>VLOOKUP(Sheet4!D1135,Sheet5!$E$3:$F$36,2)</f>
        <v>rendah</v>
      </c>
      <c r="F1135" t="str">
        <f>Sheet4!E1135</f>
        <v>intel</v>
      </c>
      <c r="G1135" t="str">
        <f>VLOOKUP(Sheet2!H1134,Sheet5!$G$4:$H$12,2)</f>
        <v>sedang</v>
      </c>
      <c r="H1135" t="str">
        <f>VLOOKUP(Sheet2!I1134,Sheet5!$I$3:$L$41,4,FALSE)</f>
        <v>rendah</v>
      </c>
      <c r="I1135" t="str">
        <f>VLOOKUP(Sheet2!I1134,Sheet5!$I$3:$K$41,3,FALSE)</f>
        <v>flash</v>
      </c>
      <c r="J1135" t="str">
        <f>IF(ISNUMBER(SEARCH("intel",Sheet2!J1134))=TRUE,"intel",IF(ISNUMBER(SEARCH("amd",Sheet2!J1134))=TRUE,"amd",IF(ISNUMBER(SEARCH("nvidia",Sheet2!J1134))=TRUE,"nvidia","")))</f>
        <v>intel</v>
      </c>
      <c r="K1135" t="str">
        <f>VLOOKUP(Sheet2!K1134,Sheet5!$M$3:$N$11,2,FALSE)</f>
        <v>windows</v>
      </c>
      <c r="L1135" t="str">
        <f>VLOOKUP(Sheet2!L1134,Sheet5!$O$3:$Q$182,3,FALSE)</f>
        <v>ringan</v>
      </c>
      <c r="M1135" t="str">
        <f>VLOOKUP(Sheet2!M1134,Sheet5!$R$3:$T$1305,3,FALSE)</f>
        <v>murah</v>
      </c>
    </row>
    <row r="1136" spans="2:13" x14ac:dyDescent="0.3">
      <c r="B1136" t="str">
        <f>IF(OR(ISNUMBER(SEARCH("ultrabook",Sheet2!D1135))=TRUE,ISNUMBER(SEARCH("macbook",Sheet2!D1135))=TRUE,ISNUMBER(SEARCH("chrome",Sheet2!D1135))=TRUE,ISNUMBER(SEARCH("convertible",Sheet2!D1135))=TRUE),"ultrabook",IF(OR(ISNUMBER(SEARCH("workstation",Sheet2!D1135))=TRUE,ISNUMBER(SEARCH("gaming",Sheet2!D1135))=TRUE),"high specification",IF(OR(ISNUMBER(SEARCH("notebook",Sheet2!D1135))=TRUE,ISNUMBER(SEARCH("netbook",Sheet2!D1135))=TRUE),"notebook","")))</f>
        <v>ultrabook</v>
      </c>
      <c r="C1136" t="str">
        <f>IF(AND(Sheet4!$B$1307&gt;=Sheet4!B1136,Sheet4!B1136&gt;Sheet4!$B$1308),"lebar",IF(AND(Sheet4!$B$1308&gt;=Sheet4!B1136,Sheet4!B1136&gt;Sheet4!$B$1309),"medium",IF(AND(Sheet4!$B$1309&gt;=Sheet4!B1136,Sheet4!B1136&gt;=Sheet4!$B$1310),"kecil","-")))</f>
        <v>lebar</v>
      </c>
      <c r="D1136" t="str">
        <f>VLOOKUP(Sheet4!C1136,Sheet5!$C$3:$D$17,2,FALSE)</f>
        <v>kecil</v>
      </c>
      <c r="E1136" t="str">
        <f>VLOOKUP(Sheet4!D1136,Sheet5!$E$3:$F$36,2)</f>
        <v>sedang</v>
      </c>
      <c r="F1136" t="str">
        <f>Sheet4!E1136</f>
        <v>intel</v>
      </c>
      <c r="G1136" t="str">
        <f>VLOOKUP(Sheet2!H1135,Sheet5!$G$4:$H$12,2)</f>
        <v>tinggi</v>
      </c>
      <c r="H1136" t="str">
        <f>VLOOKUP(Sheet2!I1135,Sheet5!$I$3:$L$41,4,FALSE)</f>
        <v>sedang</v>
      </c>
      <c r="I1136" t="str">
        <f>VLOOKUP(Sheet2!I1135,Sheet5!$I$3:$K$41,3,FALSE)</f>
        <v>ssd</v>
      </c>
      <c r="J1136" t="str">
        <f>IF(ISNUMBER(SEARCH("intel",Sheet2!J1135))=TRUE,"intel",IF(ISNUMBER(SEARCH("amd",Sheet2!J1135))=TRUE,"amd",IF(ISNUMBER(SEARCH("nvidia",Sheet2!J1135))=TRUE,"nvidia","")))</f>
        <v>intel</v>
      </c>
      <c r="K1136" t="str">
        <f>VLOOKUP(Sheet2!K1135,Sheet5!$M$3:$N$11,2,FALSE)</f>
        <v>windows</v>
      </c>
      <c r="L1136" t="str">
        <f>VLOOKUP(Sheet2!L1135,Sheet5!$O$3:$Q$182,3,FALSE)</f>
        <v>sedang</v>
      </c>
      <c r="M1136" t="str">
        <f>VLOOKUP(Sheet2!M1135,Sheet5!$R$3:$T$1305,3,FALSE)</f>
        <v>sedang</v>
      </c>
    </row>
    <row r="1137" spans="2:13" x14ac:dyDescent="0.3">
      <c r="B1137" t="str">
        <f>IF(OR(ISNUMBER(SEARCH("ultrabook",Sheet2!D1136))=TRUE,ISNUMBER(SEARCH("macbook",Sheet2!D1136))=TRUE,ISNUMBER(SEARCH("chrome",Sheet2!D1136))=TRUE,ISNUMBER(SEARCH("convertible",Sheet2!D1136))=TRUE),"ultrabook",IF(OR(ISNUMBER(SEARCH("workstation",Sheet2!D1136))=TRUE,ISNUMBER(SEARCH("gaming",Sheet2!D1136))=TRUE),"high specification",IF(OR(ISNUMBER(SEARCH("notebook",Sheet2!D1136))=TRUE,ISNUMBER(SEARCH("netbook",Sheet2!D1136))=TRUE),"notebook","")))</f>
        <v>notebook</v>
      </c>
      <c r="C1137" t="str">
        <f>IF(AND(Sheet4!$B$1307&gt;=Sheet4!B1137,Sheet4!B1137&gt;Sheet4!$B$1308),"lebar",IF(AND(Sheet4!$B$1308&gt;=Sheet4!B1137,Sheet4!B1137&gt;Sheet4!$B$1309),"medium",IF(AND(Sheet4!$B$1309&gt;=Sheet4!B1137,Sheet4!B1137&gt;=Sheet4!$B$1310),"kecil","-")))</f>
        <v>lebar</v>
      </c>
      <c r="D1137" t="str">
        <f>VLOOKUP(Sheet4!C1137,Sheet5!$C$3:$D$17,2,FALSE)</f>
        <v>kecil</v>
      </c>
      <c r="E1137" t="str">
        <f>VLOOKUP(Sheet4!D1137,Sheet5!$E$3:$F$36,2)</f>
        <v>sedang</v>
      </c>
      <c r="F1137" t="str">
        <f>Sheet4!E1137</f>
        <v>intel</v>
      </c>
      <c r="G1137" t="str">
        <f>VLOOKUP(Sheet2!H1136,Sheet5!$G$4:$H$12,2)</f>
        <v>sedang</v>
      </c>
      <c r="H1137" t="str">
        <f>VLOOKUP(Sheet2!I1136,Sheet5!$I$3:$L$41,4,FALSE)</f>
        <v>tinggi</v>
      </c>
      <c r="I1137" t="str">
        <f>VLOOKUP(Sheet2!I1136,Sheet5!$I$3:$K$41,3,FALSE)</f>
        <v>hdd</v>
      </c>
      <c r="J1137" t="str">
        <f>IF(ISNUMBER(SEARCH("intel",Sheet2!J1136))=TRUE,"intel",IF(ISNUMBER(SEARCH("amd",Sheet2!J1136))=TRUE,"amd",IF(ISNUMBER(SEARCH("nvidia",Sheet2!J1136))=TRUE,"nvidia","")))</f>
        <v>nvidia</v>
      </c>
      <c r="K1137" t="str">
        <f>VLOOKUP(Sheet2!K1136,Sheet5!$M$3:$N$11,2,FALSE)</f>
        <v>windows</v>
      </c>
      <c r="L1137" t="str">
        <f>VLOOKUP(Sheet2!L1136,Sheet5!$O$3:$Q$182,3,FALSE)</f>
        <v>sedang</v>
      </c>
      <c r="M1137" t="str">
        <f>VLOOKUP(Sheet2!M1136,Sheet5!$R$3:$T$1305,3,FALSE)</f>
        <v>murah</v>
      </c>
    </row>
    <row r="1138" spans="2:13" x14ac:dyDescent="0.3">
      <c r="B1138" t="str">
        <f>IF(OR(ISNUMBER(SEARCH("ultrabook",Sheet2!D1137))=TRUE,ISNUMBER(SEARCH("macbook",Sheet2!D1137))=TRUE,ISNUMBER(SEARCH("chrome",Sheet2!D1137))=TRUE,ISNUMBER(SEARCH("convertible",Sheet2!D1137))=TRUE),"ultrabook",IF(OR(ISNUMBER(SEARCH("workstation",Sheet2!D1137))=TRUE,ISNUMBER(SEARCH("gaming",Sheet2!D1137))=TRUE),"high specification",IF(OR(ISNUMBER(SEARCH("notebook",Sheet2!D1137))=TRUE,ISNUMBER(SEARCH("netbook",Sheet2!D1137))=TRUE),"notebook","")))</f>
        <v>notebook</v>
      </c>
      <c r="C1138" t="str">
        <f>IF(AND(Sheet4!$B$1307&gt;=Sheet4!B1138,Sheet4!B1138&gt;Sheet4!$B$1308),"lebar",IF(AND(Sheet4!$B$1308&gt;=Sheet4!B1138,Sheet4!B1138&gt;Sheet4!$B$1309),"medium",IF(AND(Sheet4!$B$1309&gt;=Sheet4!B1138,Sheet4!B1138&gt;=Sheet4!$B$1310),"kecil","-")))</f>
        <v>lebar</v>
      </c>
      <c r="D1138" t="str">
        <f>VLOOKUP(Sheet4!C1138,Sheet5!$C$3:$D$17,2,FALSE)</f>
        <v>kecil</v>
      </c>
      <c r="E1138" t="str">
        <f>VLOOKUP(Sheet4!D1138,Sheet5!$E$3:$F$36,2)</f>
        <v>sedang</v>
      </c>
      <c r="F1138" t="str">
        <f>Sheet4!E1138</f>
        <v>intel</v>
      </c>
      <c r="G1138" t="str">
        <f>VLOOKUP(Sheet2!H1137,Sheet5!$G$4:$H$12,2)</f>
        <v>sedang</v>
      </c>
      <c r="H1138" t="str">
        <f>VLOOKUP(Sheet2!I1137,Sheet5!$I$3:$L$41,4,FALSE)</f>
        <v>tinggi</v>
      </c>
      <c r="I1138" t="str">
        <f>VLOOKUP(Sheet2!I1137,Sheet5!$I$3:$K$41,3,FALSE)</f>
        <v>hybrid</v>
      </c>
      <c r="J1138" t="str">
        <f>IF(ISNUMBER(SEARCH("intel",Sheet2!J1137))=TRUE,"intel",IF(ISNUMBER(SEARCH("amd",Sheet2!J1137))=TRUE,"amd",IF(ISNUMBER(SEARCH("nvidia",Sheet2!J1137))=TRUE,"nvidia","")))</f>
        <v>amd</v>
      </c>
      <c r="K1138" t="str">
        <f>VLOOKUP(Sheet2!K1137,Sheet5!$M$3:$N$11,2,FALSE)</f>
        <v>windows</v>
      </c>
      <c r="L1138" t="str">
        <f>VLOOKUP(Sheet2!L1137,Sheet5!$O$3:$Q$182,3,FALSE)</f>
        <v>berat</v>
      </c>
      <c r="M1138" t="str">
        <f>VLOOKUP(Sheet2!M1137,Sheet5!$R$3:$T$1305,3,FALSE)</f>
        <v>sedang</v>
      </c>
    </row>
    <row r="1139" spans="2:13" x14ac:dyDescent="0.3">
      <c r="B1139" t="str">
        <f>IF(OR(ISNUMBER(SEARCH("ultrabook",Sheet2!D1138))=TRUE,ISNUMBER(SEARCH("macbook",Sheet2!D1138))=TRUE,ISNUMBER(SEARCH("chrome",Sheet2!D1138))=TRUE,ISNUMBER(SEARCH("convertible",Sheet2!D1138))=TRUE),"ultrabook",IF(OR(ISNUMBER(SEARCH("workstation",Sheet2!D1138))=TRUE,ISNUMBER(SEARCH("gaming",Sheet2!D1138))=TRUE),"high specification",IF(OR(ISNUMBER(SEARCH("notebook",Sheet2!D1138))=TRUE,ISNUMBER(SEARCH("netbook",Sheet2!D1138))=TRUE),"notebook","")))</f>
        <v>high specification</v>
      </c>
      <c r="C1139" t="str">
        <f>IF(AND(Sheet4!$B$1307&gt;=Sheet4!B1139,Sheet4!B1139&gt;Sheet4!$B$1308),"lebar",IF(AND(Sheet4!$B$1308&gt;=Sheet4!B1139,Sheet4!B1139&gt;Sheet4!$B$1309),"medium",IF(AND(Sheet4!$B$1309&gt;=Sheet4!B1139,Sheet4!B1139&gt;=Sheet4!$B$1310),"kecil","-")))</f>
        <v>lebar</v>
      </c>
      <c r="D1139" t="str">
        <f>VLOOKUP(Sheet4!C1139,Sheet5!$C$3:$D$17,2,FALSE)</f>
        <v>kecil</v>
      </c>
      <c r="E1139" t="str">
        <f>VLOOKUP(Sheet4!D1139,Sheet5!$E$3:$F$36,2)</f>
        <v>sedang</v>
      </c>
      <c r="F1139" t="str">
        <f>Sheet4!E1139</f>
        <v>intel</v>
      </c>
      <c r="G1139" t="str">
        <f>VLOOKUP(Sheet2!H1138,Sheet5!$G$4:$H$12,2)</f>
        <v>tinggi</v>
      </c>
      <c r="H1139" t="str">
        <f>VLOOKUP(Sheet2!I1138,Sheet5!$I$3:$L$41,4,FALSE)</f>
        <v>sedang</v>
      </c>
      <c r="I1139" t="str">
        <f>VLOOKUP(Sheet2!I1138,Sheet5!$I$3:$K$41,3,FALSE)</f>
        <v>ssd</v>
      </c>
      <c r="J1139" t="str">
        <f>IF(ISNUMBER(SEARCH("intel",Sheet2!J1138))=TRUE,"intel",IF(ISNUMBER(SEARCH("amd",Sheet2!J1138))=TRUE,"amd",IF(ISNUMBER(SEARCH("nvidia",Sheet2!J1138))=TRUE,"nvidia","")))</f>
        <v>nvidia</v>
      </c>
      <c r="K1139" t="str">
        <f>VLOOKUP(Sheet2!K1138,Sheet5!$M$3:$N$11,2,FALSE)</f>
        <v>windows</v>
      </c>
      <c r="L1139" t="str">
        <f>VLOOKUP(Sheet2!L1138,Sheet5!$O$3:$Q$182,3,FALSE)</f>
        <v>berat</v>
      </c>
      <c r="M1139" t="str">
        <f>VLOOKUP(Sheet2!M1138,Sheet5!$R$3:$T$1305,3,FALSE)</f>
        <v>mahal</v>
      </c>
    </row>
    <row r="1140" spans="2:13" x14ac:dyDescent="0.3">
      <c r="B1140" t="str">
        <f>IF(OR(ISNUMBER(SEARCH("ultrabook",Sheet2!D1139))=TRUE,ISNUMBER(SEARCH("macbook",Sheet2!D1139))=TRUE,ISNUMBER(SEARCH("chrome",Sheet2!D1139))=TRUE,ISNUMBER(SEARCH("convertible",Sheet2!D1139))=TRUE),"ultrabook",IF(OR(ISNUMBER(SEARCH("workstation",Sheet2!D1139))=TRUE,ISNUMBER(SEARCH("gaming",Sheet2!D1139))=TRUE),"high specification",IF(OR(ISNUMBER(SEARCH("notebook",Sheet2!D1139))=TRUE,ISNUMBER(SEARCH("netbook",Sheet2!D1139))=TRUE),"notebook","")))</f>
        <v>notebook</v>
      </c>
      <c r="C1140" t="str">
        <f>IF(AND(Sheet4!$B$1307&gt;=Sheet4!B1140,Sheet4!B1140&gt;Sheet4!$B$1308),"lebar",IF(AND(Sheet4!$B$1308&gt;=Sheet4!B1140,Sheet4!B1140&gt;Sheet4!$B$1309),"medium",IF(AND(Sheet4!$B$1309&gt;=Sheet4!B1140,Sheet4!B1140&gt;=Sheet4!$B$1310),"kecil","-")))</f>
        <v>lebar</v>
      </c>
      <c r="D1140" t="str">
        <f>VLOOKUP(Sheet4!C1140,Sheet5!$C$3:$D$17,2,FALSE)</f>
        <v>kecil</v>
      </c>
      <c r="E1140" t="str">
        <f>VLOOKUP(Sheet4!D1140,Sheet5!$E$3:$F$36,2)</f>
        <v>sedang</v>
      </c>
      <c r="F1140" t="str">
        <f>Sheet4!E1140</f>
        <v>intel</v>
      </c>
      <c r="G1140" t="str">
        <f>VLOOKUP(Sheet2!H1139,Sheet5!$G$4:$H$12,2)</f>
        <v>tinggi</v>
      </c>
      <c r="H1140" t="str">
        <f>VLOOKUP(Sheet2!I1139,Sheet5!$I$3:$L$41,4,FALSE)</f>
        <v>tinggi</v>
      </c>
      <c r="I1140" t="str">
        <f>VLOOKUP(Sheet2!I1139,Sheet5!$I$3:$K$41,3,FALSE)</f>
        <v>hdd</v>
      </c>
      <c r="J1140" t="str">
        <f>IF(ISNUMBER(SEARCH("intel",Sheet2!J1139))=TRUE,"intel",IF(ISNUMBER(SEARCH("amd",Sheet2!J1139))=TRUE,"amd",IF(ISNUMBER(SEARCH("nvidia",Sheet2!J1139))=TRUE,"nvidia","")))</f>
        <v>amd</v>
      </c>
      <c r="K1140" t="str">
        <f>VLOOKUP(Sheet2!K1139,Sheet5!$M$3:$N$11,2,FALSE)</f>
        <v>windows</v>
      </c>
      <c r="L1140" t="str">
        <f>VLOOKUP(Sheet2!L1139,Sheet5!$O$3:$Q$182,3,FALSE)</f>
        <v>berat</v>
      </c>
      <c r="M1140" t="str">
        <f>VLOOKUP(Sheet2!M1139,Sheet5!$R$3:$T$1305,3,FALSE)</f>
        <v>sedang</v>
      </c>
    </row>
    <row r="1141" spans="2:13" x14ac:dyDescent="0.3">
      <c r="B1141" t="str">
        <f>IF(OR(ISNUMBER(SEARCH("ultrabook",Sheet2!D1140))=TRUE,ISNUMBER(SEARCH("macbook",Sheet2!D1140))=TRUE,ISNUMBER(SEARCH("chrome",Sheet2!D1140))=TRUE,ISNUMBER(SEARCH("convertible",Sheet2!D1140))=TRUE),"ultrabook",IF(OR(ISNUMBER(SEARCH("workstation",Sheet2!D1140))=TRUE,ISNUMBER(SEARCH("gaming",Sheet2!D1140))=TRUE),"high specification",IF(OR(ISNUMBER(SEARCH("notebook",Sheet2!D1140))=TRUE,ISNUMBER(SEARCH("netbook",Sheet2!D1140))=TRUE),"notebook","")))</f>
        <v>high specification</v>
      </c>
      <c r="C1141" t="str">
        <f>IF(AND(Sheet4!$B$1307&gt;=Sheet4!B1141,Sheet4!B1141&gt;Sheet4!$B$1308),"lebar",IF(AND(Sheet4!$B$1308&gt;=Sheet4!B1141,Sheet4!B1141&gt;Sheet4!$B$1309),"medium",IF(AND(Sheet4!$B$1309&gt;=Sheet4!B1141,Sheet4!B1141&gt;=Sheet4!$B$1310),"kecil","-")))</f>
        <v>lebar</v>
      </c>
      <c r="D1141" t="str">
        <f>VLOOKUP(Sheet4!C1141,Sheet5!$C$3:$D$17,2,FALSE)</f>
        <v>kecil</v>
      </c>
      <c r="E1141" t="str">
        <f>VLOOKUP(Sheet4!D1141,Sheet5!$E$3:$F$36,2)</f>
        <v>sedang</v>
      </c>
      <c r="F1141" t="str">
        <f>Sheet4!E1141</f>
        <v>intel</v>
      </c>
      <c r="G1141" t="str">
        <f>VLOOKUP(Sheet2!H1140,Sheet5!$G$4:$H$12,2)</f>
        <v>sedang</v>
      </c>
      <c r="H1141" t="str">
        <f>VLOOKUP(Sheet2!I1140,Sheet5!$I$3:$L$41,4,FALSE)</f>
        <v>tinggi</v>
      </c>
      <c r="I1141" t="str">
        <f>VLOOKUP(Sheet2!I1140,Sheet5!$I$3:$K$41,3,FALSE)</f>
        <v>hdd</v>
      </c>
      <c r="J1141" t="str">
        <f>IF(ISNUMBER(SEARCH("intel",Sheet2!J1140))=TRUE,"intel",IF(ISNUMBER(SEARCH("amd",Sheet2!J1140))=TRUE,"amd",IF(ISNUMBER(SEARCH("nvidia",Sheet2!J1140))=TRUE,"nvidia","")))</f>
        <v>nvidia</v>
      </c>
      <c r="K1141" t="str">
        <f>VLOOKUP(Sheet2!K1140,Sheet5!$M$3:$N$11,2,FALSE)</f>
        <v>windows</v>
      </c>
      <c r="L1141" t="str">
        <f>VLOOKUP(Sheet2!L1140,Sheet5!$O$3:$Q$182,3,FALSE)</f>
        <v>berat</v>
      </c>
      <c r="M1141" t="str">
        <f>VLOOKUP(Sheet2!M1140,Sheet5!$R$3:$T$1305,3,FALSE)</f>
        <v>mahal</v>
      </c>
    </row>
    <row r="1142" spans="2:13" x14ac:dyDescent="0.3">
      <c r="B1142" t="str">
        <f>IF(OR(ISNUMBER(SEARCH("ultrabook",Sheet2!D1141))=TRUE,ISNUMBER(SEARCH("macbook",Sheet2!D1141))=TRUE,ISNUMBER(SEARCH("chrome",Sheet2!D1141))=TRUE,ISNUMBER(SEARCH("convertible",Sheet2!D1141))=TRUE),"ultrabook",IF(OR(ISNUMBER(SEARCH("workstation",Sheet2!D1141))=TRUE,ISNUMBER(SEARCH("gaming",Sheet2!D1141))=TRUE),"high specification",IF(OR(ISNUMBER(SEARCH("notebook",Sheet2!D1141))=TRUE,ISNUMBER(SEARCH("netbook",Sheet2!D1141))=TRUE),"notebook","")))</f>
        <v>ultrabook</v>
      </c>
      <c r="C1142" t="str">
        <f>IF(AND(Sheet4!$B$1307&gt;=Sheet4!B1142,Sheet4!B1142&gt;Sheet4!$B$1308),"lebar",IF(AND(Sheet4!$B$1308&gt;=Sheet4!B1142,Sheet4!B1142&gt;Sheet4!$B$1309),"medium",IF(AND(Sheet4!$B$1309&gt;=Sheet4!B1142,Sheet4!B1142&gt;=Sheet4!$B$1310),"kecil","-")))</f>
        <v>lebar</v>
      </c>
      <c r="D1142" t="str">
        <f>VLOOKUP(Sheet4!C1142,Sheet5!$C$3:$D$17,2,FALSE)</f>
        <v>kecil</v>
      </c>
      <c r="E1142" t="str">
        <f>VLOOKUP(Sheet4!D1142,Sheet5!$E$3:$F$36,2)</f>
        <v>sedang</v>
      </c>
      <c r="F1142" t="str">
        <f>Sheet4!E1142</f>
        <v>intel</v>
      </c>
      <c r="G1142" t="str">
        <f>VLOOKUP(Sheet2!H1141,Sheet5!$G$4:$H$12,2)</f>
        <v>tinggi</v>
      </c>
      <c r="H1142" t="str">
        <f>VLOOKUP(Sheet2!I1141,Sheet5!$I$3:$L$41,4,FALSE)</f>
        <v>sedang</v>
      </c>
      <c r="I1142" t="str">
        <f>VLOOKUP(Sheet2!I1141,Sheet5!$I$3:$K$41,3,FALSE)</f>
        <v>ssd</v>
      </c>
      <c r="J1142" t="str">
        <f>IF(ISNUMBER(SEARCH("intel",Sheet2!J1141))=TRUE,"intel",IF(ISNUMBER(SEARCH("amd",Sheet2!J1141))=TRUE,"amd",IF(ISNUMBER(SEARCH("nvidia",Sheet2!J1141))=TRUE,"nvidia","")))</f>
        <v>intel</v>
      </c>
      <c r="K1142" t="str">
        <f>VLOOKUP(Sheet2!K1141,Sheet5!$M$3:$N$11,2,FALSE)</f>
        <v>windows</v>
      </c>
      <c r="L1142" t="str">
        <f>VLOOKUP(Sheet2!L1141,Sheet5!$O$3:$Q$182,3,FALSE)</f>
        <v>sedang</v>
      </c>
      <c r="M1142" t="str">
        <f>VLOOKUP(Sheet2!M1141,Sheet5!$R$3:$T$1305,3,FALSE)</f>
        <v>mahal</v>
      </c>
    </row>
    <row r="1143" spans="2:13" x14ac:dyDescent="0.3">
      <c r="B1143" t="str">
        <f>IF(OR(ISNUMBER(SEARCH("ultrabook",Sheet2!D1142))=TRUE,ISNUMBER(SEARCH("macbook",Sheet2!D1142))=TRUE,ISNUMBER(SEARCH("chrome",Sheet2!D1142))=TRUE,ISNUMBER(SEARCH("convertible",Sheet2!D1142))=TRUE),"ultrabook",IF(OR(ISNUMBER(SEARCH("workstation",Sheet2!D1142))=TRUE,ISNUMBER(SEARCH("gaming",Sheet2!D1142))=TRUE),"high specification",IF(OR(ISNUMBER(SEARCH("notebook",Sheet2!D1142))=TRUE,ISNUMBER(SEARCH("netbook",Sheet2!D1142))=TRUE),"notebook","")))</f>
        <v>ultrabook</v>
      </c>
      <c r="C1143" t="str">
        <f>IF(AND(Sheet4!$B$1307&gt;=Sheet4!B1143,Sheet4!B1143&gt;Sheet4!$B$1308),"lebar",IF(AND(Sheet4!$B$1308&gt;=Sheet4!B1143,Sheet4!B1143&gt;Sheet4!$B$1309),"medium",IF(AND(Sheet4!$B$1309&gt;=Sheet4!B1143,Sheet4!B1143&gt;=Sheet4!$B$1310),"kecil","-")))</f>
        <v>medium</v>
      </c>
      <c r="D1143" t="str">
        <f>VLOOKUP(Sheet4!C1143,Sheet5!$C$3:$D$17,2,FALSE)</f>
        <v>sedang</v>
      </c>
      <c r="E1143" t="str">
        <f>VLOOKUP(Sheet4!D1143,Sheet5!$E$3:$F$36,2)</f>
        <v>sedang</v>
      </c>
      <c r="F1143" t="str">
        <f>Sheet4!E1143</f>
        <v>intel</v>
      </c>
      <c r="G1143" t="str">
        <f>VLOOKUP(Sheet2!H1142,Sheet5!$G$4:$H$12,2)</f>
        <v>sedang</v>
      </c>
      <c r="H1143" t="str">
        <f>VLOOKUP(Sheet2!I1142,Sheet5!$I$3:$L$41,4,FALSE)</f>
        <v>sedang</v>
      </c>
      <c r="I1143" t="str">
        <f>VLOOKUP(Sheet2!I1142,Sheet5!$I$3:$K$41,3,FALSE)</f>
        <v>ssd</v>
      </c>
      <c r="J1143" t="str">
        <f>IF(ISNUMBER(SEARCH("intel",Sheet2!J1142))=TRUE,"intel",IF(ISNUMBER(SEARCH("amd",Sheet2!J1142))=TRUE,"amd",IF(ISNUMBER(SEARCH("nvidia",Sheet2!J1142))=TRUE,"nvidia","")))</f>
        <v>intel</v>
      </c>
      <c r="K1143" t="str">
        <f>VLOOKUP(Sheet2!K1142,Sheet5!$M$3:$N$11,2,FALSE)</f>
        <v>windows</v>
      </c>
      <c r="L1143" t="str">
        <f>VLOOKUP(Sheet2!L1142,Sheet5!$O$3:$Q$182,3,FALSE)</f>
        <v>berat</v>
      </c>
      <c r="M1143" t="str">
        <f>VLOOKUP(Sheet2!M1142,Sheet5!$R$3:$T$1305,3,FALSE)</f>
        <v>mahal</v>
      </c>
    </row>
    <row r="1144" spans="2:13" x14ac:dyDescent="0.3">
      <c r="B1144" t="str">
        <f>IF(OR(ISNUMBER(SEARCH("ultrabook",Sheet2!D1143))=TRUE,ISNUMBER(SEARCH("macbook",Sheet2!D1143))=TRUE,ISNUMBER(SEARCH("chrome",Sheet2!D1143))=TRUE,ISNUMBER(SEARCH("convertible",Sheet2!D1143))=TRUE),"ultrabook",IF(OR(ISNUMBER(SEARCH("workstation",Sheet2!D1143))=TRUE,ISNUMBER(SEARCH("gaming",Sheet2!D1143))=TRUE),"high specification",IF(OR(ISNUMBER(SEARCH("notebook",Sheet2!D1143))=TRUE,ISNUMBER(SEARCH("netbook",Sheet2!D1143))=TRUE),"notebook","")))</f>
        <v>high specification</v>
      </c>
      <c r="C1144" t="str">
        <f>IF(AND(Sheet4!$B$1307&gt;=Sheet4!B1144,Sheet4!B1144&gt;Sheet4!$B$1308),"lebar",IF(AND(Sheet4!$B$1308&gt;=Sheet4!B1144,Sheet4!B1144&gt;Sheet4!$B$1309),"medium",IF(AND(Sheet4!$B$1309&gt;=Sheet4!B1144,Sheet4!B1144&gt;=Sheet4!$B$1310),"kecil","-")))</f>
        <v>lebar</v>
      </c>
      <c r="D1144" t="str">
        <f>VLOOKUP(Sheet4!C1144,Sheet5!$C$3:$D$17,2,FALSE)</f>
        <v>kecil</v>
      </c>
      <c r="E1144" t="str">
        <f>VLOOKUP(Sheet4!D1144,Sheet5!$E$3:$F$36,2)</f>
        <v>sedang</v>
      </c>
      <c r="F1144" t="str">
        <f>Sheet4!E1144</f>
        <v>intel</v>
      </c>
      <c r="G1144" t="str">
        <f>VLOOKUP(Sheet2!H1143,Sheet5!$G$4:$H$12,2)</f>
        <v>tinggi</v>
      </c>
      <c r="H1144" t="str">
        <f>VLOOKUP(Sheet2!I1143,Sheet5!$I$3:$L$41,4,FALSE)</f>
        <v>tinggi</v>
      </c>
      <c r="I1144" t="str">
        <f>VLOOKUP(Sheet2!I1143,Sheet5!$I$3:$K$41,3,FALSE)</f>
        <v>hdd</v>
      </c>
      <c r="J1144" t="str">
        <f>IF(ISNUMBER(SEARCH("intel",Sheet2!J1143))=TRUE,"intel",IF(ISNUMBER(SEARCH("amd",Sheet2!J1143))=TRUE,"amd",IF(ISNUMBER(SEARCH("nvidia",Sheet2!J1143))=TRUE,"nvidia","")))</f>
        <v>nvidia</v>
      </c>
      <c r="K1144" t="str">
        <f>VLOOKUP(Sheet2!K1143,Sheet5!$M$3:$N$11,2,FALSE)</f>
        <v>windows</v>
      </c>
      <c r="L1144" t="str">
        <f>VLOOKUP(Sheet2!L1143,Sheet5!$O$3:$Q$182,3,FALSE)</f>
        <v>sedang</v>
      </c>
      <c r="M1144" t="str">
        <f>VLOOKUP(Sheet2!M1143,Sheet5!$R$3:$T$1305,3,FALSE)</f>
        <v>sedang</v>
      </c>
    </row>
    <row r="1145" spans="2:13" x14ac:dyDescent="0.3">
      <c r="B1145" t="str">
        <f>IF(OR(ISNUMBER(SEARCH("ultrabook",Sheet2!D1144))=TRUE,ISNUMBER(SEARCH("macbook",Sheet2!D1144))=TRUE,ISNUMBER(SEARCH("chrome",Sheet2!D1144))=TRUE,ISNUMBER(SEARCH("convertible",Sheet2!D1144))=TRUE),"ultrabook",IF(OR(ISNUMBER(SEARCH("workstation",Sheet2!D1144))=TRUE,ISNUMBER(SEARCH("gaming",Sheet2!D1144))=TRUE),"high specification",IF(OR(ISNUMBER(SEARCH("notebook",Sheet2!D1144))=TRUE,ISNUMBER(SEARCH("netbook",Sheet2!D1144))=TRUE),"notebook","")))</f>
        <v>ultrabook</v>
      </c>
      <c r="C1145" t="str">
        <f>IF(AND(Sheet4!$B$1307&gt;=Sheet4!B1145,Sheet4!B1145&gt;Sheet4!$B$1308),"lebar",IF(AND(Sheet4!$B$1308&gt;=Sheet4!B1145,Sheet4!B1145&gt;Sheet4!$B$1309),"medium",IF(AND(Sheet4!$B$1309&gt;=Sheet4!B1145,Sheet4!B1145&gt;=Sheet4!$B$1310),"kecil","-")))</f>
        <v>medium</v>
      </c>
      <c r="D1145" t="str">
        <f>VLOOKUP(Sheet4!C1145,Sheet5!$C$3:$D$17,2,FALSE)</f>
        <v>kecil</v>
      </c>
      <c r="E1145" t="str">
        <f>VLOOKUP(Sheet4!D1145,Sheet5!$E$3:$F$36,2)</f>
        <v>sedang</v>
      </c>
      <c r="F1145" t="str">
        <f>Sheet4!E1145</f>
        <v>intel</v>
      </c>
      <c r="G1145" t="str">
        <f>VLOOKUP(Sheet2!H1144,Sheet5!$G$4:$H$12,2)</f>
        <v>tinggi</v>
      </c>
      <c r="H1145" t="str">
        <f>VLOOKUP(Sheet2!I1144,Sheet5!$I$3:$L$41,4,FALSE)</f>
        <v>sedang</v>
      </c>
      <c r="I1145" t="str">
        <f>VLOOKUP(Sheet2!I1144,Sheet5!$I$3:$K$41,3,FALSE)</f>
        <v>ssd</v>
      </c>
      <c r="J1145" t="str">
        <f>IF(ISNUMBER(SEARCH("intel",Sheet2!J1144))=TRUE,"intel",IF(ISNUMBER(SEARCH("amd",Sheet2!J1144))=TRUE,"amd",IF(ISNUMBER(SEARCH("nvidia",Sheet2!J1144))=TRUE,"nvidia","")))</f>
        <v>intel</v>
      </c>
      <c r="K1145" t="str">
        <f>VLOOKUP(Sheet2!K1144,Sheet5!$M$3:$N$11,2,FALSE)</f>
        <v>windows</v>
      </c>
      <c r="L1145" t="str">
        <f>VLOOKUP(Sheet2!L1144,Sheet5!$O$3:$Q$182,3,FALSE)</f>
        <v>ringan</v>
      </c>
      <c r="M1145" t="str">
        <f>VLOOKUP(Sheet2!M1144,Sheet5!$R$3:$T$1305,3,FALSE)</f>
        <v>mahal</v>
      </c>
    </row>
    <row r="1146" spans="2:13" x14ac:dyDescent="0.3">
      <c r="B1146" t="str">
        <f>IF(OR(ISNUMBER(SEARCH("ultrabook",Sheet2!D1145))=TRUE,ISNUMBER(SEARCH("macbook",Sheet2!D1145))=TRUE,ISNUMBER(SEARCH("chrome",Sheet2!D1145))=TRUE,ISNUMBER(SEARCH("convertible",Sheet2!D1145))=TRUE),"ultrabook",IF(OR(ISNUMBER(SEARCH("workstation",Sheet2!D1145))=TRUE,ISNUMBER(SEARCH("gaming",Sheet2!D1145))=TRUE),"high specification",IF(OR(ISNUMBER(SEARCH("notebook",Sheet2!D1145))=TRUE,ISNUMBER(SEARCH("netbook",Sheet2!D1145))=TRUE),"notebook","")))</f>
        <v>high specification</v>
      </c>
      <c r="C1146" t="str">
        <f>IF(AND(Sheet4!$B$1307&gt;=Sheet4!B1146,Sheet4!B1146&gt;Sheet4!$B$1308),"lebar",IF(AND(Sheet4!$B$1308&gt;=Sheet4!B1146,Sheet4!B1146&gt;Sheet4!$B$1309),"medium",IF(AND(Sheet4!$B$1309&gt;=Sheet4!B1146,Sheet4!B1146&gt;=Sheet4!$B$1310),"kecil","-")))</f>
        <v>lebar</v>
      </c>
      <c r="D1146" t="str">
        <f>VLOOKUP(Sheet4!C1146,Sheet5!$C$3:$D$17,2,FALSE)</f>
        <v>kecil</v>
      </c>
      <c r="E1146" t="str">
        <f>VLOOKUP(Sheet4!D1146,Sheet5!$E$3:$F$36,2)</f>
        <v>sedang</v>
      </c>
      <c r="F1146" t="str">
        <f>Sheet4!E1146</f>
        <v>intel</v>
      </c>
      <c r="G1146" t="str">
        <f>VLOOKUP(Sheet2!H1145,Sheet5!$G$4:$H$12,2)</f>
        <v>tinggi</v>
      </c>
      <c r="H1146" t="str">
        <f>VLOOKUP(Sheet2!I1145,Sheet5!$I$3:$L$41,4,FALSE)</f>
        <v>sedang</v>
      </c>
      <c r="I1146" t="str">
        <f>VLOOKUP(Sheet2!I1145,Sheet5!$I$3:$K$41,3,FALSE)</f>
        <v>ssd</v>
      </c>
      <c r="J1146" t="str">
        <f>IF(ISNUMBER(SEARCH("intel",Sheet2!J1145))=TRUE,"intel",IF(ISNUMBER(SEARCH("amd",Sheet2!J1145))=TRUE,"amd",IF(ISNUMBER(SEARCH("nvidia",Sheet2!J1145))=TRUE,"nvidia","")))</f>
        <v>nvidia</v>
      </c>
      <c r="K1146" t="str">
        <f>VLOOKUP(Sheet2!K1145,Sheet5!$M$3:$N$11,2,FALSE)</f>
        <v>windows</v>
      </c>
      <c r="L1146" t="str">
        <f>VLOOKUP(Sheet2!L1145,Sheet5!$O$3:$Q$182,3,FALSE)</f>
        <v>berat</v>
      </c>
      <c r="M1146" t="str">
        <f>VLOOKUP(Sheet2!M1145,Sheet5!$R$3:$T$1305,3,FALSE)</f>
        <v>mahal</v>
      </c>
    </row>
    <row r="1147" spans="2:13" x14ac:dyDescent="0.3">
      <c r="B1147" t="str">
        <f>IF(OR(ISNUMBER(SEARCH("ultrabook",Sheet2!D1146))=TRUE,ISNUMBER(SEARCH("macbook",Sheet2!D1146))=TRUE,ISNUMBER(SEARCH("chrome",Sheet2!D1146))=TRUE,ISNUMBER(SEARCH("convertible",Sheet2!D1146))=TRUE),"ultrabook",IF(OR(ISNUMBER(SEARCH("workstation",Sheet2!D1146))=TRUE,ISNUMBER(SEARCH("gaming",Sheet2!D1146))=TRUE),"high specification",IF(OR(ISNUMBER(SEARCH("notebook",Sheet2!D1146))=TRUE,ISNUMBER(SEARCH("netbook",Sheet2!D1146))=TRUE),"notebook","")))</f>
        <v>ultrabook</v>
      </c>
      <c r="C1147" t="str">
        <f>IF(AND(Sheet4!$B$1307&gt;=Sheet4!B1147,Sheet4!B1147&gt;Sheet4!$B$1308),"lebar",IF(AND(Sheet4!$B$1308&gt;=Sheet4!B1147,Sheet4!B1147&gt;Sheet4!$B$1309),"medium",IF(AND(Sheet4!$B$1309&gt;=Sheet4!B1147,Sheet4!B1147&gt;=Sheet4!$B$1310),"kecil","-")))</f>
        <v>medium</v>
      </c>
      <c r="D1147" t="str">
        <f>VLOOKUP(Sheet4!C1147,Sheet5!$C$3:$D$17,2,FALSE)</f>
        <v>sedang</v>
      </c>
      <c r="E1147" t="str">
        <f>VLOOKUP(Sheet4!D1147,Sheet5!$E$3:$F$36,2)</f>
        <v>sedang</v>
      </c>
      <c r="F1147" t="str">
        <f>Sheet4!E1147</f>
        <v>intel</v>
      </c>
      <c r="G1147" t="str">
        <f>VLOOKUP(Sheet2!H1146,Sheet5!$G$4:$H$12,2)</f>
        <v>tinggi</v>
      </c>
      <c r="H1147" t="str">
        <f>VLOOKUP(Sheet2!I1146,Sheet5!$I$3:$L$41,4,FALSE)</f>
        <v>sedang</v>
      </c>
      <c r="I1147" t="str">
        <f>VLOOKUP(Sheet2!I1146,Sheet5!$I$3:$K$41,3,FALSE)</f>
        <v>ssd</v>
      </c>
      <c r="J1147" t="str">
        <f>IF(ISNUMBER(SEARCH("intel",Sheet2!J1146))=TRUE,"intel",IF(ISNUMBER(SEARCH("amd",Sheet2!J1146))=TRUE,"amd",IF(ISNUMBER(SEARCH("nvidia",Sheet2!J1146))=TRUE,"nvidia","")))</f>
        <v>intel</v>
      </c>
      <c r="K1147" t="str">
        <f>VLOOKUP(Sheet2!K1146,Sheet5!$M$3:$N$11,2,FALSE)</f>
        <v>windows</v>
      </c>
      <c r="L1147" t="str">
        <f>VLOOKUP(Sheet2!L1146,Sheet5!$O$3:$Q$182,3,FALSE)</f>
        <v>ringan</v>
      </c>
      <c r="M1147" t="str">
        <f>VLOOKUP(Sheet2!M1146,Sheet5!$R$3:$T$1305,3,FALSE)</f>
        <v>mahal</v>
      </c>
    </row>
    <row r="1148" spans="2:13" x14ac:dyDescent="0.3">
      <c r="B1148" t="str">
        <f>IF(OR(ISNUMBER(SEARCH("ultrabook",Sheet2!D1147))=TRUE,ISNUMBER(SEARCH("macbook",Sheet2!D1147))=TRUE,ISNUMBER(SEARCH("chrome",Sheet2!D1147))=TRUE,ISNUMBER(SEARCH("convertible",Sheet2!D1147))=TRUE),"ultrabook",IF(OR(ISNUMBER(SEARCH("workstation",Sheet2!D1147))=TRUE,ISNUMBER(SEARCH("gaming",Sheet2!D1147))=TRUE),"high specification",IF(OR(ISNUMBER(SEARCH("notebook",Sheet2!D1147))=TRUE,ISNUMBER(SEARCH("netbook",Sheet2!D1147))=TRUE),"notebook","")))</f>
        <v>high specification</v>
      </c>
      <c r="C1148" t="str">
        <f>IF(AND(Sheet4!$B$1307&gt;=Sheet4!B1148,Sheet4!B1148&gt;Sheet4!$B$1308),"lebar",IF(AND(Sheet4!$B$1308&gt;=Sheet4!B1148,Sheet4!B1148&gt;Sheet4!$B$1309),"medium",IF(AND(Sheet4!$B$1309&gt;=Sheet4!B1148,Sheet4!B1148&gt;=Sheet4!$B$1310),"kecil","-")))</f>
        <v>lebar</v>
      </c>
      <c r="D1148" t="str">
        <f>VLOOKUP(Sheet4!C1148,Sheet5!$C$3:$D$17,2,FALSE)</f>
        <v>kecil</v>
      </c>
      <c r="E1148" t="str">
        <f>VLOOKUP(Sheet4!D1148,Sheet5!$E$3:$F$36,2)</f>
        <v>sedang</v>
      </c>
      <c r="F1148" t="str">
        <f>Sheet4!E1148</f>
        <v>intel</v>
      </c>
      <c r="G1148" t="str">
        <f>VLOOKUP(Sheet2!H1147,Sheet5!$G$4:$H$12,2)</f>
        <v>tinggi</v>
      </c>
      <c r="H1148" t="str">
        <f>VLOOKUP(Sheet2!I1147,Sheet5!$I$3:$L$41,4,FALSE)</f>
        <v>sedang</v>
      </c>
      <c r="I1148" t="str">
        <f>VLOOKUP(Sheet2!I1147,Sheet5!$I$3:$K$41,3,FALSE)</f>
        <v>ssd</v>
      </c>
      <c r="J1148" t="str">
        <f>IF(ISNUMBER(SEARCH("intel",Sheet2!J1147))=TRUE,"intel",IF(ISNUMBER(SEARCH("amd",Sheet2!J1147))=TRUE,"amd",IF(ISNUMBER(SEARCH("nvidia",Sheet2!J1147))=TRUE,"nvidia","")))</f>
        <v>nvidia</v>
      </c>
      <c r="K1148" t="str">
        <f>VLOOKUP(Sheet2!K1147,Sheet5!$M$3:$N$11,2,FALSE)</f>
        <v>windows</v>
      </c>
      <c r="L1148" t="str">
        <f>VLOOKUP(Sheet2!L1147,Sheet5!$O$3:$Q$182,3,FALSE)</f>
        <v>sedang</v>
      </c>
      <c r="M1148" t="str">
        <f>VLOOKUP(Sheet2!M1147,Sheet5!$R$3:$T$1305,3,FALSE)</f>
        <v>mahal</v>
      </c>
    </row>
    <row r="1149" spans="2:13" x14ac:dyDescent="0.3">
      <c r="B1149" t="str">
        <f>IF(OR(ISNUMBER(SEARCH("ultrabook",Sheet2!D1148))=TRUE,ISNUMBER(SEARCH("macbook",Sheet2!D1148))=TRUE,ISNUMBER(SEARCH("chrome",Sheet2!D1148))=TRUE,ISNUMBER(SEARCH("convertible",Sheet2!D1148))=TRUE),"ultrabook",IF(OR(ISNUMBER(SEARCH("workstation",Sheet2!D1148))=TRUE,ISNUMBER(SEARCH("gaming",Sheet2!D1148))=TRUE),"high specification",IF(OR(ISNUMBER(SEARCH("notebook",Sheet2!D1148))=TRUE,ISNUMBER(SEARCH("netbook",Sheet2!D1148))=TRUE),"notebook","")))</f>
        <v>ultrabook</v>
      </c>
      <c r="C1149" t="str">
        <f>IF(AND(Sheet4!$B$1307&gt;=Sheet4!B1149,Sheet4!B1149&gt;Sheet4!$B$1308),"lebar",IF(AND(Sheet4!$B$1308&gt;=Sheet4!B1149,Sheet4!B1149&gt;Sheet4!$B$1309),"medium",IF(AND(Sheet4!$B$1309&gt;=Sheet4!B1149,Sheet4!B1149&gt;=Sheet4!$B$1310),"kecil","-")))</f>
        <v>kecil</v>
      </c>
      <c r="D1149" t="str">
        <f>VLOOKUP(Sheet4!C1149,Sheet5!$C$3:$D$17,2,FALSE)</f>
        <v>kecil</v>
      </c>
      <c r="E1149" t="str">
        <f>VLOOKUP(Sheet4!D1149,Sheet5!$E$3:$F$36,2)</f>
        <v>tinggi</v>
      </c>
      <c r="F1149" t="str">
        <f>Sheet4!E1149</f>
        <v>intel</v>
      </c>
      <c r="G1149" t="str">
        <f>VLOOKUP(Sheet2!H1148,Sheet5!$G$4:$H$12,2)</f>
        <v>tinggi</v>
      </c>
      <c r="H1149" t="str">
        <f>VLOOKUP(Sheet2!I1148,Sheet5!$I$3:$L$41,4,FALSE)</f>
        <v>sedang</v>
      </c>
      <c r="I1149" t="str">
        <f>VLOOKUP(Sheet2!I1148,Sheet5!$I$3:$K$41,3,FALSE)</f>
        <v>ssd</v>
      </c>
      <c r="J1149" t="str">
        <f>IF(ISNUMBER(SEARCH("intel",Sheet2!J1148))=TRUE,"intel",IF(ISNUMBER(SEARCH("amd",Sheet2!J1148))=TRUE,"amd",IF(ISNUMBER(SEARCH("nvidia",Sheet2!J1148))=TRUE,"nvidia","")))</f>
        <v>intel</v>
      </c>
      <c r="K1149" t="str">
        <f>VLOOKUP(Sheet2!K1148,Sheet5!$M$3:$N$11,2,FALSE)</f>
        <v>windows</v>
      </c>
      <c r="L1149" t="str">
        <f>VLOOKUP(Sheet2!L1148,Sheet5!$O$3:$Q$182,3,FALSE)</f>
        <v>ringan</v>
      </c>
      <c r="M1149" t="str">
        <f>VLOOKUP(Sheet2!M1148,Sheet5!$R$3:$T$1305,3,FALSE)</f>
        <v>mahal</v>
      </c>
    </row>
    <row r="1150" spans="2:13" x14ac:dyDescent="0.3">
      <c r="B1150" t="str">
        <f>IF(OR(ISNUMBER(SEARCH("ultrabook",Sheet2!D1149))=TRUE,ISNUMBER(SEARCH("macbook",Sheet2!D1149))=TRUE,ISNUMBER(SEARCH("chrome",Sheet2!D1149))=TRUE,ISNUMBER(SEARCH("convertible",Sheet2!D1149))=TRUE),"ultrabook",IF(OR(ISNUMBER(SEARCH("workstation",Sheet2!D1149))=TRUE,ISNUMBER(SEARCH("gaming",Sheet2!D1149))=TRUE),"high specification",IF(OR(ISNUMBER(SEARCH("notebook",Sheet2!D1149))=TRUE,ISNUMBER(SEARCH("netbook",Sheet2!D1149))=TRUE),"notebook","")))</f>
        <v>notebook</v>
      </c>
      <c r="C1150" t="str">
        <f>IF(AND(Sheet4!$B$1307&gt;=Sheet4!B1150,Sheet4!B1150&gt;Sheet4!$B$1308),"lebar",IF(AND(Sheet4!$B$1308&gt;=Sheet4!B1150,Sheet4!B1150&gt;Sheet4!$B$1309),"medium",IF(AND(Sheet4!$B$1309&gt;=Sheet4!B1150,Sheet4!B1150&gt;=Sheet4!$B$1310),"kecil","-")))</f>
        <v>lebar</v>
      </c>
      <c r="D1150" t="str">
        <f>VLOOKUP(Sheet4!C1150,Sheet5!$C$3:$D$17,2,FALSE)</f>
        <v>kecil</v>
      </c>
      <c r="E1150" t="str">
        <f>VLOOKUP(Sheet4!D1150,Sheet5!$E$3:$F$36,2)</f>
        <v>sedang</v>
      </c>
      <c r="F1150" t="str">
        <f>Sheet4!E1150</f>
        <v>intel</v>
      </c>
      <c r="G1150" t="str">
        <f>VLOOKUP(Sheet2!H1149,Sheet5!$G$4:$H$12,2)</f>
        <v>tinggi</v>
      </c>
      <c r="H1150" t="str">
        <f>VLOOKUP(Sheet2!I1149,Sheet5!$I$3:$L$41,4,FALSE)</f>
        <v>sedang</v>
      </c>
      <c r="I1150" t="str">
        <f>VLOOKUP(Sheet2!I1149,Sheet5!$I$3:$K$41,3,FALSE)</f>
        <v>ssd</v>
      </c>
      <c r="J1150" t="str">
        <f>IF(ISNUMBER(SEARCH("intel",Sheet2!J1149))=TRUE,"intel",IF(ISNUMBER(SEARCH("amd",Sheet2!J1149))=TRUE,"amd",IF(ISNUMBER(SEARCH("nvidia",Sheet2!J1149))=TRUE,"nvidia","")))</f>
        <v>nvidia</v>
      </c>
      <c r="K1150" t="str">
        <f>VLOOKUP(Sheet2!K1149,Sheet5!$M$3:$N$11,2,FALSE)</f>
        <v>windows</v>
      </c>
      <c r="L1150" t="str">
        <f>VLOOKUP(Sheet2!L1149,Sheet5!$O$3:$Q$182,3,FALSE)</f>
        <v>sedang</v>
      </c>
      <c r="M1150" t="str">
        <f>VLOOKUP(Sheet2!M1149,Sheet5!$R$3:$T$1305,3,FALSE)</f>
        <v>sedang</v>
      </c>
    </row>
    <row r="1151" spans="2:13" x14ac:dyDescent="0.3">
      <c r="B1151" t="str">
        <f>IF(OR(ISNUMBER(SEARCH("ultrabook",Sheet2!D1150))=TRUE,ISNUMBER(SEARCH("macbook",Sheet2!D1150))=TRUE,ISNUMBER(SEARCH("chrome",Sheet2!D1150))=TRUE,ISNUMBER(SEARCH("convertible",Sheet2!D1150))=TRUE),"ultrabook",IF(OR(ISNUMBER(SEARCH("workstation",Sheet2!D1150))=TRUE,ISNUMBER(SEARCH("gaming",Sheet2!D1150))=TRUE),"high specification",IF(OR(ISNUMBER(SEARCH("notebook",Sheet2!D1150))=TRUE,ISNUMBER(SEARCH("netbook",Sheet2!D1150))=TRUE),"notebook","")))</f>
        <v>notebook</v>
      </c>
      <c r="C1151" t="str">
        <f>IF(AND(Sheet4!$B$1307&gt;=Sheet4!B1151,Sheet4!B1151&gt;Sheet4!$B$1308),"lebar",IF(AND(Sheet4!$B$1308&gt;=Sheet4!B1151,Sheet4!B1151&gt;Sheet4!$B$1309),"medium",IF(AND(Sheet4!$B$1309&gt;=Sheet4!B1151,Sheet4!B1151&gt;=Sheet4!$B$1310),"kecil","-")))</f>
        <v>lebar</v>
      </c>
      <c r="D1151" t="str">
        <f>VLOOKUP(Sheet4!C1151,Sheet5!$C$3:$D$17,2,FALSE)</f>
        <v>kecil</v>
      </c>
      <c r="E1151" t="str">
        <f>VLOOKUP(Sheet4!D1151,Sheet5!$E$3:$F$36,2)</f>
        <v>sedang</v>
      </c>
      <c r="F1151" t="str">
        <f>Sheet4!E1151</f>
        <v>intel</v>
      </c>
      <c r="G1151" t="str">
        <f>VLOOKUP(Sheet2!H1150,Sheet5!$G$4:$H$12,2)</f>
        <v>tinggi</v>
      </c>
      <c r="H1151" t="str">
        <f>VLOOKUP(Sheet2!I1150,Sheet5!$I$3:$L$41,4,FALSE)</f>
        <v>sedang</v>
      </c>
      <c r="I1151" t="str">
        <f>VLOOKUP(Sheet2!I1150,Sheet5!$I$3:$K$41,3,FALSE)</f>
        <v>ssd</v>
      </c>
      <c r="J1151" t="str">
        <f>IF(ISNUMBER(SEARCH("intel",Sheet2!J1150))=TRUE,"intel",IF(ISNUMBER(SEARCH("amd",Sheet2!J1150))=TRUE,"amd",IF(ISNUMBER(SEARCH("nvidia",Sheet2!J1150))=TRUE,"nvidia","")))</f>
        <v>intel</v>
      </c>
      <c r="K1151" t="str">
        <f>VLOOKUP(Sheet2!K1150,Sheet5!$M$3:$N$11,2,FALSE)</f>
        <v>windows</v>
      </c>
      <c r="L1151" t="str">
        <f>VLOOKUP(Sheet2!L1150,Sheet5!$O$3:$Q$182,3,FALSE)</f>
        <v>sedang</v>
      </c>
      <c r="M1151" t="str">
        <f>VLOOKUP(Sheet2!M1150,Sheet5!$R$3:$T$1305,3,FALSE)</f>
        <v>mahal</v>
      </c>
    </row>
    <row r="1152" spans="2:13" x14ac:dyDescent="0.3">
      <c r="B1152" t="str">
        <f>IF(OR(ISNUMBER(SEARCH("ultrabook",Sheet2!D1151))=TRUE,ISNUMBER(SEARCH("macbook",Sheet2!D1151))=TRUE,ISNUMBER(SEARCH("chrome",Sheet2!D1151))=TRUE,ISNUMBER(SEARCH("convertible",Sheet2!D1151))=TRUE),"ultrabook",IF(OR(ISNUMBER(SEARCH("workstation",Sheet2!D1151))=TRUE,ISNUMBER(SEARCH("gaming",Sheet2!D1151))=TRUE),"high specification",IF(OR(ISNUMBER(SEARCH("notebook",Sheet2!D1151))=TRUE,ISNUMBER(SEARCH("netbook",Sheet2!D1151))=TRUE),"notebook","")))</f>
        <v>ultrabook</v>
      </c>
      <c r="C1152" t="str">
        <f>IF(AND(Sheet4!$B$1307&gt;=Sheet4!B1152,Sheet4!B1152&gt;Sheet4!$B$1308),"lebar",IF(AND(Sheet4!$B$1308&gt;=Sheet4!B1152,Sheet4!B1152&gt;Sheet4!$B$1309),"medium",IF(AND(Sheet4!$B$1309&gt;=Sheet4!B1152,Sheet4!B1152&gt;=Sheet4!$B$1310),"kecil","-")))</f>
        <v>medium</v>
      </c>
      <c r="D1152" t="str">
        <f>VLOOKUP(Sheet4!C1152,Sheet5!$C$3:$D$17,2,FALSE)</f>
        <v>sedang</v>
      </c>
      <c r="E1152" t="str">
        <f>VLOOKUP(Sheet4!D1152,Sheet5!$E$3:$F$36,2)</f>
        <v>sedang</v>
      </c>
      <c r="F1152" t="str">
        <f>Sheet4!E1152</f>
        <v>intel</v>
      </c>
      <c r="G1152" t="str">
        <f>VLOOKUP(Sheet2!H1151,Sheet5!$G$4:$H$12,2)</f>
        <v>tinggi</v>
      </c>
      <c r="H1152" t="str">
        <f>VLOOKUP(Sheet2!I1151,Sheet5!$I$3:$L$41,4,FALSE)</f>
        <v>sedang</v>
      </c>
      <c r="I1152" t="str">
        <f>VLOOKUP(Sheet2!I1151,Sheet5!$I$3:$K$41,3,FALSE)</f>
        <v>ssd</v>
      </c>
      <c r="J1152" t="str">
        <f>IF(ISNUMBER(SEARCH("intel",Sheet2!J1151))=TRUE,"intel",IF(ISNUMBER(SEARCH("amd",Sheet2!J1151))=TRUE,"amd",IF(ISNUMBER(SEARCH("nvidia",Sheet2!J1151))=TRUE,"nvidia","")))</f>
        <v>intel</v>
      </c>
      <c r="K1152" t="str">
        <f>VLOOKUP(Sheet2!K1151,Sheet5!$M$3:$N$11,2,FALSE)</f>
        <v>windows</v>
      </c>
      <c r="L1152" t="str">
        <f>VLOOKUP(Sheet2!L1151,Sheet5!$O$3:$Q$182,3,FALSE)</f>
        <v>ringan</v>
      </c>
      <c r="M1152" t="str">
        <f>VLOOKUP(Sheet2!M1151,Sheet5!$R$3:$T$1305,3,FALSE)</f>
        <v>mahal</v>
      </c>
    </row>
    <row r="1153" spans="2:13" x14ac:dyDescent="0.3">
      <c r="B1153" t="str">
        <f>IF(OR(ISNUMBER(SEARCH("ultrabook",Sheet2!D1152))=TRUE,ISNUMBER(SEARCH("macbook",Sheet2!D1152))=TRUE,ISNUMBER(SEARCH("chrome",Sheet2!D1152))=TRUE,ISNUMBER(SEARCH("convertible",Sheet2!D1152))=TRUE),"ultrabook",IF(OR(ISNUMBER(SEARCH("workstation",Sheet2!D1152))=TRUE,ISNUMBER(SEARCH("gaming",Sheet2!D1152))=TRUE),"high specification",IF(OR(ISNUMBER(SEARCH("notebook",Sheet2!D1152))=TRUE,ISNUMBER(SEARCH("netbook",Sheet2!D1152))=TRUE),"notebook","")))</f>
        <v>notebook</v>
      </c>
      <c r="C1153" t="str">
        <f>IF(AND(Sheet4!$B$1307&gt;=Sheet4!B1153,Sheet4!B1153&gt;Sheet4!$B$1308),"lebar",IF(AND(Sheet4!$B$1308&gt;=Sheet4!B1153,Sheet4!B1153&gt;Sheet4!$B$1309),"medium",IF(AND(Sheet4!$B$1309&gt;=Sheet4!B1153,Sheet4!B1153&gt;=Sheet4!$B$1310),"kecil","-")))</f>
        <v>lebar</v>
      </c>
      <c r="D1153" t="str">
        <f>VLOOKUP(Sheet4!C1153,Sheet5!$C$3:$D$17,2,FALSE)</f>
        <v>kecil</v>
      </c>
      <c r="E1153" t="str">
        <f>VLOOKUP(Sheet4!D1153,Sheet5!$E$3:$F$36,2)</f>
        <v>sedang</v>
      </c>
      <c r="F1153" t="str">
        <f>Sheet4!E1153</f>
        <v>intel</v>
      </c>
      <c r="G1153" t="str">
        <f>VLOOKUP(Sheet2!H1152,Sheet5!$G$4:$H$12,2)</f>
        <v>sedang</v>
      </c>
      <c r="H1153" t="str">
        <f>VLOOKUP(Sheet2!I1152,Sheet5!$I$3:$L$41,4,FALSE)</f>
        <v>tinggi</v>
      </c>
      <c r="I1153" t="str">
        <f>VLOOKUP(Sheet2!I1152,Sheet5!$I$3:$K$41,3,FALSE)</f>
        <v>hdd</v>
      </c>
      <c r="J1153" t="str">
        <f>IF(ISNUMBER(SEARCH("intel",Sheet2!J1152))=TRUE,"intel",IF(ISNUMBER(SEARCH("amd",Sheet2!J1152))=TRUE,"amd",IF(ISNUMBER(SEARCH("nvidia",Sheet2!J1152))=TRUE,"nvidia","")))</f>
        <v>intel</v>
      </c>
      <c r="K1153" t="str">
        <f>VLOOKUP(Sheet2!K1152,Sheet5!$M$3:$N$11,2,FALSE)</f>
        <v>lainnya</v>
      </c>
      <c r="L1153" t="str">
        <f>VLOOKUP(Sheet2!L1152,Sheet5!$O$3:$Q$182,3,FALSE)</f>
        <v>sedang</v>
      </c>
      <c r="M1153" t="str">
        <f>VLOOKUP(Sheet2!M1152,Sheet5!$R$3:$T$1305,3,FALSE)</f>
        <v>murah</v>
      </c>
    </row>
    <row r="1154" spans="2:13" x14ac:dyDescent="0.3">
      <c r="B1154" t="str">
        <f>IF(OR(ISNUMBER(SEARCH("ultrabook",Sheet2!D1153))=TRUE,ISNUMBER(SEARCH("macbook",Sheet2!D1153))=TRUE,ISNUMBER(SEARCH("chrome",Sheet2!D1153))=TRUE,ISNUMBER(SEARCH("convertible",Sheet2!D1153))=TRUE),"ultrabook",IF(OR(ISNUMBER(SEARCH("workstation",Sheet2!D1153))=TRUE,ISNUMBER(SEARCH("gaming",Sheet2!D1153))=TRUE),"high specification",IF(OR(ISNUMBER(SEARCH("notebook",Sheet2!D1153))=TRUE,ISNUMBER(SEARCH("netbook",Sheet2!D1153))=TRUE),"notebook","")))</f>
        <v>notebook</v>
      </c>
      <c r="C1154" t="str">
        <f>IF(AND(Sheet4!$B$1307&gt;=Sheet4!B1154,Sheet4!B1154&gt;Sheet4!$B$1308),"lebar",IF(AND(Sheet4!$B$1308&gt;=Sheet4!B1154,Sheet4!B1154&gt;Sheet4!$B$1309),"medium",IF(AND(Sheet4!$B$1309&gt;=Sheet4!B1154,Sheet4!B1154&gt;=Sheet4!$B$1310),"kecil","-")))</f>
        <v>lebar</v>
      </c>
      <c r="D1154" t="str">
        <f>VLOOKUP(Sheet4!C1154,Sheet5!$C$3:$D$17,2,FALSE)</f>
        <v>kecil</v>
      </c>
      <c r="E1154" t="str">
        <f>VLOOKUP(Sheet4!D1154,Sheet5!$E$3:$F$36,2)</f>
        <v>sedang</v>
      </c>
      <c r="F1154" t="str">
        <f>Sheet4!E1154</f>
        <v>amd</v>
      </c>
      <c r="G1154" t="str">
        <f>VLOOKUP(Sheet2!H1153,Sheet5!$G$4:$H$12,2)</f>
        <v>sedang</v>
      </c>
      <c r="H1154" t="str">
        <f>VLOOKUP(Sheet2!I1153,Sheet5!$I$3:$L$41,4,FALSE)</f>
        <v>sedang</v>
      </c>
      <c r="I1154" t="str">
        <f>VLOOKUP(Sheet2!I1153,Sheet5!$I$3:$K$41,3,FALSE)</f>
        <v>hdd</v>
      </c>
      <c r="J1154" t="str">
        <f>IF(ISNUMBER(SEARCH("intel",Sheet2!J1153))=TRUE,"intel",IF(ISNUMBER(SEARCH("amd",Sheet2!J1153))=TRUE,"amd",IF(ISNUMBER(SEARCH("nvidia",Sheet2!J1153))=TRUE,"nvidia","")))</f>
        <v>amd</v>
      </c>
      <c r="K1154" t="str">
        <f>VLOOKUP(Sheet2!K1153,Sheet5!$M$3:$N$11,2,FALSE)</f>
        <v>windows</v>
      </c>
      <c r="L1154" t="str">
        <f>VLOOKUP(Sheet2!L1153,Sheet5!$O$3:$Q$182,3,FALSE)</f>
        <v>sedang</v>
      </c>
      <c r="M1154" t="str">
        <f>VLOOKUP(Sheet2!M1153,Sheet5!$R$3:$T$1305,3,FALSE)</f>
        <v>murah</v>
      </c>
    </row>
    <row r="1155" spans="2:13" x14ac:dyDescent="0.3">
      <c r="B1155" t="str">
        <f>IF(OR(ISNUMBER(SEARCH("ultrabook",Sheet2!D1154))=TRUE,ISNUMBER(SEARCH("macbook",Sheet2!D1154))=TRUE,ISNUMBER(SEARCH("chrome",Sheet2!D1154))=TRUE,ISNUMBER(SEARCH("convertible",Sheet2!D1154))=TRUE),"ultrabook",IF(OR(ISNUMBER(SEARCH("workstation",Sheet2!D1154))=TRUE,ISNUMBER(SEARCH("gaming",Sheet2!D1154))=TRUE),"high specification",IF(OR(ISNUMBER(SEARCH("notebook",Sheet2!D1154))=TRUE,ISNUMBER(SEARCH("netbook",Sheet2!D1154))=TRUE),"notebook","")))</f>
        <v>notebook</v>
      </c>
      <c r="C1155" t="str">
        <f>IF(AND(Sheet4!$B$1307&gt;=Sheet4!B1155,Sheet4!B1155&gt;Sheet4!$B$1308),"lebar",IF(AND(Sheet4!$B$1308&gt;=Sheet4!B1155,Sheet4!B1155&gt;Sheet4!$B$1309),"medium",IF(AND(Sheet4!$B$1309&gt;=Sheet4!B1155,Sheet4!B1155&gt;=Sheet4!$B$1310),"kecil","-")))</f>
        <v>lebar</v>
      </c>
      <c r="D1155" t="str">
        <f>VLOOKUP(Sheet4!C1155,Sheet5!$C$3:$D$17,2,FALSE)</f>
        <v>kecil</v>
      </c>
      <c r="E1155" t="str">
        <f>VLOOKUP(Sheet4!D1155,Sheet5!$E$3:$F$36,2)</f>
        <v>sedang</v>
      </c>
      <c r="F1155" t="str">
        <f>Sheet4!E1155</f>
        <v>intel</v>
      </c>
      <c r="G1155" t="str">
        <f>VLOOKUP(Sheet2!H1154,Sheet5!$G$4:$H$12,2)</f>
        <v>tinggi</v>
      </c>
      <c r="H1155" t="str">
        <f>VLOOKUP(Sheet2!I1154,Sheet5!$I$3:$L$41,4,FALSE)</f>
        <v>tinggi</v>
      </c>
      <c r="I1155" t="str">
        <f>VLOOKUP(Sheet2!I1154,Sheet5!$I$3:$K$41,3,FALSE)</f>
        <v>hdd</v>
      </c>
      <c r="J1155" t="str">
        <f>IF(ISNUMBER(SEARCH("intel",Sheet2!J1154))=TRUE,"intel",IF(ISNUMBER(SEARCH("amd",Sheet2!J1154))=TRUE,"amd",IF(ISNUMBER(SEARCH("nvidia",Sheet2!J1154))=TRUE,"nvidia","")))</f>
        <v>amd</v>
      </c>
      <c r="K1155" t="str">
        <f>VLOOKUP(Sheet2!K1154,Sheet5!$M$3:$N$11,2,FALSE)</f>
        <v>lainnya</v>
      </c>
      <c r="L1155" t="str">
        <f>VLOOKUP(Sheet2!L1154,Sheet5!$O$3:$Q$182,3,FALSE)</f>
        <v>sedang</v>
      </c>
      <c r="M1155" t="str">
        <f>VLOOKUP(Sheet2!M1154,Sheet5!$R$3:$T$1305,3,FALSE)</f>
        <v>murah</v>
      </c>
    </row>
    <row r="1156" spans="2:13" x14ac:dyDescent="0.3">
      <c r="B1156" t="str">
        <f>IF(OR(ISNUMBER(SEARCH("ultrabook",Sheet2!D1155))=TRUE,ISNUMBER(SEARCH("macbook",Sheet2!D1155))=TRUE,ISNUMBER(SEARCH("chrome",Sheet2!D1155))=TRUE,ISNUMBER(SEARCH("convertible",Sheet2!D1155))=TRUE),"ultrabook",IF(OR(ISNUMBER(SEARCH("workstation",Sheet2!D1155))=TRUE,ISNUMBER(SEARCH("gaming",Sheet2!D1155))=TRUE),"high specification",IF(OR(ISNUMBER(SEARCH("notebook",Sheet2!D1155))=TRUE,ISNUMBER(SEARCH("netbook",Sheet2!D1155))=TRUE),"notebook","")))</f>
        <v>high specification</v>
      </c>
      <c r="C1156" t="str">
        <f>IF(AND(Sheet4!$B$1307&gt;=Sheet4!B1156,Sheet4!B1156&gt;Sheet4!$B$1308),"lebar",IF(AND(Sheet4!$B$1308&gt;=Sheet4!B1156,Sheet4!B1156&gt;Sheet4!$B$1309),"medium",IF(AND(Sheet4!$B$1309&gt;=Sheet4!B1156,Sheet4!B1156&gt;=Sheet4!$B$1310),"kecil","-")))</f>
        <v>lebar</v>
      </c>
      <c r="D1156" t="str">
        <f>VLOOKUP(Sheet4!C1156,Sheet5!$C$3:$D$17,2,FALSE)</f>
        <v>kecil</v>
      </c>
      <c r="E1156" t="str">
        <f>VLOOKUP(Sheet4!D1156,Sheet5!$E$3:$F$36,2)</f>
        <v>sedang</v>
      </c>
      <c r="F1156" t="str">
        <f>Sheet4!E1156</f>
        <v>intel</v>
      </c>
      <c r="G1156" t="str">
        <f>VLOOKUP(Sheet2!H1155,Sheet5!$G$4:$H$12,2)</f>
        <v>tinggi</v>
      </c>
      <c r="H1156" t="str">
        <f>VLOOKUP(Sheet2!I1155,Sheet5!$I$3:$L$41,4,FALSE)</f>
        <v>tinggi</v>
      </c>
      <c r="I1156" t="str">
        <f>VLOOKUP(Sheet2!I1155,Sheet5!$I$3:$K$41,3,FALSE)</f>
        <v>hdd</v>
      </c>
      <c r="J1156" t="str">
        <f>IF(ISNUMBER(SEARCH("intel",Sheet2!J1155))=TRUE,"intel",IF(ISNUMBER(SEARCH("amd",Sheet2!J1155))=TRUE,"amd",IF(ISNUMBER(SEARCH("nvidia",Sheet2!J1155))=TRUE,"nvidia","")))</f>
        <v>nvidia</v>
      </c>
      <c r="K1156" t="str">
        <f>VLOOKUP(Sheet2!K1155,Sheet5!$M$3:$N$11,2,FALSE)</f>
        <v>windows</v>
      </c>
      <c r="L1156" t="str">
        <f>VLOOKUP(Sheet2!L1155,Sheet5!$O$3:$Q$182,3,FALSE)</f>
        <v>berat</v>
      </c>
      <c r="M1156" t="str">
        <f>VLOOKUP(Sheet2!M1155,Sheet5!$R$3:$T$1305,3,FALSE)</f>
        <v>sedang</v>
      </c>
    </row>
    <row r="1157" spans="2:13" x14ac:dyDescent="0.3">
      <c r="B1157" t="str">
        <f>IF(OR(ISNUMBER(SEARCH("ultrabook",Sheet2!D1156))=TRUE,ISNUMBER(SEARCH("macbook",Sheet2!D1156))=TRUE,ISNUMBER(SEARCH("chrome",Sheet2!D1156))=TRUE,ISNUMBER(SEARCH("convertible",Sheet2!D1156))=TRUE),"ultrabook",IF(OR(ISNUMBER(SEARCH("workstation",Sheet2!D1156))=TRUE,ISNUMBER(SEARCH("gaming",Sheet2!D1156))=TRUE),"high specification",IF(OR(ISNUMBER(SEARCH("notebook",Sheet2!D1156))=TRUE,ISNUMBER(SEARCH("netbook",Sheet2!D1156))=TRUE),"notebook","")))</f>
        <v>notebook</v>
      </c>
      <c r="C1157" t="str">
        <f>IF(AND(Sheet4!$B$1307&gt;=Sheet4!B1157,Sheet4!B1157&gt;Sheet4!$B$1308),"lebar",IF(AND(Sheet4!$B$1308&gt;=Sheet4!B1157,Sheet4!B1157&gt;Sheet4!$B$1309),"medium",IF(AND(Sheet4!$B$1309&gt;=Sheet4!B1157,Sheet4!B1157&gt;=Sheet4!$B$1310),"kecil","-")))</f>
        <v>lebar</v>
      </c>
      <c r="D1157" t="str">
        <f>VLOOKUP(Sheet4!C1157,Sheet5!$C$3:$D$17,2,FALSE)</f>
        <v>lebar</v>
      </c>
      <c r="E1157" t="str">
        <f>VLOOKUP(Sheet4!D1157,Sheet5!$E$3:$F$36,2)</f>
        <v>sedang</v>
      </c>
      <c r="F1157" t="str">
        <f>Sheet4!E1157</f>
        <v>intel</v>
      </c>
      <c r="G1157" t="str">
        <f>VLOOKUP(Sheet2!H1156,Sheet5!$G$4:$H$12,2)</f>
        <v>tinggi</v>
      </c>
      <c r="H1157" t="str">
        <f>VLOOKUP(Sheet2!I1156,Sheet5!$I$3:$L$41,4,FALSE)</f>
        <v>sedang</v>
      </c>
      <c r="I1157" t="str">
        <f>VLOOKUP(Sheet2!I1156,Sheet5!$I$3:$K$41,3,FALSE)</f>
        <v>ssd</v>
      </c>
      <c r="J1157" t="str">
        <f>IF(ISNUMBER(SEARCH("intel",Sheet2!J1156))=TRUE,"intel",IF(ISNUMBER(SEARCH("amd",Sheet2!J1156))=TRUE,"amd",IF(ISNUMBER(SEARCH("nvidia",Sheet2!J1156))=TRUE,"nvidia","")))</f>
        <v>nvidia</v>
      </c>
      <c r="K1157" t="str">
        <f>VLOOKUP(Sheet2!K1156,Sheet5!$M$3:$N$11,2,FALSE)</f>
        <v>windows</v>
      </c>
      <c r="L1157" t="str">
        <f>VLOOKUP(Sheet2!L1156,Sheet5!$O$3:$Q$182,3,FALSE)</f>
        <v>sedang</v>
      </c>
      <c r="M1157" t="str">
        <f>VLOOKUP(Sheet2!M1156,Sheet5!$R$3:$T$1305,3,FALSE)</f>
        <v>mahal</v>
      </c>
    </row>
    <row r="1158" spans="2:13" x14ac:dyDescent="0.3">
      <c r="B1158" t="str">
        <f>IF(OR(ISNUMBER(SEARCH("ultrabook",Sheet2!D1157))=TRUE,ISNUMBER(SEARCH("macbook",Sheet2!D1157))=TRUE,ISNUMBER(SEARCH("chrome",Sheet2!D1157))=TRUE,ISNUMBER(SEARCH("convertible",Sheet2!D1157))=TRUE),"ultrabook",IF(OR(ISNUMBER(SEARCH("workstation",Sheet2!D1157))=TRUE,ISNUMBER(SEARCH("gaming",Sheet2!D1157))=TRUE),"high specification",IF(OR(ISNUMBER(SEARCH("notebook",Sheet2!D1157))=TRUE,ISNUMBER(SEARCH("netbook",Sheet2!D1157))=TRUE),"notebook","")))</f>
        <v>notebook</v>
      </c>
      <c r="C1158" t="str">
        <f>IF(AND(Sheet4!$B$1307&gt;=Sheet4!B1158,Sheet4!B1158&gt;Sheet4!$B$1308),"lebar",IF(AND(Sheet4!$B$1308&gt;=Sheet4!B1158,Sheet4!B1158&gt;Sheet4!$B$1309),"medium",IF(AND(Sheet4!$B$1309&gt;=Sheet4!B1158,Sheet4!B1158&gt;=Sheet4!$B$1310),"kecil","-")))</f>
        <v>lebar</v>
      </c>
      <c r="D1158" t="str">
        <f>VLOOKUP(Sheet4!C1158,Sheet5!$C$3:$D$17,2,FALSE)</f>
        <v>kecil</v>
      </c>
      <c r="E1158" t="str">
        <f>VLOOKUP(Sheet4!D1158,Sheet5!$E$3:$F$36,2)</f>
        <v>sedang</v>
      </c>
      <c r="F1158" t="str">
        <f>Sheet4!E1158</f>
        <v>amd</v>
      </c>
      <c r="G1158" t="str">
        <f>VLOOKUP(Sheet2!H1157,Sheet5!$G$4:$H$12,2)</f>
        <v>sedang</v>
      </c>
      <c r="H1158" t="str">
        <f>VLOOKUP(Sheet2!I1157,Sheet5!$I$3:$L$41,4,FALSE)</f>
        <v>sedang</v>
      </c>
      <c r="I1158" t="str">
        <f>VLOOKUP(Sheet2!I1157,Sheet5!$I$3:$K$41,3,FALSE)</f>
        <v>ssd</v>
      </c>
      <c r="J1158" t="str">
        <f>IF(ISNUMBER(SEARCH("intel",Sheet2!J1157))=TRUE,"intel",IF(ISNUMBER(SEARCH("amd",Sheet2!J1157))=TRUE,"amd",IF(ISNUMBER(SEARCH("nvidia",Sheet2!J1157))=TRUE,"nvidia","")))</f>
        <v>amd</v>
      </c>
      <c r="K1158" t="str">
        <f>VLOOKUP(Sheet2!K1157,Sheet5!$M$3:$N$11,2,FALSE)</f>
        <v>windows</v>
      </c>
      <c r="L1158" t="str">
        <f>VLOOKUP(Sheet2!L1157,Sheet5!$O$3:$Q$182,3,FALSE)</f>
        <v>sedang</v>
      </c>
      <c r="M1158" t="str">
        <f>VLOOKUP(Sheet2!M1157,Sheet5!$R$3:$T$1305,3,FALSE)</f>
        <v>murah</v>
      </c>
    </row>
    <row r="1159" spans="2:13" x14ac:dyDescent="0.3">
      <c r="B1159" t="str">
        <f>IF(OR(ISNUMBER(SEARCH("ultrabook",Sheet2!D1158))=TRUE,ISNUMBER(SEARCH("macbook",Sheet2!D1158))=TRUE,ISNUMBER(SEARCH("chrome",Sheet2!D1158))=TRUE,ISNUMBER(SEARCH("convertible",Sheet2!D1158))=TRUE),"ultrabook",IF(OR(ISNUMBER(SEARCH("workstation",Sheet2!D1158))=TRUE,ISNUMBER(SEARCH("gaming",Sheet2!D1158))=TRUE),"high specification",IF(OR(ISNUMBER(SEARCH("notebook",Sheet2!D1158))=TRUE,ISNUMBER(SEARCH("netbook",Sheet2!D1158))=TRUE),"notebook","")))</f>
        <v>high specification</v>
      </c>
      <c r="C1159" t="str">
        <f>IF(AND(Sheet4!$B$1307&gt;=Sheet4!B1159,Sheet4!B1159&gt;Sheet4!$B$1308),"lebar",IF(AND(Sheet4!$B$1308&gt;=Sheet4!B1159,Sheet4!B1159&gt;Sheet4!$B$1309),"medium",IF(AND(Sheet4!$B$1309&gt;=Sheet4!B1159,Sheet4!B1159&gt;=Sheet4!$B$1310),"kecil","-")))</f>
        <v>lebar</v>
      </c>
      <c r="D1159" t="str">
        <f>VLOOKUP(Sheet4!C1159,Sheet5!$C$3:$D$17,2,FALSE)</f>
        <v>kecil</v>
      </c>
      <c r="E1159" t="str">
        <f>VLOOKUP(Sheet4!D1159,Sheet5!$E$3:$F$36,2)</f>
        <v>sedang</v>
      </c>
      <c r="F1159" t="str">
        <f>Sheet4!E1159</f>
        <v>intel</v>
      </c>
      <c r="G1159" t="str">
        <f>VLOOKUP(Sheet2!H1158,Sheet5!$G$4:$H$12,2)</f>
        <v>sedang</v>
      </c>
      <c r="H1159" t="str">
        <f>VLOOKUP(Sheet2!I1158,Sheet5!$I$3:$L$41,4,FALSE)</f>
        <v>tinggi</v>
      </c>
      <c r="I1159" t="str">
        <f>VLOOKUP(Sheet2!I1158,Sheet5!$I$3:$K$41,3,FALSE)</f>
        <v>hdd</v>
      </c>
      <c r="J1159" t="str">
        <f>IF(ISNUMBER(SEARCH("intel",Sheet2!J1158))=TRUE,"intel",IF(ISNUMBER(SEARCH("amd",Sheet2!J1158))=TRUE,"amd",IF(ISNUMBER(SEARCH("nvidia",Sheet2!J1158))=TRUE,"nvidia","")))</f>
        <v>nvidia</v>
      </c>
      <c r="K1159" t="str">
        <f>VLOOKUP(Sheet2!K1158,Sheet5!$M$3:$N$11,2,FALSE)</f>
        <v>windows</v>
      </c>
      <c r="L1159" t="str">
        <f>VLOOKUP(Sheet2!L1158,Sheet5!$O$3:$Q$182,3,FALSE)</f>
        <v>berat</v>
      </c>
      <c r="M1159" t="str">
        <f>VLOOKUP(Sheet2!M1158,Sheet5!$R$3:$T$1305,3,FALSE)</f>
        <v>mahal</v>
      </c>
    </row>
    <row r="1160" spans="2:13" x14ac:dyDescent="0.3">
      <c r="B1160" t="str">
        <f>IF(OR(ISNUMBER(SEARCH("ultrabook",Sheet2!D1159))=TRUE,ISNUMBER(SEARCH("macbook",Sheet2!D1159))=TRUE,ISNUMBER(SEARCH("chrome",Sheet2!D1159))=TRUE,ISNUMBER(SEARCH("convertible",Sheet2!D1159))=TRUE),"ultrabook",IF(OR(ISNUMBER(SEARCH("workstation",Sheet2!D1159))=TRUE,ISNUMBER(SEARCH("gaming",Sheet2!D1159))=TRUE),"high specification",IF(OR(ISNUMBER(SEARCH("notebook",Sheet2!D1159))=TRUE,ISNUMBER(SEARCH("netbook",Sheet2!D1159))=TRUE),"notebook","")))</f>
        <v>ultrabook</v>
      </c>
      <c r="C1160" t="str">
        <f>IF(AND(Sheet4!$B$1307&gt;=Sheet4!B1160,Sheet4!B1160&gt;Sheet4!$B$1308),"lebar",IF(AND(Sheet4!$B$1308&gt;=Sheet4!B1160,Sheet4!B1160&gt;Sheet4!$B$1309),"medium",IF(AND(Sheet4!$B$1309&gt;=Sheet4!B1160,Sheet4!B1160&gt;=Sheet4!$B$1310),"kecil","-")))</f>
        <v>medium</v>
      </c>
      <c r="D1160" t="str">
        <f>VLOOKUP(Sheet4!C1160,Sheet5!$C$3:$D$17,2,FALSE)</f>
        <v>kecil</v>
      </c>
      <c r="E1160" t="str">
        <f>VLOOKUP(Sheet4!D1160,Sheet5!$E$3:$F$36,2)</f>
        <v>sedang</v>
      </c>
      <c r="F1160" t="str">
        <f>Sheet4!E1160</f>
        <v>intel</v>
      </c>
      <c r="G1160" t="str">
        <f>VLOOKUP(Sheet2!H1159,Sheet5!$G$4:$H$12,2)</f>
        <v>sedang</v>
      </c>
      <c r="H1160" t="str">
        <f>VLOOKUP(Sheet2!I1159,Sheet5!$I$3:$L$41,4,FALSE)</f>
        <v>sedang</v>
      </c>
      <c r="I1160" t="str">
        <f>VLOOKUP(Sheet2!I1159,Sheet5!$I$3:$K$41,3,FALSE)</f>
        <v>ssd</v>
      </c>
      <c r="J1160" t="str">
        <f>IF(ISNUMBER(SEARCH("intel",Sheet2!J1159))=TRUE,"intel",IF(ISNUMBER(SEARCH("amd",Sheet2!J1159))=TRUE,"amd",IF(ISNUMBER(SEARCH("nvidia",Sheet2!J1159))=TRUE,"nvidia","")))</f>
        <v>intel</v>
      </c>
      <c r="K1160" t="str">
        <f>VLOOKUP(Sheet2!K1159,Sheet5!$M$3:$N$11,2,FALSE)</f>
        <v>windows</v>
      </c>
      <c r="L1160" t="str">
        <f>VLOOKUP(Sheet2!L1159,Sheet5!$O$3:$Q$182,3,FALSE)</f>
        <v>ringan</v>
      </c>
      <c r="M1160" t="str">
        <f>VLOOKUP(Sheet2!M1159,Sheet5!$R$3:$T$1305,3,FALSE)</f>
        <v>mahal</v>
      </c>
    </row>
    <row r="1161" spans="2:13" x14ac:dyDescent="0.3">
      <c r="B1161" t="str">
        <f>IF(OR(ISNUMBER(SEARCH("ultrabook",Sheet2!D1160))=TRUE,ISNUMBER(SEARCH("macbook",Sheet2!D1160))=TRUE,ISNUMBER(SEARCH("chrome",Sheet2!D1160))=TRUE,ISNUMBER(SEARCH("convertible",Sheet2!D1160))=TRUE),"ultrabook",IF(OR(ISNUMBER(SEARCH("workstation",Sheet2!D1160))=TRUE,ISNUMBER(SEARCH("gaming",Sheet2!D1160))=TRUE),"high specification",IF(OR(ISNUMBER(SEARCH("notebook",Sheet2!D1160))=TRUE,ISNUMBER(SEARCH("netbook",Sheet2!D1160))=TRUE),"notebook","")))</f>
        <v>notebook</v>
      </c>
      <c r="C1161" t="str">
        <f>IF(AND(Sheet4!$B$1307&gt;=Sheet4!B1161,Sheet4!B1161&gt;Sheet4!$B$1308),"lebar",IF(AND(Sheet4!$B$1308&gt;=Sheet4!B1161,Sheet4!B1161&gt;Sheet4!$B$1309),"medium",IF(AND(Sheet4!$B$1309&gt;=Sheet4!B1161,Sheet4!B1161&gt;=Sheet4!$B$1310),"kecil","-")))</f>
        <v>lebar</v>
      </c>
      <c r="D1161" t="str">
        <f>VLOOKUP(Sheet4!C1161,Sheet5!$C$3:$D$17,2,FALSE)</f>
        <v>kecil</v>
      </c>
      <c r="E1161" t="str">
        <f>VLOOKUP(Sheet4!D1161,Sheet5!$E$3:$F$36,2)</f>
        <v>sedang</v>
      </c>
      <c r="F1161" t="str">
        <f>Sheet4!E1161</f>
        <v>intel</v>
      </c>
      <c r="G1161" t="str">
        <f>VLOOKUP(Sheet2!H1160,Sheet5!$G$4:$H$12,2)</f>
        <v>tinggi</v>
      </c>
      <c r="H1161" t="str">
        <f>VLOOKUP(Sheet2!I1160,Sheet5!$I$3:$L$41,4,FALSE)</f>
        <v>tinggi</v>
      </c>
      <c r="I1161" t="str">
        <f>VLOOKUP(Sheet2!I1160,Sheet5!$I$3:$K$41,3,FALSE)</f>
        <v>hybrid</v>
      </c>
      <c r="J1161" t="str">
        <f>IF(ISNUMBER(SEARCH("intel",Sheet2!J1160))=TRUE,"intel",IF(ISNUMBER(SEARCH("amd",Sheet2!J1160))=TRUE,"amd",IF(ISNUMBER(SEARCH("nvidia",Sheet2!J1160))=TRUE,"nvidia","")))</f>
        <v>amd</v>
      </c>
      <c r="K1161" t="str">
        <f>VLOOKUP(Sheet2!K1160,Sheet5!$M$3:$N$11,2,FALSE)</f>
        <v>windows</v>
      </c>
      <c r="L1161" t="str">
        <f>VLOOKUP(Sheet2!L1160,Sheet5!$O$3:$Q$182,3,FALSE)</f>
        <v>berat</v>
      </c>
      <c r="M1161" t="str">
        <f>VLOOKUP(Sheet2!M1160,Sheet5!$R$3:$T$1305,3,FALSE)</f>
        <v>sedang</v>
      </c>
    </row>
    <row r="1162" spans="2:13" x14ac:dyDescent="0.3">
      <c r="B1162" t="str">
        <f>IF(OR(ISNUMBER(SEARCH("ultrabook",Sheet2!D1161))=TRUE,ISNUMBER(SEARCH("macbook",Sheet2!D1161))=TRUE,ISNUMBER(SEARCH("chrome",Sheet2!D1161))=TRUE,ISNUMBER(SEARCH("convertible",Sheet2!D1161))=TRUE),"ultrabook",IF(OR(ISNUMBER(SEARCH("workstation",Sheet2!D1161))=TRUE,ISNUMBER(SEARCH("gaming",Sheet2!D1161))=TRUE),"high specification",IF(OR(ISNUMBER(SEARCH("notebook",Sheet2!D1161))=TRUE,ISNUMBER(SEARCH("netbook",Sheet2!D1161))=TRUE),"notebook","")))</f>
        <v>ultrabook</v>
      </c>
      <c r="C1162" t="str">
        <f>IF(AND(Sheet4!$B$1307&gt;=Sheet4!B1162,Sheet4!B1162&gt;Sheet4!$B$1308),"lebar",IF(AND(Sheet4!$B$1308&gt;=Sheet4!B1162,Sheet4!B1162&gt;Sheet4!$B$1309),"medium",IF(AND(Sheet4!$B$1309&gt;=Sheet4!B1162,Sheet4!B1162&gt;=Sheet4!$B$1310),"kecil","-")))</f>
        <v>medium</v>
      </c>
      <c r="D1162" t="str">
        <f>VLOOKUP(Sheet4!C1162,Sheet5!$C$3:$D$17,2,FALSE)</f>
        <v>sedang</v>
      </c>
      <c r="E1162" t="str">
        <f>VLOOKUP(Sheet4!D1162,Sheet5!$E$3:$F$36,2)</f>
        <v>sedang</v>
      </c>
      <c r="F1162" t="str">
        <f>Sheet4!E1162</f>
        <v>intel</v>
      </c>
      <c r="G1162" t="str">
        <f>VLOOKUP(Sheet2!H1161,Sheet5!$G$4:$H$12,2)</f>
        <v>tinggi</v>
      </c>
      <c r="H1162" t="str">
        <f>VLOOKUP(Sheet2!I1161,Sheet5!$I$3:$L$41,4,FALSE)</f>
        <v>sedang</v>
      </c>
      <c r="I1162" t="str">
        <f>VLOOKUP(Sheet2!I1161,Sheet5!$I$3:$K$41,3,FALSE)</f>
        <v>ssd</v>
      </c>
      <c r="J1162" t="str">
        <f>IF(ISNUMBER(SEARCH("intel",Sheet2!J1161))=TRUE,"intel",IF(ISNUMBER(SEARCH("amd",Sheet2!J1161))=TRUE,"amd",IF(ISNUMBER(SEARCH("nvidia",Sheet2!J1161))=TRUE,"nvidia","")))</f>
        <v>intel</v>
      </c>
      <c r="K1162" t="str">
        <f>VLOOKUP(Sheet2!K1161,Sheet5!$M$3:$N$11,2,FALSE)</f>
        <v>windows</v>
      </c>
      <c r="L1162" t="str">
        <f>VLOOKUP(Sheet2!L1161,Sheet5!$O$3:$Q$182,3,FALSE)</f>
        <v>ringan</v>
      </c>
      <c r="M1162" t="str">
        <f>VLOOKUP(Sheet2!M1161,Sheet5!$R$3:$T$1305,3,FALSE)</f>
        <v>mahal</v>
      </c>
    </row>
    <row r="1163" spans="2:13" x14ac:dyDescent="0.3">
      <c r="B1163" t="str">
        <f>IF(OR(ISNUMBER(SEARCH("ultrabook",Sheet2!D1162))=TRUE,ISNUMBER(SEARCH("macbook",Sheet2!D1162))=TRUE,ISNUMBER(SEARCH("chrome",Sheet2!D1162))=TRUE,ISNUMBER(SEARCH("convertible",Sheet2!D1162))=TRUE),"ultrabook",IF(OR(ISNUMBER(SEARCH("workstation",Sheet2!D1162))=TRUE,ISNUMBER(SEARCH("gaming",Sheet2!D1162))=TRUE),"high specification",IF(OR(ISNUMBER(SEARCH("notebook",Sheet2!D1162))=TRUE,ISNUMBER(SEARCH("netbook",Sheet2!D1162))=TRUE),"notebook","")))</f>
        <v>ultrabook</v>
      </c>
      <c r="C1163" t="str">
        <f>IF(AND(Sheet4!$B$1307&gt;=Sheet4!B1163,Sheet4!B1163&gt;Sheet4!$B$1308),"lebar",IF(AND(Sheet4!$B$1308&gt;=Sheet4!B1163,Sheet4!B1163&gt;Sheet4!$B$1309),"medium",IF(AND(Sheet4!$B$1309&gt;=Sheet4!B1163,Sheet4!B1163&gt;=Sheet4!$B$1310),"kecil","-")))</f>
        <v>medium</v>
      </c>
      <c r="D1163" t="str">
        <f>VLOOKUP(Sheet4!C1163,Sheet5!$C$3:$D$17,2,FALSE)</f>
        <v>kecil</v>
      </c>
      <c r="E1163" t="str">
        <f>VLOOKUP(Sheet4!D1163,Sheet5!$E$3:$F$36,2)</f>
        <v>sedang</v>
      </c>
      <c r="F1163" t="str">
        <f>Sheet4!E1163</f>
        <v>intel</v>
      </c>
      <c r="G1163" t="str">
        <f>VLOOKUP(Sheet2!H1162,Sheet5!$G$4:$H$12,2)</f>
        <v>tinggi</v>
      </c>
      <c r="H1163" t="str">
        <f>VLOOKUP(Sheet2!I1162,Sheet5!$I$3:$L$41,4,FALSE)</f>
        <v>sedang</v>
      </c>
      <c r="I1163" t="str">
        <f>VLOOKUP(Sheet2!I1162,Sheet5!$I$3:$K$41,3,FALSE)</f>
        <v>ssd</v>
      </c>
      <c r="J1163" t="str">
        <f>IF(ISNUMBER(SEARCH("intel",Sheet2!J1162))=TRUE,"intel",IF(ISNUMBER(SEARCH("amd",Sheet2!J1162))=TRUE,"amd",IF(ISNUMBER(SEARCH("nvidia",Sheet2!J1162))=TRUE,"nvidia","")))</f>
        <v>intel</v>
      </c>
      <c r="K1163" t="str">
        <f>VLOOKUP(Sheet2!K1162,Sheet5!$M$3:$N$11,2,FALSE)</f>
        <v>windows</v>
      </c>
      <c r="L1163" t="str">
        <f>VLOOKUP(Sheet2!L1162,Sheet5!$O$3:$Q$182,3,FALSE)</f>
        <v>sedang</v>
      </c>
      <c r="M1163" t="str">
        <f>VLOOKUP(Sheet2!M1162,Sheet5!$R$3:$T$1305,3,FALSE)</f>
        <v>mahal</v>
      </c>
    </row>
    <row r="1164" spans="2:13" x14ac:dyDescent="0.3">
      <c r="B1164" t="str">
        <f>IF(OR(ISNUMBER(SEARCH("ultrabook",Sheet2!D1163))=TRUE,ISNUMBER(SEARCH("macbook",Sheet2!D1163))=TRUE,ISNUMBER(SEARCH("chrome",Sheet2!D1163))=TRUE,ISNUMBER(SEARCH("convertible",Sheet2!D1163))=TRUE),"ultrabook",IF(OR(ISNUMBER(SEARCH("workstation",Sheet2!D1163))=TRUE,ISNUMBER(SEARCH("gaming",Sheet2!D1163))=TRUE),"high specification",IF(OR(ISNUMBER(SEARCH("notebook",Sheet2!D1163))=TRUE,ISNUMBER(SEARCH("netbook",Sheet2!D1163))=TRUE),"notebook","")))</f>
        <v>high specification</v>
      </c>
      <c r="C1164" t="str">
        <f>IF(AND(Sheet4!$B$1307&gt;=Sheet4!B1164,Sheet4!B1164&gt;Sheet4!$B$1308),"lebar",IF(AND(Sheet4!$B$1308&gt;=Sheet4!B1164,Sheet4!B1164&gt;Sheet4!$B$1309),"medium",IF(AND(Sheet4!$B$1309&gt;=Sheet4!B1164,Sheet4!B1164&gt;=Sheet4!$B$1310),"kecil","-")))</f>
        <v>medium</v>
      </c>
      <c r="D1164" t="str">
        <f>VLOOKUP(Sheet4!C1164,Sheet5!$C$3:$D$17,2,FALSE)</f>
        <v>kecil</v>
      </c>
      <c r="E1164" t="str">
        <f>VLOOKUP(Sheet4!D1164,Sheet5!$E$3:$F$36,2)</f>
        <v>sedang</v>
      </c>
      <c r="F1164" t="str">
        <f>Sheet4!E1164</f>
        <v>intel</v>
      </c>
      <c r="G1164" t="str">
        <f>VLOOKUP(Sheet2!H1163,Sheet5!$G$4:$H$12,2)</f>
        <v>sedang</v>
      </c>
      <c r="H1164" t="str">
        <f>VLOOKUP(Sheet2!I1163,Sheet5!$I$3:$L$41,4,FALSE)</f>
        <v>tinggi</v>
      </c>
      <c r="I1164" t="str">
        <f>VLOOKUP(Sheet2!I1163,Sheet5!$I$3:$K$41,3,FALSE)</f>
        <v>hdd</v>
      </c>
      <c r="J1164" t="str">
        <f>IF(ISNUMBER(SEARCH("intel",Sheet2!J1163))=TRUE,"intel",IF(ISNUMBER(SEARCH("amd",Sheet2!J1163))=TRUE,"amd",IF(ISNUMBER(SEARCH("nvidia",Sheet2!J1163))=TRUE,"nvidia","")))</f>
        <v>nvidia</v>
      </c>
      <c r="K1164" t="str">
        <f>VLOOKUP(Sheet2!K1163,Sheet5!$M$3:$N$11,2,FALSE)</f>
        <v>windows</v>
      </c>
      <c r="L1164" t="str">
        <f>VLOOKUP(Sheet2!L1163,Sheet5!$O$3:$Q$182,3,FALSE)</f>
        <v>sedang</v>
      </c>
      <c r="M1164" t="str">
        <f>VLOOKUP(Sheet2!M1163,Sheet5!$R$3:$T$1305,3,FALSE)</f>
        <v>mahal</v>
      </c>
    </row>
    <row r="1165" spans="2:13" x14ac:dyDescent="0.3">
      <c r="B1165" t="str">
        <f>IF(OR(ISNUMBER(SEARCH("ultrabook",Sheet2!D1164))=TRUE,ISNUMBER(SEARCH("macbook",Sheet2!D1164))=TRUE,ISNUMBER(SEARCH("chrome",Sheet2!D1164))=TRUE,ISNUMBER(SEARCH("convertible",Sheet2!D1164))=TRUE),"ultrabook",IF(OR(ISNUMBER(SEARCH("workstation",Sheet2!D1164))=TRUE,ISNUMBER(SEARCH("gaming",Sheet2!D1164))=TRUE),"high specification",IF(OR(ISNUMBER(SEARCH("notebook",Sheet2!D1164))=TRUE,ISNUMBER(SEARCH("netbook",Sheet2!D1164))=TRUE),"notebook","")))</f>
        <v>high specification</v>
      </c>
      <c r="C1165" t="str">
        <f>IF(AND(Sheet4!$B$1307&gt;=Sheet4!B1165,Sheet4!B1165&gt;Sheet4!$B$1308),"lebar",IF(AND(Sheet4!$B$1308&gt;=Sheet4!B1165,Sheet4!B1165&gt;Sheet4!$B$1309),"medium",IF(AND(Sheet4!$B$1309&gt;=Sheet4!B1165,Sheet4!B1165&gt;=Sheet4!$B$1310),"kecil","-")))</f>
        <v>lebar</v>
      </c>
      <c r="D1165" t="str">
        <f>VLOOKUP(Sheet4!C1165,Sheet5!$C$3:$D$17,2,FALSE)</f>
        <v>kecil</v>
      </c>
      <c r="E1165" t="str">
        <f>VLOOKUP(Sheet4!D1165,Sheet5!$E$3:$F$36,2)</f>
        <v>sedang</v>
      </c>
      <c r="F1165" t="str">
        <f>Sheet4!E1165</f>
        <v>intel</v>
      </c>
      <c r="G1165" t="str">
        <f>VLOOKUP(Sheet2!H1164,Sheet5!$G$4:$H$12,2)</f>
        <v>tinggi</v>
      </c>
      <c r="H1165" t="str">
        <f>VLOOKUP(Sheet2!I1164,Sheet5!$I$3:$L$41,4,FALSE)</f>
        <v>tinggi</v>
      </c>
      <c r="I1165" t="str">
        <f>VLOOKUP(Sheet2!I1164,Sheet5!$I$3:$K$41,3,FALSE)</f>
        <v>hdd</v>
      </c>
      <c r="J1165" t="str">
        <f>IF(ISNUMBER(SEARCH("intel",Sheet2!J1164))=TRUE,"intel",IF(ISNUMBER(SEARCH("amd",Sheet2!J1164))=TRUE,"amd",IF(ISNUMBER(SEARCH("nvidia",Sheet2!J1164))=TRUE,"nvidia","")))</f>
        <v>nvidia</v>
      </c>
      <c r="K1165" t="str">
        <f>VLOOKUP(Sheet2!K1164,Sheet5!$M$3:$N$11,2,FALSE)</f>
        <v>windows</v>
      </c>
      <c r="L1165" t="str">
        <f>VLOOKUP(Sheet2!L1164,Sheet5!$O$3:$Q$182,3,FALSE)</f>
        <v>berat</v>
      </c>
      <c r="M1165" t="str">
        <f>VLOOKUP(Sheet2!M1164,Sheet5!$R$3:$T$1305,3,FALSE)</f>
        <v>sedang</v>
      </c>
    </row>
    <row r="1166" spans="2:13" x14ac:dyDescent="0.3">
      <c r="B1166" t="str">
        <f>IF(OR(ISNUMBER(SEARCH("ultrabook",Sheet2!D1165))=TRUE,ISNUMBER(SEARCH("macbook",Sheet2!D1165))=TRUE,ISNUMBER(SEARCH("chrome",Sheet2!D1165))=TRUE,ISNUMBER(SEARCH("convertible",Sheet2!D1165))=TRUE),"ultrabook",IF(OR(ISNUMBER(SEARCH("workstation",Sheet2!D1165))=TRUE,ISNUMBER(SEARCH("gaming",Sheet2!D1165))=TRUE),"high specification",IF(OR(ISNUMBER(SEARCH("notebook",Sheet2!D1165))=TRUE,ISNUMBER(SEARCH("netbook",Sheet2!D1165))=TRUE),"notebook","")))</f>
        <v>notebook</v>
      </c>
      <c r="C1166" t="str">
        <f>IF(AND(Sheet4!$B$1307&gt;=Sheet4!B1166,Sheet4!B1166&gt;Sheet4!$B$1308),"lebar",IF(AND(Sheet4!$B$1308&gt;=Sheet4!B1166,Sheet4!B1166&gt;Sheet4!$B$1309),"medium",IF(AND(Sheet4!$B$1309&gt;=Sheet4!B1166,Sheet4!B1166&gt;=Sheet4!$B$1310),"kecil","-")))</f>
        <v>lebar</v>
      </c>
      <c r="D1166" t="str">
        <f>VLOOKUP(Sheet4!C1166,Sheet5!$C$3:$D$17,2,FALSE)</f>
        <v>kecil</v>
      </c>
      <c r="E1166" t="str">
        <f>VLOOKUP(Sheet4!D1166,Sheet5!$E$3:$F$36,2)</f>
        <v>sedang</v>
      </c>
      <c r="F1166" t="str">
        <f>Sheet4!E1166</f>
        <v>intel</v>
      </c>
      <c r="G1166" t="str">
        <f>VLOOKUP(Sheet2!H1165,Sheet5!$G$4:$H$12,2)</f>
        <v>tinggi</v>
      </c>
      <c r="H1166" t="str">
        <f>VLOOKUP(Sheet2!I1165,Sheet5!$I$3:$L$41,4,FALSE)</f>
        <v>tinggi</v>
      </c>
      <c r="I1166" t="str">
        <f>VLOOKUP(Sheet2!I1165,Sheet5!$I$3:$K$41,3,FALSE)</f>
        <v>hdd</v>
      </c>
      <c r="J1166" t="str">
        <f>IF(ISNUMBER(SEARCH("intel",Sheet2!J1165))=TRUE,"intel",IF(ISNUMBER(SEARCH("amd",Sheet2!J1165))=TRUE,"amd",IF(ISNUMBER(SEARCH("nvidia",Sheet2!J1165))=TRUE,"nvidia","")))</f>
        <v>intel</v>
      </c>
      <c r="K1166" t="str">
        <f>VLOOKUP(Sheet2!K1165,Sheet5!$M$3:$N$11,2,FALSE)</f>
        <v>windows</v>
      </c>
      <c r="L1166" t="str">
        <f>VLOOKUP(Sheet2!L1165,Sheet5!$O$3:$Q$182,3,FALSE)</f>
        <v>sedang</v>
      </c>
      <c r="M1166" t="str">
        <f>VLOOKUP(Sheet2!M1165,Sheet5!$R$3:$T$1305,3,FALSE)</f>
        <v>murah</v>
      </c>
    </row>
    <row r="1167" spans="2:13" x14ac:dyDescent="0.3">
      <c r="B1167" t="str">
        <f>IF(OR(ISNUMBER(SEARCH("ultrabook",Sheet2!D1166))=TRUE,ISNUMBER(SEARCH("macbook",Sheet2!D1166))=TRUE,ISNUMBER(SEARCH("chrome",Sheet2!D1166))=TRUE,ISNUMBER(SEARCH("convertible",Sheet2!D1166))=TRUE),"ultrabook",IF(OR(ISNUMBER(SEARCH("workstation",Sheet2!D1166))=TRUE,ISNUMBER(SEARCH("gaming",Sheet2!D1166))=TRUE),"high specification",IF(OR(ISNUMBER(SEARCH("notebook",Sheet2!D1166))=TRUE,ISNUMBER(SEARCH("netbook",Sheet2!D1166))=TRUE),"notebook","")))</f>
        <v>notebook</v>
      </c>
      <c r="C1167" t="str">
        <f>IF(AND(Sheet4!$B$1307&gt;=Sheet4!B1167,Sheet4!B1167&gt;Sheet4!$B$1308),"lebar",IF(AND(Sheet4!$B$1308&gt;=Sheet4!B1167,Sheet4!B1167&gt;Sheet4!$B$1309),"medium",IF(AND(Sheet4!$B$1309&gt;=Sheet4!B1167,Sheet4!B1167&gt;=Sheet4!$B$1310),"kecil","-")))</f>
        <v>lebar</v>
      </c>
      <c r="D1167" t="str">
        <f>VLOOKUP(Sheet4!C1167,Sheet5!$C$3:$D$17,2,FALSE)</f>
        <v>kecil</v>
      </c>
      <c r="E1167" t="str">
        <f>VLOOKUP(Sheet4!D1167,Sheet5!$E$3:$F$36,2)</f>
        <v>sedang</v>
      </c>
      <c r="F1167" t="str">
        <f>Sheet4!E1167</f>
        <v>intel</v>
      </c>
      <c r="G1167" t="str">
        <f>VLOOKUP(Sheet2!H1166,Sheet5!$G$4:$H$12,2)</f>
        <v>sedang</v>
      </c>
      <c r="H1167" t="str">
        <f>VLOOKUP(Sheet2!I1166,Sheet5!$I$3:$L$41,4,FALSE)</f>
        <v>sedang</v>
      </c>
      <c r="I1167" t="str">
        <f>VLOOKUP(Sheet2!I1166,Sheet5!$I$3:$K$41,3,FALSE)</f>
        <v>hdd</v>
      </c>
      <c r="J1167" t="str">
        <f>IF(ISNUMBER(SEARCH("intel",Sheet2!J1166))=TRUE,"intel",IF(ISNUMBER(SEARCH("amd",Sheet2!J1166))=TRUE,"amd",IF(ISNUMBER(SEARCH("nvidia",Sheet2!J1166))=TRUE,"nvidia","")))</f>
        <v>intel</v>
      </c>
      <c r="K1167" t="str">
        <f>VLOOKUP(Sheet2!K1166,Sheet5!$M$3:$N$11,2,FALSE)</f>
        <v>lainnya</v>
      </c>
      <c r="L1167" t="str">
        <f>VLOOKUP(Sheet2!L1166,Sheet5!$O$3:$Q$182,3,FALSE)</f>
        <v>sedang</v>
      </c>
      <c r="M1167" t="str">
        <f>VLOOKUP(Sheet2!M1166,Sheet5!$R$3:$T$1305,3,FALSE)</f>
        <v>murah</v>
      </c>
    </row>
    <row r="1168" spans="2:13" x14ac:dyDescent="0.3">
      <c r="B1168" t="str">
        <f>IF(OR(ISNUMBER(SEARCH("ultrabook",Sheet2!D1167))=TRUE,ISNUMBER(SEARCH("macbook",Sheet2!D1167))=TRUE,ISNUMBER(SEARCH("chrome",Sheet2!D1167))=TRUE,ISNUMBER(SEARCH("convertible",Sheet2!D1167))=TRUE),"ultrabook",IF(OR(ISNUMBER(SEARCH("workstation",Sheet2!D1167))=TRUE,ISNUMBER(SEARCH("gaming",Sheet2!D1167))=TRUE),"high specification",IF(OR(ISNUMBER(SEARCH("notebook",Sheet2!D1167))=TRUE,ISNUMBER(SEARCH("netbook",Sheet2!D1167))=TRUE),"notebook","")))</f>
        <v>high specification</v>
      </c>
      <c r="C1168" t="str">
        <f>IF(AND(Sheet4!$B$1307&gt;=Sheet4!B1168,Sheet4!B1168&gt;Sheet4!$B$1308),"lebar",IF(AND(Sheet4!$B$1308&gt;=Sheet4!B1168,Sheet4!B1168&gt;Sheet4!$B$1309),"medium",IF(AND(Sheet4!$B$1309&gt;=Sheet4!B1168,Sheet4!B1168&gt;=Sheet4!$B$1310),"kecil","-")))</f>
        <v>lebar</v>
      </c>
      <c r="D1168" t="str">
        <f>VLOOKUP(Sheet4!C1168,Sheet5!$C$3:$D$17,2,FALSE)</f>
        <v>lebar</v>
      </c>
      <c r="E1168" t="str">
        <f>VLOOKUP(Sheet4!D1168,Sheet5!$E$3:$F$36,2)</f>
        <v>sedang</v>
      </c>
      <c r="F1168" t="str">
        <f>Sheet4!E1168</f>
        <v>intel</v>
      </c>
      <c r="G1168" t="str">
        <f>VLOOKUP(Sheet2!H1167,Sheet5!$G$4:$H$12,2)</f>
        <v>tinggi</v>
      </c>
      <c r="H1168" t="str">
        <f>VLOOKUP(Sheet2!I1167,Sheet5!$I$3:$L$41,4,FALSE)</f>
        <v>tinggi</v>
      </c>
      <c r="I1168" t="str">
        <f>VLOOKUP(Sheet2!I1167,Sheet5!$I$3:$K$41,3,FALSE)</f>
        <v>hdd</v>
      </c>
      <c r="J1168" t="str">
        <f>IF(ISNUMBER(SEARCH("intel",Sheet2!J1167))=TRUE,"intel",IF(ISNUMBER(SEARCH("amd",Sheet2!J1167))=TRUE,"amd",IF(ISNUMBER(SEARCH("nvidia",Sheet2!J1167))=TRUE,"nvidia","")))</f>
        <v>nvidia</v>
      </c>
      <c r="K1168" t="str">
        <f>VLOOKUP(Sheet2!K1167,Sheet5!$M$3:$N$11,2,FALSE)</f>
        <v>windows</v>
      </c>
      <c r="L1168" t="str">
        <f>VLOOKUP(Sheet2!L1167,Sheet5!$O$3:$Q$182,3,FALSE)</f>
        <v>berat</v>
      </c>
      <c r="M1168" t="str">
        <f>VLOOKUP(Sheet2!M1167,Sheet5!$R$3:$T$1305,3,FALSE)</f>
        <v>mahal</v>
      </c>
    </row>
    <row r="1169" spans="2:13" x14ac:dyDescent="0.3">
      <c r="B1169" t="str">
        <f>IF(OR(ISNUMBER(SEARCH("ultrabook",Sheet2!D1168))=TRUE,ISNUMBER(SEARCH("macbook",Sheet2!D1168))=TRUE,ISNUMBER(SEARCH("chrome",Sheet2!D1168))=TRUE,ISNUMBER(SEARCH("convertible",Sheet2!D1168))=TRUE),"ultrabook",IF(OR(ISNUMBER(SEARCH("workstation",Sheet2!D1168))=TRUE,ISNUMBER(SEARCH("gaming",Sheet2!D1168))=TRUE),"high specification",IF(OR(ISNUMBER(SEARCH("notebook",Sheet2!D1168))=TRUE,ISNUMBER(SEARCH("netbook",Sheet2!D1168))=TRUE),"notebook","")))</f>
        <v>notebook</v>
      </c>
      <c r="C1169" t="str">
        <f>IF(AND(Sheet4!$B$1307&gt;=Sheet4!B1169,Sheet4!B1169&gt;Sheet4!$B$1308),"lebar",IF(AND(Sheet4!$B$1308&gt;=Sheet4!B1169,Sheet4!B1169&gt;Sheet4!$B$1309),"medium",IF(AND(Sheet4!$B$1309&gt;=Sheet4!B1169,Sheet4!B1169&gt;=Sheet4!$B$1310),"kecil","-")))</f>
        <v>lebar</v>
      </c>
      <c r="D1169" t="str">
        <f>VLOOKUP(Sheet4!C1169,Sheet5!$C$3:$D$17,2,FALSE)</f>
        <v>kecil</v>
      </c>
      <c r="E1169" t="str">
        <f>VLOOKUP(Sheet4!D1169,Sheet5!$E$3:$F$36,2)</f>
        <v>sedang</v>
      </c>
      <c r="F1169" t="str">
        <f>Sheet4!E1169</f>
        <v>intel</v>
      </c>
      <c r="G1169" t="str">
        <f>VLOOKUP(Sheet2!H1168,Sheet5!$G$4:$H$12,2)</f>
        <v>tinggi</v>
      </c>
      <c r="H1169" t="str">
        <f>VLOOKUP(Sheet2!I1168,Sheet5!$I$3:$L$41,4,FALSE)</f>
        <v>sedang</v>
      </c>
      <c r="I1169" t="str">
        <f>VLOOKUP(Sheet2!I1168,Sheet5!$I$3:$K$41,3,FALSE)</f>
        <v>ssd</v>
      </c>
      <c r="J1169" t="str">
        <f>IF(ISNUMBER(SEARCH("intel",Sheet2!J1168))=TRUE,"intel",IF(ISNUMBER(SEARCH("amd",Sheet2!J1168))=TRUE,"amd",IF(ISNUMBER(SEARCH("nvidia",Sheet2!J1168))=TRUE,"nvidia","")))</f>
        <v>intel</v>
      </c>
      <c r="K1169" t="str">
        <f>VLOOKUP(Sheet2!K1168,Sheet5!$M$3:$N$11,2,FALSE)</f>
        <v>windows</v>
      </c>
      <c r="L1169" t="str">
        <f>VLOOKUP(Sheet2!L1168,Sheet5!$O$3:$Q$182,3,FALSE)</f>
        <v>sedang</v>
      </c>
      <c r="M1169" t="str">
        <f>VLOOKUP(Sheet2!M1168,Sheet5!$R$3:$T$1305,3,FALSE)</f>
        <v>mahal</v>
      </c>
    </row>
    <row r="1170" spans="2:13" x14ac:dyDescent="0.3">
      <c r="B1170" t="str">
        <f>IF(OR(ISNUMBER(SEARCH("ultrabook",Sheet2!D1169))=TRUE,ISNUMBER(SEARCH("macbook",Sheet2!D1169))=TRUE,ISNUMBER(SEARCH("chrome",Sheet2!D1169))=TRUE,ISNUMBER(SEARCH("convertible",Sheet2!D1169))=TRUE),"ultrabook",IF(OR(ISNUMBER(SEARCH("workstation",Sheet2!D1169))=TRUE,ISNUMBER(SEARCH("gaming",Sheet2!D1169))=TRUE),"high specification",IF(OR(ISNUMBER(SEARCH("notebook",Sheet2!D1169))=TRUE,ISNUMBER(SEARCH("netbook",Sheet2!D1169))=TRUE),"notebook","")))</f>
        <v>notebook</v>
      </c>
      <c r="C1170" t="str">
        <f>IF(AND(Sheet4!$B$1307&gt;=Sheet4!B1170,Sheet4!B1170&gt;Sheet4!$B$1308),"lebar",IF(AND(Sheet4!$B$1308&gt;=Sheet4!B1170,Sheet4!B1170&gt;Sheet4!$B$1309),"medium",IF(AND(Sheet4!$B$1309&gt;=Sheet4!B1170,Sheet4!B1170&gt;=Sheet4!$B$1310),"kecil","-")))</f>
        <v>lebar</v>
      </c>
      <c r="D1170" t="str">
        <f>VLOOKUP(Sheet4!C1170,Sheet5!$C$3:$D$17,2,FALSE)</f>
        <v>kecil</v>
      </c>
      <c r="E1170" t="str">
        <f>VLOOKUP(Sheet4!D1170,Sheet5!$E$3:$F$36,2)</f>
        <v>tinggi</v>
      </c>
      <c r="F1170" t="str">
        <f>Sheet4!E1170</f>
        <v>intel</v>
      </c>
      <c r="G1170" t="str">
        <f>VLOOKUP(Sheet2!H1169,Sheet5!$G$4:$H$12,2)</f>
        <v>sedang</v>
      </c>
      <c r="H1170" t="str">
        <f>VLOOKUP(Sheet2!I1169,Sheet5!$I$3:$L$41,4,FALSE)</f>
        <v>tinggi</v>
      </c>
      <c r="I1170" t="str">
        <f>VLOOKUP(Sheet2!I1169,Sheet5!$I$3:$K$41,3,FALSE)</f>
        <v>hdd</v>
      </c>
      <c r="J1170" t="str">
        <f>IF(ISNUMBER(SEARCH("intel",Sheet2!J1169))=TRUE,"intel",IF(ISNUMBER(SEARCH("amd",Sheet2!J1169))=TRUE,"amd",IF(ISNUMBER(SEARCH("nvidia",Sheet2!J1169))=TRUE,"nvidia","")))</f>
        <v>nvidia</v>
      </c>
      <c r="K1170" t="str">
        <f>VLOOKUP(Sheet2!K1169,Sheet5!$M$3:$N$11,2,FALSE)</f>
        <v>windows</v>
      </c>
      <c r="L1170" t="str">
        <f>VLOOKUP(Sheet2!L1169,Sheet5!$O$3:$Q$182,3,FALSE)</f>
        <v>sedang</v>
      </c>
      <c r="M1170" t="str">
        <f>VLOOKUP(Sheet2!M1169,Sheet5!$R$3:$T$1305,3,FALSE)</f>
        <v>murah</v>
      </c>
    </row>
    <row r="1171" spans="2:13" x14ac:dyDescent="0.3">
      <c r="B1171" t="str">
        <f>IF(OR(ISNUMBER(SEARCH("ultrabook",Sheet2!D1170))=TRUE,ISNUMBER(SEARCH("macbook",Sheet2!D1170))=TRUE,ISNUMBER(SEARCH("chrome",Sheet2!D1170))=TRUE,ISNUMBER(SEARCH("convertible",Sheet2!D1170))=TRUE),"ultrabook",IF(OR(ISNUMBER(SEARCH("workstation",Sheet2!D1170))=TRUE,ISNUMBER(SEARCH("gaming",Sheet2!D1170))=TRUE),"high specification",IF(OR(ISNUMBER(SEARCH("notebook",Sheet2!D1170))=TRUE,ISNUMBER(SEARCH("netbook",Sheet2!D1170))=TRUE),"notebook","")))</f>
        <v>notebook</v>
      </c>
      <c r="C1171" t="str">
        <f>IF(AND(Sheet4!$B$1307&gt;=Sheet4!B1171,Sheet4!B1171&gt;Sheet4!$B$1308),"lebar",IF(AND(Sheet4!$B$1308&gt;=Sheet4!B1171,Sheet4!B1171&gt;Sheet4!$B$1309),"medium",IF(AND(Sheet4!$B$1309&gt;=Sheet4!B1171,Sheet4!B1171&gt;=Sheet4!$B$1310),"kecil","-")))</f>
        <v>medium</v>
      </c>
      <c r="D1171" t="str">
        <f>VLOOKUP(Sheet4!C1171,Sheet5!$C$3:$D$17,2,FALSE)</f>
        <v>kecil</v>
      </c>
      <c r="E1171" t="str">
        <f>VLOOKUP(Sheet4!D1171,Sheet5!$E$3:$F$36,2)</f>
        <v>rendah</v>
      </c>
      <c r="F1171" t="str">
        <f>Sheet4!E1171</f>
        <v>intel</v>
      </c>
      <c r="G1171" t="str">
        <f>VLOOKUP(Sheet2!H1170,Sheet5!$G$4:$H$12,2)</f>
        <v>sedang</v>
      </c>
      <c r="H1171" t="str">
        <f>VLOOKUP(Sheet2!I1170,Sheet5!$I$3:$L$41,4,FALSE)</f>
        <v>rendah</v>
      </c>
      <c r="I1171" t="str">
        <f>VLOOKUP(Sheet2!I1170,Sheet5!$I$3:$K$41,3,FALSE)</f>
        <v>flash</v>
      </c>
      <c r="J1171" t="str">
        <f>IF(ISNUMBER(SEARCH("intel",Sheet2!J1170))=TRUE,"intel",IF(ISNUMBER(SEARCH("amd",Sheet2!J1170))=TRUE,"amd",IF(ISNUMBER(SEARCH("nvidia",Sheet2!J1170))=TRUE,"nvidia","")))</f>
        <v>intel</v>
      </c>
      <c r="K1171" t="str">
        <f>VLOOKUP(Sheet2!K1170,Sheet5!$M$3:$N$11,2,FALSE)</f>
        <v>windows</v>
      </c>
      <c r="L1171" t="str">
        <f>VLOOKUP(Sheet2!L1170,Sheet5!$O$3:$Q$182,3,FALSE)</f>
        <v>ringan</v>
      </c>
      <c r="M1171" t="str">
        <f>VLOOKUP(Sheet2!M1170,Sheet5!$R$3:$T$1305,3,FALSE)</f>
        <v>murah</v>
      </c>
    </row>
    <row r="1172" spans="2:13" x14ac:dyDescent="0.3">
      <c r="B1172" t="str">
        <f>IF(OR(ISNUMBER(SEARCH("ultrabook",Sheet2!D1171))=TRUE,ISNUMBER(SEARCH("macbook",Sheet2!D1171))=TRUE,ISNUMBER(SEARCH("chrome",Sheet2!D1171))=TRUE,ISNUMBER(SEARCH("convertible",Sheet2!D1171))=TRUE),"ultrabook",IF(OR(ISNUMBER(SEARCH("workstation",Sheet2!D1171))=TRUE,ISNUMBER(SEARCH("gaming",Sheet2!D1171))=TRUE),"high specification",IF(OR(ISNUMBER(SEARCH("notebook",Sheet2!D1171))=TRUE,ISNUMBER(SEARCH("netbook",Sheet2!D1171))=TRUE),"notebook","")))</f>
        <v>high specification</v>
      </c>
      <c r="C1172" t="str">
        <f>IF(AND(Sheet4!$B$1307&gt;=Sheet4!B1172,Sheet4!B1172&gt;Sheet4!$B$1308),"lebar",IF(AND(Sheet4!$B$1308&gt;=Sheet4!B1172,Sheet4!B1172&gt;Sheet4!$B$1309),"medium",IF(AND(Sheet4!$B$1309&gt;=Sheet4!B1172,Sheet4!B1172&gt;=Sheet4!$B$1310),"kecil","-")))</f>
        <v>lebar</v>
      </c>
      <c r="D1172" t="str">
        <f>VLOOKUP(Sheet4!C1172,Sheet5!$C$3:$D$17,2,FALSE)</f>
        <v>kecil</v>
      </c>
      <c r="E1172" t="str">
        <f>VLOOKUP(Sheet4!D1172,Sheet5!$E$3:$F$36,2)</f>
        <v>sedang</v>
      </c>
      <c r="F1172" t="str">
        <f>Sheet4!E1172</f>
        <v>intel</v>
      </c>
      <c r="G1172" t="str">
        <f>VLOOKUP(Sheet2!H1171,Sheet5!$G$4:$H$12,2)</f>
        <v>tinggi</v>
      </c>
      <c r="H1172" t="str">
        <f>VLOOKUP(Sheet2!I1171,Sheet5!$I$3:$L$41,4,FALSE)</f>
        <v>tinggi</v>
      </c>
      <c r="I1172" t="str">
        <f>VLOOKUP(Sheet2!I1171,Sheet5!$I$3:$K$41,3,FALSE)</f>
        <v>hdd</v>
      </c>
      <c r="J1172" t="str">
        <f>IF(ISNUMBER(SEARCH("intel",Sheet2!J1171))=TRUE,"intel",IF(ISNUMBER(SEARCH("amd",Sheet2!J1171))=TRUE,"amd",IF(ISNUMBER(SEARCH("nvidia",Sheet2!J1171))=TRUE,"nvidia","")))</f>
        <v>nvidia</v>
      </c>
      <c r="K1172" t="str">
        <f>VLOOKUP(Sheet2!K1171,Sheet5!$M$3:$N$11,2,FALSE)</f>
        <v>windows</v>
      </c>
      <c r="L1172" t="str">
        <f>VLOOKUP(Sheet2!L1171,Sheet5!$O$3:$Q$182,3,FALSE)</f>
        <v>sedang</v>
      </c>
      <c r="M1172" t="str">
        <f>VLOOKUP(Sheet2!M1171,Sheet5!$R$3:$T$1305,3,FALSE)</f>
        <v>sedang</v>
      </c>
    </row>
    <row r="1173" spans="2:13" x14ac:dyDescent="0.3">
      <c r="B1173" t="str">
        <f>IF(OR(ISNUMBER(SEARCH("ultrabook",Sheet2!D1172))=TRUE,ISNUMBER(SEARCH("macbook",Sheet2!D1172))=TRUE,ISNUMBER(SEARCH("chrome",Sheet2!D1172))=TRUE,ISNUMBER(SEARCH("convertible",Sheet2!D1172))=TRUE),"ultrabook",IF(OR(ISNUMBER(SEARCH("workstation",Sheet2!D1172))=TRUE,ISNUMBER(SEARCH("gaming",Sheet2!D1172))=TRUE),"high specification",IF(OR(ISNUMBER(SEARCH("notebook",Sheet2!D1172))=TRUE,ISNUMBER(SEARCH("netbook",Sheet2!D1172))=TRUE),"notebook","")))</f>
        <v>notebook</v>
      </c>
      <c r="C1173" t="str">
        <f>IF(AND(Sheet4!$B$1307&gt;=Sheet4!B1173,Sheet4!B1173&gt;Sheet4!$B$1308),"lebar",IF(AND(Sheet4!$B$1308&gt;=Sheet4!B1173,Sheet4!B1173&gt;Sheet4!$B$1309),"medium",IF(AND(Sheet4!$B$1309&gt;=Sheet4!B1173,Sheet4!B1173&gt;=Sheet4!$B$1310),"kecil","-")))</f>
        <v>lebar</v>
      </c>
      <c r="D1173" t="str">
        <f>VLOOKUP(Sheet4!C1173,Sheet5!$C$3:$D$17,2,FALSE)</f>
        <v>kecil</v>
      </c>
      <c r="E1173" t="str">
        <f>VLOOKUP(Sheet4!D1173,Sheet5!$E$3:$F$36,2)</f>
        <v>sedang</v>
      </c>
      <c r="F1173" t="str">
        <f>Sheet4!E1173</f>
        <v>intel</v>
      </c>
      <c r="G1173" t="str">
        <f>VLOOKUP(Sheet2!H1172,Sheet5!$G$4:$H$12,2)</f>
        <v>tinggi</v>
      </c>
      <c r="H1173" t="str">
        <f>VLOOKUP(Sheet2!I1172,Sheet5!$I$3:$L$41,4,FALSE)</f>
        <v>sedang</v>
      </c>
      <c r="I1173" t="str">
        <f>VLOOKUP(Sheet2!I1172,Sheet5!$I$3:$K$41,3,FALSE)</f>
        <v>ssd</v>
      </c>
      <c r="J1173" t="str">
        <f>IF(ISNUMBER(SEARCH("intel",Sheet2!J1172))=TRUE,"intel",IF(ISNUMBER(SEARCH("amd",Sheet2!J1172))=TRUE,"amd",IF(ISNUMBER(SEARCH("nvidia",Sheet2!J1172))=TRUE,"nvidia","")))</f>
        <v>intel</v>
      </c>
      <c r="K1173" t="str">
        <f>VLOOKUP(Sheet2!K1172,Sheet5!$M$3:$N$11,2,FALSE)</f>
        <v>windows</v>
      </c>
      <c r="L1173" t="str">
        <f>VLOOKUP(Sheet2!L1172,Sheet5!$O$3:$Q$182,3,FALSE)</f>
        <v>sedang</v>
      </c>
      <c r="M1173" t="str">
        <f>VLOOKUP(Sheet2!M1172,Sheet5!$R$3:$T$1305,3,FALSE)</f>
        <v>murah</v>
      </c>
    </row>
    <row r="1174" spans="2:13" x14ac:dyDescent="0.3">
      <c r="B1174" t="str">
        <f>IF(OR(ISNUMBER(SEARCH("ultrabook",Sheet2!D1173))=TRUE,ISNUMBER(SEARCH("macbook",Sheet2!D1173))=TRUE,ISNUMBER(SEARCH("chrome",Sheet2!D1173))=TRUE,ISNUMBER(SEARCH("convertible",Sheet2!D1173))=TRUE),"ultrabook",IF(OR(ISNUMBER(SEARCH("workstation",Sheet2!D1173))=TRUE,ISNUMBER(SEARCH("gaming",Sheet2!D1173))=TRUE),"high specification",IF(OR(ISNUMBER(SEARCH("notebook",Sheet2!D1173))=TRUE,ISNUMBER(SEARCH("netbook",Sheet2!D1173))=TRUE),"notebook","")))</f>
        <v>notebook</v>
      </c>
      <c r="C1174" t="str">
        <f>IF(AND(Sheet4!$B$1307&gt;=Sheet4!B1174,Sheet4!B1174&gt;Sheet4!$B$1308),"lebar",IF(AND(Sheet4!$B$1308&gt;=Sheet4!B1174,Sheet4!B1174&gt;Sheet4!$B$1309),"medium",IF(AND(Sheet4!$B$1309&gt;=Sheet4!B1174,Sheet4!B1174&gt;=Sheet4!$B$1310),"kecil","-")))</f>
        <v>lebar</v>
      </c>
      <c r="D1174" t="str">
        <f>VLOOKUP(Sheet4!C1174,Sheet5!$C$3:$D$17,2,FALSE)</f>
        <v>kecil</v>
      </c>
      <c r="E1174" t="str">
        <f>VLOOKUP(Sheet4!D1174,Sheet5!$E$3:$F$36,2)</f>
        <v>sedang</v>
      </c>
      <c r="F1174" t="str">
        <f>Sheet4!E1174</f>
        <v>intel</v>
      </c>
      <c r="G1174" t="str">
        <f>VLOOKUP(Sheet2!H1173,Sheet5!$G$4:$H$12,2)</f>
        <v>sedang</v>
      </c>
      <c r="H1174" t="str">
        <f>VLOOKUP(Sheet2!I1173,Sheet5!$I$3:$L$41,4,FALSE)</f>
        <v>sedang</v>
      </c>
      <c r="I1174" t="str">
        <f>VLOOKUP(Sheet2!I1173,Sheet5!$I$3:$K$41,3,FALSE)</f>
        <v>ssd</v>
      </c>
      <c r="J1174" t="str">
        <f>IF(ISNUMBER(SEARCH("intel",Sheet2!J1173))=TRUE,"intel",IF(ISNUMBER(SEARCH("amd",Sheet2!J1173))=TRUE,"amd",IF(ISNUMBER(SEARCH("nvidia",Sheet2!J1173))=TRUE,"nvidia","")))</f>
        <v>intel</v>
      </c>
      <c r="K1174" t="str">
        <f>VLOOKUP(Sheet2!K1173,Sheet5!$M$3:$N$11,2,FALSE)</f>
        <v>windows</v>
      </c>
      <c r="L1174" t="str">
        <f>VLOOKUP(Sheet2!L1173,Sheet5!$O$3:$Q$182,3,FALSE)</f>
        <v>sedang</v>
      </c>
      <c r="M1174" t="str">
        <f>VLOOKUP(Sheet2!M1173,Sheet5!$R$3:$T$1305,3,FALSE)</f>
        <v>sedang</v>
      </c>
    </row>
    <row r="1175" spans="2:13" x14ac:dyDescent="0.3">
      <c r="B1175" t="str">
        <f>IF(OR(ISNUMBER(SEARCH("ultrabook",Sheet2!D1174))=TRUE,ISNUMBER(SEARCH("macbook",Sheet2!D1174))=TRUE,ISNUMBER(SEARCH("chrome",Sheet2!D1174))=TRUE,ISNUMBER(SEARCH("convertible",Sheet2!D1174))=TRUE),"ultrabook",IF(OR(ISNUMBER(SEARCH("workstation",Sheet2!D1174))=TRUE,ISNUMBER(SEARCH("gaming",Sheet2!D1174))=TRUE),"high specification",IF(OR(ISNUMBER(SEARCH("notebook",Sheet2!D1174))=TRUE,ISNUMBER(SEARCH("netbook",Sheet2!D1174))=TRUE),"notebook","")))</f>
        <v>notebook</v>
      </c>
      <c r="C1175" t="str">
        <f>IF(AND(Sheet4!$B$1307&gt;=Sheet4!B1175,Sheet4!B1175&gt;Sheet4!$B$1308),"lebar",IF(AND(Sheet4!$B$1308&gt;=Sheet4!B1175,Sheet4!B1175&gt;Sheet4!$B$1309),"medium",IF(AND(Sheet4!$B$1309&gt;=Sheet4!B1175,Sheet4!B1175&gt;=Sheet4!$B$1310),"kecil","-")))</f>
        <v>lebar</v>
      </c>
      <c r="D1175" t="str">
        <f>VLOOKUP(Sheet4!C1175,Sheet5!$C$3:$D$17,2,FALSE)</f>
        <v>kecil</v>
      </c>
      <c r="E1175" t="str">
        <f>VLOOKUP(Sheet4!D1175,Sheet5!$E$3:$F$36,2)</f>
        <v>rendah</v>
      </c>
      <c r="F1175" t="str">
        <f>Sheet4!E1175</f>
        <v>intel</v>
      </c>
      <c r="G1175" t="str">
        <f>VLOOKUP(Sheet2!H1174,Sheet5!$G$4:$H$12,2)</f>
        <v>sedang</v>
      </c>
      <c r="H1175" t="str">
        <f>VLOOKUP(Sheet2!I1174,Sheet5!$I$3:$L$41,4,FALSE)</f>
        <v>sedang</v>
      </c>
      <c r="I1175" t="str">
        <f>VLOOKUP(Sheet2!I1174,Sheet5!$I$3:$K$41,3,FALSE)</f>
        <v>hdd</v>
      </c>
      <c r="J1175" t="str">
        <f>IF(ISNUMBER(SEARCH("intel",Sheet2!J1174))=TRUE,"intel",IF(ISNUMBER(SEARCH("amd",Sheet2!J1174))=TRUE,"amd",IF(ISNUMBER(SEARCH("nvidia",Sheet2!J1174))=TRUE,"nvidia","")))</f>
        <v>intel</v>
      </c>
      <c r="K1175" t="str">
        <f>VLOOKUP(Sheet2!K1174,Sheet5!$M$3:$N$11,2,FALSE)</f>
        <v>windows</v>
      </c>
      <c r="L1175" t="str">
        <f>VLOOKUP(Sheet2!L1174,Sheet5!$O$3:$Q$182,3,FALSE)</f>
        <v>sedang</v>
      </c>
      <c r="M1175" t="str">
        <f>VLOOKUP(Sheet2!M1174,Sheet5!$R$3:$T$1305,3,FALSE)</f>
        <v>murah</v>
      </c>
    </row>
    <row r="1176" spans="2:13" x14ac:dyDescent="0.3">
      <c r="B1176" t="str">
        <f>IF(OR(ISNUMBER(SEARCH("ultrabook",Sheet2!D1175))=TRUE,ISNUMBER(SEARCH("macbook",Sheet2!D1175))=TRUE,ISNUMBER(SEARCH("chrome",Sheet2!D1175))=TRUE,ISNUMBER(SEARCH("convertible",Sheet2!D1175))=TRUE),"ultrabook",IF(OR(ISNUMBER(SEARCH("workstation",Sheet2!D1175))=TRUE,ISNUMBER(SEARCH("gaming",Sheet2!D1175))=TRUE),"high specification",IF(OR(ISNUMBER(SEARCH("notebook",Sheet2!D1175))=TRUE,ISNUMBER(SEARCH("netbook",Sheet2!D1175))=TRUE),"notebook","")))</f>
        <v>notebook</v>
      </c>
      <c r="C1176" t="str">
        <f>IF(AND(Sheet4!$B$1307&gt;=Sheet4!B1176,Sheet4!B1176&gt;Sheet4!$B$1308),"lebar",IF(AND(Sheet4!$B$1308&gt;=Sheet4!B1176,Sheet4!B1176&gt;Sheet4!$B$1309),"medium",IF(AND(Sheet4!$B$1309&gt;=Sheet4!B1176,Sheet4!B1176&gt;=Sheet4!$B$1310),"kecil","-")))</f>
        <v>lebar</v>
      </c>
      <c r="D1176" t="str">
        <f>VLOOKUP(Sheet4!C1176,Sheet5!$C$3:$D$17,2,FALSE)</f>
        <v>kecil</v>
      </c>
      <c r="E1176" t="str">
        <f>VLOOKUP(Sheet4!D1176,Sheet5!$E$3:$F$36,2)</f>
        <v>sedang</v>
      </c>
      <c r="F1176" t="str">
        <f>Sheet4!E1176</f>
        <v>intel</v>
      </c>
      <c r="G1176" t="str">
        <f>VLOOKUP(Sheet2!H1175,Sheet5!$G$4:$H$12,2)</f>
        <v>sedang</v>
      </c>
      <c r="H1176" t="str">
        <f>VLOOKUP(Sheet2!I1175,Sheet5!$I$3:$L$41,4,FALSE)</f>
        <v>sedang</v>
      </c>
      <c r="I1176" t="str">
        <f>VLOOKUP(Sheet2!I1175,Sheet5!$I$3:$K$41,3,FALSE)</f>
        <v>hdd</v>
      </c>
      <c r="J1176" t="str">
        <f>IF(ISNUMBER(SEARCH("intel",Sheet2!J1175))=TRUE,"intel",IF(ISNUMBER(SEARCH("amd",Sheet2!J1175))=TRUE,"amd",IF(ISNUMBER(SEARCH("nvidia",Sheet2!J1175))=TRUE,"nvidia","")))</f>
        <v>intel</v>
      </c>
      <c r="K1176" t="str">
        <f>VLOOKUP(Sheet2!K1175,Sheet5!$M$3:$N$11,2,FALSE)</f>
        <v>lainnya</v>
      </c>
      <c r="L1176" t="str">
        <f>VLOOKUP(Sheet2!L1175,Sheet5!$O$3:$Q$182,3,FALSE)</f>
        <v>sedang</v>
      </c>
      <c r="M1176" t="str">
        <f>VLOOKUP(Sheet2!M1175,Sheet5!$R$3:$T$1305,3,FALSE)</f>
        <v>murah</v>
      </c>
    </row>
    <row r="1177" spans="2:13" x14ac:dyDescent="0.3">
      <c r="B1177" t="str">
        <f>IF(OR(ISNUMBER(SEARCH("ultrabook",Sheet2!D1176))=TRUE,ISNUMBER(SEARCH("macbook",Sheet2!D1176))=TRUE,ISNUMBER(SEARCH("chrome",Sheet2!D1176))=TRUE,ISNUMBER(SEARCH("convertible",Sheet2!D1176))=TRUE),"ultrabook",IF(OR(ISNUMBER(SEARCH("workstation",Sheet2!D1176))=TRUE,ISNUMBER(SEARCH("gaming",Sheet2!D1176))=TRUE),"high specification",IF(OR(ISNUMBER(SEARCH("notebook",Sheet2!D1176))=TRUE,ISNUMBER(SEARCH("netbook",Sheet2!D1176))=TRUE),"notebook","")))</f>
        <v>notebook</v>
      </c>
      <c r="C1177" t="str">
        <f>IF(AND(Sheet4!$B$1307&gt;=Sheet4!B1177,Sheet4!B1177&gt;Sheet4!$B$1308),"lebar",IF(AND(Sheet4!$B$1308&gt;=Sheet4!B1177,Sheet4!B1177&gt;Sheet4!$B$1309),"medium",IF(AND(Sheet4!$B$1309&gt;=Sheet4!B1177,Sheet4!B1177&gt;=Sheet4!$B$1310),"kecil","-")))</f>
        <v>lebar</v>
      </c>
      <c r="D1177" t="str">
        <f>VLOOKUP(Sheet4!C1177,Sheet5!$C$3:$D$17,2,FALSE)</f>
        <v>kecil</v>
      </c>
      <c r="E1177" t="str">
        <f>VLOOKUP(Sheet4!D1177,Sheet5!$E$3:$F$36,2)</f>
        <v>sedang</v>
      </c>
      <c r="F1177" t="str">
        <f>Sheet4!E1177</f>
        <v>intel</v>
      </c>
      <c r="G1177" t="str">
        <f>VLOOKUP(Sheet2!H1176,Sheet5!$G$4:$H$12,2)</f>
        <v>tinggi</v>
      </c>
      <c r="H1177" t="str">
        <f>VLOOKUP(Sheet2!I1176,Sheet5!$I$3:$L$41,4,FALSE)</f>
        <v>tinggi</v>
      </c>
      <c r="I1177" t="str">
        <f>VLOOKUP(Sheet2!I1176,Sheet5!$I$3:$K$41,3,FALSE)</f>
        <v>hdd</v>
      </c>
      <c r="J1177" t="str">
        <f>IF(ISNUMBER(SEARCH("intel",Sheet2!J1176))=TRUE,"intel",IF(ISNUMBER(SEARCH("amd",Sheet2!J1176))=TRUE,"amd",IF(ISNUMBER(SEARCH("nvidia",Sheet2!J1176))=TRUE,"nvidia","")))</f>
        <v>nvidia</v>
      </c>
      <c r="K1177" t="str">
        <f>VLOOKUP(Sheet2!K1176,Sheet5!$M$3:$N$11,2,FALSE)</f>
        <v>lainnya</v>
      </c>
      <c r="L1177" t="str">
        <f>VLOOKUP(Sheet2!L1176,Sheet5!$O$3:$Q$182,3,FALSE)</f>
        <v>sedang</v>
      </c>
      <c r="M1177" t="str">
        <f>VLOOKUP(Sheet2!M1176,Sheet5!$R$3:$T$1305,3,FALSE)</f>
        <v>murah</v>
      </c>
    </row>
    <row r="1178" spans="2:13" x14ac:dyDescent="0.3">
      <c r="B1178" t="str">
        <f>IF(OR(ISNUMBER(SEARCH("ultrabook",Sheet2!D1177))=TRUE,ISNUMBER(SEARCH("macbook",Sheet2!D1177))=TRUE,ISNUMBER(SEARCH("chrome",Sheet2!D1177))=TRUE,ISNUMBER(SEARCH("convertible",Sheet2!D1177))=TRUE),"ultrabook",IF(OR(ISNUMBER(SEARCH("workstation",Sheet2!D1177))=TRUE,ISNUMBER(SEARCH("gaming",Sheet2!D1177))=TRUE),"high specification",IF(OR(ISNUMBER(SEARCH("notebook",Sheet2!D1177))=TRUE,ISNUMBER(SEARCH("netbook",Sheet2!D1177))=TRUE),"notebook","")))</f>
        <v>notebook</v>
      </c>
      <c r="C1178" t="str">
        <f>IF(AND(Sheet4!$B$1307&gt;=Sheet4!B1178,Sheet4!B1178&gt;Sheet4!$B$1308),"lebar",IF(AND(Sheet4!$B$1308&gt;=Sheet4!B1178,Sheet4!B1178&gt;Sheet4!$B$1309),"medium",IF(AND(Sheet4!$B$1309&gt;=Sheet4!B1178,Sheet4!B1178&gt;=Sheet4!$B$1310),"kecil","-")))</f>
        <v>medium</v>
      </c>
      <c r="D1178" t="str">
        <f>VLOOKUP(Sheet4!C1178,Sheet5!$C$3:$D$17,2,FALSE)</f>
        <v>kecil</v>
      </c>
      <c r="E1178" t="str">
        <f>VLOOKUP(Sheet4!D1178,Sheet5!$E$3:$F$36,2)</f>
        <v>sedang</v>
      </c>
      <c r="F1178" t="str">
        <f>Sheet4!E1178</f>
        <v>intel</v>
      </c>
      <c r="G1178" t="str">
        <f>VLOOKUP(Sheet2!H1177,Sheet5!$G$4:$H$12,2)</f>
        <v>sedang</v>
      </c>
      <c r="H1178" t="str">
        <f>VLOOKUP(Sheet2!I1177,Sheet5!$I$3:$L$41,4,FALSE)</f>
        <v>sedang</v>
      </c>
      <c r="I1178" t="str">
        <f>VLOOKUP(Sheet2!I1177,Sheet5!$I$3:$K$41,3,FALSE)</f>
        <v>ssd</v>
      </c>
      <c r="J1178" t="str">
        <f>IF(ISNUMBER(SEARCH("intel",Sheet2!J1177))=TRUE,"intel",IF(ISNUMBER(SEARCH("amd",Sheet2!J1177))=TRUE,"amd",IF(ISNUMBER(SEARCH("nvidia",Sheet2!J1177))=TRUE,"nvidia","")))</f>
        <v>intel</v>
      </c>
      <c r="K1178" t="str">
        <f>VLOOKUP(Sheet2!K1177,Sheet5!$M$3:$N$11,2,FALSE)</f>
        <v>windows</v>
      </c>
      <c r="L1178" t="str">
        <f>VLOOKUP(Sheet2!L1177,Sheet5!$O$3:$Q$182,3,FALSE)</f>
        <v>sedang</v>
      </c>
      <c r="M1178" t="str">
        <f>VLOOKUP(Sheet2!M1177,Sheet5!$R$3:$T$1305,3,FALSE)</f>
        <v>sedang</v>
      </c>
    </row>
    <row r="1179" spans="2:13" x14ac:dyDescent="0.3">
      <c r="B1179" t="str">
        <f>IF(OR(ISNUMBER(SEARCH("ultrabook",Sheet2!D1178))=TRUE,ISNUMBER(SEARCH("macbook",Sheet2!D1178))=TRUE,ISNUMBER(SEARCH("chrome",Sheet2!D1178))=TRUE,ISNUMBER(SEARCH("convertible",Sheet2!D1178))=TRUE),"ultrabook",IF(OR(ISNUMBER(SEARCH("workstation",Sheet2!D1178))=TRUE,ISNUMBER(SEARCH("gaming",Sheet2!D1178))=TRUE),"high specification",IF(OR(ISNUMBER(SEARCH("notebook",Sheet2!D1178))=TRUE,ISNUMBER(SEARCH("netbook",Sheet2!D1178))=TRUE),"notebook","")))</f>
        <v>notebook</v>
      </c>
      <c r="C1179" t="str">
        <f>IF(AND(Sheet4!$B$1307&gt;=Sheet4!B1179,Sheet4!B1179&gt;Sheet4!$B$1308),"lebar",IF(AND(Sheet4!$B$1308&gt;=Sheet4!B1179,Sheet4!B1179&gt;Sheet4!$B$1309),"medium",IF(AND(Sheet4!$B$1309&gt;=Sheet4!B1179,Sheet4!B1179&gt;=Sheet4!$B$1310),"kecil","-")))</f>
        <v>lebar</v>
      </c>
      <c r="D1179" t="str">
        <f>VLOOKUP(Sheet4!C1179,Sheet5!$C$3:$D$17,2,FALSE)</f>
        <v>kecil</v>
      </c>
      <c r="E1179" t="str">
        <f>VLOOKUP(Sheet4!D1179,Sheet5!$E$3:$F$36,2)</f>
        <v>sedang</v>
      </c>
      <c r="F1179" t="str">
        <f>Sheet4!E1179</f>
        <v>intel</v>
      </c>
      <c r="G1179" t="str">
        <f>VLOOKUP(Sheet2!H1178,Sheet5!$G$4:$H$12,2)</f>
        <v>sedang</v>
      </c>
      <c r="H1179" t="str">
        <f>VLOOKUP(Sheet2!I1178,Sheet5!$I$3:$L$41,4,FALSE)</f>
        <v>tinggi</v>
      </c>
      <c r="I1179" t="str">
        <f>VLOOKUP(Sheet2!I1178,Sheet5!$I$3:$K$41,3,FALSE)</f>
        <v>hybrid</v>
      </c>
      <c r="J1179" t="str">
        <f>IF(ISNUMBER(SEARCH("intel",Sheet2!J1178))=TRUE,"intel",IF(ISNUMBER(SEARCH("amd",Sheet2!J1178))=TRUE,"amd",IF(ISNUMBER(SEARCH("nvidia",Sheet2!J1178))=TRUE,"nvidia","")))</f>
        <v>intel</v>
      </c>
      <c r="K1179" t="str">
        <f>VLOOKUP(Sheet2!K1178,Sheet5!$M$3:$N$11,2,FALSE)</f>
        <v>windows</v>
      </c>
      <c r="L1179" t="str">
        <f>VLOOKUP(Sheet2!L1178,Sheet5!$O$3:$Q$182,3,FALSE)</f>
        <v>sedang</v>
      </c>
      <c r="M1179" t="str">
        <f>VLOOKUP(Sheet2!M1178,Sheet5!$R$3:$T$1305,3,FALSE)</f>
        <v>sedang</v>
      </c>
    </row>
    <row r="1180" spans="2:13" x14ac:dyDescent="0.3">
      <c r="B1180" t="str">
        <f>IF(OR(ISNUMBER(SEARCH("ultrabook",Sheet2!D1179))=TRUE,ISNUMBER(SEARCH("macbook",Sheet2!D1179))=TRUE,ISNUMBER(SEARCH("chrome",Sheet2!D1179))=TRUE,ISNUMBER(SEARCH("convertible",Sheet2!D1179))=TRUE),"ultrabook",IF(OR(ISNUMBER(SEARCH("workstation",Sheet2!D1179))=TRUE,ISNUMBER(SEARCH("gaming",Sheet2!D1179))=TRUE),"high specification",IF(OR(ISNUMBER(SEARCH("notebook",Sheet2!D1179))=TRUE,ISNUMBER(SEARCH("netbook",Sheet2!D1179))=TRUE),"notebook","")))</f>
        <v>high specification</v>
      </c>
      <c r="C1180" t="str">
        <f>IF(AND(Sheet4!$B$1307&gt;=Sheet4!B1180,Sheet4!B1180&gt;Sheet4!$B$1308),"lebar",IF(AND(Sheet4!$B$1308&gt;=Sheet4!B1180,Sheet4!B1180&gt;Sheet4!$B$1309),"medium",IF(AND(Sheet4!$B$1309&gt;=Sheet4!B1180,Sheet4!B1180&gt;=Sheet4!$B$1310),"kecil","-")))</f>
        <v>lebar</v>
      </c>
      <c r="D1180" t="str">
        <f>VLOOKUP(Sheet4!C1180,Sheet5!$C$3:$D$17,2,FALSE)</f>
        <v>kecil</v>
      </c>
      <c r="E1180" t="str">
        <f>VLOOKUP(Sheet4!D1180,Sheet5!$E$3:$F$36,2)</f>
        <v>sedang</v>
      </c>
      <c r="F1180" t="str">
        <f>Sheet4!E1180</f>
        <v>intel</v>
      </c>
      <c r="G1180" t="str">
        <f>VLOOKUP(Sheet2!H1179,Sheet5!$G$4:$H$12,2)</f>
        <v>sedang</v>
      </c>
      <c r="H1180" t="str">
        <f>VLOOKUP(Sheet2!I1179,Sheet5!$I$3:$L$41,4,FALSE)</f>
        <v>sedang</v>
      </c>
      <c r="I1180" t="str">
        <f>VLOOKUP(Sheet2!I1179,Sheet5!$I$3:$K$41,3,FALSE)</f>
        <v>ssd</v>
      </c>
      <c r="J1180" t="str">
        <f>IF(ISNUMBER(SEARCH("intel",Sheet2!J1179))=TRUE,"intel",IF(ISNUMBER(SEARCH("amd",Sheet2!J1179))=TRUE,"amd",IF(ISNUMBER(SEARCH("nvidia",Sheet2!J1179))=TRUE,"nvidia","")))</f>
        <v>nvidia</v>
      </c>
      <c r="K1180" t="str">
        <f>VLOOKUP(Sheet2!K1179,Sheet5!$M$3:$N$11,2,FALSE)</f>
        <v>windows</v>
      </c>
      <c r="L1180" t="str">
        <f>VLOOKUP(Sheet2!L1179,Sheet5!$O$3:$Q$182,3,FALSE)</f>
        <v>berat</v>
      </c>
      <c r="M1180" t="str">
        <f>VLOOKUP(Sheet2!M1179,Sheet5!$R$3:$T$1305,3,FALSE)</f>
        <v>mahal</v>
      </c>
    </row>
    <row r="1181" spans="2:13" x14ac:dyDescent="0.3">
      <c r="B1181" t="str">
        <f>IF(OR(ISNUMBER(SEARCH("ultrabook",Sheet2!D1180))=TRUE,ISNUMBER(SEARCH("macbook",Sheet2!D1180))=TRUE,ISNUMBER(SEARCH("chrome",Sheet2!D1180))=TRUE,ISNUMBER(SEARCH("convertible",Sheet2!D1180))=TRUE),"ultrabook",IF(OR(ISNUMBER(SEARCH("workstation",Sheet2!D1180))=TRUE,ISNUMBER(SEARCH("gaming",Sheet2!D1180))=TRUE),"high specification",IF(OR(ISNUMBER(SEARCH("notebook",Sheet2!D1180))=TRUE,ISNUMBER(SEARCH("netbook",Sheet2!D1180))=TRUE),"notebook","")))</f>
        <v>high specification</v>
      </c>
      <c r="C1181" t="str">
        <f>IF(AND(Sheet4!$B$1307&gt;=Sheet4!B1181,Sheet4!B1181&gt;Sheet4!$B$1308),"lebar",IF(AND(Sheet4!$B$1308&gt;=Sheet4!B1181,Sheet4!B1181&gt;Sheet4!$B$1309),"medium",IF(AND(Sheet4!$B$1309&gt;=Sheet4!B1181,Sheet4!B1181&gt;=Sheet4!$B$1310),"kecil","-")))</f>
        <v>lebar</v>
      </c>
      <c r="D1181" t="str">
        <f>VLOOKUP(Sheet4!C1181,Sheet5!$C$3:$D$17,2,FALSE)</f>
        <v>kecil</v>
      </c>
      <c r="E1181" t="str">
        <f>VLOOKUP(Sheet4!D1181,Sheet5!$E$3:$F$36,2)</f>
        <v>sedang</v>
      </c>
      <c r="F1181" t="str">
        <f>Sheet4!E1181</f>
        <v>intel</v>
      </c>
      <c r="G1181" t="str">
        <f>VLOOKUP(Sheet2!H1180,Sheet5!$G$4:$H$12,2)</f>
        <v>sedang</v>
      </c>
      <c r="H1181" t="str">
        <f>VLOOKUP(Sheet2!I1180,Sheet5!$I$3:$L$41,4,FALSE)</f>
        <v>tinggi</v>
      </c>
      <c r="I1181" t="str">
        <f>VLOOKUP(Sheet2!I1180,Sheet5!$I$3:$K$41,3,FALSE)</f>
        <v>hdd</v>
      </c>
      <c r="J1181" t="str">
        <f>IF(ISNUMBER(SEARCH("intel",Sheet2!J1180))=TRUE,"intel",IF(ISNUMBER(SEARCH("amd",Sheet2!J1180))=TRUE,"amd",IF(ISNUMBER(SEARCH("nvidia",Sheet2!J1180))=TRUE,"nvidia","")))</f>
        <v>nvidia</v>
      </c>
      <c r="K1181" t="str">
        <f>VLOOKUP(Sheet2!K1180,Sheet5!$M$3:$N$11,2,FALSE)</f>
        <v>windows</v>
      </c>
      <c r="L1181" t="str">
        <f>VLOOKUP(Sheet2!L1180,Sheet5!$O$3:$Q$182,3,FALSE)</f>
        <v>sedang</v>
      </c>
      <c r="M1181" t="str">
        <f>VLOOKUP(Sheet2!M1180,Sheet5!$R$3:$T$1305,3,FALSE)</f>
        <v>mahal</v>
      </c>
    </row>
    <row r="1182" spans="2:13" x14ac:dyDescent="0.3">
      <c r="B1182" t="str">
        <f>IF(OR(ISNUMBER(SEARCH("ultrabook",Sheet2!D1181))=TRUE,ISNUMBER(SEARCH("macbook",Sheet2!D1181))=TRUE,ISNUMBER(SEARCH("chrome",Sheet2!D1181))=TRUE,ISNUMBER(SEARCH("convertible",Sheet2!D1181))=TRUE),"ultrabook",IF(OR(ISNUMBER(SEARCH("workstation",Sheet2!D1181))=TRUE,ISNUMBER(SEARCH("gaming",Sheet2!D1181))=TRUE),"high specification",IF(OR(ISNUMBER(SEARCH("notebook",Sheet2!D1181))=TRUE,ISNUMBER(SEARCH("netbook",Sheet2!D1181))=TRUE),"notebook","")))</f>
        <v>notebook</v>
      </c>
      <c r="C1182" t="str">
        <f>IF(AND(Sheet4!$B$1307&gt;=Sheet4!B1182,Sheet4!B1182&gt;Sheet4!$B$1308),"lebar",IF(AND(Sheet4!$B$1308&gt;=Sheet4!B1182,Sheet4!B1182&gt;Sheet4!$B$1309),"medium",IF(AND(Sheet4!$B$1309&gt;=Sheet4!B1182,Sheet4!B1182&gt;=Sheet4!$B$1310),"kecil","-")))</f>
        <v>lebar</v>
      </c>
      <c r="D1182" t="str">
        <f>VLOOKUP(Sheet4!C1182,Sheet5!$C$3:$D$17,2,FALSE)</f>
        <v>kecil</v>
      </c>
      <c r="E1182" t="str">
        <f>VLOOKUP(Sheet4!D1182,Sheet5!$E$3:$F$36,2)</f>
        <v>sedang</v>
      </c>
      <c r="F1182" t="str">
        <f>Sheet4!E1182</f>
        <v>intel</v>
      </c>
      <c r="G1182" t="str">
        <f>VLOOKUP(Sheet2!H1181,Sheet5!$G$4:$H$12,2)</f>
        <v>sedang</v>
      </c>
      <c r="H1182" t="str">
        <f>VLOOKUP(Sheet2!I1181,Sheet5!$I$3:$L$41,4,FALSE)</f>
        <v>sedang</v>
      </c>
      <c r="I1182" t="str">
        <f>VLOOKUP(Sheet2!I1181,Sheet5!$I$3:$K$41,3,FALSE)</f>
        <v>hdd</v>
      </c>
      <c r="J1182" t="str">
        <f>IF(ISNUMBER(SEARCH("intel",Sheet2!J1181))=TRUE,"intel",IF(ISNUMBER(SEARCH("amd",Sheet2!J1181))=TRUE,"amd",IF(ISNUMBER(SEARCH("nvidia",Sheet2!J1181))=TRUE,"nvidia","")))</f>
        <v>intel</v>
      </c>
      <c r="K1182" t="str">
        <f>VLOOKUP(Sheet2!K1181,Sheet5!$M$3:$N$11,2,FALSE)</f>
        <v>windows</v>
      </c>
      <c r="L1182" t="str">
        <f>VLOOKUP(Sheet2!L1181,Sheet5!$O$3:$Q$182,3,FALSE)</f>
        <v>sedang</v>
      </c>
      <c r="M1182" t="str">
        <f>VLOOKUP(Sheet2!M1181,Sheet5!$R$3:$T$1305,3,FALSE)</f>
        <v>murah</v>
      </c>
    </row>
    <row r="1183" spans="2:13" x14ac:dyDescent="0.3">
      <c r="B1183" t="str">
        <f>IF(OR(ISNUMBER(SEARCH("ultrabook",Sheet2!D1182))=TRUE,ISNUMBER(SEARCH("macbook",Sheet2!D1182))=TRUE,ISNUMBER(SEARCH("chrome",Sheet2!D1182))=TRUE,ISNUMBER(SEARCH("convertible",Sheet2!D1182))=TRUE),"ultrabook",IF(OR(ISNUMBER(SEARCH("workstation",Sheet2!D1182))=TRUE,ISNUMBER(SEARCH("gaming",Sheet2!D1182))=TRUE),"high specification",IF(OR(ISNUMBER(SEARCH("notebook",Sheet2!D1182))=TRUE,ISNUMBER(SEARCH("netbook",Sheet2!D1182))=TRUE),"notebook","")))</f>
        <v>ultrabook</v>
      </c>
      <c r="C1183" t="str">
        <f>IF(AND(Sheet4!$B$1307&gt;=Sheet4!B1183,Sheet4!B1183&gt;Sheet4!$B$1308),"lebar",IF(AND(Sheet4!$B$1308&gt;=Sheet4!B1183,Sheet4!B1183&gt;Sheet4!$B$1309),"medium",IF(AND(Sheet4!$B$1309&gt;=Sheet4!B1183,Sheet4!B1183&gt;=Sheet4!$B$1310),"kecil","-")))</f>
        <v>medium</v>
      </c>
      <c r="D1183" t="str">
        <f>VLOOKUP(Sheet4!C1183,Sheet5!$C$3:$D$17,2,FALSE)</f>
        <v>sedang</v>
      </c>
      <c r="E1183" t="str">
        <f>VLOOKUP(Sheet4!D1183,Sheet5!$E$3:$F$36,2)</f>
        <v>sedang</v>
      </c>
      <c r="F1183" t="str">
        <f>Sheet4!E1183</f>
        <v>intel</v>
      </c>
      <c r="G1183" t="str">
        <f>VLOOKUP(Sheet2!H1182,Sheet5!$G$4:$H$12,2)</f>
        <v>tinggi</v>
      </c>
      <c r="H1183" t="str">
        <f>VLOOKUP(Sheet2!I1182,Sheet5!$I$3:$L$41,4,FALSE)</f>
        <v>sedang</v>
      </c>
      <c r="I1183" t="str">
        <f>VLOOKUP(Sheet2!I1182,Sheet5!$I$3:$K$41,3,FALSE)</f>
        <v>ssd</v>
      </c>
      <c r="J1183" t="str">
        <f>IF(ISNUMBER(SEARCH("intel",Sheet2!J1182))=TRUE,"intel",IF(ISNUMBER(SEARCH("amd",Sheet2!J1182))=TRUE,"amd",IF(ISNUMBER(SEARCH("nvidia",Sheet2!J1182))=TRUE,"nvidia","")))</f>
        <v>intel</v>
      </c>
      <c r="K1183" t="str">
        <f>VLOOKUP(Sheet2!K1182,Sheet5!$M$3:$N$11,2,FALSE)</f>
        <v>windows</v>
      </c>
      <c r="L1183" t="str">
        <f>VLOOKUP(Sheet2!L1182,Sheet5!$O$3:$Q$182,3,FALSE)</f>
        <v>ringan</v>
      </c>
      <c r="M1183" t="str">
        <f>VLOOKUP(Sheet2!M1182,Sheet5!$R$3:$T$1305,3,FALSE)</f>
        <v>mahal</v>
      </c>
    </row>
    <row r="1184" spans="2:13" x14ac:dyDescent="0.3">
      <c r="B1184" t="str">
        <f>IF(OR(ISNUMBER(SEARCH("ultrabook",Sheet2!D1183))=TRUE,ISNUMBER(SEARCH("macbook",Sheet2!D1183))=TRUE,ISNUMBER(SEARCH("chrome",Sheet2!D1183))=TRUE,ISNUMBER(SEARCH("convertible",Sheet2!D1183))=TRUE),"ultrabook",IF(OR(ISNUMBER(SEARCH("workstation",Sheet2!D1183))=TRUE,ISNUMBER(SEARCH("gaming",Sheet2!D1183))=TRUE),"high specification",IF(OR(ISNUMBER(SEARCH("notebook",Sheet2!D1183))=TRUE,ISNUMBER(SEARCH("netbook",Sheet2!D1183))=TRUE),"notebook","")))</f>
        <v>ultrabook</v>
      </c>
      <c r="C1184" t="str">
        <f>IF(AND(Sheet4!$B$1307&gt;=Sheet4!B1184,Sheet4!B1184&gt;Sheet4!$B$1308),"lebar",IF(AND(Sheet4!$B$1308&gt;=Sheet4!B1184,Sheet4!B1184&gt;Sheet4!$B$1309),"medium",IF(AND(Sheet4!$B$1309&gt;=Sheet4!B1184,Sheet4!B1184&gt;=Sheet4!$B$1310),"kecil","-")))</f>
        <v>lebar</v>
      </c>
      <c r="D1184" t="str">
        <f>VLOOKUP(Sheet4!C1184,Sheet5!$C$3:$D$17,2,FALSE)</f>
        <v>kecil</v>
      </c>
      <c r="E1184" t="str">
        <f>VLOOKUP(Sheet4!D1184,Sheet5!$E$3:$F$36,2)</f>
        <v>sedang</v>
      </c>
      <c r="F1184" t="str">
        <f>Sheet4!E1184</f>
        <v>intel</v>
      </c>
      <c r="G1184" t="str">
        <f>VLOOKUP(Sheet2!H1183,Sheet5!$G$4:$H$12,2)</f>
        <v>tinggi</v>
      </c>
      <c r="H1184" t="str">
        <f>VLOOKUP(Sheet2!I1183,Sheet5!$I$3:$L$41,4,FALSE)</f>
        <v>sedang</v>
      </c>
      <c r="I1184" t="str">
        <f>VLOOKUP(Sheet2!I1183,Sheet5!$I$3:$K$41,3,FALSE)</f>
        <v>ssd</v>
      </c>
      <c r="J1184" t="str">
        <f>IF(ISNUMBER(SEARCH("intel",Sheet2!J1183))=TRUE,"intel",IF(ISNUMBER(SEARCH("amd",Sheet2!J1183))=TRUE,"amd",IF(ISNUMBER(SEARCH("nvidia",Sheet2!J1183))=TRUE,"nvidia","")))</f>
        <v>nvidia</v>
      </c>
      <c r="K1184" t="str">
        <f>VLOOKUP(Sheet2!K1183,Sheet5!$M$3:$N$11,2,FALSE)</f>
        <v>windows</v>
      </c>
      <c r="L1184" t="str">
        <f>VLOOKUP(Sheet2!L1183,Sheet5!$O$3:$Q$182,3,FALSE)</f>
        <v>ringan</v>
      </c>
      <c r="M1184" t="str">
        <f>VLOOKUP(Sheet2!M1183,Sheet5!$R$3:$T$1305,3,FALSE)</f>
        <v>sedang</v>
      </c>
    </row>
    <row r="1185" spans="2:13" x14ac:dyDescent="0.3">
      <c r="B1185" t="str">
        <f>IF(OR(ISNUMBER(SEARCH("ultrabook",Sheet2!D1184))=TRUE,ISNUMBER(SEARCH("macbook",Sheet2!D1184))=TRUE,ISNUMBER(SEARCH("chrome",Sheet2!D1184))=TRUE,ISNUMBER(SEARCH("convertible",Sheet2!D1184))=TRUE),"ultrabook",IF(OR(ISNUMBER(SEARCH("workstation",Sheet2!D1184))=TRUE,ISNUMBER(SEARCH("gaming",Sheet2!D1184))=TRUE),"high specification",IF(OR(ISNUMBER(SEARCH("notebook",Sheet2!D1184))=TRUE,ISNUMBER(SEARCH("netbook",Sheet2!D1184))=TRUE),"notebook","")))</f>
        <v>notebook</v>
      </c>
      <c r="C1185" t="str">
        <f>IF(AND(Sheet4!$B$1307&gt;=Sheet4!B1185,Sheet4!B1185&gt;Sheet4!$B$1308),"lebar",IF(AND(Sheet4!$B$1308&gt;=Sheet4!B1185,Sheet4!B1185&gt;Sheet4!$B$1309),"medium",IF(AND(Sheet4!$B$1309&gt;=Sheet4!B1185,Sheet4!B1185&gt;=Sheet4!$B$1310),"kecil","-")))</f>
        <v>lebar</v>
      </c>
      <c r="D1185" t="str">
        <f>VLOOKUP(Sheet4!C1185,Sheet5!$C$3:$D$17,2,FALSE)</f>
        <v>kecil</v>
      </c>
      <c r="E1185" t="str">
        <f>VLOOKUP(Sheet4!D1185,Sheet5!$E$3:$F$36,2)</f>
        <v>sedang</v>
      </c>
      <c r="F1185" t="str">
        <f>Sheet4!E1185</f>
        <v>intel</v>
      </c>
      <c r="G1185" t="str">
        <f>VLOOKUP(Sheet2!H1184,Sheet5!$G$4:$H$12,2)</f>
        <v>tinggi</v>
      </c>
      <c r="H1185" t="str">
        <f>VLOOKUP(Sheet2!I1184,Sheet5!$I$3:$L$41,4,FALSE)</f>
        <v>sedang</v>
      </c>
      <c r="I1185" t="str">
        <f>VLOOKUP(Sheet2!I1184,Sheet5!$I$3:$K$41,3,FALSE)</f>
        <v>ssd</v>
      </c>
      <c r="J1185" t="str">
        <f>IF(ISNUMBER(SEARCH("intel",Sheet2!J1184))=TRUE,"intel",IF(ISNUMBER(SEARCH("amd",Sheet2!J1184))=TRUE,"amd",IF(ISNUMBER(SEARCH("nvidia",Sheet2!J1184))=TRUE,"nvidia","")))</f>
        <v>nvidia</v>
      </c>
      <c r="K1185" t="str">
        <f>VLOOKUP(Sheet2!K1184,Sheet5!$M$3:$N$11,2,FALSE)</f>
        <v>linux</v>
      </c>
      <c r="L1185" t="str">
        <f>VLOOKUP(Sheet2!L1184,Sheet5!$O$3:$Q$182,3,FALSE)</f>
        <v>sedang</v>
      </c>
      <c r="M1185" t="str">
        <f>VLOOKUP(Sheet2!M1184,Sheet5!$R$3:$T$1305,3,FALSE)</f>
        <v>sedang</v>
      </c>
    </row>
    <row r="1186" spans="2:13" x14ac:dyDescent="0.3">
      <c r="B1186" t="str">
        <f>IF(OR(ISNUMBER(SEARCH("ultrabook",Sheet2!D1185))=TRUE,ISNUMBER(SEARCH("macbook",Sheet2!D1185))=TRUE,ISNUMBER(SEARCH("chrome",Sheet2!D1185))=TRUE,ISNUMBER(SEARCH("convertible",Sheet2!D1185))=TRUE),"ultrabook",IF(OR(ISNUMBER(SEARCH("workstation",Sheet2!D1185))=TRUE,ISNUMBER(SEARCH("gaming",Sheet2!D1185))=TRUE),"high specification",IF(OR(ISNUMBER(SEARCH("notebook",Sheet2!D1185))=TRUE,ISNUMBER(SEARCH("netbook",Sheet2!D1185))=TRUE),"notebook","")))</f>
        <v>notebook</v>
      </c>
      <c r="C1186" t="str">
        <f>IF(AND(Sheet4!$B$1307&gt;=Sheet4!B1186,Sheet4!B1186&gt;Sheet4!$B$1308),"lebar",IF(AND(Sheet4!$B$1308&gt;=Sheet4!B1186,Sheet4!B1186&gt;Sheet4!$B$1309),"medium",IF(AND(Sheet4!$B$1309&gt;=Sheet4!B1186,Sheet4!B1186&gt;=Sheet4!$B$1310),"kecil","-")))</f>
        <v>lebar</v>
      </c>
      <c r="D1186" t="str">
        <f>VLOOKUP(Sheet4!C1186,Sheet5!$C$3:$D$17,2,FALSE)</f>
        <v>kecil</v>
      </c>
      <c r="E1186" t="str">
        <f>VLOOKUP(Sheet4!D1186,Sheet5!$E$3:$F$36,2)</f>
        <v>tinggi</v>
      </c>
      <c r="F1186" t="str">
        <f>Sheet4!E1186</f>
        <v>intel</v>
      </c>
      <c r="G1186" t="str">
        <f>VLOOKUP(Sheet2!H1185,Sheet5!$G$4:$H$12,2)</f>
        <v>sedang</v>
      </c>
      <c r="H1186" t="str">
        <f>VLOOKUP(Sheet2!I1185,Sheet5!$I$3:$L$41,4,FALSE)</f>
        <v>sedang</v>
      </c>
      <c r="I1186" t="str">
        <f>VLOOKUP(Sheet2!I1185,Sheet5!$I$3:$K$41,3,FALSE)</f>
        <v>hdd</v>
      </c>
      <c r="J1186" t="str">
        <f>IF(ISNUMBER(SEARCH("intel",Sheet2!J1185))=TRUE,"intel",IF(ISNUMBER(SEARCH("amd",Sheet2!J1185))=TRUE,"amd",IF(ISNUMBER(SEARCH("nvidia",Sheet2!J1185))=TRUE,"nvidia","")))</f>
        <v>intel</v>
      </c>
      <c r="K1186" t="str">
        <f>VLOOKUP(Sheet2!K1185,Sheet5!$M$3:$N$11,2,FALSE)</f>
        <v>windows</v>
      </c>
      <c r="L1186" t="str">
        <f>VLOOKUP(Sheet2!L1185,Sheet5!$O$3:$Q$182,3,FALSE)</f>
        <v>sedang</v>
      </c>
      <c r="M1186" t="str">
        <f>VLOOKUP(Sheet2!M1185,Sheet5!$R$3:$T$1305,3,FALSE)</f>
        <v>murah</v>
      </c>
    </row>
    <row r="1187" spans="2:13" x14ac:dyDescent="0.3">
      <c r="B1187" t="str">
        <f>IF(OR(ISNUMBER(SEARCH("ultrabook",Sheet2!D1186))=TRUE,ISNUMBER(SEARCH("macbook",Sheet2!D1186))=TRUE,ISNUMBER(SEARCH("chrome",Sheet2!D1186))=TRUE,ISNUMBER(SEARCH("convertible",Sheet2!D1186))=TRUE),"ultrabook",IF(OR(ISNUMBER(SEARCH("workstation",Sheet2!D1186))=TRUE,ISNUMBER(SEARCH("gaming",Sheet2!D1186))=TRUE),"high specification",IF(OR(ISNUMBER(SEARCH("notebook",Sheet2!D1186))=TRUE,ISNUMBER(SEARCH("netbook",Sheet2!D1186))=TRUE),"notebook","")))</f>
        <v>notebook</v>
      </c>
      <c r="C1187" t="str">
        <f>IF(AND(Sheet4!$B$1307&gt;=Sheet4!B1187,Sheet4!B1187&gt;Sheet4!$B$1308),"lebar",IF(AND(Sheet4!$B$1308&gt;=Sheet4!B1187,Sheet4!B1187&gt;Sheet4!$B$1309),"medium",IF(AND(Sheet4!$B$1309&gt;=Sheet4!B1187,Sheet4!B1187&gt;=Sheet4!$B$1310),"kecil","-")))</f>
        <v>lebar</v>
      </c>
      <c r="D1187" t="str">
        <f>VLOOKUP(Sheet4!C1187,Sheet5!$C$3:$D$17,2,FALSE)</f>
        <v>kecil</v>
      </c>
      <c r="E1187" t="str">
        <f>VLOOKUP(Sheet4!D1187,Sheet5!$E$3:$F$36,2)</f>
        <v>sedang</v>
      </c>
      <c r="F1187" t="str">
        <f>Sheet4!E1187</f>
        <v>intel</v>
      </c>
      <c r="G1187" t="str">
        <f>VLOOKUP(Sheet2!H1186,Sheet5!$G$4:$H$12,2)</f>
        <v>tinggi</v>
      </c>
      <c r="H1187" t="str">
        <f>VLOOKUP(Sheet2!I1186,Sheet5!$I$3:$L$41,4,FALSE)</f>
        <v>tinggi</v>
      </c>
      <c r="I1187" t="str">
        <f>VLOOKUP(Sheet2!I1186,Sheet5!$I$3:$K$41,3,FALSE)</f>
        <v>hdd</v>
      </c>
      <c r="J1187" t="str">
        <f>IF(ISNUMBER(SEARCH("intel",Sheet2!J1186))=TRUE,"intel",IF(ISNUMBER(SEARCH("amd",Sheet2!J1186))=TRUE,"amd",IF(ISNUMBER(SEARCH("nvidia",Sheet2!J1186))=TRUE,"nvidia","")))</f>
        <v>nvidia</v>
      </c>
      <c r="K1187" t="str">
        <f>VLOOKUP(Sheet2!K1186,Sheet5!$M$3:$N$11,2,FALSE)</f>
        <v>windows</v>
      </c>
      <c r="L1187" t="str">
        <f>VLOOKUP(Sheet2!L1186,Sheet5!$O$3:$Q$182,3,FALSE)</f>
        <v>sedang</v>
      </c>
      <c r="M1187" t="str">
        <f>VLOOKUP(Sheet2!M1186,Sheet5!$R$3:$T$1305,3,FALSE)</f>
        <v>sedang</v>
      </c>
    </row>
    <row r="1188" spans="2:13" x14ac:dyDescent="0.3">
      <c r="B1188" t="str">
        <f>IF(OR(ISNUMBER(SEARCH("ultrabook",Sheet2!D1187))=TRUE,ISNUMBER(SEARCH("macbook",Sheet2!D1187))=TRUE,ISNUMBER(SEARCH("chrome",Sheet2!D1187))=TRUE,ISNUMBER(SEARCH("convertible",Sheet2!D1187))=TRUE),"ultrabook",IF(OR(ISNUMBER(SEARCH("workstation",Sheet2!D1187))=TRUE,ISNUMBER(SEARCH("gaming",Sheet2!D1187))=TRUE),"high specification",IF(OR(ISNUMBER(SEARCH("notebook",Sheet2!D1187))=TRUE,ISNUMBER(SEARCH("netbook",Sheet2!D1187))=TRUE),"notebook","")))</f>
        <v>high specification</v>
      </c>
      <c r="C1188" t="str">
        <f>IF(AND(Sheet4!$B$1307&gt;=Sheet4!B1188,Sheet4!B1188&gt;Sheet4!$B$1308),"lebar",IF(AND(Sheet4!$B$1308&gt;=Sheet4!B1188,Sheet4!B1188&gt;Sheet4!$B$1309),"medium",IF(AND(Sheet4!$B$1309&gt;=Sheet4!B1188,Sheet4!B1188&gt;=Sheet4!$B$1310),"kecil","-")))</f>
        <v>lebar</v>
      </c>
      <c r="D1188" t="str">
        <f>VLOOKUP(Sheet4!C1188,Sheet5!$C$3:$D$17,2,FALSE)</f>
        <v>kecil</v>
      </c>
      <c r="E1188" t="str">
        <f>VLOOKUP(Sheet4!D1188,Sheet5!$E$3:$F$36,2)</f>
        <v>sedang</v>
      </c>
      <c r="F1188" t="str">
        <f>Sheet4!E1188</f>
        <v>intel</v>
      </c>
      <c r="G1188" t="str">
        <f>VLOOKUP(Sheet2!H1187,Sheet5!$G$4:$H$12,2)</f>
        <v>tinggi</v>
      </c>
      <c r="H1188" t="str">
        <f>VLOOKUP(Sheet2!I1187,Sheet5!$I$3:$L$41,4,FALSE)</f>
        <v>tinggi</v>
      </c>
      <c r="I1188" t="str">
        <f>VLOOKUP(Sheet2!I1187,Sheet5!$I$3:$K$41,3,FALSE)</f>
        <v>hdd</v>
      </c>
      <c r="J1188" t="str">
        <f>IF(ISNUMBER(SEARCH("intel",Sheet2!J1187))=TRUE,"intel",IF(ISNUMBER(SEARCH("amd",Sheet2!J1187))=TRUE,"amd",IF(ISNUMBER(SEARCH("nvidia",Sheet2!J1187))=TRUE,"nvidia","")))</f>
        <v>nvidia</v>
      </c>
      <c r="K1188" t="str">
        <f>VLOOKUP(Sheet2!K1187,Sheet5!$M$3:$N$11,2,FALSE)</f>
        <v>windows</v>
      </c>
      <c r="L1188" t="str">
        <f>VLOOKUP(Sheet2!L1187,Sheet5!$O$3:$Q$182,3,FALSE)</f>
        <v>berat</v>
      </c>
      <c r="M1188" t="str">
        <f>VLOOKUP(Sheet2!M1187,Sheet5!$R$3:$T$1305,3,FALSE)</f>
        <v>sedang</v>
      </c>
    </row>
    <row r="1189" spans="2:13" x14ac:dyDescent="0.3">
      <c r="B1189" t="str">
        <f>IF(OR(ISNUMBER(SEARCH("ultrabook",Sheet2!D1188))=TRUE,ISNUMBER(SEARCH("macbook",Sheet2!D1188))=TRUE,ISNUMBER(SEARCH("chrome",Sheet2!D1188))=TRUE,ISNUMBER(SEARCH("convertible",Sheet2!D1188))=TRUE),"ultrabook",IF(OR(ISNUMBER(SEARCH("workstation",Sheet2!D1188))=TRUE,ISNUMBER(SEARCH("gaming",Sheet2!D1188))=TRUE),"high specification",IF(OR(ISNUMBER(SEARCH("notebook",Sheet2!D1188))=TRUE,ISNUMBER(SEARCH("netbook",Sheet2!D1188))=TRUE),"notebook","")))</f>
        <v>ultrabook</v>
      </c>
      <c r="C1189" t="str">
        <f>IF(AND(Sheet4!$B$1307&gt;=Sheet4!B1189,Sheet4!B1189&gt;Sheet4!$B$1308),"lebar",IF(AND(Sheet4!$B$1308&gt;=Sheet4!B1189,Sheet4!B1189&gt;Sheet4!$B$1309),"medium",IF(AND(Sheet4!$B$1309&gt;=Sheet4!B1189,Sheet4!B1189&gt;=Sheet4!$B$1310),"kecil","-")))</f>
        <v>lebar</v>
      </c>
      <c r="D1189" t="str">
        <f>VLOOKUP(Sheet4!C1189,Sheet5!$C$3:$D$17,2,FALSE)</f>
        <v>kecil</v>
      </c>
      <c r="E1189" t="str">
        <f>VLOOKUP(Sheet4!D1189,Sheet5!$E$3:$F$36,2)</f>
        <v>sedang</v>
      </c>
      <c r="F1189" t="str">
        <f>Sheet4!E1189</f>
        <v>intel</v>
      </c>
      <c r="G1189" t="str">
        <f>VLOOKUP(Sheet2!H1188,Sheet5!$G$4:$H$12,2)</f>
        <v>sedang</v>
      </c>
      <c r="H1189" t="str">
        <f>VLOOKUP(Sheet2!I1188,Sheet5!$I$3:$L$41,4,FALSE)</f>
        <v>sedang</v>
      </c>
      <c r="I1189" t="str">
        <f>VLOOKUP(Sheet2!I1188,Sheet5!$I$3:$K$41,3,FALSE)</f>
        <v>ssd</v>
      </c>
      <c r="J1189" t="str">
        <f>IF(ISNUMBER(SEARCH("intel",Sheet2!J1188))=TRUE,"intel",IF(ISNUMBER(SEARCH("amd",Sheet2!J1188))=TRUE,"amd",IF(ISNUMBER(SEARCH("nvidia",Sheet2!J1188))=TRUE,"nvidia","")))</f>
        <v>intel</v>
      </c>
      <c r="K1189" t="str">
        <f>VLOOKUP(Sheet2!K1188,Sheet5!$M$3:$N$11,2,FALSE)</f>
        <v>windows</v>
      </c>
      <c r="L1189" t="str">
        <f>VLOOKUP(Sheet2!L1188,Sheet5!$O$3:$Q$182,3,FALSE)</f>
        <v>sedang</v>
      </c>
      <c r="M1189" t="str">
        <f>VLOOKUP(Sheet2!M1188,Sheet5!$R$3:$T$1305,3,FALSE)</f>
        <v>sedang</v>
      </c>
    </row>
    <row r="1190" spans="2:13" x14ac:dyDescent="0.3">
      <c r="B1190" t="str">
        <f>IF(OR(ISNUMBER(SEARCH("ultrabook",Sheet2!D1189))=TRUE,ISNUMBER(SEARCH("macbook",Sheet2!D1189))=TRUE,ISNUMBER(SEARCH("chrome",Sheet2!D1189))=TRUE,ISNUMBER(SEARCH("convertible",Sheet2!D1189))=TRUE),"ultrabook",IF(OR(ISNUMBER(SEARCH("workstation",Sheet2!D1189))=TRUE,ISNUMBER(SEARCH("gaming",Sheet2!D1189))=TRUE),"high specification",IF(OR(ISNUMBER(SEARCH("notebook",Sheet2!D1189))=TRUE,ISNUMBER(SEARCH("netbook",Sheet2!D1189))=TRUE),"notebook","")))</f>
        <v>notebook</v>
      </c>
      <c r="C1190" t="str">
        <f>IF(AND(Sheet4!$B$1307&gt;=Sheet4!B1190,Sheet4!B1190&gt;Sheet4!$B$1308),"lebar",IF(AND(Sheet4!$B$1308&gt;=Sheet4!B1190,Sheet4!B1190&gt;Sheet4!$B$1309),"medium",IF(AND(Sheet4!$B$1309&gt;=Sheet4!B1190,Sheet4!B1190&gt;=Sheet4!$B$1310),"kecil","-")))</f>
        <v>lebar</v>
      </c>
      <c r="D1190" t="str">
        <f>VLOOKUP(Sheet4!C1190,Sheet5!$C$3:$D$17,2,FALSE)</f>
        <v>kecil</v>
      </c>
      <c r="E1190" t="str">
        <f>VLOOKUP(Sheet4!D1190,Sheet5!$E$3:$F$36,2)</f>
        <v>sedang</v>
      </c>
      <c r="F1190" t="str">
        <f>Sheet4!E1190</f>
        <v>intel</v>
      </c>
      <c r="G1190" t="str">
        <f>VLOOKUP(Sheet2!H1189,Sheet5!$G$4:$H$12,2)</f>
        <v>sedang</v>
      </c>
      <c r="H1190" t="str">
        <f>VLOOKUP(Sheet2!I1189,Sheet5!$I$3:$L$41,4,FALSE)</f>
        <v>sedang</v>
      </c>
      <c r="I1190" t="str">
        <f>VLOOKUP(Sheet2!I1189,Sheet5!$I$3:$K$41,3,FALSE)</f>
        <v>ssd</v>
      </c>
      <c r="J1190" t="str">
        <f>IF(ISNUMBER(SEARCH("intel",Sheet2!J1189))=TRUE,"intel",IF(ISNUMBER(SEARCH("amd",Sheet2!J1189))=TRUE,"amd",IF(ISNUMBER(SEARCH("nvidia",Sheet2!J1189))=TRUE,"nvidia","")))</f>
        <v>nvidia</v>
      </c>
      <c r="K1190" t="str">
        <f>VLOOKUP(Sheet2!K1189,Sheet5!$M$3:$N$11,2,FALSE)</f>
        <v>windows</v>
      </c>
      <c r="L1190" t="str">
        <f>VLOOKUP(Sheet2!L1189,Sheet5!$O$3:$Q$182,3,FALSE)</f>
        <v>sedang</v>
      </c>
      <c r="M1190" t="str">
        <f>VLOOKUP(Sheet2!M1189,Sheet5!$R$3:$T$1305,3,FALSE)</f>
        <v>murah</v>
      </c>
    </row>
    <row r="1191" spans="2:13" x14ac:dyDescent="0.3">
      <c r="B1191" t="str">
        <f>IF(OR(ISNUMBER(SEARCH("ultrabook",Sheet2!D1190))=TRUE,ISNUMBER(SEARCH("macbook",Sheet2!D1190))=TRUE,ISNUMBER(SEARCH("chrome",Sheet2!D1190))=TRUE,ISNUMBER(SEARCH("convertible",Sheet2!D1190))=TRUE),"ultrabook",IF(OR(ISNUMBER(SEARCH("workstation",Sheet2!D1190))=TRUE,ISNUMBER(SEARCH("gaming",Sheet2!D1190))=TRUE),"high specification",IF(OR(ISNUMBER(SEARCH("notebook",Sheet2!D1190))=TRUE,ISNUMBER(SEARCH("netbook",Sheet2!D1190))=TRUE),"notebook","")))</f>
        <v>ultrabook</v>
      </c>
      <c r="C1191" t="str">
        <f>IF(AND(Sheet4!$B$1307&gt;=Sheet4!B1191,Sheet4!B1191&gt;Sheet4!$B$1308),"lebar",IF(AND(Sheet4!$B$1308&gt;=Sheet4!B1191,Sheet4!B1191&gt;Sheet4!$B$1309),"medium",IF(AND(Sheet4!$B$1309&gt;=Sheet4!B1191,Sheet4!B1191&gt;=Sheet4!$B$1310),"kecil","-")))</f>
        <v>medium</v>
      </c>
      <c r="D1191" t="str">
        <f>VLOOKUP(Sheet4!C1191,Sheet5!$C$3:$D$17,2,FALSE)</f>
        <v>lebar</v>
      </c>
      <c r="E1191" t="str">
        <f>VLOOKUP(Sheet4!D1191,Sheet5!$E$3:$F$36,2)</f>
        <v>sedang</v>
      </c>
      <c r="F1191" t="str">
        <f>Sheet4!E1191</f>
        <v>intel</v>
      </c>
      <c r="G1191" t="str">
        <f>VLOOKUP(Sheet2!H1190,Sheet5!$G$4:$H$12,2)</f>
        <v>tinggi</v>
      </c>
      <c r="H1191" t="str">
        <f>VLOOKUP(Sheet2!I1190,Sheet5!$I$3:$L$41,4,FALSE)</f>
        <v>sedang</v>
      </c>
      <c r="I1191" t="str">
        <f>VLOOKUP(Sheet2!I1190,Sheet5!$I$3:$K$41,3,FALSE)</f>
        <v>ssd</v>
      </c>
      <c r="J1191" t="str">
        <f>IF(ISNUMBER(SEARCH("intel",Sheet2!J1190))=TRUE,"intel",IF(ISNUMBER(SEARCH("amd",Sheet2!J1190))=TRUE,"amd",IF(ISNUMBER(SEARCH("nvidia",Sheet2!J1190))=TRUE,"nvidia","")))</f>
        <v>intel</v>
      </c>
      <c r="K1191" t="str">
        <f>VLOOKUP(Sheet2!K1190,Sheet5!$M$3:$N$11,2,FALSE)</f>
        <v>linux</v>
      </c>
      <c r="L1191" t="str">
        <f>VLOOKUP(Sheet2!L1190,Sheet5!$O$3:$Q$182,3,FALSE)</f>
        <v>ringan</v>
      </c>
      <c r="M1191" t="str">
        <f>VLOOKUP(Sheet2!M1190,Sheet5!$R$3:$T$1305,3,FALSE)</f>
        <v>sedang</v>
      </c>
    </row>
    <row r="1192" spans="2:13" x14ac:dyDescent="0.3">
      <c r="B1192" t="str">
        <f>IF(OR(ISNUMBER(SEARCH("ultrabook",Sheet2!D1191))=TRUE,ISNUMBER(SEARCH("macbook",Sheet2!D1191))=TRUE,ISNUMBER(SEARCH("chrome",Sheet2!D1191))=TRUE,ISNUMBER(SEARCH("convertible",Sheet2!D1191))=TRUE),"ultrabook",IF(OR(ISNUMBER(SEARCH("workstation",Sheet2!D1191))=TRUE,ISNUMBER(SEARCH("gaming",Sheet2!D1191))=TRUE),"high specification",IF(OR(ISNUMBER(SEARCH("notebook",Sheet2!D1191))=TRUE,ISNUMBER(SEARCH("netbook",Sheet2!D1191))=TRUE),"notebook","")))</f>
        <v>high specification</v>
      </c>
      <c r="C1192" t="str">
        <f>IF(AND(Sheet4!$B$1307&gt;=Sheet4!B1192,Sheet4!B1192&gt;Sheet4!$B$1308),"lebar",IF(AND(Sheet4!$B$1308&gt;=Sheet4!B1192,Sheet4!B1192&gt;Sheet4!$B$1309),"medium",IF(AND(Sheet4!$B$1309&gt;=Sheet4!B1192,Sheet4!B1192&gt;=Sheet4!$B$1310),"kecil","-")))</f>
        <v>lebar</v>
      </c>
      <c r="D1192" t="str">
        <f>VLOOKUP(Sheet4!C1192,Sheet5!$C$3:$D$17,2,FALSE)</f>
        <v>kecil</v>
      </c>
      <c r="E1192" t="str">
        <f>VLOOKUP(Sheet4!D1192,Sheet5!$E$3:$F$36,2)</f>
        <v>sedang</v>
      </c>
      <c r="F1192" t="str">
        <f>Sheet4!E1192</f>
        <v>intel</v>
      </c>
      <c r="G1192" t="str">
        <f>VLOOKUP(Sheet2!H1191,Sheet5!$G$4:$H$12,2)</f>
        <v>sedang</v>
      </c>
      <c r="H1192" t="str">
        <f>VLOOKUP(Sheet2!I1191,Sheet5!$I$3:$L$41,4,FALSE)</f>
        <v>tinggi</v>
      </c>
      <c r="I1192" t="str">
        <f>VLOOKUP(Sheet2!I1191,Sheet5!$I$3:$K$41,3,FALSE)</f>
        <v>hdd</v>
      </c>
      <c r="J1192" t="str">
        <f>IF(ISNUMBER(SEARCH("intel",Sheet2!J1191))=TRUE,"intel",IF(ISNUMBER(SEARCH("amd",Sheet2!J1191))=TRUE,"amd",IF(ISNUMBER(SEARCH("nvidia",Sheet2!J1191))=TRUE,"nvidia","")))</f>
        <v>nvidia</v>
      </c>
      <c r="K1192" t="str">
        <f>VLOOKUP(Sheet2!K1191,Sheet5!$M$3:$N$11,2,FALSE)</f>
        <v>windows</v>
      </c>
      <c r="L1192" t="str">
        <f>VLOOKUP(Sheet2!L1191,Sheet5!$O$3:$Q$182,3,FALSE)</f>
        <v>berat</v>
      </c>
      <c r="M1192" t="str">
        <f>VLOOKUP(Sheet2!M1191,Sheet5!$R$3:$T$1305,3,FALSE)</f>
        <v>mahal</v>
      </c>
    </row>
    <row r="1193" spans="2:13" x14ac:dyDescent="0.3">
      <c r="B1193" t="str">
        <f>IF(OR(ISNUMBER(SEARCH("ultrabook",Sheet2!D1192))=TRUE,ISNUMBER(SEARCH("macbook",Sheet2!D1192))=TRUE,ISNUMBER(SEARCH("chrome",Sheet2!D1192))=TRUE,ISNUMBER(SEARCH("convertible",Sheet2!D1192))=TRUE),"ultrabook",IF(OR(ISNUMBER(SEARCH("workstation",Sheet2!D1192))=TRUE,ISNUMBER(SEARCH("gaming",Sheet2!D1192))=TRUE),"high specification",IF(OR(ISNUMBER(SEARCH("notebook",Sheet2!D1192))=TRUE,ISNUMBER(SEARCH("netbook",Sheet2!D1192))=TRUE),"notebook","")))</f>
        <v>high specification</v>
      </c>
      <c r="C1193" t="str">
        <f>IF(AND(Sheet4!$B$1307&gt;=Sheet4!B1193,Sheet4!B1193&gt;Sheet4!$B$1308),"lebar",IF(AND(Sheet4!$B$1308&gt;=Sheet4!B1193,Sheet4!B1193&gt;Sheet4!$B$1309),"medium",IF(AND(Sheet4!$B$1309&gt;=Sheet4!B1193,Sheet4!B1193&gt;=Sheet4!$B$1310),"kecil","-")))</f>
        <v>lebar</v>
      </c>
      <c r="D1193" t="str">
        <f>VLOOKUP(Sheet4!C1193,Sheet5!$C$3:$D$17,2,FALSE)</f>
        <v>kecil</v>
      </c>
      <c r="E1193" t="str">
        <f>VLOOKUP(Sheet4!D1193,Sheet5!$E$3:$F$36,2)</f>
        <v>sedang</v>
      </c>
      <c r="F1193" t="str">
        <f>Sheet4!E1193</f>
        <v>intel</v>
      </c>
      <c r="G1193" t="str">
        <f>VLOOKUP(Sheet2!H1192,Sheet5!$G$4:$H$12,2)</f>
        <v>tinggi</v>
      </c>
      <c r="H1193" t="str">
        <f>VLOOKUP(Sheet2!I1192,Sheet5!$I$3:$L$41,4,FALSE)</f>
        <v>tinggi</v>
      </c>
      <c r="I1193" t="str">
        <f>VLOOKUP(Sheet2!I1192,Sheet5!$I$3:$K$41,3,FALSE)</f>
        <v>hdd</v>
      </c>
      <c r="J1193" t="str">
        <f>IF(ISNUMBER(SEARCH("intel",Sheet2!J1192))=TRUE,"intel",IF(ISNUMBER(SEARCH("amd",Sheet2!J1192))=TRUE,"amd",IF(ISNUMBER(SEARCH("nvidia",Sheet2!J1192))=TRUE,"nvidia","")))</f>
        <v>nvidia</v>
      </c>
      <c r="K1193" t="str">
        <f>VLOOKUP(Sheet2!K1192,Sheet5!$M$3:$N$11,2,FALSE)</f>
        <v>windows</v>
      </c>
      <c r="L1193" t="str">
        <f>VLOOKUP(Sheet2!L1192,Sheet5!$O$3:$Q$182,3,FALSE)</f>
        <v>sedang</v>
      </c>
      <c r="M1193" t="str">
        <f>VLOOKUP(Sheet2!M1192,Sheet5!$R$3:$T$1305,3,FALSE)</f>
        <v>sedang</v>
      </c>
    </row>
    <row r="1194" spans="2:13" x14ac:dyDescent="0.3">
      <c r="B1194" t="str">
        <f>IF(OR(ISNUMBER(SEARCH("ultrabook",Sheet2!D1193))=TRUE,ISNUMBER(SEARCH("macbook",Sheet2!D1193))=TRUE,ISNUMBER(SEARCH("chrome",Sheet2!D1193))=TRUE,ISNUMBER(SEARCH("convertible",Sheet2!D1193))=TRUE),"ultrabook",IF(OR(ISNUMBER(SEARCH("workstation",Sheet2!D1193))=TRUE,ISNUMBER(SEARCH("gaming",Sheet2!D1193))=TRUE),"high specification",IF(OR(ISNUMBER(SEARCH("notebook",Sheet2!D1193))=TRUE,ISNUMBER(SEARCH("netbook",Sheet2!D1193))=TRUE),"notebook","")))</f>
        <v>ultrabook</v>
      </c>
      <c r="C1194" t="str">
        <f>IF(AND(Sheet4!$B$1307&gt;=Sheet4!B1194,Sheet4!B1194&gt;Sheet4!$B$1308),"lebar",IF(AND(Sheet4!$B$1308&gt;=Sheet4!B1194,Sheet4!B1194&gt;Sheet4!$B$1309),"medium",IF(AND(Sheet4!$B$1309&gt;=Sheet4!B1194,Sheet4!B1194&gt;=Sheet4!$B$1310),"kecil","-")))</f>
        <v>kecil</v>
      </c>
      <c r="D1194" t="str">
        <f>VLOOKUP(Sheet4!C1194,Sheet5!$C$3:$D$17,2,FALSE)</f>
        <v>sedang</v>
      </c>
      <c r="E1194" t="str">
        <f>VLOOKUP(Sheet4!D1194,Sheet5!$E$3:$F$36,2)</f>
        <v>sedang</v>
      </c>
      <c r="F1194" t="str">
        <f>Sheet4!E1194</f>
        <v>lainnya</v>
      </c>
      <c r="G1194" t="str">
        <f>VLOOKUP(Sheet2!H1193,Sheet5!$G$4:$H$12,2)</f>
        <v>sedang</v>
      </c>
      <c r="H1194" t="str">
        <f>VLOOKUP(Sheet2!I1193,Sheet5!$I$3:$L$41,4,FALSE)</f>
        <v>rendah</v>
      </c>
      <c r="I1194" t="str">
        <f>VLOOKUP(Sheet2!I1193,Sheet5!$I$3:$K$41,3,FALSE)</f>
        <v>flash</v>
      </c>
      <c r="J1194" t="str">
        <f>IF(ISNUMBER(SEARCH("intel",Sheet2!J1193))=TRUE,"intel",IF(ISNUMBER(SEARCH("amd",Sheet2!J1193))=TRUE,"amd",IF(ISNUMBER(SEARCH("nvidia",Sheet2!J1193))=TRUE,"nvidia","")))</f>
        <v/>
      </c>
      <c r="K1194" t="str">
        <f>VLOOKUP(Sheet2!K1193,Sheet5!$M$3:$N$11,2,FALSE)</f>
        <v>lainnya</v>
      </c>
      <c r="L1194" t="str">
        <f>VLOOKUP(Sheet2!L1193,Sheet5!$O$3:$Q$182,3,FALSE)</f>
        <v>ringan</v>
      </c>
      <c r="M1194" t="str">
        <f>VLOOKUP(Sheet2!M1193,Sheet5!$R$3:$T$1305,3,FALSE)</f>
        <v>murah</v>
      </c>
    </row>
    <row r="1195" spans="2:13" x14ac:dyDescent="0.3">
      <c r="B1195" t="str">
        <f>IF(OR(ISNUMBER(SEARCH("ultrabook",Sheet2!D1194))=TRUE,ISNUMBER(SEARCH("macbook",Sheet2!D1194))=TRUE,ISNUMBER(SEARCH("chrome",Sheet2!D1194))=TRUE,ISNUMBER(SEARCH("convertible",Sheet2!D1194))=TRUE),"ultrabook",IF(OR(ISNUMBER(SEARCH("workstation",Sheet2!D1194))=TRUE,ISNUMBER(SEARCH("gaming",Sheet2!D1194))=TRUE),"high specification",IF(OR(ISNUMBER(SEARCH("notebook",Sheet2!D1194))=TRUE,ISNUMBER(SEARCH("netbook",Sheet2!D1194))=TRUE),"notebook","")))</f>
        <v>notebook</v>
      </c>
      <c r="C1195" t="str">
        <f>IF(AND(Sheet4!$B$1307&gt;=Sheet4!B1195,Sheet4!B1195&gt;Sheet4!$B$1308),"lebar",IF(AND(Sheet4!$B$1308&gt;=Sheet4!B1195,Sheet4!B1195&gt;Sheet4!$B$1309),"medium",IF(AND(Sheet4!$B$1309&gt;=Sheet4!B1195,Sheet4!B1195&gt;=Sheet4!$B$1310),"kecil","-")))</f>
        <v>lebar</v>
      </c>
      <c r="D1195" t="str">
        <f>VLOOKUP(Sheet4!C1195,Sheet5!$C$3:$D$17,2,FALSE)</f>
        <v>kecil</v>
      </c>
      <c r="E1195" t="str">
        <f>VLOOKUP(Sheet4!D1195,Sheet5!$E$3:$F$36,2)</f>
        <v>sedang</v>
      </c>
      <c r="F1195" t="str">
        <f>Sheet4!E1195</f>
        <v>intel</v>
      </c>
      <c r="G1195" t="str">
        <f>VLOOKUP(Sheet2!H1194,Sheet5!$G$4:$H$12,2)</f>
        <v>sedang</v>
      </c>
      <c r="H1195" t="str">
        <f>VLOOKUP(Sheet2!I1194,Sheet5!$I$3:$L$41,4,FALSE)</f>
        <v>sedang</v>
      </c>
      <c r="I1195" t="str">
        <f>VLOOKUP(Sheet2!I1194,Sheet5!$I$3:$K$41,3,FALSE)</f>
        <v>hdd</v>
      </c>
      <c r="J1195" t="str">
        <f>IF(ISNUMBER(SEARCH("intel",Sheet2!J1194))=TRUE,"intel",IF(ISNUMBER(SEARCH("amd",Sheet2!J1194))=TRUE,"amd",IF(ISNUMBER(SEARCH("nvidia",Sheet2!J1194))=TRUE,"nvidia","")))</f>
        <v>intel</v>
      </c>
      <c r="K1195" t="str">
        <f>VLOOKUP(Sheet2!K1194,Sheet5!$M$3:$N$11,2,FALSE)</f>
        <v>windows</v>
      </c>
      <c r="L1195" t="str">
        <f>VLOOKUP(Sheet2!L1194,Sheet5!$O$3:$Q$182,3,FALSE)</f>
        <v>sedang</v>
      </c>
      <c r="M1195" t="str">
        <f>VLOOKUP(Sheet2!M1194,Sheet5!$R$3:$T$1305,3,FALSE)</f>
        <v>murah</v>
      </c>
    </row>
    <row r="1196" spans="2:13" x14ac:dyDescent="0.3">
      <c r="B1196" t="str">
        <f>IF(OR(ISNUMBER(SEARCH("ultrabook",Sheet2!D1195))=TRUE,ISNUMBER(SEARCH("macbook",Sheet2!D1195))=TRUE,ISNUMBER(SEARCH("chrome",Sheet2!D1195))=TRUE,ISNUMBER(SEARCH("convertible",Sheet2!D1195))=TRUE),"ultrabook",IF(OR(ISNUMBER(SEARCH("workstation",Sheet2!D1195))=TRUE,ISNUMBER(SEARCH("gaming",Sheet2!D1195))=TRUE),"high specification",IF(OR(ISNUMBER(SEARCH("notebook",Sheet2!D1195))=TRUE,ISNUMBER(SEARCH("netbook",Sheet2!D1195))=TRUE),"notebook","")))</f>
        <v>ultrabook</v>
      </c>
      <c r="C1196" t="str">
        <f>IF(AND(Sheet4!$B$1307&gt;=Sheet4!B1196,Sheet4!B1196&gt;Sheet4!$B$1308),"lebar",IF(AND(Sheet4!$B$1308&gt;=Sheet4!B1196,Sheet4!B1196&gt;Sheet4!$B$1309),"medium",IF(AND(Sheet4!$B$1309&gt;=Sheet4!B1196,Sheet4!B1196&gt;=Sheet4!$B$1310),"kecil","-")))</f>
        <v>kecil</v>
      </c>
      <c r="D1196" t="str">
        <f>VLOOKUP(Sheet4!C1196,Sheet5!$C$3:$D$17,2,FALSE)</f>
        <v>sedang</v>
      </c>
      <c r="E1196" t="str">
        <f>VLOOKUP(Sheet4!D1196,Sheet5!$E$3:$F$36,2)</f>
        <v>rendah</v>
      </c>
      <c r="F1196" t="str">
        <f>Sheet4!E1196</f>
        <v>intel</v>
      </c>
      <c r="G1196" t="str">
        <f>VLOOKUP(Sheet2!H1195,Sheet5!$G$4:$H$12,2)</f>
        <v>tinggi</v>
      </c>
      <c r="H1196" t="str">
        <f>VLOOKUP(Sheet2!I1195,Sheet5!$I$3:$L$41,4,FALSE)</f>
        <v>sedang</v>
      </c>
      <c r="I1196" t="str">
        <f>VLOOKUP(Sheet2!I1195,Sheet5!$I$3:$K$41,3,FALSE)</f>
        <v>flash</v>
      </c>
      <c r="J1196" t="str">
        <f>IF(ISNUMBER(SEARCH("intel",Sheet2!J1195))=TRUE,"intel",IF(ISNUMBER(SEARCH("amd",Sheet2!J1195))=TRUE,"amd",IF(ISNUMBER(SEARCH("nvidia",Sheet2!J1195))=TRUE,"nvidia","")))</f>
        <v>intel</v>
      </c>
      <c r="K1196" t="str">
        <f>VLOOKUP(Sheet2!K1195,Sheet5!$M$3:$N$11,2,FALSE)</f>
        <v>mac</v>
      </c>
      <c r="L1196" t="str">
        <f>VLOOKUP(Sheet2!L1195,Sheet5!$O$3:$Q$182,3,FALSE)</f>
        <v>ringan</v>
      </c>
      <c r="M1196" t="str">
        <f>VLOOKUP(Sheet2!M1195,Sheet5!$R$3:$T$1305,3,FALSE)</f>
        <v>sedang</v>
      </c>
    </row>
    <row r="1197" spans="2:13" x14ac:dyDescent="0.3">
      <c r="B1197" t="str">
        <f>IF(OR(ISNUMBER(SEARCH("ultrabook",Sheet2!D1196))=TRUE,ISNUMBER(SEARCH("macbook",Sheet2!D1196))=TRUE,ISNUMBER(SEARCH("chrome",Sheet2!D1196))=TRUE,ISNUMBER(SEARCH("convertible",Sheet2!D1196))=TRUE),"ultrabook",IF(OR(ISNUMBER(SEARCH("workstation",Sheet2!D1196))=TRUE,ISNUMBER(SEARCH("gaming",Sheet2!D1196))=TRUE),"high specification",IF(OR(ISNUMBER(SEARCH("notebook",Sheet2!D1196))=TRUE,ISNUMBER(SEARCH("netbook",Sheet2!D1196))=TRUE),"notebook","")))</f>
        <v>ultrabook</v>
      </c>
      <c r="C1197" t="str">
        <f>IF(AND(Sheet4!$B$1307&gt;=Sheet4!B1197,Sheet4!B1197&gt;Sheet4!$B$1308),"lebar",IF(AND(Sheet4!$B$1308&gt;=Sheet4!B1197,Sheet4!B1197&gt;Sheet4!$B$1309),"medium",IF(AND(Sheet4!$B$1309&gt;=Sheet4!B1197,Sheet4!B1197&gt;=Sheet4!$B$1310),"kecil","-")))</f>
        <v>medium</v>
      </c>
      <c r="D1197" t="str">
        <f>VLOOKUP(Sheet4!C1197,Sheet5!$C$3:$D$17,2,FALSE)</f>
        <v>kecil</v>
      </c>
      <c r="E1197" t="str">
        <f>VLOOKUP(Sheet4!D1197,Sheet5!$E$3:$F$36,2)</f>
        <v>sedang</v>
      </c>
      <c r="F1197" t="str">
        <f>Sheet4!E1197</f>
        <v>intel</v>
      </c>
      <c r="G1197" t="str">
        <f>VLOOKUP(Sheet2!H1196,Sheet5!$G$4:$H$12,2)</f>
        <v>tinggi</v>
      </c>
      <c r="H1197" t="str">
        <f>VLOOKUP(Sheet2!I1196,Sheet5!$I$3:$L$41,4,FALSE)</f>
        <v>sedang</v>
      </c>
      <c r="I1197" t="str">
        <f>VLOOKUP(Sheet2!I1196,Sheet5!$I$3:$K$41,3,FALSE)</f>
        <v>ssd</v>
      </c>
      <c r="J1197" t="str">
        <f>IF(ISNUMBER(SEARCH("intel",Sheet2!J1196))=TRUE,"intel",IF(ISNUMBER(SEARCH("amd",Sheet2!J1196))=TRUE,"amd",IF(ISNUMBER(SEARCH("nvidia",Sheet2!J1196))=TRUE,"nvidia","")))</f>
        <v>intel</v>
      </c>
      <c r="K1197" t="str">
        <f>VLOOKUP(Sheet2!K1196,Sheet5!$M$3:$N$11,2,FALSE)</f>
        <v>windows</v>
      </c>
      <c r="L1197" t="str">
        <f>VLOOKUP(Sheet2!L1196,Sheet5!$O$3:$Q$182,3,FALSE)</f>
        <v>ringan</v>
      </c>
      <c r="M1197" t="str">
        <f>VLOOKUP(Sheet2!M1196,Sheet5!$R$3:$T$1305,3,FALSE)</f>
        <v>sedang</v>
      </c>
    </row>
    <row r="1198" spans="2:13" x14ac:dyDescent="0.3">
      <c r="B1198" t="str">
        <f>IF(OR(ISNUMBER(SEARCH("ultrabook",Sheet2!D1197))=TRUE,ISNUMBER(SEARCH("macbook",Sheet2!D1197))=TRUE,ISNUMBER(SEARCH("chrome",Sheet2!D1197))=TRUE,ISNUMBER(SEARCH("convertible",Sheet2!D1197))=TRUE),"ultrabook",IF(OR(ISNUMBER(SEARCH("workstation",Sheet2!D1197))=TRUE,ISNUMBER(SEARCH("gaming",Sheet2!D1197))=TRUE),"high specification",IF(OR(ISNUMBER(SEARCH("notebook",Sheet2!D1197))=TRUE,ISNUMBER(SEARCH("netbook",Sheet2!D1197))=TRUE),"notebook","")))</f>
        <v>notebook</v>
      </c>
      <c r="C1198" t="str">
        <f>IF(AND(Sheet4!$B$1307&gt;=Sheet4!B1198,Sheet4!B1198&gt;Sheet4!$B$1308),"lebar",IF(AND(Sheet4!$B$1308&gt;=Sheet4!B1198,Sheet4!B1198&gt;Sheet4!$B$1309),"medium",IF(AND(Sheet4!$B$1309&gt;=Sheet4!B1198,Sheet4!B1198&gt;=Sheet4!$B$1310),"kecil","-")))</f>
        <v>lebar</v>
      </c>
      <c r="D1198" t="str">
        <f>VLOOKUP(Sheet4!C1198,Sheet5!$C$3:$D$17,2,FALSE)</f>
        <v>kecil</v>
      </c>
      <c r="E1198" t="str">
        <f>VLOOKUP(Sheet4!D1198,Sheet5!$E$3:$F$36,2)</f>
        <v>sedang</v>
      </c>
      <c r="F1198" t="str">
        <f>Sheet4!E1198</f>
        <v>intel</v>
      </c>
      <c r="G1198" t="str">
        <f>VLOOKUP(Sheet2!H1197,Sheet5!$G$4:$H$12,2)</f>
        <v>sedang</v>
      </c>
      <c r="H1198" t="str">
        <f>VLOOKUP(Sheet2!I1197,Sheet5!$I$3:$L$41,4,FALSE)</f>
        <v>tinggi</v>
      </c>
      <c r="I1198" t="str">
        <f>VLOOKUP(Sheet2!I1197,Sheet5!$I$3:$K$41,3,FALSE)</f>
        <v>hdd</v>
      </c>
      <c r="J1198" t="str">
        <f>IF(ISNUMBER(SEARCH("intel",Sheet2!J1197))=TRUE,"intel",IF(ISNUMBER(SEARCH("amd",Sheet2!J1197))=TRUE,"amd",IF(ISNUMBER(SEARCH("nvidia",Sheet2!J1197))=TRUE,"nvidia","")))</f>
        <v>nvidia</v>
      </c>
      <c r="K1198" t="str">
        <f>VLOOKUP(Sheet2!K1197,Sheet5!$M$3:$N$11,2,FALSE)</f>
        <v>windows</v>
      </c>
      <c r="L1198" t="str">
        <f>VLOOKUP(Sheet2!L1197,Sheet5!$O$3:$Q$182,3,FALSE)</f>
        <v>sedang</v>
      </c>
      <c r="M1198" t="str">
        <f>VLOOKUP(Sheet2!M1197,Sheet5!$R$3:$T$1305,3,FALSE)</f>
        <v>mahal</v>
      </c>
    </row>
    <row r="1199" spans="2:13" x14ac:dyDescent="0.3">
      <c r="B1199" t="str">
        <f>IF(OR(ISNUMBER(SEARCH("ultrabook",Sheet2!D1198))=TRUE,ISNUMBER(SEARCH("macbook",Sheet2!D1198))=TRUE,ISNUMBER(SEARCH("chrome",Sheet2!D1198))=TRUE,ISNUMBER(SEARCH("convertible",Sheet2!D1198))=TRUE),"ultrabook",IF(OR(ISNUMBER(SEARCH("workstation",Sheet2!D1198))=TRUE,ISNUMBER(SEARCH("gaming",Sheet2!D1198))=TRUE),"high specification",IF(OR(ISNUMBER(SEARCH("notebook",Sheet2!D1198))=TRUE,ISNUMBER(SEARCH("netbook",Sheet2!D1198))=TRUE),"notebook","")))</f>
        <v>notebook</v>
      </c>
      <c r="C1199" t="str">
        <f>IF(AND(Sheet4!$B$1307&gt;=Sheet4!B1199,Sheet4!B1199&gt;Sheet4!$B$1308),"lebar",IF(AND(Sheet4!$B$1308&gt;=Sheet4!B1199,Sheet4!B1199&gt;Sheet4!$B$1309),"medium",IF(AND(Sheet4!$B$1309&gt;=Sheet4!B1199,Sheet4!B1199&gt;=Sheet4!$B$1310),"kecil","-")))</f>
        <v>lebar</v>
      </c>
      <c r="D1199" t="str">
        <f>VLOOKUP(Sheet4!C1199,Sheet5!$C$3:$D$17,2,FALSE)</f>
        <v>kecil</v>
      </c>
      <c r="E1199" t="str">
        <f>VLOOKUP(Sheet4!D1199,Sheet5!$E$3:$F$36,2)</f>
        <v>tinggi</v>
      </c>
      <c r="F1199" t="str">
        <f>Sheet4!E1199</f>
        <v>intel</v>
      </c>
      <c r="G1199" t="str">
        <f>VLOOKUP(Sheet2!H1198,Sheet5!$G$4:$H$12,2)</f>
        <v>sedang</v>
      </c>
      <c r="H1199" t="str">
        <f>VLOOKUP(Sheet2!I1198,Sheet5!$I$3:$L$41,4,FALSE)</f>
        <v>tinggi</v>
      </c>
      <c r="I1199" t="str">
        <f>VLOOKUP(Sheet2!I1198,Sheet5!$I$3:$K$41,3,FALSE)</f>
        <v>hdd</v>
      </c>
      <c r="J1199" t="str">
        <f>IF(ISNUMBER(SEARCH("intel",Sheet2!J1198))=TRUE,"intel",IF(ISNUMBER(SEARCH("amd",Sheet2!J1198))=TRUE,"amd",IF(ISNUMBER(SEARCH("nvidia",Sheet2!J1198))=TRUE,"nvidia","")))</f>
        <v>amd</v>
      </c>
      <c r="K1199" t="str">
        <f>VLOOKUP(Sheet2!K1198,Sheet5!$M$3:$N$11,2,FALSE)</f>
        <v>lainnya</v>
      </c>
      <c r="L1199" t="str">
        <f>VLOOKUP(Sheet2!L1198,Sheet5!$O$3:$Q$182,3,FALSE)</f>
        <v>sedang</v>
      </c>
      <c r="M1199" t="str">
        <f>VLOOKUP(Sheet2!M1198,Sheet5!$R$3:$T$1305,3,FALSE)</f>
        <v>murah</v>
      </c>
    </row>
    <row r="1200" spans="2:13" x14ac:dyDescent="0.3">
      <c r="B1200" t="str">
        <f>IF(OR(ISNUMBER(SEARCH("ultrabook",Sheet2!D1199))=TRUE,ISNUMBER(SEARCH("macbook",Sheet2!D1199))=TRUE,ISNUMBER(SEARCH("chrome",Sheet2!D1199))=TRUE,ISNUMBER(SEARCH("convertible",Sheet2!D1199))=TRUE),"ultrabook",IF(OR(ISNUMBER(SEARCH("workstation",Sheet2!D1199))=TRUE,ISNUMBER(SEARCH("gaming",Sheet2!D1199))=TRUE),"high specification",IF(OR(ISNUMBER(SEARCH("notebook",Sheet2!D1199))=TRUE,ISNUMBER(SEARCH("netbook",Sheet2!D1199))=TRUE),"notebook","")))</f>
        <v>high specification</v>
      </c>
      <c r="C1200" t="str">
        <f>IF(AND(Sheet4!$B$1307&gt;=Sheet4!B1200,Sheet4!B1200&gt;Sheet4!$B$1308),"lebar",IF(AND(Sheet4!$B$1308&gt;=Sheet4!B1200,Sheet4!B1200&gt;Sheet4!$B$1309),"medium",IF(AND(Sheet4!$B$1309&gt;=Sheet4!B1200,Sheet4!B1200&gt;=Sheet4!$B$1310),"kecil","-")))</f>
        <v>lebar</v>
      </c>
      <c r="D1200" t="str">
        <f>VLOOKUP(Sheet4!C1200,Sheet5!$C$3:$D$17,2,FALSE)</f>
        <v>kecil</v>
      </c>
      <c r="E1200" t="str">
        <f>VLOOKUP(Sheet4!D1200,Sheet5!$E$3:$F$36,2)</f>
        <v>sedang</v>
      </c>
      <c r="F1200" t="str">
        <f>Sheet4!E1200</f>
        <v>intel</v>
      </c>
      <c r="G1200" t="str">
        <f>VLOOKUP(Sheet2!H1199,Sheet5!$G$4:$H$12,2)</f>
        <v>sedang</v>
      </c>
      <c r="H1200" t="str">
        <f>VLOOKUP(Sheet2!I1199,Sheet5!$I$3:$L$41,4,FALSE)</f>
        <v>tinggi</v>
      </c>
      <c r="I1200" t="str">
        <f>VLOOKUP(Sheet2!I1199,Sheet5!$I$3:$K$41,3,FALSE)</f>
        <v>ssd</v>
      </c>
      <c r="J1200" t="str">
        <f>IF(ISNUMBER(SEARCH("intel",Sheet2!J1199))=TRUE,"intel",IF(ISNUMBER(SEARCH("amd",Sheet2!J1199))=TRUE,"amd",IF(ISNUMBER(SEARCH("nvidia",Sheet2!J1199))=TRUE,"nvidia","")))</f>
        <v>nvidia</v>
      </c>
      <c r="K1200" t="str">
        <f>VLOOKUP(Sheet2!K1199,Sheet5!$M$3:$N$11,2,FALSE)</f>
        <v>windows</v>
      </c>
      <c r="L1200" t="str">
        <f>VLOOKUP(Sheet2!L1199,Sheet5!$O$3:$Q$182,3,FALSE)</f>
        <v>berat</v>
      </c>
      <c r="M1200" t="str">
        <f>VLOOKUP(Sheet2!M1199,Sheet5!$R$3:$T$1305,3,FALSE)</f>
        <v>mahal</v>
      </c>
    </row>
    <row r="1201" spans="2:13" x14ac:dyDescent="0.3">
      <c r="B1201" t="str">
        <f>IF(OR(ISNUMBER(SEARCH("ultrabook",Sheet2!D1200))=TRUE,ISNUMBER(SEARCH("macbook",Sheet2!D1200))=TRUE,ISNUMBER(SEARCH("chrome",Sheet2!D1200))=TRUE,ISNUMBER(SEARCH("convertible",Sheet2!D1200))=TRUE),"ultrabook",IF(OR(ISNUMBER(SEARCH("workstation",Sheet2!D1200))=TRUE,ISNUMBER(SEARCH("gaming",Sheet2!D1200))=TRUE),"high specification",IF(OR(ISNUMBER(SEARCH("notebook",Sheet2!D1200))=TRUE,ISNUMBER(SEARCH("netbook",Sheet2!D1200))=TRUE),"notebook","")))</f>
        <v>notebook</v>
      </c>
      <c r="C1201" t="str">
        <f>IF(AND(Sheet4!$B$1307&gt;=Sheet4!B1201,Sheet4!B1201&gt;Sheet4!$B$1308),"lebar",IF(AND(Sheet4!$B$1308&gt;=Sheet4!B1201,Sheet4!B1201&gt;Sheet4!$B$1309),"medium",IF(AND(Sheet4!$B$1309&gt;=Sheet4!B1201,Sheet4!B1201&gt;=Sheet4!$B$1310),"kecil","-")))</f>
        <v>lebar</v>
      </c>
      <c r="D1201" t="str">
        <f>VLOOKUP(Sheet4!C1201,Sheet5!$C$3:$D$17,2,FALSE)</f>
        <v>kecil</v>
      </c>
      <c r="E1201" t="str">
        <f>VLOOKUP(Sheet4!D1201,Sheet5!$E$3:$F$36,2)</f>
        <v>tinggi</v>
      </c>
      <c r="F1201" t="str">
        <f>Sheet4!E1201</f>
        <v>intel</v>
      </c>
      <c r="G1201" t="str">
        <f>VLOOKUP(Sheet2!H1200,Sheet5!$G$4:$H$12,2)</f>
        <v>sedang</v>
      </c>
      <c r="H1201" t="str">
        <f>VLOOKUP(Sheet2!I1200,Sheet5!$I$3:$L$41,4,FALSE)</f>
        <v>tinggi</v>
      </c>
      <c r="I1201" t="str">
        <f>VLOOKUP(Sheet2!I1200,Sheet5!$I$3:$K$41,3,FALSE)</f>
        <v>hdd</v>
      </c>
      <c r="J1201" t="str">
        <f>IF(ISNUMBER(SEARCH("intel",Sheet2!J1200))=TRUE,"intel",IF(ISNUMBER(SEARCH("amd",Sheet2!J1200))=TRUE,"amd",IF(ISNUMBER(SEARCH("nvidia",Sheet2!J1200))=TRUE,"nvidia","")))</f>
        <v>intel</v>
      </c>
      <c r="K1201" t="str">
        <f>VLOOKUP(Sheet2!K1200,Sheet5!$M$3:$N$11,2,FALSE)</f>
        <v>linux</v>
      </c>
      <c r="L1201" t="str">
        <f>VLOOKUP(Sheet2!L1200,Sheet5!$O$3:$Q$182,3,FALSE)</f>
        <v>sedang</v>
      </c>
      <c r="M1201" t="str">
        <f>VLOOKUP(Sheet2!M1200,Sheet5!$R$3:$T$1305,3,FALSE)</f>
        <v>murah</v>
      </c>
    </row>
    <row r="1202" spans="2:13" x14ac:dyDescent="0.3">
      <c r="B1202" t="str">
        <f>IF(OR(ISNUMBER(SEARCH("ultrabook",Sheet2!D1201))=TRUE,ISNUMBER(SEARCH("macbook",Sheet2!D1201))=TRUE,ISNUMBER(SEARCH("chrome",Sheet2!D1201))=TRUE,ISNUMBER(SEARCH("convertible",Sheet2!D1201))=TRUE),"ultrabook",IF(OR(ISNUMBER(SEARCH("workstation",Sheet2!D1201))=TRUE,ISNUMBER(SEARCH("gaming",Sheet2!D1201))=TRUE),"high specification",IF(OR(ISNUMBER(SEARCH("notebook",Sheet2!D1201))=TRUE,ISNUMBER(SEARCH("netbook",Sheet2!D1201))=TRUE),"notebook","")))</f>
        <v>high specification</v>
      </c>
      <c r="C1202" t="str">
        <f>IF(AND(Sheet4!$B$1307&gt;=Sheet4!B1202,Sheet4!B1202&gt;Sheet4!$B$1308),"lebar",IF(AND(Sheet4!$B$1308&gt;=Sheet4!B1202,Sheet4!B1202&gt;Sheet4!$B$1309),"medium",IF(AND(Sheet4!$B$1309&gt;=Sheet4!B1202,Sheet4!B1202&gt;=Sheet4!$B$1310),"kecil","-")))</f>
        <v>lebar</v>
      </c>
      <c r="D1202" t="str">
        <f>VLOOKUP(Sheet4!C1202,Sheet5!$C$3:$D$17,2,FALSE)</f>
        <v>kecil</v>
      </c>
      <c r="E1202" t="str">
        <f>VLOOKUP(Sheet4!D1202,Sheet5!$E$3:$F$36,2)</f>
        <v>sedang</v>
      </c>
      <c r="F1202" t="str">
        <f>Sheet4!E1202</f>
        <v>intel</v>
      </c>
      <c r="G1202" t="str">
        <f>VLOOKUP(Sheet2!H1201,Sheet5!$G$4:$H$12,2)</f>
        <v>sedang</v>
      </c>
      <c r="H1202" t="str">
        <f>VLOOKUP(Sheet2!I1201,Sheet5!$I$3:$L$41,4,FALSE)</f>
        <v>tinggi</v>
      </c>
      <c r="I1202" t="str">
        <f>VLOOKUP(Sheet2!I1201,Sheet5!$I$3:$K$41,3,FALSE)</f>
        <v>hdd</v>
      </c>
      <c r="J1202" t="str">
        <f>IF(ISNUMBER(SEARCH("intel",Sheet2!J1201))=TRUE,"intel",IF(ISNUMBER(SEARCH("amd",Sheet2!J1201))=TRUE,"amd",IF(ISNUMBER(SEARCH("nvidia",Sheet2!J1201))=TRUE,"nvidia","")))</f>
        <v>nvidia</v>
      </c>
      <c r="K1202" t="str">
        <f>VLOOKUP(Sheet2!K1201,Sheet5!$M$3:$N$11,2,FALSE)</f>
        <v>windows</v>
      </c>
      <c r="L1202" t="str">
        <f>VLOOKUP(Sheet2!L1201,Sheet5!$O$3:$Q$182,3,FALSE)</f>
        <v>berat</v>
      </c>
      <c r="M1202" t="str">
        <f>VLOOKUP(Sheet2!M1201,Sheet5!$R$3:$T$1305,3,FALSE)</f>
        <v>mahal</v>
      </c>
    </row>
    <row r="1203" spans="2:13" x14ac:dyDescent="0.3">
      <c r="B1203" t="str">
        <f>IF(OR(ISNUMBER(SEARCH("ultrabook",Sheet2!D1202))=TRUE,ISNUMBER(SEARCH("macbook",Sheet2!D1202))=TRUE,ISNUMBER(SEARCH("chrome",Sheet2!D1202))=TRUE,ISNUMBER(SEARCH("convertible",Sheet2!D1202))=TRUE),"ultrabook",IF(OR(ISNUMBER(SEARCH("workstation",Sheet2!D1202))=TRUE,ISNUMBER(SEARCH("gaming",Sheet2!D1202))=TRUE),"high specification",IF(OR(ISNUMBER(SEARCH("notebook",Sheet2!D1202))=TRUE,ISNUMBER(SEARCH("netbook",Sheet2!D1202))=TRUE),"notebook","")))</f>
        <v>notebook</v>
      </c>
      <c r="C1203" t="str">
        <f>IF(AND(Sheet4!$B$1307&gt;=Sheet4!B1203,Sheet4!B1203&gt;Sheet4!$B$1308),"lebar",IF(AND(Sheet4!$B$1308&gt;=Sheet4!B1203,Sheet4!B1203&gt;Sheet4!$B$1309),"medium",IF(AND(Sheet4!$B$1309&gt;=Sheet4!B1203,Sheet4!B1203&gt;=Sheet4!$B$1310),"kecil","-")))</f>
        <v>lebar</v>
      </c>
      <c r="D1203" t="str">
        <f>VLOOKUP(Sheet4!C1203,Sheet5!$C$3:$D$17,2,FALSE)</f>
        <v>kecil</v>
      </c>
      <c r="E1203" t="str">
        <f>VLOOKUP(Sheet4!D1203,Sheet5!$E$3:$F$36,2)</f>
        <v>sedang</v>
      </c>
      <c r="F1203" t="str">
        <f>Sheet4!E1203</f>
        <v>intel</v>
      </c>
      <c r="G1203" t="str">
        <f>VLOOKUP(Sheet2!H1202,Sheet5!$G$4:$H$12,2)</f>
        <v>sedang</v>
      </c>
      <c r="H1203" t="str">
        <f>VLOOKUP(Sheet2!I1202,Sheet5!$I$3:$L$41,4,FALSE)</f>
        <v>rendah</v>
      </c>
      <c r="I1203" t="str">
        <f>VLOOKUP(Sheet2!I1202,Sheet5!$I$3:$K$41,3,FALSE)</f>
        <v>ssd</v>
      </c>
      <c r="J1203" t="str">
        <f>IF(ISNUMBER(SEARCH("intel",Sheet2!J1202))=TRUE,"intel",IF(ISNUMBER(SEARCH("amd",Sheet2!J1202))=TRUE,"amd",IF(ISNUMBER(SEARCH("nvidia",Sheet2!J1202))=TRUE,"nvidia","")))</f>
        <v>amd</v>
      </c>
      <c r="K1203" t="str">
        <f>VLOOKUP(Sheet2!K1202,Sheet5!$M$3:$N$11,2,FALSE)</f>
        <v>windows</v>
      </c>
      <c r="L1203" t="str">
        <f>VLOOKUP(Sheet2!L1202,Sheet5!$O$3:$Q$182,3,FALSE)</f>
        <v>sedang</v>
      </c>
      <c r="M1203" t="str">
        <f>VLOOKUP(Sheet2!M1202,Sheet5!$R$3:$T$1305,3,FALSE)</f>
        <v>murah</v>
      </c>
    </row>
    <row r="1204" spans="2:13" x14ac:dyDescent="0.3">
      <c r="B1204" t="str">
        <f>IF(OR(ISNUMBER(SEARCH("ultrabook",Sheet2!D1203))=TRUE,ISNUMBER(SEARCH("macbook",Sheet2!D1203))=TRUE,ISNUMBER(SEARCH("chrome",Sheet2!D1203))=TRUE,ISNUMBER(SEARCH("convertible",Sheet2!D1203))=TRUE),"ultrabook",IF(OR(ISNUMBER(SEARCH("workstation",Sheet2!D1203))=TRUE,ISNUMBER(SEARCH("gaming",Sheet2!D1203))=TRUE),"high specification",IF(OR(ISNUMBER(SEARCH("notebook",Sheet2!D1203))=TRUE,ISNUMBER(SEARCH("netbook",Sheet2!D1203))=TRUE),"notebook","")))</f>
        <v>notebook</v>
      </c>
      <c r="C1204" t="str">
        <f>IF(AND(Sheet4!$B$1307&gt;=Sheet4!B1204,Sheet4!B1204&gt;Sheet4!$B$1308),"lebar",IF(AND(Sheet4!$B$1308&gt;=Sheet4!B1204,Sheet4!B1204&gt;Sheet4!$B$1309),"medium",IF(AND(Sheet4!$B$1309&gt;=Sheet4!B1204,Sheet4!B1204&gt;=Sheet4!$B$1310),"kecil","-")))</f>
        <v>lebar</v>
      </c>
      <c r="D1204" t="str">
        <f>VLOOKUP(Sheet4!C1204,Sheet5!$C$3:$D$17,2,FALSE)</f>
        <v>kecil</v>
      </c>
      <c r="E1204" t="str">
        <f>VLOOKUP(Sheet4!D1204,Sheet5!$E$3:$F$36,2)</f>
        <v>sedang</v>
      </c>
      <c r="F1204" t="str">
        <f>Sheet4!E1204</f>
        <v>intel</v>
      </c>
      <c r="G1204" t="str">
        <f>VLOOKUP(Sheet2!H1203,Sheet5!$G$4:$H$12,2)</f>
        <v>tinggi</v>
      </c>
      <c r="H1204" t="str">
        <f>VLOOKUP(Sheet2!I1203,Sheet5!$I$3:$L$41,4,FALSE)</f>
        <v>sedang</v>
      </c>
      <c r="I1204" t="str">
        <f>VLOOKUP(Sheet2!I1203,Sheet5!$I$3:$K$41,3,FALSE)</f>
        <v>hdd</v>
      </c>
      <c r="J1204" t="str">
        <f>IF(ISNUMBER(SEARCH("intel",Sheet2!J1203))=TRUE,"intel",IF(ISNUMBER(SEARCH("amd",Sheet2!J1203))=TRUE,"amd",IF(ISNUMBER(SEARCH("nvidia",Sheet2!J1203))=TRUE,"nvidia","")))</f>
        <v>nvidia</v>
      </c>
      <c r="K1204" t="str">
        <f>VLOOKUP(Sheet2!K1203,Sheet5!$M$3:$N$11,2,FALSE)</f>
        <v>lainnya</v>
      </c>
      <c r="L1204" t="str">
        <f>VLOOKUP(Sheet2!L1203,Sheet5!$O$3:$Q$182,3,FALSE)</f>
        <v>sedang</v>
      </c>
      <c r="M1204" t="str">
        <f>VLOOKUP(Sheet2!M1203,Sheet5!$R$3:$T$1305,3,FALSE)</f>
        <v>murah</v>
      </c>
    </row>
    <row r="1205" spans="2:13" x14ac:dyDescent="0.3">
      <c r="B1205" t="str">
        <f>IF(OR(ISNUMBER(SEARCH("ultrabook",Sheet2!D1204))=TRUE,ISNUMBER(SEARCH("macbook",Sheet2!D1204))=TRUE,ISNUMBER(SEARCH("chrome",Sheet2!D1204))=TRUE,ISNUMBER(SEARCH("convertible",Sheet2!D1204))=TRUE),"ultrabook",IF(OR(ISNUMBER(SEARCH("workstation",Sheet2!D1204))=TRUE,ISNUMBER(SEARCH("gaming",Sheet2!D1204))=TRUE),"high specification",IF(OR(ISNUMBER(SEARCH("notebook",Sheet2!D1204))=TRUE,ISNUMBER(SEARCH("netbook",Sheet2!D1204))=TRUE),"notebook","")))</f>
        <v>ultrabook</v>
      </c>
      <c r="C1205" t="str">
        <f>IF(AND(Sheet4!$B$1307&gt;=Sheet4!B1205,Sheet4!B1205&gt;Sheet4!$B$1308),"lebar",IF(AND(Sheet4!$B$1308&gt;=Sheet4!B1205,Sheet4!B1205&gt;Sheet4!$B$1309),"medium",IF(AND(Sheet4!$B$1309&gt;=Sheet4!B1205,Sheet4!B1205&gt;=Sheet4!$B$1310),"kecil","-")))</f>
        <v>lebar</v>
      </c>
      <c r="D1205" t="str">
        <f>VLOOKUP(Sheet4!C1205,Sheet5!$C$3:$D$17,2,FALSE)</f>
        <v>kecil</v>
      </c>
      <c r="E1205" t="str">
        <f>VLOOKUP(Sheet4!D1205,Sheet5!$E$3:$F$36,2)</f>
        <v>sedang</v>
      </c>
      <c r="F1205" t="str">
        <f>Sheet4!E1205</f>
        <v>intel</v>
      </c>
      <c r="G1205" t="str">
        <f>VLOOKUP(Sheet2!H1204,Sheet5!$G$4:$H$12,2)</f>
        <v>sedang</v>
      </c>
      <c r="H1205" t="str">
        <f>VLOOKUP(Sheet2!I1204,Sheet5!$I$3:$L$41,4,FALSE)</f>
        <v>sedang</v>
      </c>
      <c r="I1205" t="str">
        <f>VLOOKUP(Sheet2!I1204,Sheet5!$I$3:$K$41,3,FALSE)</f>
        <v>ssd</v>
      </c>
      <c r="J1205" t="str">
        <f>IF(ISNUMBER(SEARCH("intel",Sheet2!J1204))=TRUE,"intel",IF(ISNUMBER(SEARCH("amd",Sheet2!J1204))=TRUE,"amd",IF(ISNUMBER(SEARCH("nvidia",Sheet2!J1204))=TRUE,"nvidia","")))</f>
        <v>intel</v>
      </c>
      <c r="K1205" t="str">
        <f>VLOOKUP(Sheet2!K1204,Sheet5!$M$3:$N$11,2,FALSE)</f>
        <v>windows</v>
      </c>
      <c r="L1205" t="str">
        <f>VLOOKUP(Sheet2!L1204,Sheet5!$O$3:$Q$182,3,FALSE)</f>
        <v>sedang</v>
      </c>
      <c r="M1205" t="str">
        <f>VLOOKUP(Sheet2!M1204,Sheet5!$R$3:$T$1305,3,FALSE)</f>
        <v>mahal</v>
      </c>
    </row>
    <row r="1206" spans="2:13" x14ac:dyDescent="0.3">
      <c r="B1206" t="str">
        <f>IF(OR(ISNUMBER(SEARCH("ultrabook",Sheet2!D1205))=TRUE,ISNUMBER(SEARCH("macbook",Sheet2!D1205))=TRUE,ISNUMBER(SEARCH("chrome",Sheet2!D1205))=TRUE,ISNUMBER(SEARCH("convertible",Sheet2!D1205))=TRUE),"ultrabook",IF(OR(ISNUMBER(SEARCH("workstation",Sheet2!D1205))=TRUE,ISNUMBER(SEARCH("gaming",Sheet2!D1205))=TRUE),"high specification",IF(OR(ISNUMBER(SEARCH("notebook",Sheet2!D1205))=TRUE,ISNUMBER(SEARCH("netbook",Sheet2!D1205))=TRUE),"notebook","")))</f>
        <v>ultrabook</v>
      </c>
      <c r="C1206" t="str">
        <f>IF(AND(Sheet4!$B$1307&gt;=Sheet4!B1206,Sheet4!B1206&gt;Sheet4!$B$1308),"lebar",IF(AND(Sheet4!$B$1308&gt;=Sheet4!B1206,Sheet4!B1206&gt;Sheet4!$B$1309),"medium",IF(AND(Sheet4!$B$1309&gt;=Sheet4!B1206,Sheet4!B1206&gt;=Sheet4!$B$1310),"kecil","-")))</f>
        <v>medium</v>
      </c>
      <c r="D1206" t="str">
        <f>VLOOKUP(Sheet4!C1206,Sheet5!$C$3:$D$17,2,FALSE)</f>
        <v>lebar</v>
      </c>
      <c r="E1206" t="str">
        <f>VLOOKUP(Sheet4!D1206,Sheet5!$E$3:$F$36,2)</f>
        <v>sedang</v>
      </c>
      <c r="F1206" t="str">
        <f>Sheet4!E1206</f>
        <v>intel</v>
      </c>
      <c r="G1206" t="str">
        <f>VLOOKUP(Sheet2!H1205,Sheet5!$G$4:$H$12,2)</f>
        <v>sedang</v>
      </c>
      <c r="H1206" t="str">
        <f>VLOOKUP(Sheet2!I1205,Sheet5!$I$3:$L$41,4,FALSE)</f>
        <v>sedang</v>
      </c>
      <c r="I1206" t="str">
        <f>VLOOKUP(Sheet2!I1205,Sheet5!$I$3:$K$41,3,FALSE)</f>
        <v>ssd</v>
      </c>
      <c r="J1206" t="str">
        <f>IF(ISNUMBER(SEARCH("intel",Sheet2!J1205))=TRUE,"intel",IF(ISNUMBER(SEARCH("amd",Sheet2!J1205))=TRUE,"amd",IF(ISNUMBER(SEARCH("nvidia",Sheet2!J1205))=TRUE,"nvidia","")))</f>
        <v>intel</v>
      </c>
      <c r="K1206" t="str">
        <f>VLOOKUP(Sheet2!K1205,Sheet5!$M$3:$N$11,2,FALSE)</f>
        <v>windows</v>
      </c>
      <c r="L1206" t="str">
        <f>VLOOKUP(Sheet2!L1205,Sheet5!$O$3:$Q$182,3,FALSE)</f>
        <v>ringan</v>
      </c>
      <c r="M1206" t="str">
        <f>VLOOKUP(Sheet2!M1205,Sheet5!$R$3:$T$1305,3,FALSE)</f>
        <v>mahal</v>
      </c>
    </row>
    <row r="1207" spans="2:13" x14ac:dyDescent="0.3">
      <c r="B1207" t="str">
        <f>IF(OR(ISNUMBER(SEARCH("ultrabook",Sheet2!D1206))=TRUE,ISNUMBER(SEARCH("macbook",Sheet2!D1206))=TRUE,ISNUMBER(SEARCH("chrome",Sheet2!D1206))=TRUE,ISNUMBER(SEARCH("convertible",Sheet2!D1206))=TRUE),"ultrabook",IF(OR(ISNUMBER(SEARCH("workstation",Sheet2!D1206))=TRUE,ISNUMBER(SEARCH("gaming",Sheet2!D1206))=TRUE),"high specification",IF(OR(ISNUMBER(SEARCH("notebook",Sheet2!D1206))=TRUE,ISNUMBER(SEARCH("netbook",Sheet2!D1206))=TRUE),"notebook","")))</f>
        <v>high specification</v>
      </c>
      <c r="C1207" t="str">
        <f>IF(AND(Sheet4!$B$1307&gt;=Sheet4!B1207,Sheet4!B1207&gt;Sheet4!$B$1308),"lebar",IF(AND(Sheet4!$B$1308&gt;=Sheet4!B1207,Sheet4!B1207&gt;Sheet4!$B$1309),"medium",IF(AND(Sheet4!$B$1309&gt;=Sheet4!B1207,Sheet4!B1207&gt;=Sheet4!$B$1310),"kecil","-")))</f>
        <v>lebar</v>
      </c>
      <c r="D1207" t="str">
        <f>VLOOKUP(Sheet4!C1207,Sheet5!$C$3:$D$17,2,FALSE)</f>
        <v>kecil</v>
      </c>
      <c r="E1207" t="str">
        <f>VLOOKUP(Sheet4!D1207,Sheet5!$E$3:$F$36,2)</f>
        <v>sedang</v>
      </c>
      <c r="F1207" t="str">
        <f>Sheet4!E1207</f>
        <v>intel</v>
      </c>
      <c r="G1207" t="str">
        <f>VLOOKUP(Sheet2!H1206,Sheet5!$G$4:$H$12,2)</f>
        <v>tinggi</v>
      </c>
      <c r="H1207" t="str">
        <f>VLOOKUP(Sheet2!I1206,Sheet5!$I$3:$L$41,4,FALSE)</f>
        <v>tinggi</v>
      </c>
      <c r="I1207" t="str">
        <f>VLOOKUP(Sheet2!I1206,Sheet5!$I$3:$K$41,3,FALSE)</f>
        <v>hdd</v>
      </c>
      <c r="J1207" t="str">
        <f>IF(ISNUMBER(SEARCH("intel",Sheet2!J1206))=TRUE,"intel",IF(ISNUMBER(SEARCH("amd",Sheet2!J1206))=TRUE,"amd",IF(ISNUMBER(SEARCH("nvidia",Sheet2!J1206))=TRUE,"nvidia","")))</f>
        <v>nvidia</v>
      </c>
      <c r="K1207" t="str">
        <f>VLOOKUP(Sheet2!K1206,Sheet5!$M$3:$N$11,2,FALSE)</f>
        <v>windows</v>
      </c>
      <c r="L1207" t="str">
        <f>VLOOKUP(Sheet2!L1206,Sheet5!$O$3:$Q$182,3,FALSE)</f>
        <v>sedang</v>
      </c>
      <c r="M1207" t="str">
        <f>VLOOKUP(Sheet2!M1206,Sheet5!$R$3:$T$1305,3,FALSE)</f>
        <v>sedang</v>
      </c>
    </row>
    <row r="1208" spans="2:13" x14ac:dyDescent="0.3">
      <c r="B1208" t="str">
        <f>IF(OR(ISNUMBER(SEARCH("ultrabook",Sheet2!D1207))=TRUE,ISNUMBER(SEARCH("macbook",Sheet2!D1207))=TRUE,ISNUMBER(SEARCH("chrome",Sheet2!D1207))=TRUE,ISNUMBER(SEARCH("convertible",Sheet2!D1207))=TRUE),"ultrabook",IF(OR(ISNUMBER(SEARCH("workstation",Sheet2!D1207))=TRUE,ISNUMBER(SEARCH("gaming",Sheet2!D1207))=TRUE),"high specification",IF(OR(ISNUMBER(SEARCH("notebook",Sheet2!D1207))=TRUE,ISNUMBER(SEARCH("netbook",Sheet2!D1207))=TRUE),"notebook","")))</f>
        <v>notebook</v>
      </c>
      <c r="C1208" t="str">
        <f>IF(AND(Sheet4!$B$1307&gt;=Sheet4!B1208,Sheet4!B1208&gt;Sheet4!$B$1308),"lebar",IF(AND(Sheet4!$B$1308&gt;=Sheet4!B1208,Sheet4!B1208&gt;Sheet4!$B$1309),"medium",IF(AND(Sheet4!$B$1309&gt;=Sheet4!B1208,Sheet4!B1208&gt;=Sheet4!$B$1310),"kecil","-")))</f>
        <v>lebar</v>
      </c>
      <c r="D1208" t="str">
        <f>VLOOKUP(Sheet4!C1208,Sheet5!$C$3:$D$17,2,FALSE)</f>
        <v>kecil</v>
      </c>
      <c r="E1208" t="str">
        <f>VLOOKUP(Sheet4!D1208,Sheet5!$E$3:$F$36,2)</f>
        <v>sedang</v>
      </c>
      <c r="F1208" t="str">
        <f>Sheet4!E1208</f>
        <v>intel</v>
      </c>
      <c r="G1208" t="str">
        <f>VLOOKUP(Sheet2!H1207,Sheet5!$G$4:$H$12,2)</f>
        <v>tinggi</v>
      </c>
      <c r="H1208" t="str">
        <f>VLOOKUP(Sheet2!I1207,Sheet5!$I$3:$L$41,4,FALSE)</f>
        <v>sedang</v>
      </c>
      <c r="I1208" t="str">
        <f>VLOOKUP(Sheet2!I1207,Sheet5!$I$3:$K$41,3,FALSE)</f>
        <v>ssd</v>
      </c>
      <c r="J1208" t="str">
        <f>IF(ISNUMBER(SEARCH("intel",Sheet2!J1207))=TRUE,"intel",IF(ISNUMBER(SEARCH("amd",Sheet2!J1207))=TRUE,"amd",IF(ISNUMBER(SEARCH("nvidia",Sheet2!J1207))=TRUE,"nvidia","")))</f>
        <v>amd</v>
      </c>
      <c r="K1208" t="str">
        <f>VLOOKUP(Sheet2!K1207,Sheet5!$M$3:$N$11,2,FALSE)</f>
        <v>windows</v>
      </c>
      <c r="L1208" t="str">
        <f>VLOOKUP(Sheet2!L1207,Sheet5!$O$3:$Q$182,3,FALSE)</f>
        <v>sedang</v>
      </c>
      <c r="M1208" t="str">
        <f>VLOOKUP(Sheet2!M1207,Sheet5!$R$3:$T$1305,3,FALSE)</f>
        <v>sedang</v>
      </c>
    </row>
    <row r="1209" spans="2:13" x14ac:dyDescent="0.3">
      <c r="B1209" t="str">
        <f>IF(OR(ISNUMBER(SEARCH("ultrabook",Sheet2!D1208))=TRUE,ISNUMBER(SEARCH("macbook",Sheet2!D1208))=TRUE,ISNUMBER(SEARCH("chrome",Sheet2!D1208))=TRUE,ISNUMBER(SEARCH("convertible",Sheet2!D1208))=TRUE),"ultrabook",IF(OR(ISNUMBER(SEARCH("workstation",Sheet2!D1208))=TRUE,ISNUMBER(SEARCH("gaming",Sheet2!D1208))=TRUE),"high specification",IF(OR(ISNUMBER(SEARCH("notebook",Sheet2!D1208))=TRUE,ISNUMBER(SEARCH("netbook",Sheet2!D1208))=TRUE),"notebook","")))</f>
        <v>notebook</v>
      </c>
      <c r="C1209" t="str">
        <f>IF(AND(Sheet4!$B$1307&gt;=Sheet4!B1209,Sheet4!B1209&gt;Sheet4!$B$1308),"lebar",IF(AND(Sheet4!$B$1308&gt;=Sheet4!B1209,Sheet4!B1209&gt;Sheet4!$B$1309),"medium",IF(AND(Sheet4!$B$1309&gt;=Sheet4!B1209,Sheet4!B1209&gt;=Sheet4!$B$1310),"kecil","-")))</f>
        <v>lebar</v>
      </c>
      <c r="D1209" t="str">
        <f>VLOOKUP(Sheet4!C1209,Sheet5!$C$3:$D$17,2,FALSE)</f>
        <v>kecil</v>
      </c>
      <c r="E1209" t="str">
        <f>VLOOKUP(Sheet4!D1209,Sheet5!$E$3:$F$36,2)</f>
        <v>sedang</v>
      </c>
      <c r="F1209" t="str">
        <f>Sheet4!E1209</f>
        <v>intel</v>
      </c>
      <c r="G1209" t="str">
        <f>VLOOKUP(Sheet2!H1208,Sheet5!$G$4:$H$12,2)</f>
        <v>tinggi</v>
      </c>
      <c r="H1209" t="str">
        <f>VLOOKUP(Sheet2!I1208,Sheet5!$I$3:$L$41,4,FALSE)</f>
        <v>sedang</v>
      </c>
      <c r="I1209" t="str">
        <f>VLOOKUP(Sheet2!I1208,Sheet5!$I$3:$K$41,3,FALSE)</f>
        <v>ssd</v>
      </c>
      <c r="J1209" t="str">
        <f>IF(ISNUMBER(SEARCH("intel",Sheet2!J1208))=TRUE,"intel",IF(ISNUMBER(SEARCH("amd",Sheet2!J1208))=TRUE,"amd",IF(ISNUMBER(SEARCH("nvidia",Sheet2!J1208))=TRUE,"nvidia","")))</f>
        <v>intel</v>
      </c>
      <c r="K1209" t="str">
        <f>VLOOKUP(Sheet2!K1208,Sheet5!$M$3:$N$11,2,FALSE)</f>
        <v>windows</v>
      </c>
      <c r="L1209" t="str">
        <f>VLOOKUP(Sheet2!L1208,Sheet5!$O$3:$Q$182,3,FALSE)</f>
        <v>sedang</v>
      </c>
      <c r="M1209" t="str">
        <f>VLOOKUP(Sheet2!M1208,Sheet5!$R$3:$T$1305,3,FALSE)</f>
        <v>murah</v>
      </c>
    </row>
    <row r="1210" spans="2:13" x14ac:dyDescent="0.3">
      <c r="B1210" t="str">
        <f>IF(OR(ISNUMBER(SEARCH("ultrabook",Sheet2!D1209))=TRUE,ISNUMBER(SEARCH("macbook",Sheet2!D1209))=TRUE,ISNUMBER(SEARCH("chrome",Sheet2!D1209))=TRUE,ISNUMBER(SEARCH("convertible",Sheet2!D1209))=TRUE),"ultrabook",IF(OR(ISNUMBER(SEARCH("workstation",Sheet2!D1209))=TRUE,ISNUMBER(SEARCH("gaming",Sheet2!D1209))=TRUE),"high specification",IF(OR(ISNUMBER(SEARCH("notebook",Sheet2!D1209))=TRUE,ISNUMBER(SEARCH("netbook",Sheet2!D1209))=TRUE),"notebook","")))</f>
        <v>notebook</v>
      </c>
      <c r="C1210" t="str">
        <f>IF(AND(Sheet4!$B$1307&gt;=Sheet4!B1210,Sheet4!B1210&gt;Sheet4!$B$1308),"lebar",IF(AND(Sheet4!$B$1308&gt;=Sheet4!B1210,Sheet4!B1210&gt;Sheet4!$B$1309),"medium",IF(AND(Sheet4!$B$1309&gt;=Sheet4!B1210,Sheet4!B1210&gt;=Sheet4!$B$1310),"kecil","-")))</f>
        <v>lebar</v>
      </c>
      <c r="D1210" t="str">
        <f>VLOOKUP(Sheet4!C1210,Sheet5!$C$3:$D$17,2,FALSE)</f>
        <v>kecil</v>
      </c>
      <c r="E1210" t="str">
        <f>VLOOKUP(Sheet4!D1210,Sheet5!$E$3:$F$36,2)</f>
        <v>sedang</v>
      </c>
      <c r="F1210" t="str">
        <f>Sheet4!E1210</f>
        <v>amd</v>
      </c>
      <c r="G1210" t="str">
        <f>VLOOKUP(Sheet2!H1209,Sheet5!$G$4:$H$12,2)</f>
        <v>sedang</v>
      </c>
      <c r="H1210" t="str">
        <f>VLOOKUP(Sheet2!I1209,Sheet5!$I$3:$L$41,4,FALSE)</f>
        <v>sedang</v>
      </c>
      <c r="I1210" t="str">
        <f>VLOOKUP(Sheet2!I1209,Sheet5!$I$3:$K$41,3,FALSE)</f>
        <v>hdd</v>
      </c>
      <c r="J1210" t="str">
        <f>IF(ISNUMBER(SEARCH("intel",Sheet2!J1209))=TRUE,"intel",IF(ISNUMBER(SEARCH("amd",Sheet2!J1209))=TRUE,"amd",IF(ISNUMBER(SEARCH("nvidia",Sheet2!J1209))=TRUE,"nvidia","")))</f>
        <v>amd</v>
      </c>
      <c r="K1210" t="str">
        <f>VLOOKUP(Sheet2!K1209,Sheet5!$M$3:$N$11,2,FALSE)</f>
        <v>windows</v>
      </c>
      <c r="L1210" t="str">
        <f>VLOOKUP(Sheet2!L1209,Sheet5!$O$3:$Q$182,3,FALSE)</f>
        <v>sedang</v>
      </c>
      <c r="M1210" t="str">
        <f>VLOOKUP(Sheet2!M1209,Sheet5!$R$3:$T$1305,3,FALSE)</f>
        <v>murah</v>
      </c>
    </row>
    <row r="1211" spans="2:13" x14ac:dyDescent="0.3">
      <c r="B1211" t="str">
        <f>IF(OR(ISNUMBER(SEARCH("ultrabook",Sheet2!D1210))=TRUE,ISNUMBER(SEARCH("macbook",Sheet2!D1210))=TRUE,ISNUMBER(SEARCH("chrome",Sheet2!D1210))=TRUE,ISNUMBER(SEARCH("convertible",Sheet2!D1210))=TRUE),"ultrabook",IF(OR(ISNUMBER(SEARCH("workstation",Sheet2!D1210))=TRUE,ISNUMBER(SEARCH("gaming",Sheet2!D1210))=TRUE),"high specification",IF(OR(ISNUMBER(SEARCH("notebook",Sheet2!D1210))=TRUE,ISNUMBER(SEARCH("netbook",Sheet2!D1210))=TRUE),"notebook","")))</f>
        <v>notebook</v>
      </c>
      <c r="C1211" t="str">
        <f>IF(AND(Sheet4!$B$1307&gt;=Sheet4!B1211,Sheet4!B1211&gt;Sheet4!$B$1308),"lebar",IF(AND(Sheet4!$B$1308&gt;=Sheet4!B1211,Sheet4!B1211&gt;Sheet4!$B$1309),"medium",IF(AND(Sheet4!$B$1309&gt;=Sheet4!B1211,Sheet4!B1211&gt;=Sheet4!$B$1310),"kecil","-")))</f>
        <v>lebar</v>
      </c>
      <c r="D1211" t="str">
        <f>VLOOKUP(Sheet4!C1211,Sheet5!$C$3:$D$17,2,FALSE)</f>
        <v>kecil</v>
      </c>
      <c r="E1211" t="str">
        <f>VLOOKUP(Sheet4!D1211,Sheet5!$E$3:$F$36,2)</f>
        <v>sedang</v>
      </c>
      <c r="F1211" t="str">
        <f>Sheet4!E1211</f>
        <v>intel</v>
      </c>
      <c r="G1211" t="str">
        <f>VLOOKUP(Sheet2!H1210,Sheet5!$G$4:$H$12,2)</f>
        <v>tinggi</v>
      </c>
      <c r="H1211" t="str">
        <f>VLOOKUP(Sheet2!I1210,Sheet5!$I$3:$L$41,4,FALSE)</f>
        <v>tinggi</v>
      </c>
      <c r="I1211" t="str">
        <f>VLOOKUP(Sheet2!I1210,Sheet5!$I$3:$K$41,3,FALSE)</f>
        <v>hdd</v>
      </c>
      <c r="J1211" t="str">
        <f>IF(ISNUMBER(SEARCH("intel",Sheet2!J1210))=TRUE,"intel",IF(ISNUMBER(SEARCH("amd",Sheet2!J1210))=TRUE,"amd",IF(ISNUMBER(SEARCH("nvidia",Sheet2!J1210))=TRUE,"nvidia","")))</f>
        <v>nvidia</v>
      </c>
      <c r="K1211" t="str">
        <f>VLOOKUP(Sheet2!K1210,Sheet5!$M$3:$N$11,2,FALSE)</f>
        <v>windows</v>
      </c>
      <c r="L1211" t="str">
        <f>VLOOKUP(Sheet2!L1210,Sheet5!$O$3:$Q$182,3,FALSE)</f>
        <v>berat</v>
      </c>
      <c r="M1211" t="str">
        <f>VLOOKUP(Sheet2!M1210,Sheet5!$R$3:$T$1305,3,FALSE)</f>
        <v>murah</v>
      </c>
    </row>
    <row r="1212" spans="2:13" x14ac:dyDescent="0.3">
      <c r="B1212" t="str">
        <f>IF(OR(ISNUMBER(SEARCH("ultrabook",Sheet2!D1211))=TRUE,ISNUMBER(SEARCH("macbook",Sheet2!D1211))=TRUE,ISNUMBER(SEARCH("chrome",Sheet2!D1211))=TRUE,ISNUMBER(SEARCH("convertible",Sheet2!D1211))=TRUE),"ultrabook",IF(OR(ISNUMBER(SEARCH("workstation",Sheet2!D1211))=TRUE,ISNUMBER(SEARCH("gaming",Sheet2!D1211))=TRUE),"high specification",IF(OR(ISNUMBER(SEARCH("notebook",Sheet2!D1211))=TRUE,ISNUMBER(SEARCH("netbook",Sheet2!D1211))=TRUE),"notebook","")))</f>
        <v>high specification</v>
      </c>
      <c r="C1212" t="str">
        <f>IF(AND(Sheet4!$B$1307&gt;=Sheet4!B1212,Sheet4!B1212&gt;Sheet4!$B$1308),"lebar",IF(AND(Sheet4!$B$1308&gt;=Sheet4!B1212,Sheet4!B1212&gt;Sheet4!$B$1309),"medium",IF(AND(Sheet4!$B$1309&gt;=Sheet4!B1212,Sheet4!B1212&gt;=Sheet4!$B$1310),"kecil","-")))</f>
        <v>lebar</v>
      </c>
      <c r="D1212" t="str">
        <f>VLOOKUP(Sheet4!C1212,Sheet5!$C$3:$D$17,2,FALSE)</f>
        <v>kecil</v>
      </c>
      <c r="E1212" t="str">
        <f>VLOOKUP(Sheet4!D1212,Sheet5!$E$3:$F$36,2)</f>
        <v>sedang</v>
      </c>
      <c r="F1212" t="str">
        <f>Sheet4!E1212</f>
        <v>intel</v>
      </c>
      <c r="G1212" t="str">
        <f>VLOOKUP(Sheet2!H1211,Sheet5!$G$4:$H$12,2)</f>
        <v>sedang</v>
      </c>
      <c r="H1212" t="str">
        <f>VLOOKUP(Sheet2!I1211,Sheet5!$I$3:$L$41,4,FALSE)</f>
        <v>tinggi</v>
      </c>
      <c r="I1212" t="str">
        <f>VLOOKUP(Sheet2!I1211,Sheet5!$I$3:$K$41,3,FALSE)</f>
        <v>hdd</v>
      </c>
      <c r="J1212" t="str">
        <f>IF(ISNUMBER(SEARCH("intel",Sheet2!J1211))=TRUE,"intel",IF(ISNUMBER(SEARCH("amd",Sheet2!J1211))=TRUE,"amd",IF(ISNUMBER(SEARCH("nvidia",Sheet2!J1211))=TRUE,"nvidia","")))</f>
        <v>nvidia</v>
      </c>
      <c r="K1212" t="str">
        <f>VLOOKUP(Sheet2!K1211,Sheet5!$M$3:$N$11,2,FALSE)</f>
        <v>windows</v>
      </c>
      <c r="L1212" t="str">
        <f>VLOOKUP(Sheet2!L1211,Sheet5!$O$3:$Q$182,3,FALSE)</f>
        <v>sedang</v>
      </c>
      <c r="M1212" t="str">
        <f>VLOOKUP(Sheet2!M1211,Sheet5!$R$3:$T$1305,3,FALSE)</f>
        <v>mahal</v>
      </c>
    </row>
    <row r="1213" spans="2:13" x14ac:dyDescent="0.3">
      <c r="B1213" t="str">
        <f>IF(OR(ISNUMBER(SEARCH("ultrabook",Sheet2!D1212))=TRUE,ISNUMBER(SEARCH("macbook",Sheet2!D1212))=TRUE,ISNUMBER(SEARCH("chrome",Sheet2!D1212))=TRUE,ISNUMBER(SEARCH("convertible",Sheet2!D1212))=TRUE),"ultrabook",IF(OR(ISNUMBER(SEARCH("workstation",Sheet2!D1212))=TRUE,ISNUMBER(SEARCH("gaming",Sheet2!D1212))=TRUE),"high specification",IF(OR(ISNUMBER(SEARCH("notebook",Sheet2!D1212))=TRUE,ISNUMBER(SEARCH("netbook",Sheet2!D1212))=TRUE),"notebook","")))</f>
        <v>ultrabook</v>
      </c>
      <c r="C1213" t="str">
        <f>IF(AND(Sheet4!$B$1307&gt;=Sheet4!B1213,Sheet4!B1213&gt;Sheet4!$B$1308),"lebar",IF(AND(Sheet4!$B$1308&gt;=Sheet4!B1213,Sheet4!B1213&gt;Sheet4!$B$1309),"medium",IF(AND(Sheet4!$B$1309&gt;=Sheet4!B1213,Sheet4!B1213&gt;=Sheet4!$B$1310),"kecil","-")))</f>
        <v>kecil</v>
      </c>
      <c r="D1213" t="str">
        <f>VLOOKUP(Sheet4!C1213,Sheet5!$C$3:$D$17,2,FALSE)</f>
        <v>sedang</v>
      </c>
      <c r="E1213" t="str">
        <f>VLOOKUP(Sheet4!D1213,Sheet5!$E$3:$F$36,2)</f>
        <v>rendah</v>
      </c>
      <c r="F1213" t="str">
        <f>Sheet4!E1213</f>
        <v>intel</v>
      </c>
      <c r="G1213" t="str">
        <f>VLOOKUP(Sheet2!H1212,Sheet5!$G$4:$H$12,2)</f>
        <v>tinggi</v>
      </c>
      <c r="H1213" t="str">
        <f>VLOOKUP(Sheet2!I1212,Sheet5!$I$3:$L$41,4,FALSE)</f>
        <v>sedang</v>
      </c>
      <c r="I1213" t="str">
        <f>VLOOKUP(Sheet2!I1212,Sheet5!$I$3:$K$41,3,FALSE)</f>
        <v>flash</v>
      </c>
      <c r="J1213" t="str">
        <f>IF(ISNUMBER(SEARCH("intel",Sheet2!J1212))=TRUE,"intel",IF(ISNUMBER(SEARCH("amd",Sheet2!J1212))=TRUE,"amd",IF(ISNUMBER(SEARCH("nvidia",Sheet2!J1212))=TRUE,"nvidia","")))</f>
        <v>intel</v>
      </c>
      <c r="K1213" t="str">
        <f>VLOOKUP(Sheet2!K1212,Sheet5!$M$3:$N$11,2,FALSE)</f>
        <v>mac</v>
      </c>
      <c r="L1213" t="str">
        <f>VLOOKUP(Sheet2!L1212,Sheet5!$O$3:$Q$182,3,FALSE)</f>
        <v>ringan</v>
      </c>
      <c r="M1213" t="str">
        <f>VLOOKUP(Sheet2!M1212,Sheet5!$R$3:$T$1305,3,FALSE)</f>
        <v>mahal</v>
      </c>
    </row>
    <row r="1214" spans="2:13" x14ac:dyDescent="0.3">
      <c r="B1214" t="str">
        <f>IF(OR(ISNUMBER(SEARCH("ultrabook",Sheet2!D1213))=TRUE,ISNUMBER(SEARCH("macbook",Sheet2!D1213))=TRUE,ISNUMBER(SEARCH("chrome",Sheet2!D1213))=TRUE,ISNUMBER(SEARCH("convertible",Sheet2!D1213))=TRUE),"ultrabook",IF(OR(ISNUMBER(SEARCH("workstation",Sheet2!D1213))=TRUE,ISNUMBER(SEARCH("gaming",Sheet2!D1213))=TRUE),"high specification",IF(OR(ISNUMBER(SEARCH("notebook",Sheet2!D1213))=TRUE,ISNUMBER(SEARCH("netbook",Sheet2!D1213))=TRUE),"notebook","")))</f>
        <v>notebook</v>
      </c>
      <c r="C1214" t="str">
        <f>IF(AND(Sheet4!$B$1307&gt;=Sheet4!B1214,Sheet4!B1214&gt;Sheet4!$B$1308),"lebar",IF(AND(Sheet4!$B$1308&gt;=Sheet4!B1214,Sheet4!B1214&gt;Sheet4!$B$1309),"medium",IF(AND(Sheet4!$B$1309&gt;=Sheet4!B1214,Sheet4!B1214&gt;=Sheet4!$B$1310),"kecil","-")))</f>
        <v>lebar</v>
      </c>
      <c r="D1214" t="str">
        <f>VLOOKUP(Sheet4!C1214,Sheet5!$C$3:$D$17,2,FALSE)</f>
        <v>kecil</v>
      </c>
      <c r="E1214" t="str">
        <f>VLOOKUP(Sheet4!D1214,Sheet5!$E$3:$F$36,2)</f>
        <v>sedang</v>
      </c>
      <c r="F1214" t="str">
        <f>Sheet4!E1214</f>
        <v>intel</v>
      </c>
      <c r="G1214" t="str">
        <f>VLOOKUP(Sheet2!H1213,Sheet5!$G$4:$H$12,2)</f>
        <v>sedang</v>
      </c>
      <c r="H1214" t="str">
        <f>VLOOKUP(Sheet2!I1213,Sheet5!$I$3:$L$41,4,FALSE)</f>
        <v>tinggi</v>
      </c>
      <c r="I1214" t="str">
        <f>VLOOKUP(Sheet2!I1213,Sheet5!$I$3:$K$41,3,FALSE)</f>
        <v>hdd</v>
      </c>
      <c r="J1214" t="str">
        <f>IF(ISNUMBER(SEARCH("intel",Sheet2!J1213))=TRUE,"intel",IF(ISNUMBER(SEARCH("amd",Sheet2!J1213))=TRUE,"amd",IF(ISNUMBER(SEARCH("nvidia",Sheet2!J1213))=TRUE,"nvidia","")))</f>
        <v>nvidia</v>
      </c>
      <c r="K1214" t="str">
        <f>VLOOKUP(Sheet2!K1213,Sheet5!$M$3:$N$11,2,FALSE)</f>
        <v>windows</v>
      </c>
      <c r="L1214" t="str">
        <f>VLOOKUP(Sheet2!L1213,Sheet5!$O$3:$Q$182,3,FALSE)</f>
        <v>sedang</v>
      </c>
      <c r="M1214" t="str">
        <f>VLOOKUP(Sheet2!M1213,Sheet5!$R$3:$T$1305,3,FALSE)</f>
        <v>mahal</v>
      </c>
    </row>
    <row r="1215" spans="2:13" x14ac:dyDescent="0.3">
      <c r="B1215" t="str">
        <f>IF(OR(ISNUMBER(SEARCH("ultrabook",Sheet2!D1214))=TRUE,ISNUMBER(SEARCH("macbook",Sheet2!D1214))=TRUE,ISNUMBER(SEARCH("chrome",Sheet2!D1214))=TRUE,ISNUMBER(SEARCH("convertible",Sheet2!D1214))=TRUE),"ultrabook",IF(OR(ISNUMBER(SEARCH("workstation",Sheet2!D1214))=TRUE,ISNUMBER(SEARCH("gaming",Sheet2!D1214))=TRUE),"high specification",IF(OR(ISNUMBER(SEARCH("notebook",Sheet2!D1214))=TRUE,ISNUMBER(SEARCH("netbook",Sheet2!D1214))=TRUE),"notebook","")))</f>
        <v>high specification</v>
      </c>
      <c r="C1215" t="str">
        <f>IF(AND(Sheet4!$B$1307&gt;=Sheet4!B1215,Sheet4!B1215&gt;Sheet4!$B$1308),"lebar",IF(AND(Sheet4!$B$1308&gt;=Sheet4!B1215,Sheet4!B1215&gt;Sheet4!$B$1309),"medium",IF(AND(Sheet4!$B$1309&gt;=Sheet4!B1215,Sheet4!B1215&gt;=Sheet4!$B$1310),"kecil","-")))</f>
        <v>lebar</v>
      </c>
      <c r="D1215" t="str">
        <f>VLOOKUP(Sheet4!C1215,Sheet5!$C$3:$D$17,2,FALSE)</f>
        <v>kecil</v>
      </c>
      <c r="E1215" t="str">
        <f>VLOOKUP(Sheet4!D1215,Sheet5!$E$3:$F$36,2)</f>
        <v>sedang</v>
      </c>
      <c r="F1215" t="str">
        <f>Sheet4!E1215</f>
        <v>intel</v>
      </c>
      <c r="G1215" t="str">
        <f>VLOOKUP(Sheet2!H1214,Sheet5!$G$4:$H$12,2)</f>
        <v>sedang</v>
      </c>
      <c r="H1215" t="str">
        <f>VLOOKUP(Sheet2!I1214,Sheet5!$I$3:$L$41,4,FALSE)</f>
        <v>tinggi</v>
      </c>
      <c r="I1215" t="str">
        <f>VLOOKUP(Sheet2!I1214,Sheet5!$I$3:$K$41,3,FALSE)</f>
        <v>hdd</v>
      </c>
      <c r="J1215" t="str">
        <f>IF(ISNUMBER(SEARCH("intel",Sheet2!J1214))=TRUE,"intel",IF(ISNUMBER(SEARCH("amd",Sheet2!J1214))=TRUE,"amd",IF(ISNUMBER(SEARCH("nvidia",Sheet2!J1214))=TRUE,"nvidia","")))</f>
        <v>nvidia</v>
      </c>
      <c r="K1215" t="str">
        <f>VLOOKUP(Sheet2!K1214,Sheet5!$M$3:$N$11,2,FALSE)</f>
        <v>windows</v>
      </c>
      <c r="L1215" t="str">
        <f>VLOOKUP(Sheet2!L1214,Sheet5!$O$3:$Q$182,3,FALSE)</f>
        <v>berat</v>
      </c>
      <c r="M1215" t="str">
        <f>VLOOKUP(Sheet2!M1214,Sheet5!$R$3:$T$1305,3,FALSE)</f>
        <v>mahal</v>
      </c>
    </row>
    <row r="1216" spans="2:13" x14ac:dyDescent="0.3">
      <c r="B1216" t="str">
        <f>IF(OR(ISNUMBER(SEARCH("ultrabook",Sheet2!D1215))=TRUE,ISNUMBER(SEARCH("macbook",Sheet2!D1215))=TRUE,ISNUMBER(SEARCH("chrome",Sheet2!D1215))=TRUE,ISNUMBER(SEARCH("convertible",Sheet2!D1215))=TRUE),"ultrabook",IF(OR(ISNUMBER(SEARCH("workstation",Sheet2!D1215))=TRUE,ISNUMBER(SEARCH("gaming",Sheet2!D1215))=TRUE),"high specification",IF(OR(ISNUMBER(SEARCH("notebook",Sheet2!D1215))=TRUE,ISNUMBER(SEARCH("netbook",Sheet2!D1215))=TRUE),"notebook","")))</f>
        <v>ultrabook</v>
      </c>
      <c r="C1216" t="str">
        <f>IF(AND(Sheet4!$B$1307&gt;=Sheet4!B1216,Sheet4!B1216&gt;Sheet4!$B$1308),"lebar",IF(AND(Sheet4!$B$1308&gt;=Sheet4!B1216,Sheet4!B1216&gt;Sheet4!$B$1309),"medium",IF(AND(Sheet4!$B$1309&gt;=Sheet4!B1216,Sheet4!B1216&gt;=Sheet4!$B$1310),"kecil","-")))</f>
        <v>lebar</v>
      </c>
      <c r="D1216" t="str">
        <f>VLOOKUP(Sheet4!C1216,Sheet5!$C$3:$D$17,2,FALSE)</f>
        <v>kecil</v>
      </c>
      <c r="E1216" t="str">
        <f>VLOOKUP(Sheet4!D1216,Sheet5!$E$3:$F$36,2)</f>
        <v>sedang</v>
      </c>
      <c r="F1216" t="str">
        <f>Sheet4!E1216</f>
        <v>intel</v>
      </c>
      <c r="G1216" t="str">
        <f>VLOOKUP(Sheet2!H1215,Sheet5!$G$4:$H$12,2)</f>
        <v>tinggi</v>
      </c>
      <c r="H1216" t="str">
        <f>VLOOKUP(Sheet2!I1215,Sheet5!$I$3:$L$41,4,FALSE)</f>
        <v>sedang</v>
      </c>
      <c r="I1216" t="str">
        <f>VLOOKUP(Sheet2!I1215,Sheet5!$I$3:$K$41,3,FALSE)</f>
        <v>ssd</v>
      </c>
      <c r="J1216" t="str">
        <f>IF(ISNUMBER(SEARCH("intel",Sheet2!J1215))=TRUE,"intel",IF(ISNUMBER(SEARCH("amd",Sheet2!J1215))=TRUE,"amd",IF(ISNUMBER(SEARCH("nvidia",Sheet2!J1215))=TRUE,"nvidia","")))</f>
        <v>intel</v>
      </c>
      <c r="K1216" t="str">
        <f>VLOOKUP(Sheet2!K1215,Sheet5!$M$3:$N$11,2,FALSE)</f>
        <v>windows</v>
      </c>
      <c r="L1216" t="str">
        <f>VLOOKUP(Sheet2!L1215,Sheet5!$O$3:$Q$182,3,FALSE)</f>
        <v>berat</v>
      </c>
      <c r="M1216" t="str">
        <f>VLOOKUP(Sheet2!M1215,Sheet5!$R$3:$T$1305,3,FALSE)</f>
        <v>sedang</v>
      </c>
    </row>
    <row r="1217" spans="2:13" x14ac:dyDescent="0.3">
      <c r="B1217" t="str">
        <f>IF(OR(ISNUMBER(SEARCH("ultrabook",Sheet2!D1216))=TRUE,ISNUMBER(SEARCH("macbook",Sheet2!D1216))=TRUE,ISNUMBER(SEARCH("chrome",Sheet2!D1216))=TRUE,ISNUMBER(SEARCH("convertible",Sheet2!D1216))=TRUE),"ultrabook",IF(OR(ISNUMBER(SEARCH("workstation",Sheet2!D1216))=TRUE,ISNUMBER(SEARCH("gaming",Sheet2!D1216))=TRUE),"high specification",IF(OR(ISNUMBER(SEARCH("notebook",Sheet2!D1216))=TRUE,ISNUMBER(SEARCH("netbook",Sheet2!D1216))=TRUE),"notebook","")))</f>
        <v>high specification</v>
      </c>
      <c r="C1217" t="str">
        <f>IF(AND(Sheet4!$B$1307&gt;=Sheet4!B1217,Sheet4!B1217&gt;Sheet4!$B$1308),"lebar",IF(AND(Sheet4!$B$1308&gt;=Sheet4!B1217,Sheet4!B1217&gt;Sheet4!$B$1309),"medium",IF(AND(Sheet4!$B$1309&gt;=Sheet4!B1217,Sheet4!B1217&gt;=Sheet4!$B$1310),"kecil","-")))</f>
        <v>lebar</v>
      </c>
      <c r="D1217" t="str">
        <f>VLOOKUP(Sheet4!C1217,Sheet5!$C$3:$D$17,2,FALSE)</f>
        <v>kecil</v>
      </c>
      <c r="E1217" t="str">
        <f>VLOOKUP(Sheet4!D1217,Sheet5!$E$3:$F$36,2)</f>
        <v>sedang</v>
      </c>
      <c r="F1217" t="str">
        <f>Sheet4!E1217</f>
        <v>intel</v>
      </c>
      <c r="G1217" t="str">
        <f>VLOOKUP(Sheet2!H1216,Sheet5!$G$4:$H$12,2)</f>
        <v>sedang</v>
      </c>
      <c r="H1217" t="str">
        <f>VLOOKUP(Sheet2!I1216,Sheet5!$I$3:$L$41,4,FALSE)</f>
        <v>tinggi</v>
      </c>
      <c r="I1217" t="str">
        <f>VLOOKUP(Sheet2!I1216,Sheet5!$I$3:$K$41,3,FALSE)</f>
        <v>hdd</v>
      </c>
      <c r="J1217" t="str">
        <f>IF(ISNUMBER(SEARCH("intel",Sheet2!J1216))=TRUE,"intel",IF(ISNUMBER(SEARCH("amd",Sheet2!J1216))=TRUE,"amd",IF(ISNUMBER(SEARCH("nvidia",Sheet2!J1216))=TRUE,"nvidia","")))</f>
        <v>nvidia</v>
      </c>
      <c r="K1217" t="str">
        <f>VLOOKUP(Sheet2!K1216,Sheet5!$M$3:$N$11,2,FALSE)</f>
        <v>windows</v>
      </c>
      <c r="L1217" t="str">
        <f>VLOOKUP(Sheet2!L1216,Sheet5!$O$3:$Q$182,3,FALSE)</f>
        <v>berat</v>
      </c>
      <c r="M1217" t="str">
        <f>VLOOKUP(Sheet2!M1216,Sheet5!$R$3:$T$1305,3,FALSE)</f>
        <v>mahal</v>
      </c>
    </row>
    <row r="1218" spans="2:13" x14ac:dyDescent="0.3">
      <c r="B1218" t="str">
        <f>IF(OR(ISNUMBER(SEARCH("ultrabook",Sheet2!D1217))=TRUE,ISNUMBER(SEARCH("macbook",Sheet2!D1217))=TRUE,ISNUMBER(SEARCH("chrome",Sheet2!D1217))=TRUE,ISNUMBER(SEARCH("convertible",Sheet2!D1217))=TRUE),"ultrabook",IF(OR(ISNUMBER(SEARCH("workstation",Sheet2!D1217))=TRUE,ISNUMBER(SEARCH("gaming",Sheet2!D1217))=TRUE),"high specification",IF(OR(ISNUMBER(SEARCH("notebook",Sheet2!D1217))=TRUE,ISNUMBER(SEARCH("netbook",Sheet2!D1217))=TRUE),"notebook","")))</f>
        <v>notebook</v>
      </c>
      <c r="C1218" t="str">
        <f>IF(AND(Sheet4!$B$1307&gt;=Sheet4!B1218,Sheet4!B1218&gt;Sheet4!$B$1308),"lebar",IF(AND(Sheet4!$B$1308&gt;=Sheet4!B1218,Sheet4!B1218&gt;Sheet4!$B$1309),"medium",IF(AND(Sheet4!$B$1309&gt;=Sheet4!B1218,Sheet4!B1218&gt;=Sheet4!$B$1310),"kecil","-")))</f>
        <v>kecil</v>
      </c>
      <c r="D1218" t="str">
        <f>VLOOKUP(Sheet4!C1218,Sheet5!$C$3:$D$17,2,FALSE)</f>
        <v>kecil</v>
      </c>
      <c r="E1218" t="str">
        <f>VLOOKUP(Sheet4!D1218,Sheet5!$E$3:$F$36,2)</f>
        <v>rendah</v>
      </c>
      <c r="F1218" t="str">
        <f>Sheet4!E1218</f>
        <v>intel</v>
      </c>
      <c r="G1218" t="str">
        <f>VLOOKUP(Sheet2!H1217,Sheet5!$G$4:$H$12,2)</f>
        <v>sedang</v>
      </c>
      <c r="H1218" t="str">
        <f>VLOOKUP(Sheet2!I1217,Sheet5!$I$3:$L$41,4,FALSE)</f>
        <v>rendah</v>
      </c>
      <c r="I1218" t="str">
        <f>VLOOKUP(Sheet2!I1217,Sheet5!$I$3:$K$41,3,FALSE)</f>
        <v>ssd</v>
      </c>
      <c r="J1218" t="str">
        <f>IF(ISNUMBER(SEARCH("intel",Sheet2!J1217))=TRUE,"intel",IF(ISNUMBER(SEARCH("amd",Sheet2!J1217))=TRUE,"amd",IF(ISNUMBER(SEARCH("nvidia",Sheet2!J1217))=TRUE,"nvidia","")))</f>
        <v>intel</v>
      </c>
      <c r="K1218" t="str">
        <f>VLOOKUP(Sheet2!K1217,Sheet5!$M$3:$N$11,2,FALSE)</f>
        <v>lainnya</v>
      </c>
      <c r="L1218" t="str">
        <f>VLOOKUP(Sheet2!L1217,Sheet5!$O$3:$Q$182,3,FALSE)</f>
        <v>ringan</v>
      </c>
      <c r="M1218" t="str">
        <f>VLOOKUP(Sheet2!M1217,Sheet5!$R$3:$T$1305,3,FALSE)</f>
        <v>murah</v>
      </c>
    </row>
    <row r="1219" spans="2:13" x14ac:dyDescent="0.3">
      <c r="B1219" t="str">
        <f>IF(OR(ISNUMBER(SEARCH("ultrabook",Sheet2!D1218))=TRUE,ISNUMBER(SEARCH("macbook",Sheet2!D1218))=TRUE,ISNUMBER(SEARCH("chrome",Sheet2!D1218))=TRUE,ISNUMBER(SEARCH("convertible",Sheet2!D1218))=TRUE),"ultrabook",IF(OR(ISNUMBER(SEARCH("workstation",Sheet2!D1218))=TRUE,ISNUMBER(SEARCH("gaming",Sheet2!D1218))=TRUE),"high specification",IF(OR(ISNUMBER(SEARCH("notebook",Sheet2!D1218))=TRUE,ISNUMBER(SEARCH("netbook",Sheet2!D1218))=TRUE),"notebook","")))</f>
        <v>notebook</v>
      </c>
      <c r="C1219" t="str">
        <f>IF(AND(Sheet4!$B$1307&gt;=Sheet4!B1219,Sheet4!B1219&gt;Sheet4!$B$1308),"lebar",IF(AND(Sheet4!$B$1308&gt;=Sheet4!B1219,Sheet4!B1219&gt;Sheet4!$B$1309),"medium",IF(AND(Sheet4!$B$1309&gt;=Sheet4!B1219,Sheet4!B1219&gt;=Sheet4!$B$1310),"kecil","-")))</f>
        <v>lebar</v>
      </c>
      <c r="D1219" t="str">
        <f>VLOOKUP(Sheet4!C1219,Sheet5!$C$3:$D$17,2,FALSE)</f>
        <v>kecil</v>
      </c>
      <c r="E1219" t="str">
        <f>VLOOKUP(Sheet4!D1219,Sheet5!$E$3:$F$36,2)</f>
        <v>tinggi</v>
      </c>
      <c r="F1219" t="str">
        <f>Sheet4!E1219</f>
        <v>intel</v>
      </c>
      <c r="G1219" t="str">
        <f>VLOOKUP(Sheet2!H1218,Sheet5!$G$4:$H$12,2)</f>
        <v>sedang</v>
      </c>
      <c r="H1219" t="str">
        <f>VLOOKUP(Sheet2!I1218,Sheet5!$I$3:$L$41,4,FALSE)</f>
        <v>tinggi</v>
      </c>
      <c r="I1219" t="str">
        <f>VLOOKUP(Sheet2!I1218,Sheet5!$I$3:$K$41,3,FALSE)</f>
        <v>hdd</v>
      </c>
      <c r="J1219" t="str">
        <f>IF(ISNUMBER(SEARCH("intel",Sheet2!J1218))=TRUE,"intel",IF(ISNUMBER(SEARCH("amd",Sheet2!J1218))=TRUE,"amd",IF(ISNUMBER(SEARCH("nvidia",Sheet2!J1218))=TRUE,"nvidia","")))</f>
        <v>nvidia</v>
      </c>
      <c r="K1219" t="str">
        <f>VLOOKUP(Sheet2!K1218,Sheet5!$M$3:$N$11,2,FALSE)</f>
        <v>windows</v>
      </c>
      <c r="L1219" t="str">
        <f>VLOOKUP(Sheet2!L1218,Sheet5!$O$3:$Q$182,3,FALSE)</f>
        <v>berat</v>
      </c>
      <c r="M1219" t="str">
        <f>VLOOKUP(Sheet2!M1218,Sheet5!$R$3:$T$1305,3,FALSE)</f>
        <v>murah</v>
      </c>
    </row>
    <row r="1220" spans="2:13" x14ac:dyDescent="0.3">
      <c r="B1220" t="str">
        <f>IF(OR(ISNUMBER(SEARCH("ultrabook",Sheet2!D1219))=TRUE,ISNUMBER(SEARCH("macbook",Sheet2!D1219))=TRUE,ISNUMBER(SEARCH("chrome",Sheet2!D1219))=TRUE,ISNUMBER(SEARCH("convertible",Sheet2!D1219))=TRUE),"ultrabook",IF(OR(ISNUMBER(SEARCH("workstation",Sheet2!D1219))=TRUE,ISNUMBER(SEARCH("gaming",Sheet2!D1219))=TRUE),"high specification",IF(OR(ISNUMBER(SEARCH("notebook",Sheet2!D1219))=TRUE,ISNUMBER(SEARCH("netbook",Sheet2!D1219))=TRUE),"notebook","")))</f>
        <v>notebook</v>
      </c>
      <c r="C1220" t="str">
        <f>IF(AND(Sheet4!$B$1307&gt;=Sheet4!B1220,Sheet4!B1220&gt;Sheet4!$B$1308),"lebar",IF(AND(Sheet4!$B$1308&gt;=Sheet4!B1220,Sheet4!B1220&gt;Sheet4!$B$1309),"medium",IF(AND(Sheet4!$B$1309&gt;=Sheet4!B1220,Sheet4!B1220&gt;=Sheet4!$B$1310),"kecil","-")))</f>
        <v>lebar</v>
      </c>
      <c r="D1220" t="str">
        <f>VLOOKUP(Sheet4!C1220,Sheet5!$C$3:$D$17,2,FALSE)</f>
        <v>kecil</v>
      </c>
      <c r="E1220" t="str">
        <f>VLOOKUP(Sheet4!D1220,Sheet5!$E$3:$F$36,2)</f>
        <v>sedang</v>
      </c>
      <c r="F1220" t="str">
        <f>Sheet4!E1220</f>
        <v>intel</v>
      </c>
      <c r="G1220" t="str">
        <f>VLOOKUP(Sheet2!H1219,Sheet5!$G$4:$H$12,2)</f>
        <v>tinggi</v>
      </c>
      <c r="H1220" t="str">
        <f>VLOOKUP(Sheet2!I1219,Sheet5!$I$3:$L$41,4,FALSE)</f>
        <v>tinggi</v>
      </c>
      <c r="I1220" t="str">
        <f>VLOOKUP(Sheet2!I1219,Sheet5!$I$3:$K$41,3,FALSE)</f>
        <v>hdd</v>
      </c>
      <c r="J1220" t="str">
        <f>IF(ISNUMBER(SEARCH("intel",Sheet2!J1219))=TRUE,"intel",IF(ISNUMBER(SEARCH("amd",Sheet2!J1219))=TRUE,"amd",IF(ISNUMBER(SEARCH("nvidia",Sheet2!J1219))=TRUE,"nvidia","")))</f>
        <v>intel</v>
      </c>
      <c r="K1220" t="str">
        <f>VLOOKUP(Sheet2!K1219,Sheet5!$M$3:$N$11,2,FALSE)</f>
        <v>lainnya</v>
      </c>
      <c r="L1220" t="str">
        <f>VLOOKUP(Sheet2!L1219,Sheet5!$O$3:$Q$182,3,FALSE)</f>
        <v>berat</v>
      </c>
      <c r="M1220" t="str">
        <f>VLOOKUP(Sheet2!M1219,Sheet5!$R$3:$T$1305,3,FALSE)</f>
        <v>murah</v>
      </c>
    </row>
    <row r="1221" spans="2:13" x14ac:dyDescent="0.3">
      <c r="B1221" t="str">
        <f>IF(OR(ISNUMBER(SEARCH("ultrabook",Sheet2!D1220))=TRUE,ISNUMBER(SEARCH("macbook",Sheet2!D1220))=TRUE,ISNUMBER(SEARCH("chrome",Sheet2!D1220))=TRUE,ISNUMBER(SEARCH("convertible",Sheet2!D1220))=TRUE),"ultrabook",IF(OR(ISNUMBER(SEARCH("workstation",Sheet2!D1220))=TRUE,ISNUMBER(SEARCH("gaming",Sheet2!D1220))=TRUE),"high specification",IF(OR(ISNUMBER(SEARCH("notebook",Sheet2!D1220))=TRUE,ISNUMBER(SEARCH("netbook",Sheet2!D1220))=TRUE),"notebook","")))</f>
        <v>high specification</v>
      </c>
      <c r="C1221" t="str">
        <f>IF(AND(Sheet4!$B$1307&gt;=Sheet4!B1221,Sheet4!B1221&gt;Sheet4!$B$1308),"lebar",IF(AND(Sheet4!$B$1308&gt;=Sheet4!B1221,Sheet4!B1221&gt;Sheet4!$B$1309),"medium",IF(AND(Sheet4!$B$1309&gt;=Sheet4!B1221,Sheet4!B1221&gt;=Sheet4!$B$1310),"kecil","-")))</f>
        <v>lebar</v>
      </c>
      <c r="D1221" t="str">
        <f>VLOOKUP(Sheet4!C1221,Sheet5!$C$3:$D$17,2,FALSE)</f>
        <v>kecil</v>
      </c>
      <c r="E1221" t="str">
        <f>VLOOKUP(Sheet4!D1221,Sheet5!$E$3:$F$36,2)</f>
        <v>sedang</v>
      </c>
      <c r="F1221" t="str">
        <f>Sheet4!E1221</f>
        <v>intel</v>
      </c>
      <c r="G1221" t="str">
        <f>VLOOKUP(Sheet2!H1220,Sheet5!$G$4:$H$12,2)</f>
        <v>tinggi</v>
      </c>
      <c r="H1221" t="str">
        <f>VLOOKUP(Sheet2!I1220,Sheet5!$I$3:$L$41,4,FALSE)</f>
        <v>tinggi</v>
      </c>
      <c r="I1221" t="str">
        <f>VLOOKUP(Sheet2!I1220,Sheet5!$I$3:$K$41,3,FALSE)</f>
        <v>hdd</v>
      </c>
      <c r="J1221" t="str">
        <f>IF(ISNUMBER(SEARCH("intel",Sheet2!J1220))=TRUE,"intel",IF(ISNUMBER(SEARCH("amd",Sheet2!J1220))=TRUE,"amd",IF(ISNUMBER(SEARCH("nvidia",Sheet2!J1220))=TRUE,"nvidia","")))</f>
        <v>nvidia</v>
      </c>
      <c r="K1221" t="str">
        <f>VLOOKUP(Sheet2!K1220,Sheet5!$M$3:$N$11,2,FALSE)</f>
        <v>windows</v>
      </c>
      <c r="L1221" t="str">
        <f>VLOOKUP(Sheet2!L1220,Sheet5!$O$3:$Q$182,3,FALSE)</f>
        <v>berat</v>
      </c>
      <c r="M1221" t="str">
        <f>VLOOKUP(Sheet2!M1220,Sheet5!$R$3:$T$1305,3,FALSE)</f>
        <v>mahal</v>
      </c>
    </row>
    <row r="1222" spans="2:13" x14ac:dyDescent="0.3">
      <c r="B1222" t="str">
        <f>IF(OR(ISNUMBER(SEARCH("ultrabook",Sheet2!D1221))=TRUE,ISNUMBER(SEARCH("macbook",Sheet2!D1221))=TRUE,ISNUMBER(SEARCH("chrome",Sheet2!D1221))=TRUE,ISNUMBER(SEARCH("convertible",Sheet2!D1221))=TRUE),"ultrabook",IF(OR(ISNUMBER(SEARCH("workstation",Sheet2!D1221))=TRUE,ISNUMBER(SEARCH("gaming",Sheet2!D1221))=TRUE),"high specification",IF(OR(ISNUMBER(SEARCH("notebook",Sheet2!D1221))=TRUE,ISNUMBER(SEARCH("netbook",Sheet2!D1221))=TRUE),"notebook","")))</f>
        <v>ultrabook</v>
      </c>
      <c r="C1222" t="str">
        <f>IF(AND(Sheet4!$B$1307&gt;=Sheet4!B1222,Sheet4!B1222&gt;Sheet4!$B$1308),"lebar",IF(AND(Sheet4!$B$1308&gt;=Sheet4!B1222,Sheet4!B1222&gt;Sheet4!$B$1309),"medium",IF(AND(Sheet4!$B$1309&gt;=Sheet4!B1222,Sheet4!B1222&gt;=Sheet4!$B$1310),"kecil","-")))</f>
        <v>medium</v>
      </c>
      <c r="D1222" t="str">
        <f>VLOOKUP(Sheet4!C1222,Sheet5!$C$3:$D$17,2,FALSE)</f>
        <v>kecil</v>
      </c>
      <c r="E1222" t="str">
        <f>VLOOKUP(Sheet4!D1222,Sheet5!$E$3:$F$36,2)</f>
        <v>rendah</v>
      </c>
      <c r="F1222" t="str">
        <f>Sheet4!E1222</f>
        <v>intel</v>
      </c>
      <c r="G1222" t="str">
        <f>VLOOKUP(Sheet2!H1221,Sheet5!$G$4:$H$12,2)</f>
        <v>tinggi</v>
      </c>
      <c r="H1222" t="str">
        <f>VLOOKUP(Sheet2!I1221,Sheet5!$I$3:$L$41,4,FALSE)</f>
        <v>sedang</v>
      </c>
      <c r="I1222" t="str">
        <f>VLOOKUP(Sheet2!I1221,Sheet5!$I$3:$K$41,3,FALSE)</f>
        <v>ssd</v>
      </c>
      <c r="J1222" t="str">
        <f>IF(ISNUMBER(SEARCH("intel",Sheet2!J1221))=TRUE,"intel",IF(ISNUMBER(SEARCH("amd",Sheet2!J1221))=TRUE,"amd",IF(ISNUMBER(SEARCH("nvidia",Sheet2!J1221))=TRUE,"nvidia","")))</f>
        <v>intel</v>
      </c>
      <c r="K1222" t="str">
        <f>VLOOKUP(Sheet2!K1221,Sheet5!$M$3:$N$11,2,FALSE)</f>
        <v>windows</v>
      </c>
      <c r="L1222" t="str">
        <f>VLOOKUP(Sheet2!L1221,Sheet5!$O$3:$Q$182,3,FALSE)</f>
        <v>ringan</v>
      </c>
      <c r="M1222" t="str">
        <f>VLOOKUP(Sheet2!M1221,Sheet5!$R$3:$T$1305,3,FALSE)</f>
        <v>sedang</v>
      </c>
    </row>
    <row r="1223" spans="2:13" x14ac:dyDescent="0.3">
      <c r="B1223" t="str">
        <f>IF(OR(ISNUMBER(SEARCH("ultrabook",Sheet2!D1222))=TRUE,ISNUMBER(SEARCH("macbook",Sheet2!D1222))=TRUE,ISNUMBER(SEARCH("chrome",Sheet2!D1222))=TRUE,ISNUMBER(SEARCH("convertible",Sheet2!D1222))=TRUE),"ultrabook",IF(OR(ISNUMBER(SEARCH("workstation",Sheet2!D1222))=TRUE,ISNUMBER(SEARCH("gaming",Sheet2!D1222))=TRUE),"high specification",IF(OR(ISNUMBER(SEARCH("notebook",Sheet2!D1222))=TRUE,ISNUMBER(SEARCH("netbook",Sheet2!D1222))=TRUE),"notebook","")))</f>
        <v>notebook</v>
      </c>
      <c r="C1223" t="str">
        <f>IF(AND(Sheet4!$B$1307&gt;=Sheet4!B1223,Sheet4!B1223&gt;Sheet4!$B$1308),"lebar",IF(AND(Sheet4!$B$1308&gt;=Sheet4!B1223,Sheet4!B1223&gt;Sheet4!$B$1309),"medium",IF(AND(Sheet4!$B$1309&gt;=Sheet4!B1223,Sheet4!B1223&gt;=Sheet4!$B$1310),"kecil","-")))</f>
        <v>lebar</v>
      </c>
      <c r="D1223" t="str">
        <f>VLOOKUP(Sheet4!C1223,Sheet5!$C$3:$D$17,2,FALSE)</f>
        <v>kecil</v>
      </c>
      <c r="E1223" t="str">
        <f>VLOOKUP(Sheet4!D1223,Sheet5!$E$3:$F$36,2)</f>
        <v>sedang</v>
      </c>
      <c r="F1223" t="str">
        <f>Sheet4!E1223</f>
        <v>intel</v>
      </c>
      <c r="G1223" t="str">
        <f>VLOOKUP(Sheet2!H1222,Sheet5!$G$4:$H$12,2)</f>
        <v>tinggi</v>
      </c>
      <c r="H1223" t="str">
        <f>VLOOKUP(Sheet2!I1222,Sheet5!$I$3:$L$41,4,FALSE)</f>
        <v>sedang</v>
      </c>
      <c r="I1223" t="str">
        <f>VLOOKUP(Sheet2!I1222,Sheet5!$I$3:$K$41,3,FALSE)</f>
        <v>ssd</v>
      </c>
      <c r="J1223" t="str">
        <f>IF(ISNUMBER(SEARCH("intel",Sheet2!J1222))=TRUE,"intel",IF(ISNUMBER(SEARCH("amd",Sheet2!J1222))=TRUE,"amd",IF(ISNUMBER(SEARCH("nvidia",Sheet2!J1222))=TRUE,"nvidia","")))</f>
        <v>intel</v>
      </c>
      <c r="K1223" t="str">
        <f>VLOOKUP(Sheet2!K1222,Sheet5!$M$3:$N$11,2,FALSE)</f>
        <v>windows</v>
      </c>
      <c r="L1223" t="str">
        <f>VLOOKUP(Sheet2!L1222,Sheet5!$O$3:$Q$182,3,FALSE)</f>
        <v>sedang</v>
      </c>
      <c r="M1223" t="str">
        <f>VLOOKUP(Sheet2!M1222,Sheet5!$R$3:$T$1305,3,FALSE)</f>
        <v>mahal</v>
      </c>
    </row>
    <row r="1224" spans="2:13" x14ac:dyDescent="0.3">
      <c r="B1224" t="str">
        <f>IF(OR(ISNUMBER(SEARCH("ultrabook",Sheet2!D1223))=TRUE,ISNUMBER(SEARCH("macbook",Sheet2!D1223))=TRUE,ISNUMBER(SEARCH("chrome",Sheet2!D1223))=TRUE,ISNUMBER(SEARCH("convertible",Sheet2!D1223))=TRUE),"ultrabook",IF(OR(ISNUMBER(SEARCH("workstation",Sheet2!D1223))=TRUE,ISNUMBER(SEARCH("gaming",Sheet2!D1223))=TRUE),"high specification",IF(OR(ISNUMBER(SEARCH("notebook",Sheet2!D1223))=TRUE,ISNUMBER(SEARCH("netbook",Sheet2!D1223))=TRUE),"notebook","")))</f>
        <v>high specification</v>
      </c>
      <c r="C1224" t="str">
        <f>IF(AND(Sheet4!$B$1307&gt;=Sheet4!B1224,Sheet4!B1224&gt;Sheet4!$B$1308),"lebar",IF(AND(Sheet4!$B$1308&gt;=Sheet4!B1224,Sheet4!B1224&gt;Sheet4!$B$1309),"medium",IF(AND(Sheet4!$B$1309&gt;=Sheet4!B1224,Sheet4!B1224&gt;=Sheet4!$B$1310),"kecil","-")))</f>
        <v>lebar</v>
      </c>
      <c r="D1224" t="str">
        <f>VLOOKUP(Sheet4!C1224,Sheet5!$C$3:$D$17,2,FALSE)</f>
        <v>kecil</v>
      </c>
      <c r="E1224" t="str">
        <f>VLOOKUP(Sheet4!D1224,Sheet5!$E$3:$F$36,2)</f>
        <v>sedang</v>
      </c>
      <c r="F1224" t="str">
        <f>Sheet4!E1224</f>
        <v>intel</v>
      </c>
      <c r="G1224" t="str">
        <f>VLOOKUP(Sheet2!H1223,Sheet5!$G$4:$H$12,2)</f>
        <v>tinggi</v>
      </c>
      <c r="H1224" t="str">
        <f>VLOOKUP(Sheet2!I1223,Sheet5!$I$3:$L$41,4,FALSE)</f>
        <v>tinggi</v>
      </c>
      <c r="I1224" t="str">
        <f>VLOOKUP(Sheet2!I1223,Sheet5!$I$3:$K$41,3,FALSE)</f>
        <v>hdd</v>
      </c>
      <c r="J1224" t="str">
        <f>IF(ISNUMBER(SEARCH("intel",Sheet2!J1223))=TRUE,"intel",IF(ISNUMBER(SEARCH("amd",Sheet2!J1223))=TRUE,"amd",IF(ISNUMBER(SEARCH("nvidia",Sheet2!J1223))=TRUE,"nvidia","")))</f>
        <v>nvidia</v>
      </c>
      <c r="K1224" t="str">
        <f>VLOOKUP(Sheet2!K1223,Sheet5!$M$3:$N$11,2,FALSE)</f>
        <v>windows</v>
      </c>
      <c r="L1224" t="str">
        <f>VLOOKUP(Sheet2!L1223,Sheet5!$O$3:$Q$182,3,FALSE)</f>
        <v>sedang</v>
      </c>
      <c r="M1224" t="str">
        <f>VLOOKUP(Sheet2!M1223,Sheet5!$R$3:$T$1305,3,FALSE)</f>
        <v>mahal</v>
      </c>
    </row>
    <row r="1225" spans="2:13" x14ac:dyDescent="0.3">
      <c r="B1225" t="str">
        <f>IF(OR(ISNUMBER(SEARCH("ultrabook",Sheet2!D1224))=TRUE,ISNUMBER(SEARCH("macbook",Sheet2!D1224))=TRUE,ISNUMBER(SEARCH("chrome",Sheet2!D1224))=TRUE,ISNUMBER(SEARCH("convertible",Sheet2!D1224))=TRUE),"ultrabook",IF(OR(ISNUMBER(SEARCH("workstation",Sheet2!D1224))=TRUE,ISNUMBER(SEARCH("gaming",Sheet2!D1224))=TRUE),"high specification",IF(OR(ISNUMBER(SEARCH("notebook",Sheet2!D1224))=TRUE,ISNUMBER(SEARCH("netbook",Sheet2!D1224))=TRUE),"notebook","")))</f>
        <v>notebook</v>
      </c>
      <c r="C1225" t="str">
        <f>IF(AND(Sheet4!$B$1307&gt;=Sheet4!B1225,Sheet4!B1225&gt;Sheet4!$B$1308),"lebar",IF(AND(Sheet4!$B$1308&gt;=Sheet4!B1225,Sheet4!B1225&gt;Sheet4!$B$1309),"medium",IF(AND(Sheet4!$B$1309&gt;=Sheet4!B1225,Sheet4!B1225&gt;=Sheet4!$B$1310),"kecil","-")))</f>
        <v>lebar</v>
      </c>
      <c r="D1225" t="str">
        <f>VLOOKUP(Sheet4!C1225,Sheet5!$C$3:$D$17,2,FALSE)</f>
        <v>kecil</v>
      </c>
      <c r="E1225" t="str">
        <f>VLOOKUP(Sheet4!D1225,Sheet5!$E$3:$F$36,2)</f>
        <v>sedang</v>
      </c>
      <c r="F1225" t="str">
        <f>Sheet4!E1225</f>
        <v>amd</v>
      </c>
      <c r="G1225" t="str">
        <f>VLOOKUP(Sheet2!H1224,Sheet5!$G$4:$H$12,2)</f>
        <v>tinggi</v>
      </c>
      <c r="H1225" t="str">
        <f>VLOOKUP(Sheet2!I1224,Sheet5!$I$3:$L$41,4,FALSE)</f>
        <v>tinggi</v>
      </c>
      <c r="I1225" t="str">
        <f>VLOOKUP(Sheet2!I1224,Sheet5!$I$3:$K$41,3,FALSE)</f>
        <v>hdd</v>
      </c>
      <c r="J1225" t="str">
        <f>IF(ISNUMBER(SEARCH("intel",Sheet2!J1224))=TRUE,"intel",IF(ISNUMBER(SEARCH("amd",Sheet2!J1224))=TRUE,"amd",IF(ISNUMBER(SEARCH("nvidia",Sheet2!J1224))=TRUE,"nvidia","")))</f>
        <v>amd</v>
      </c>
      <c r="K1225" t="str">
        <f>VLOOKUP(Sheet2!K1224,Sheet5!$M$3:$N$11,2,FALSE)</f>
        <v>windows</v>
      </c>
      <c r="L1225" t="str">
        <f>VLOOKUP(Sheet2!L1224,Sheet5!$O$3:$Q$182,3,FALSE)</f>
        <v>sedang</v>
      </c>
      <c r="M1225" t="str">
        <f>VLOOKUP(Sheet2!M1224,Sheet5!$R$3:$T$1305,3,FALSE)</f>
        <v>murah</v>
      </c>
    </row>
    <row r="1226" spans="2:13" x14ac:dyDescent="0.3">
      <c r="B1226" t="str">
        <f>IF(OR(ISNUMBER(SEARCH("ultrabook",Sheet2!D1225))=TRUE,ISNUMBER(SEARCH("macbook",Sheet2!D1225))=TRUE,ISNUMBER(SEARCH("chrome",Sheet2!D1225))=TRUE,ISNUMBER(SEARCH("convertible",Sheet2!D1225))=TRUE),"ultrabook",IF(OR(ISNUMBER(SEARCH("workstation",Sheet2!D1225))=TRUE,ISNUMBER(SEARCH("gaming",Sheet2!D1225))=TRUE),"high specification",IF(OR(ISNUMBER(SEARCH("notebook",Sheet2!D1225))=TRUE,ISNUMBER(SEARCH("netbook",Sheet2!D1225))=TRUE),"notebook","")))</f>
        <v>ultrabook</v>
      </c>
      <c r="C1226" t="str">
        <f>IF(AND(Sheet4!$B$1307&gt;=Sheet4!B1226,Sheet4!B1226&gt;Sheet4!$B$1308),"lebar",IF(AND(Sheet4!$B$1308&gt;=Sheet4!B1226,Sheet4!B1226&gt;Sheet4!$B$1309),"medium",IF(AND(Sheet4!$B$1309&gt;=Sheet4!B1226,Sheet4!B1226&gt;=Sheet4!$B$1310),"kecil","-")))</f>
        <v>kecil</v>
      </c>
      <c r="D1226" t="str">
        <f>VLOOKUP(Sheet4!C1226,Sheet5!$C$3:$D$17,2,FALSE)</f>
        <v>kecil</v>
      </c>
      <c r="E1226" t="str">
        <f>VLOOKUP(Sheet4!D1226,Sheet5!$E$3:$F$36,2)</f>
        <v>sedang</v>
      </c>
      <c r="F1226" t="str">
        <f>Sheet4!E1226</f>
        <v>intel</v>
      </c>
      <c r="G1226" t="str">
        <f>VLOOKUP(Sheet2!H1225,Sheet5!$G$4:$H$12,2)</f>
        <v>tinggi</v>
      </c>
      <c r="H1226" t="str">
        <f>VLOOKUP(Sheet2!I1225,Sheet5!$I$3:$L$41,4,FALSE)</f>
        <v>sedang</v>
      </c>
      <c r="I1226" t="str">
        <f>VLOOKUP(Sheet2!I1225,Sheet5!$I$3:$K$41,3,FALSE)</f>
        <v>ssd</v>
      </c>
      <c r="J1226" t="str">
        <f>IF(ISNUMBER(SEARCH("intel",Sheet2!J1225))=TRUE,"intel",IF(ISNUMBER(SEARCH("amd",Sheet2!J1225))=TRUE,"amd",IF(ISNUMBER(SEARCH("nvidia",Sheet2!J1225))=TRUE,"nvidia","")))</f>
        <v>intel</v>
      </c>
      <c r="K1226" t="str">
        <f>VLOOKUP(Sheet2!K1225,Sheet5!$M$3:$N$11,2,FALSE)</f>
        <v>windows</v>
      </c>
      <c r="L1226" t="str">
        <f>VLOOKUP(Sheet2!L1225,Sheet5!$O$3:$Q$182,3,FALSE)</f>
        <v>ringan</v>
      </c>
      <c r="M1226" t="str">
        <f>VLOOKUP(Sheet2!M1225,Sheet5!$R$3:$T$1305,3,FALSE)</f>
        <v>mahal</v>
      </c>
    </row>
    <row r="1227" spans="2:13" x14ac:dyDescent="0.3">
      <c r="B1227" t="str">
        <f>IF(OR(ISNUMBER(SEARCH("ultrabook",Sheet2!D1226))=TRUE,ISNUMBER(SEARCH("macbook",Sheet2!D1226))=TRUE,ISNUMBER(SEARCH("chrome",Sheet2!D1226))=TRUE,ISNUMBER(SEARCH("convertible",Sheet2!D1226))=TRUE),"ultrabook",IF(OR(ISNUMBER(SEARCH("workstation",Sheet2!D1226))=TRUE,ISNUMBER(SEARCH("gaming",Sheet2!D1226))=TRUE),"high specification",IF(OR(ISNUMBER(SEARCH("notebook",Sheet2!D1226))=TRUE,ISNUMBER(SEARCH("netbook",Sheet2!D1226))=TRUE),"notebook","")))</f>
        <v>ultrabook</v>
      </c>
      <c r="C1227" t="str">
        <f>IF(AND(Sheet4!$B$1307&gt;=Sheet4!B1227,Sheet4!B1227&gt;Sheet4!$B$1308),"lebar",IF(AND(Sheet4!$B$1308&gt;=Sheet4!B1227,Sheet4!B1227&gt;Sheet4!$B$1309),"medium",IF(AND(Sheet4!$B$1309&gt;=Sheet4!B1227,Sheet4!B1227&gt;=Sheet4!$B$1310),"kecil","-")))</f>
        <v>medium</v>
      </c>
      <c r="D1227" t="str">
        <f>VLOOKUP(Sheet4!C1227,Sheet5!$C$3:$D$17,2,FALSE)</f>
        <v>kecil</v>
      </c>
      <c r="E1227" t="str">
        <f>VLOOKUP(Sheet4!D1227,Sheet5!$E$3:$F$36,2)</f>
        <v>sedang</v>
      </c>
      <c r="F1227" t="str">
        <f>Sheet4!E1227</f>
        <v>intel</v>
      </c>
      <c r="G1227" t="str">
        <f>VLOOKUP(Sheet2!H1226,Sheet5!$G$4:$H$12,2)</f>
        <v>sedang</v>
      </c>
      <c r="H1227" t="str">
        <f>VLOOKUP(Sheet2!I1226,Sheet5!$I$3:$L$41,4,FALSE)</f>
        <v>sedang</v>
      </c>
      <c r="I1227" t="str">
        <f>VLOOKUP(Sheet2!I1226,Sheet5!$I$3:$K$41,3,FALSE)</f>
        <v>hdd</v>
      </c>
      <c r="J1227" t="str">
        <f>IF(ISNUMBER(SEARCH("intel",Sheet2!J1226))=TRUE,"intel",IF(ISNUMBER(SEARCH("amd",Sheet2!J1226))=TRUE,"amd",IF(ISNUMBER(SEARCH("nvidia",Sheet2!J1226))=TRUE,"nvidia","")))</f>
        <v>intel</v>
      </c>
      <c r="K1227" t="str">
        <f>VLOOKUP(Sheet2!K1226,Sheet5!$M$3:$N$11,2,FALSE)</f>
        <v>windows</v>
      </c>
      <c r="L1227" t="str">
        <f>VLOOKUP(Sheet2!L1226,Sheet5!$O$3:$Q$182,3,FALSE)</f>
        <v>sedang</v>
      </c>
      <c r="M1227" t="str">
        <f>VLOOKUP(Sheet2!M1226,Sheet5!$R$3:$T$1305,3,FALSE)</f>
        <v>murah</v>
      </c>
    </row>
    <row r="1228" spans="2:13" x14ac:dyDescent="0.3">
      <c r="B1228" t="str">
        <f>IF(OR(ISNUMBER(SEARCH("ultrabook",Sheet2!D1227))=TRUE,ISNUMBER(SEARCH("macbook",Sheet2!D1227))=TRUE,ISNUMBER(SEARCH("chrome",Sheet2!D1227))=TRUE,ISNUMBER(SEARCH("convertible",Sheet2!D1227))=TRUE),"ultrabook",IF(OR(ISNUMBER(SEARCH("workstation",Sheet2!D1227))=TRUE,ISNUMBER(SEARCH("gaming",Sheet2!D1227))=TRUE),"high specification",IF(OR(ISNUMBER(SEARCH("notebook",Sheet2!D1227))=TRUE,ISNUMBER(SEARCH("netbook",Sheet2!D1227))=TRUE),"notebook","")))</f>
        <v>notebook</v>
      </c>
      <c r="C1228" t="str">
        <f>IF(AND(Sheet4!$B$1307&gt;=Sheet4!B1228,Sheet4!B1228&gt;Sheet4!$B$1308),"lebar",IF(AND(Sheet4!$B$1308&gt;=Sheet4!B1228,Sheet4!B1228&gt;Sheet4!$B$1309),"medium",IF(AND(Sheet4!$B$1309&gt;=Sheet4!B1228,Sheet4!B1228&gt;=Sheet4!$B$1310),"kecil","-")))</f>
        <v>lebar</v>
      </c>
      <c r="D1228" t="str">
        <f>VLOOKUP(Sheet4!C1228,Sheet5!$C$3:$D$17,2,FALSE)</f>
        <v>kecil</v>
      </c>
      <c r="E1228" t="str">
        <f>VLOOKUP(Sheet4!D1228,Sheet5!$E$3:$F$36,2)</f>
        <v>rendah</v>
      </c>
      <c r="F1228" t="str">
        <f>Sheet4!E1228</f>
        <v>intel</v>
      </c>
      <c r="G1228" t="str">
        <f>VLOOKUP(Sheet2!H1227,Sheet5!$G$4:$H$12,2)</f>
        <v>sedang</v>
      </c>
      <c r="H1228" t="str">
        <f>VLOOKUP(Sheet2!I1227,Sheet5!$I$3:$L$41,4,FALSE)</f>
        <v>tinggi</v>
      </c>
      <c r="I1228" t="str">
        <f>VLOOKUP(Sheet2!I1227,Sheet5!$I$3:$K$41,3,FALSE)</f>
        <v>hdd</v>
      </c>
      <c r="J1228" t="str">
        <f>IF(ISNUMBER(SEARCH("intel",Sheet2!J1227))=TRUE,"intel",IF(ISNUMBER(SEARCH("amd",Sheet2!J1227))=TRUE,"amd",IF(ISNUMBER(SEARCH("nvidia",Sheet2!J1227))=TRUE,"nvidia","")))</f>
        <v>intel</v>
      </c>
      <c r="K1228" t="str">
        <f>VLOOKUP(Sheet2!K1227,Sheet5!$M$3:$N$11,2,FALSE)</f>
        <v>windows</v>
      </c>
      <c r="L1228" t="str">
        <f>VLOOKUP(Sheet2!L1227,Sheet5!$O$3:$Q$182,3,FALSE)</f>
        <v>berat</v>
      </c>
      <c r="M1228" t="str">
        <f>VLOOKUP(Sheet2!M1227,Sheet5!$R$3:$T$1305,3,FALSE)</f>
        <v>murah</v>
      </c>
    </row>
    <row r="1229" spans="2:13" x14ac:dyDescent="0.3">
      <c r="B1229" t="str">
        <f>IF(OR(ISNUMBER(SEARCH("ultrabook",Sheet2!D1228))=TRUE,ISNUMBER(SEARCH("macbook",Sheet2!D1228))=TRUE,ISNUMBER(SEARCH("chrome",Sheet2!D1228))=TRUE,ISNUMBER(SEARCH("convertible",Sheet2!D1228))=TRUE),"ultrabook",IF(OR(ISNUMBER(SEARCH("workstation",Sheet2!D1228))=TRUE,ISNUMBER(SEARCH("gaming",Sheet2!D1228))=TRUE),"high specification",IF(OR(ISNUMBER(SEARCH("notebook",Sheet2!D1228))=TRUE,ISNUMBER(SEARCH("netbook",Sheet2!D1228))=TRUE),"notebook","")))</f>
        <v>ultrabook</v>
      </c>
      <c r="C1229" t="str">
        <f>IF(AND(Sheet4!$B$1307&gt;=Sheet4!B1229,Sheet4!B1229&gt;Sheet4!$B$1308),"lebar",IF(AND(Sheet4!$B$1308&gt;=Sheet4!B1229,Sheet4!B1229&gt;Sheet4!$B$1309),"medium",IF(AND(Sheet4!$B$1309&gt;=Sheet4!B1229,Sheet4!B1229&gt;=Sheet4!$B$1310),"kecil","-")))</f>
        <v>medium</v>
      </c>
      <c r="D1229" t="str">
        <f>VLOOKUP(Sheet4!C1229,Sheet5!$C$3:$D$17,2,FALSE)</f>
        <v>lebar</v>
      </c>
      <c r="E1229" t="str">
        <f>VLOOKUP(Sheet4!D1229,Sheet5!$E$3:$F$36,2)</f>
        <v>sedang</v>
      </c>
      <c r="F1229" t="str">
        <f>Sheet4!E1229</f>
        <v>intel</v>
      </c>
      <c r="G1229" t="str">
        <f>VLOOKUP(Sheet2!H1228,Sheet5!$G$4:$H$12,2)</f>
        <v>tinggi</v>
      </c>
      <c r="H1229" t="str">
        <f>VLOOKUP(Sheet2!I1228,Sheet5!$I$3:$L$41,4,FALSE)</f>
        <v>sedang</v>
      </c>
      <c r="I1229" t="str">
        <f>VLOOKUP(Sheet2!I1228,Sheet5!$I$3:$K$41,3,FALSE)</f>
        <v>ssd</v>
      </c>
      <c r="J1229" t="str">
        <f>IF(ISNUMBER(SEARCH("intel",Sheet2!J1228))=TRUE,"intel",IF(ISNUMBER(SEARCH("amd",Sheet2!J1228))=TRUE,"amd",IF(ISNUMBER(SEARCH("nvidia",Sheet2!J1228))=TRUE,"nvidia","")))</f>
        <v>intel</v>
      </c>
      <c r="K1229" t="str">
        <f>VLOOKUP(Sheet2!K1228,Sheet5!$M$3:$N$11,2,FALSE)</f>
        <v>windows</v>
      </c>
      <c r="L1229" t="str">
        <f>VLOOKUP(Sheet2!L1228,Sheet5!$O$3:$Q$182,3,FALSE)</f>
        <v>ringan</v>
      </c>
      <c r="M1229" t="str">
        <f>VLOOKUP(Sheet2!M1228,Sheet5!$R$3:$T$1305,3,FALSE)</f>
        <v>mahal</v>
      </c>
    </row>
    <row r="1230" spans="2:13" x14ac:dyDescent="0.3">
      <c r="B1230" t="str">
        <f>IF(OR(ISNUMBER(SEARCH("ultrabook",Sheet2!D1229))=TRUE,ISNUMBER(SEARCH("macbook",Sheet2!D1229))=TRUE,ISNUMBER(SEARCH("chrome",Sheet2!D1229))=TRUE,ISNUMBER(SEARCH("convertible",Sheet2!D1229))=TRUE),"ultrabook",IF(OR(ISNUMBER(SEARCH("workstation",Sheet2!D1229))=TRUE,ISNUMBER(SEARCH("gaming",Sheet2!D1229))=TRUE),"high specification",IF(OR(ISNUMBER(SEARCH("notebook",Sheet2!D1229))=TRUE,ISNUMBER(SEARCH("netbook",Sheet2!D1229))=TRUE),"notebook","")))</f>
        <v>notebook</v>
      </c>
      <c r="C1230" t="str">
        <f>IF(AND(Sheet4!$B$1307&gt;=Sheet4!B1230,Sheet4!B1230&gt;Sheet4!$B$1308),"lebar",IF(AND(Sheet4!$B$1308&gt;=Sheet4!B1230,Sheet4!B1230&gt;Sheet4!$B$1309),"medium",IF(AND(Sheet4!$B$1309&gt;=Sheet4!B1230,Sheet4!B1230&gt;=Sheet4!$B$1310),"kecil","-")))</f>
        <v>lebar</v>
      </c>
      <c r="D1230" t="str">
        <f>VLOOKUP(Sheet4!C1230,Sheet5!$C$3:$D$17,2,FALSE)</f>
        <v>kecil</v>
      </c>
      <c r="E1230" t="str">
        <f>VLOOKUP(Sheet4!D1230,Sheet5!$E$3:$F$36,2)</f>
        <v>sedang</v>
      </c>
      <c r="F1230" t="str">
        <f>Sheet4!E1230</f>
        <v>intel</v>
      </c>
      <c r="G1230" t="str">
        <f>VLOOKUP(Sheet2!H1229,Sheet5!$G$4:$H$12,2)</f>
        <v>sedang</v>
      </c>
      <c r="H1230" t="str">
        <f>VLOOKUP(Sheet2!I1229,Sheet5!$I$3:$L$41,4,FALSE)</f>
        <v>tinggi</v>
      </c>
      <c r="I1230" t="str">
        <f>VLOOKUP(Sheet2!I1229,Sheet5!$I$3:$K$41,3,FALSE)</f>
        <v>hdd</v>
      </c>
      <c r="J1230" t="str">
        <f>IF(ISNUMBER(SEARCH("intel",Sheet2!J1229))=TRUE,"intel",IF(ISNUMBER(SEARCH("amd",Sheet2!J1229))=TRUE,"amd",IF(ISNUMBER(SEARCH("nvidia",Sheet2!J1229))=TRUE,"nvidia","")))</f>
        <v>intel</v>
      </c>
      <c r="K1230" t="str">
        <f>VLOOKUP(Sheet2!K1229,Sheet5!$M$3:$N$11,2,FALSE)</f>
        <v>linux</v>
      </c>
      <c r="L1230" t="str">
        <f>VLOOKUP(Sheet2!L1229,Sheet5!$O$3:$Q$182,3,FALSE)</f>
        <v>sedang</v>
      </c>
      <c r="M1230" t="str">
        <f>VLOOKUP(Sheet2!M1229,Sheet5!$R$3:$T$1305,3,FALSE)</f>
        <v>murah</v>
      </c>
    </row>
    <row r="1231" spans="2:13" x14ac:dyDescent="0.3">
      <c r="B1231" t="str">
        <f>IF(OR(ISNUMBER(SEARCH("ultrabook",Sheet2!D1230))=TRUE,ISNUMBER(SEARCH("macbook",Sheet2!D1230))=TRUE,ISNUMBER(SEARCH("chrome",Sheet2!D1230))=TRUE,ISNUMBER(SEARCH("convertible",Sheet2!D1230))=TRUE),"ultrabook",IF(OR(ISNUMBER(SEARCH("workstation",Sheet2!D1230))=TRUE,ISNUMBER(SEARCH("gaming",Sheet2!D1230))=TRUE),"high specification",IF(OR(ISNUMBER(SEARCH("notebook",Sheet2!D1230))=TRUE,ISNUMBER(SEARCH("netbook",Sheet2!D1230))=TRUE),"notebook","")))</f>
        <v>high specification</v>
      </c>
      <c r="C1231" t="str">
        <f>IF(AND(Sheet4!$B$1307&gt;=Sheet4!B1231,Sheet4!B1231&gt;Sheet4!$B$1308),"lebar",IF(AND(Sheet4!$B$1308&gt;=Sheet4!B1231,Sheet4!B1231&gt;Sheet4!$B$1309),"medium",IF(AND(Sheet4!$B$1309&gt;=Sheet4!B1231,Sheet4!B1231&gt;=Sheet4!$B$1310),"kecil","-")))</f>
        <v>lebar</v>
      </c>
      <c r="D1231" t="str">
        <f>VLOOKUP(Sheet4!C1231,Sheet5!$C$3:$D$17,2,FALSE)</f>
        <v>kecil</v>
      </c>
      <c r="E1231" t="str">
        <f>VLOOKUP(Sheet4!D1231,Sheet5!$E$3:$F$36,2)</f>
        <v>sedang</v>
      </c>
      <c r="F1231" t="str">
        <f>Sheet4!E1231</f>
        <v>intel</v>
      </c>
      <c r="G1231" t="str">
        <f>VLOOKUP(Sheet2!H1230,Sheet5!$G$4:$H$12,2)</f>
        <v>sedang</v>
      </c>
      <c r="H1231" t="str">
        <f>VLOOKUP(Sheet2!I1230,Sheet5!$I$3:$L$41,4,FALSE)</f>
        <v>tinggi</v>
      </c>
      <c r="I1231" t="str">
        <f>VLOOKUP(Sheet2!I1230,Sheet5!$I$3:$K$41,3,FALSE)</f>
        <v>hdd</v>
      </c>
      <c r="J1231" t="str">
        <f>IF(ISNUMBER(SEARCH("intel",Sheet2!J1230))=TRUE,"intel",IF(ISNUMBER(SEARCH("amd",Sheet2!J1230))=TRUE,"amd",IF(ISNUMBER(SEARCH("nvidia",Sheet2!J1230))=TRUE,"nvidia","")))</f>
        <v>nvidia</v>
      </c>
      <c r="K1231" t="str">
        <f>VLOOKUP(Sheet2!K1230,Sheet5!$M$3:$N$11,2,FALSE)</f>
        <v>windows</v>
      </c>
      <c r="L1231" t="str">
        <f>VLOOKUP(Sheet2!L1230,Sheet5!$O$3:$Q$182,3,FALSE)</f>
        <v>berat</v>
      </c>
      <c r="M1231" t="str">
        <f>VLOOKUP(Sheet2!M1230,Sheet5!$R$3:$T$1305,3,FALSE)</f>
        <v>sedang</v>
      </c>
    </row>
    <row r="1232" spans="2:13" x14ac:dyDescent="0.3">
      <c r="B1232" t="str">
        <f>IF(OR(ISNUMBER(SEARCH("ultrabook",Sheet2!D1231))=TRUE,ISNUMBER(SEARCH("macbook",Sheet2!D1231))=TRUE,ISNUMBER(SEARCH("chrome",Sheet2!D1231))=TRUE,ISNUMBER(SEARCH("convertible",Sheet2!D1231))=TRUE),"ultrabook",IF(OR(ISNUMBER(SEARCH("workstation",Sheet2!D1231))=TRUE,ISNUMBER(SEARCH("gaming",Sheet2!D1231))=TRUE),"high specification",IF(OR(ISNUMBER(SEARCH("notebook",Sheet2!D1231))=TRUE,ISNUMBER(SEARCH("netbook",Sheet2!D1231))=TRUE),"notebook","")))</f>
        <v>high specification</v>
      </c>
      <c r="C1232" t="str">
        <f>IF(AND(Sheet4!$B$1307&gt;=Sheet4!B1232,Sheet4!B1232&gt;Sheet4!$B$1308),"lebar",IF(AND(Sheet4!$B$1308&gt;=Sheet4!B1232,Sheet4!B1232&gt;Sheet4!$B$1309),"medium",IF(AND(Sheet4!$B$1309&gt;=Sheet4!B1232,Sheet4!B1232&gt;=Sheet4!$B$1310),"kecil","-")))</f>
        <v>lebar</v>
      </c>
      <c r="D1232" t="str">
        <f>VLOOKUP(Sheet4!C1232,Sheet5!$C$3:$D$17,2,FALSE)</f>
        <v>kecil</v>
      </c>
      <c r="E1232" t="str">
        <f>VLOOKUP(Sheet4!D1232,Sheet5!$E$3:$F$36,2)</f>
        <v>sedang</v>
      </c>
      <c r="F1232" t="str">
        <f>Sheet4!E1232</f>
        <v>intel</v>
      </c>
      <c r="G1232" t="str">
        <f>VLOOKUP(Sheet2!H1231,Sheet5!$G$4:$H$12,2)</f>
        <v>tinggi</v>
      </c>
      <c r="H1232" t="str">
        <f>VLOOKUP(Sheet2!I1231,Sheet5!$I$3:$L$41,4,FALSE)</f>
        <v>tinggi</v>
      </c>
      <c r="I1232" t="str">
        <f>VLOOKUP(Sheet2!I1231,Sheet5!$I$3:$K$41,3,FALSE)</f>
        <v>hdd</v>
      </c>
      <c r="J1232" t="str">
        <f>IF(ISNUMBER(SEARCH("intel",Sheet2!J1231))=TRUE,"intel",IF(ISNUMBER(SEARCH("amd",Sheet2!J1231))=TRUE,"amd",IF(ISNUMBER(SEARCH("nvidia",Sheet2!J1231))=TRUE,"nvidia","")))</f>
        <v>nvidia</v>
      </c>
      <c r="K1232" t="str">
        <f>VLOOKUP(Sheet2!K1231,Sheet5!$M$3:$N$11,2,FALSE)</f>
        <v>windows</v>
      </c>
      <c r="L1232" t="str">
        <f>VLOOKUP(Sheet2!L1231,Sheet5!$O$3:$Q$182,3,FALSE)</f>
        <v>sedang</v>
      </c>
      <c r="M1232" t="str">
        <f>VLOOKUP(Sheet2!M1231,Sheet5!$R$3:$T$1305,3,FALSE)</f>
        <v>sedang</v>
      </c>
    </row>
    <row r="1233" spans="2:13" x14ac:dyDescent="0.3">
      <c r="B1233" t="str">
        <f>IF(OR(ISNUMBER(SEARCH("ultrabook",Sheet2!D1232))=TRUE,ISNUMBER(SEARCH("macbook",Sheet2!D1232))=TRUE,ISNUMBER(SEARCH("chrome",Sheet2!D1232))=TRUE,ISNUMBER(SEARCH("convertible",Sheet2!D1232))=TRUE),"ultrabook",IF(OR(ISNUMBER(SEARCH("workstation",Sheet2!D1232))=TRUE,ISNUMBER(SEARCH("gaming",Sheet2!D1232))=TRUE),"high specification",IF(OR(ISNUMBER(SEARCH("notebook",Sheet2!D1232))=TRUE,ISNUMBER(SEARCH("netbook",Sheet2!D1232))=TRUE),"notebook","")))</f>
        <v>notebook</v>
      </c>
      <c r="C1233" t="str">
        <f>IF(AND(Sheet4!$B$1307&gt;=Sheet4!B1233,Sheet4!B1233&gt;Sheet4!$B$1308),"lebar",IF(AND(Sheet4!$B$1308&gt;=Sheet4!B1233,Sheet4!B1233&gt;Sheet4!$B$1309),"medium",IF(AND(Sheet4!$B$1309&gt;=Sheet4!B1233,Sheet4!B1233&gt;=Sheet4!$B$1310),"kecil","-")))</f>
        <v>kecil</v>
      </c>
      <c r="D1233" t="str">
        <f>VLOOKUP(Sheet4!C1233,Sheet5!$C$3:$D$17,2,FALSE)</f>
        <v>kecil</v>
      </c>
      <c r="E1233" t="str">
        <f>VLOOKUP(Sheet4!D1233,Sheet5!$E$3:$F$36,2)</f>
        <v>tinggi</v>
      </c>
      <c r="F1233" t="str">
        <f>Sheet4!E1233</f>
        <v>intel</v>
      </c>
      <c r="G1233" t="str">
        <f>VLOOKUP(Sheet2!H1232,Sheet5!$G$4:$H$12,2)</f>
        <v>sedang</v>
      </c>
      <c r="H1233" t="str">
        <f>VLOOKUP(Sheet2!I1232,Sheet5!$I$3:$L$41,4,FALSE)</f>
        <v>sedang</v>
      </c>
      <c r="I1233" t="str">
        <f>VLOOKUP(Sheet2!I1232,Sheet5!$I$3:$K$41,3,FALSE)</f>
        <v>ssd</v>
      </c>
      <c r="J1233" t="str">
        <f>IF(ISNUMBER(SEARCH("intel",Sheet2!J1232))=TRUE,"intel",IF(ISNUMBER(SEARCH("amd",Sheet2!J1232))=TRUE,"amd",IF(ISNUMBER(SEARCH("nvidia",Sheet2!J1232))=TRUE,"nvidia","")))</f>
        <v>intel</v>
      </c>
      <c r="K1233" t="str">
        <f>VLOOKUP(Sheet2!K1232,Sheet5!$M$3:$N$11,2,FALSE)</f>
        <v>windows</v>
      </c>
      <c r="L1233" t="str">
        <f>VLOOKUP(Sheet2!L1232,Sheet5!$O$3:$Q$182,3,FALSE)</f>
        <v>ringan</v>
      </c>
      <c r="M1233" t="str">
        <f>VLOOKUP(Sheet2!M1232,Sheet5!$R$3:$T$1305,3,FALSE)</f>
        <v>mahal</v>
      </c>
    </row>
    <row r="1234" spans="2:13" x14ac:dyDescent="0.3">
      <c r="B1234" t="str">
        <f>IF(OR(ISNUMBER(SEARCH("ultrabook",Sheet2!D1233))=TRUE,ISNUMBER(SEARCH("macbook",Sheet2!D1233))=TRUE,ISNUMBER(SEARCH("chrome",Sheet2!D1233))=TRUE,ISNUMBER(SEARCH("convertible",Sheet2!D1233))=TRUE),"ultrabook",IF(OR(ISNUMBER(SEARCH("workstation",Sheet2!D1233))=TRUE,ISNUMBER(SEARCH("gaming",Sheet2!D1233))=TRUE),"high specification",IF(OR(ISNUMBER(SEARCH("notebook",Sheet2!D1233))=TRUE,ISNUMBER(SEARCH("netbook",Sheet2!D1233))=TRUE),"notebook","")))</f>
        <v>high specification</v>
      </c>
      <c r="C1234" t="str">
        <f>IF(AND(Sheet4!$B$1307&gt;=Sheet4!B1234,Sheet4!B1234&gt;Sheet4!$B$1308),"lebar",IF(AND(Sheet4!$B$1308&gt;=Sheet4!B1234,Sheet4!B1234&gt;Sheet4!$B$1309),"medium",IF(AND(Sheet4!$B$1309&gt;=Sheet4!B1234,Sheet4!B1234&gt;=Sheet4!$B$1310),"kecil","-")))</f>
        <v>medium</v>
      </c>
      <c r="D1234" t="str">
        <f>VLOOKUP(Sheet4!C1234,Sheet5!$C$3:$D$17,2,FALSE)</f>
        <v>kecil</v>
      </c>
      <c r="E1234" t="str">
        <f>VLOOKUP(Sheet4!D1234,Sheet5!$E$3:$F$36,2)</f>
        <v>sedang</v>
      </c>
      <c r="F1234" t="str">
        <f>Sheet4!E1234</f>
        <v>intel</v>
      </c>
      <c r="G1234" t="str">
        <f>VLOOKUP(Sheet2!H1233,Sheet5!$G$4:$H$12,2)</f>
        <v>sedang</v>
      </c>
      <c r="H1234" t="str">
        <f>VLOOKUP(Sheet2!I1233,Sheet5!$I$3:$L$41,4,FALSE)</f>
        <v>tinggi</v>
      </c>
      <c r="I1234" t="str">
        <f>VLOOKUP(Sheet2!I1233,Sheet5!$I$3:$K$41,3,FALSE)</f>
        <v>ssd</v>
      </c>
      <c r="J1234" t="str">
        <f>IF(ISNUMBER(SEARCH("intel",Sheet2!J1233))=TRUE,"intel",IF(ISNUMBER(SEARCH("amd",Sheet2!J1233))=TRUE,"amd",IF(ISNUMBER(SEARCH("nvidia",Sheet2!J1233))=TRUE,"nvidia","")))</f>
        <v>nvidia</v>
      </c>
      <c r="K1234" t="str">
        <f>VLOOKUP(Sheet2!K1233,Sheet5!$M$3:$N$11,2,FALSE)</f>
        <v>windows</v>
      </c>
      <c r="L1234" t="str">
        <f>VLOOKUP(Sheet2!L1233,Sheet5!$O$3:$Q$182,3,FALSE)</f>
        <v>sedang</v>
      </c>
      <c r="M1234" t="str">
        <f>VLOOKUP(Sheet2!M1233,Sheet5!$R$3:$T$1305,3,FALSE)</f>
        <v>mahal</v>
      </c>
    </row>
    <row r="1235" spans="2:13" x14ac:dyDescent="0.3">
      <c r="B1235" t="str">
        <f>IF(OR(ISNUMBER(SEARCH("ultrabook",Sheet2!D1234))=TRUE,ISNUMBER(SEARCH("macbook",Sheet2!D1234))=TRUE,ISNUMBER(SEARCH("chrome",Sheet2!D1234))=TRUE,ISNUMBER(SEARCH("convertible",Sheet2!D1234))=TRUE),"ultrabook",IF(OR(ISNUMBER(SEARCH("workstation",Sheet2!D1234))=TRUE,ISNUMBER(SEARCH("gaming",Sheet2!D1234))=TRUE),"high specification",IF(OR(ISNUMBER(SEARCH("notebook",Sheet2!D1234))=TRUE,ISNUMBER(SEARCH("netbook",Sheet2!D1234))=TRUE),"notebook","")))</f>
        <v>notebook</v>
      </c>
      <c r="C1235" t="str">
        <f>IF(AND(Sheet4!$B$1307&gt;=Sheet4!B1235,Sheet4!B1235&gt;Sheet4!$B$1308),"lebar",IF(AND(Sheet4!$B$1308&gt;=Sheet4!B1235,Sheet4!B1235&gt;Sheet4!$B$1309),"medium",IF(AND(Sheet4!$B$1309&gt;=Sheet4!B1235,Sheet4!B1235&gt;=Sheet4!$B$1310),"kecil","-")))</f>
        <v>lebar</v>
      </c>
      <c r="D1235" t="e">
        <f>VLOOKUP(Sheet4!C1235,Sheet5!$C$3:$D$17,2,FALSE)</f>
        <v>#N/A</v>
      </c>
      <c r="E1235" t="str">
        <f>VLOOKUP(Sheet4!D1235,Sheet5!$E$3:$F$36,2)</f>
        <v>sedang</v>
      </c>
      <c r="F1235" t="str">
        <f>Sheet4!E1235</f>
        <v>intel</v>
      </c>
      <c r="G1235" t="str">
        <f>VLOOKUP(Sheet2!H1234,Sheet5!$G$4:$H$12,2)</f>
        <v>tinggi</v>
      </c>
      <c r="H1235" t="str">
        <f>VLOOKUP(Sheet2!I1234,Sheet5!$I$3:$L$41,4,FALSE)</f>
        <v>tinggi</v>
      </c>
      <c r="I1235" t="str">
        <f>VLOOKUP(Sheet2!I1234,Sheet5!$I$3:$K$41,3,FALSE)</f>
        <v>hdd</v>
      </c>
      <c r="J1235" t="str">
        <f>IF(ISNUMBER(SEARCH("intel",Sheet2!J1234))=TRUE,"intel",IF(ISNUMBER(SEARCH("amd",Sheet2!J1234))=TRUE,"amd",IF(ISNUMBER(SEARCH("nvidia",Sheet2!J1234))=TRUE,"nvidia","")))</f>
        <v>intel</v>
      </c>
      <c r="K1235" t="str">
        <f>VLOOKUP(Sheet2!K1234,Sheet5!$M$3:$N$11,2,FALSE)</f>
        <v>windows</v>
      </c>
      <c r="L1235" t="str">
        <f>VLOOKUP(Sheet2!L1234,Sheet5!$O$3:$Q$182,3,FALSE)</f>
        <v>sedang</v>
      </c>
      <c r="M1235" t="str">
        <f>VLOOKUP(Sheet2!M1234,Sheet5!$R$3:$T$1305,3,FALSE)</f>
        <v>murah</v>
      </c>
    </row>
    <row r="1236" spans="2:13" x14ac:dyDescent="0.3">
      <c r="B1236" t="str">
        <f>IF(OR(ISNUMBER(SEARCH("ultrabook",Sheet2!D1235))=TRUE,ISNUMBER(SEARCH("macbook",Sheet2!D1235))=TRUE,ISNUMBER(SEARCH("chrome",Sheet2!D1235))=TRUE,ISNUMBER(SEARCH("convertible",Sheet2!D1235))=TRUE),"ultrabook",IF(OR(ISNUMBER(SEARCH("workstation",Sheet2!D1235))=TRUE,ISNUMBER(SEARCH("gaming",Sheet2!D1235))=TRUE),"high specification",IF(OR(ISNUMBER(SEARCH("notebook",Sheet2!D1235))=TRUE,ISNUMBER(SEARCH("netbook",Sheet2!D1235))=TRUE),"notebook","")))</f>
        <v>high specification</v>
      </c>
      <c r="C1236" t="str">
        <f>IF(AND(Sheet4!$B$1307&gt;=Sheet4!B1236,Sheet4!B1236&gt;Sheet4!$B$1308),"lebar",IF(AND(Sheet4!$B$1308&gt;=Sheet4!B1236,Sheet4!B1236&gt;Sheet4!$B$1309),"medium",IF(AND(Sheet4!$B$1309&gt;=Sheet4!B1236,Sheet4!B1236&gt;=Sheet4!$B$1310),"kecil","-")))</f>
        <v>lebar</v>
      </c>
      <c r="D1236" t="str">
        <f>VLOOKUP(Sheet4!C1236,Sheet5!$C$3:$D$17,2,FALSE)</f>
        <v>kecil</v>
      </c>
      <c r="E1236" t="str">
        <f>VLOOKUP(Sheet4!D1236,Sheet5!$E$3:$F$36,2)</f>
        <v>sedang</v>
      </c>
      <c r="F1236" t="str">
        <f>Sheet4!E1236</f>
        <v>intel</v>
      </c>
      <c r="G1236" t="str">
        <f>VLOOKUP(Sheet2!H1235,Sheet5!$G$4:$H$12,2)</f>
        <v>sedang</v>
      </c>
      <c r="H1236" t="str">
        <f>VLOOKUP(Sheet2!I1235,Sheet5!$I$3:$L$41,4,FALSE)</f>
        <v>tinggi</v>
      </c>
      <c r="I1236" t="str">
        <f>VLOOKUP(Sheet2!I1235,Sheet5!$I$3:$K$41,3,FALSE)</f>
        <v>hdd</v>
      </c>
      <c r="J1236" t="str">
        <f>IF(ISNUMBER(SEARCH("intel",Sheet2!J1235))=TRUE,"intel",IF(ISNUMBER(SEARCH("amd",Sheet2!J1235))=TRUE,"amd",IF(ISNUMBER(SEARCH("nvidia",Sheet2!J1235))=TRUE,"nvidia","")))</f>
        <v>nvidia</v>
      </c>
      <c r="K1236" t="str">
        <f>VLOOKUP(Sheet2!K1235,Sheet5!$M$3:$N$11,2,FALSE)</f>
        <v>windows</v>
      </c>
      <c r="L1236" t="str">
        <f>VLOOKUP(Sheet2!L1235,Sheet5!$O$3:$Q$182,3,FALSE)</f>
        <v>berat</v>
      </c>
      <c r="M1236" t="str">
        <f>VLOOKUP(Sheet2!M1235,Sheet5!$R$3:$T$1305,3,FALSE)</f>
        <v>mahal</v>
      </c>
    </row>
    <row r="1237" spans="2:13" x14ac:dyDescent="0.3">
      <c r="B1237" t="str">
        <f>IF(OR(ISNUMBER(SEARCH("ultrabook",Sheet2!D1236))=TRUE,ISNUMBER(SEARCH("macbook",Sheet2!D1236))=TRUE,ISNUMBER(SEARCH("chrome",Sheet2!D1236))=TRUE,ISNUMBER(SEARCH("convertible",Sheet2!D1236))=TRUE),"ultrabook",IF(OR(ISNUMBER(SEARCH("workstation",Sheet2!D1236))=TRUE,ISNUMBER(SEARCH("gaming",Sheet2!D1236))=TRUE),"high specification",IF(OR(ISNUMBER(SEARCH("notebook",Sheet2!D1236))=TRUE,ISNUMBER(SEARCH("netbook",Sheet2!D1236))=TRUE),"notebook","")))</f>
        <v>ultrabook</v>
      </c>
      <c r="C1237" t="str">
        <f>IF(AND(Sheet4!$B$1307&gt;=Sheet4!B1237,Sheet4!B1237&gt;Sheet4!$B$1308),"lebar",IF(AND(Sheet4!$B$1308&gt;=Sheet4!B1237,Sheet4!B1237&gt;Sheet4!$B$1309),"medium",IF(AND(Sheet4!$B$1309&gt;=Sheet4!B1237,Sheet4!B1237&gt;=Sheet4!$B$1310),"kecil","-")))</f>
        <v>kecil</v>
      </c>
      <c r="D1237" t="str">
        <f>VLOOKUP(Sheet4!C1237,Sheet5!$C$3:$D$17,2,FALSE)</f>
        <v>kecil</v>
      </c>
      <c r="E1237" t="str">
        <f>VLOOKUP(Sheet4!D1237,Sheet5!$E$3:$F$36,2)</f>
        <v>rendah</v>
      </c>
      <c r="F1237" t="str">
        <f>Sheet4!E1237</f>
        <v>intel</v>
      </c>
      <c r="G1237" t="str">
        <f>VLOOKUP(Sheet2!H1236,Sheet5!$G$4:$H$12,2)</f>
        <v>sedang</v>
      </c>
      <c r="H1237" t="str">
        <f>VLOOKUP(Sheet2!I1236,Sheet5!$I$3:$L$41,4,FALSE)</f>
        <v>sedang</v>
      </c>
      <c r="I1237" t="str">
        <f>VLOOKUP(Sheet2!I1236,Sheet5!$I$3:$K$41,3,FALSE)</f>
        <v>flash</v>
      </c>
      <c r="J1237" t="str">
        <f>IF(ISNUMBER(SEARCH("intel",Sheet2!J1236))=TRUE,"intel",IF(ISNUMBER(SEARCH("amd",Sheet2!J1236))=TRUE,"amd",IF(ISNUMBER(SEARCH("nvidia",Sheet2!J1236))=TRUE,"nvidia","")))</f>
        <v>intel</v>
      </c>
      <c r="K1237" t="str">
        <f>VLOOKUP(Sheet2!K1236,Sheet5!$M$3:$N$11,2,FALSE)</f>
        <v>mac</v>
      </c>
      <c r="L1237" t="str">
        <f>VLOOKUP(Sheet2!L1236,Sheet5!$O$3:$Q$182,3,FALSE)</f>
        <v>ringan</v>
      </c>
      <c r="M1237" t="str">
        <f>VLOOKUP(Sheet2!M1236,Sheet5!$R$3:$T$1305,3,FALSE)</f>
        <v>sedang</v>
      </c>
    </row>
    <row r="1238" spans="2:13" x14ac:dyDescent="0.3">
      <c r="B1238" t="str">
        <f>IF(OR(ISNUMBER(SEARCH("ultrabook",Sheet2!D1237))=TRUE,ISNUMBER(SEARCH("macbook",Sheet2!D1237))=TRUE,ISNUMBER(SEARCH("chrome",Sheet2!D1237))=TRUE,ISNUMBER(SEARCH("convertible",Sheet2!D1237))=TRUE),"ultrabook",IF(OR(ISNUMBER(SEARCH("workstation",Sheet2!D1237))=TRUE,ISNUMBER(SEARCH("gaming",Sheet2!D1237))=TRUE),"high specification",IF(OR(ISNUMBER(SEARCH("notebook",Sheet2!D1237))=TRUE,ISNUMBER(SEARCH("netbook",Sheet2!D1237))=TRUE),"notebook","")))</f>
        <v>notebook</v>
      </c>
      <c r="C1238" t="str">
        <f>IF(AND(Sheet4!$B$1307&gt;=Sheet4!B1238,Sheet4!B1238&gt;Sheet4!$B$1308),"lebar",IF(AND(Sheet4!$B$1308&gt;=Sheet4!B1238,Sheet4!B1238&gt;Sheet4!$B$1309),"medium",IF(AND(Sheet4!$B$1309&gt;=Sheet4!B1238,Sheet4!B1238&gt;=Sheet4!$B$1310),"kecil","-")))</f>
        <v>lebar</v>
      </c>
      <c r="D1238" t="str">
        <f>VLOOKUP(Sheet4!C1238,Sheet5!$C$3:$D$17,2,FALSE)</f>
        <v>kecil</v>
      </c>
      <c r="E1238" t="str">
        <f>VLOOKUP(Sheet4!D1238,Sheet5!$E$3:$F$36,2)</f>
        <v>tinggi</v>
      </c>
      <c r="F1238" t="str">
        <f>Sheet4!E1238</f>
        <v>intel</v>
      </c>
      <c r="G1238" t="str">
        <f>VLOOKUP(Sheet2!H1237,Sheet5!$G$4:$H$12,2)</f>
        <v>sedang</v>
      </c>
      <c r="H1238" t="str">
        <f>VLOOKUP(Sheet2!I1237,Sheet5!$I$3:$L$41,4,FALSE)</f>
        <v>tinggi</v>
      </c>
      <c r="I1238" t="str">
        <f>VLOOKUP(Sheet2!I1237,Sheet5!$I$3:$K$41,3,FALSE)</f>
        <v>hdd</v>
      </c>
      <c r="J1238" t="str">
        <f>IF(ISNUMBER(SEARCH("intel",Sheet2!J1237))=TRUE,"intel",IF(ISNUMBER(SEARCH("amd",Sheet2!J1237))=TRUE,"amd",IF(ISNUMBER(SEARCH("nvidia",Sheet2!J1237))=TRUE,"nvidia","")))</f>
        <v>intel</v>
      </c>
      <c r="K1238" t="str">
        <f>VLOOKUP(Sheet2!K1237,Sheet5!$M$3:$N$11,2,FALSE)</f>
        <v>windows</v>
      </c>
      <c r="L1238" t="str">
        <f>VLOOKUP(Sheet2!L1237,Sheet5!$O$3:$Q$182,3,FALSE)</f>
        <v>sedang</v>
      </c>
      <c r="M1238" t="str">
        <f>VLOOKUP(Sheet2!M1237,Sheet5!$R$3:$T$1305,3,FALSE)</f>
        <v>murah</v>
      </c>
    </row>
    <row r="1239" spans="2:13" x14ac:dyDescent="0.3">
      <c r="B1239" t="str">
        <f>IF(OR(ISNUMBER(SEARCH("ultrabook",Sheet2!D1238))=TRUE,ISNUMBER(SEARCH("macbook",Sheet2!D1238))=TRUE,ISNUMBER(SEARCH("chrome",Sheet2!D1238))=TRUE,ISNUMBER(SEARCH("convertible",Sheet2!D1238))=TRUE),"ultrabook",IF(OR(ISNUMBER(SEARCH("workstation",Sheet2!D1238))=TRUE,ISNUMBER(SEARCH("gaming",Sheet2!D1238))=TRUE),"high specification",IF(OR(ISNUMBER(SEARCH("notebook",Sheet2!D1238))=TRUE,ISNUMBER(SEARCH("netbook",Sheet2!D1238))=TRUE),"notebook","")))</f>
        <v>ultrabook</v>
      </c>
      <c r="C1239" t="str">
        <f>IF(AND(Sheet4!$B$1307&gt;=Sheet4!B1239,Sheet4!B1239&gt;Sheet4!$B$1308),"lebar",IF(AND(Sheet4!$B$1308&gt;=Sheet4!B1239,Sheet4!B1239&gt;Sheet4!$B$1309),"medium",IF(AND(Sheet4!$B$1309&gt;=Sheet4!B1239,Sheet4!B1239&gt;=Sheet4!$B$1310),"kecil","-")))</f>
        <v>medium</v>
      </c>
      <c r="D1239" t="str">
        <f>VLOOKUP(Sheet4!C1239,Sheet5!$C$3:$D$17,2,FALSE)</f>
        <v>sedang</v>
      </c>
      <c r="E1239" t="str">
        <f>VLOOKUP(Sheet4!D1239,Sheet5!$E$3:$F$36,2)</f>
        <v>sedang</v>
      </c>
      <c r="F1239" t="str">
        <f>Sheet4!E1239</f>
        <v>intel</v>
      </c>
      <c r="G1239" t="str">
        <f>VLOOKUP(Sheet2!H1238,Sheet5!$G$4:$H$12,2)</f>
        <v>tinggi</v>
      </c>
      <c r="H1239" t="str">
        <f>VLOOKUP(Sheet2!I1238,Sheet5!$I$3:$L$41,4,FALSE)</f>
        <v>sedang</v>
      </c>
      <c r="I1239" t="str">
        <f>VLOOKUP(Sheet2!I1238,Sheet5!$I$3:$K$41,3,FALSE)</f>
        <v>ssd</v>
      </c>
      <c r="J1239" t="str">
        <f>IF(ISNUMBER(SEARCH("intel",Sheet2!J1238))=TRUE,"intel",IF(ISNUMBER(SEARCH("amd",Sheet2!J1238))=TRUE,"amd",IF(ISNUMBER(SEARCH("nvidia",Sheet2!J1238))=TRUE,"nvidia","")))</f>
        <v>intel</v>
      </c>
      <c r="K1239" t="str">
        <f>VLOOKUP(Sheet2!K1238,Sheet5!$M$3:$N$11,2,FALSE)</f>
        <v>windows</v>
      </c>
      <c r="L1239" t="str">
        <f>VLOOKUP(Sheet2!L1238,Sheet5!$O$3:$Q$182,3,FALSE)</f>
        <v>ringan</v>
      </c>
      <c r="M1239" t="str">
        <f>VLOOKUP(Sheet2!M1238,Sheet5!$R$3:$T$1305,3,FALSE)</f>
        <v>mahal</v>
      </c>
    </row>
    <row r="1240" spans="2:13" x14ac:dyDescent="0.3">
      <c r="B1240" t="str">
        <f>IF(OR(ISNUMBER(SEARCH("ultrabook",Sheet2!D1239))=TRUE,ISNUMBER(SEARCH("macbook",Sheet2!D1239))=TRUE,ISNUMBER(SEARCH("chrome",Sheet2!D1239))=TRUE,ISNUMBER(SEARCH("convertible",Sheet2!D1239))=TRUE),"ultrabook",IF(OR(ISNUMBER(SEARCH("workstation",Sheet2!D1239))=TRUE,ISNUMBER(SEARCH("gaming",Sheet2!D1239))=TRUE),"high specification",IF(OR(ISNUMBER(SEARCH("notebook",Sheet2!D1239))=TRUE,ISNUMBER(SEARCH("netbook",Sheet2!D1239))=TRUE),"notebook","")))</f>
        <v>notebook</v>
      </c>
      <c r="C1240" t="str">
        <f>IF(AND(Sheet4!$B$1307&gt;=Sheet4!B1240,Sheet4!B1240&gt;Sheet4!$B$1308),"lebar",IF(AND(Sheet4!$B$1308&gt;=Sheet4!B1240,Sheet4!B1240&gt;Sheet4!$B$1309),"medium",IF(AND(Sheet4!$B$1309&gt;=Sheet4!B1240,Sheet4!B1240&gt;=Sheet4!$B$1310),"kecil","-")))</f>
        <v>lebar</v>
      </c>
      <c r="D1240" t="str">
        <f>VLOOKUP(Sheet4!C1240,Sheet5!$C$3:$D$17,2,FALSE)</f>
        <v>kecil</v>
      </c>
      <c r="E1240" t="str">
        <f>VLOOKUP(Sheet4!D1240,Sheet5!$E$3:$F$36,2)</f>
        <v>sedang</v>
      </c>
      <c r="F1240" t="str">
        <f>Sheet4!E1240</f>
        <v>intel</v>
      </c>
      <c r="G1240" t="str">
        <f>VLOOKUP(Sheet2!H1239,Sheet5!$G$4:$H$12,2)</f>
        <v>sedang</v>
      </c>
      <c r="H1240" t="str">
        <f>VLOOKUP(Sheet2!I1239,Sheet5!$I$3:$L$41,4,FALSE)</f>
        <v>sedang</v>
      </c>
      <c r="I1240" t="str">
        <f>VLOOKUP(Sheet2!I1239,Sheet5!$I$3:$K$41,3,FALSE)</f>
        <v>hdd</v>
      </c>
      <c r="J1240" t="str">
        <f>IF(ISNUMBER(SEARCH("intel",Sheet2!J1239))=TRUE,"intel",IF(ISNUMBER(SEARCH("amd",Sheet2!J1239))=TRUE,"amd",IF(ISNUMBER(SEARCH("nvidia",Sheet2!J1239))=TRUE,"nvidia","")))</f>
        <v>intel</v>
      </c>
      <c r="K1240" t="str">
        <f>VLOOKUP(Sheet2!K1239,Sheet5!$M$3:$N$11,2,FALSE)</f>
        <v>windows</v>
      </c>
      <c r="L1240" t="str">
        <f>VLOOKUP(Sheet2!L1239,Sheet5!$O$3:$Q$182,3,FALSE)</f>
        <v>sedang</v>
      </c>
      <c r="M1240" t="str">
        <f>VLOOKUP(Sheet2!M1239,Sheet5!$R$3:$T$1305,3,FALSE)</f>
        <v>sedang</v>
      </c>
    </row>
    <row r="1241" spans="2:13" x14ac:dyDescent="0.3">
      <c r="B1241" t="str">
        <f>IF(OR(ISNUMBER(SEARCH("ultrabook",Sheet2!D1240))=TRUE,ISNUMBER(SEARCH("macbook",Sheet2!D1240))=TRUE,ISNUMBER(SEARCH("chrome",Sheet2!D1240))=TRUE,ISNUMBER(SEARCH("convertible",Sheet2!D1240))=TRUE),"ultrabook",IF(OR(ISNUMBER(SEARCH("workstation",Sheet2!D1240))=TRUE,ISNUMBER(SEARCH("gaming",Sheet2!D1240))=TRUE),"high specification",IF(OR(ISNUMBER(SEARCH("notebook",Sheet2!D1240))=TRUE,ISNUMBER(SEARCH("netbook",Sheet2!D1240))=TRUE),"notebook","")))</f>
        <v>high specification</v>
      </c>
      <c r="C1241" t="str">
        <f>IF(AND(Sheet4!$B$1307&gt;=Sheet4!B1241,Sheet4!B1241&gt;Sheet4!$B$1308),"lebar",IF(AND(Sheet4!$B$1308&gt;=Sheet4!B1241,Sheet4!B1241&gt;Sheet4!$B$1309),"medium",IF(AND(Sheet4!$B$1309&gt;=Sheet4!B1241,Sheet4!B1241&gt;=Sheet4!$B$1310),"kecil","-")))</f>
        <v>lebar</v>
      </c>
      <c r="D1241" t="str">
        <f>VLOOKUP(Sheet4!C1241,Sheet5!$C$3:$D$17,2,FALSE)</f>
        <v>kecil</v>
      </c>
      <c r="E1241" t="str">
        <f>VLOOKUP(Sheet4!D1241,Sheet5!$E$3:$F$36,2)</f>
        <v>sedang</v>
      </c>
      <c r="F1241" t="str">
        <f>Sheet4!E1241</f>
        <v>intel</v>
      </c>
      <c r="G1241" t="str">
        <f>VLOOKUP(Sheet2!H1240,Sheet5!$G$4:$H$12,2)</f>
        <v>tinggi</v>
      </c>
      <c r="H1241" t="str">
        <f>VLOOKUP(Sheet2!I1240,Sheet5!$I$3:$L$41,4,FALSE)</f>
        <v>tinggi</v>
      </c>
      <c r="I1241" t="str">
        <f>VLOOKUP(Sheet2!I1240,Sheet5!$I$3:$K$41,3,FALSE)</f>
        <v>hdd</v>
      </c>
      <c r="J1241" t="str">
        <f>IF(ISNUMBER(SEARCH("intel",Sheet2!J1240))=TRUE,"intel",IF(ISNUMBER(SEARCH("amd",Sheet2!J1240))=TRUE,"amd",IF(ISNUMBER(SEARCH("nvidia",Sheet2!J1240))=TRUE,"nvidia","")))</f>
        <v>nvidia</v>
      </c>
      <c r="K1241" t="str">
        <f>VLOOKUP(Sheet2!K1240,Sheet5!$M$3:$N$11,2,FALSE)</f>
        <v>windows</v>
      </c>
      <c r="L1241" t="str">
        <f>VLOOKUP(Sheet2!L1240,Sheet5!$O$3:$Q$182,3,FALSE)</f>
        <v>sedang</v>
      </c>
      <c r="M1241" t="str">
        <f>VLOOKUP(Sheet2!M1240,Sheet5!$R$3:$T$1305,3,FALSE)</f>
        <v>sedang</v>
      </c>
    </row>
    <row r="1242" spans="2:13" x14ac:dyDescent="0.3">
      <c r="B1242" t="str">
        <f>IF(OR(ISNUMBER(SEARCH("ultrabook",Sheet2!D1241))=TRUE,ISNUMBER(SEARCH("macbook",Sheet2!D1241))=TRUE,ISNUMBER(SEARCH("chrome",Sheet2!D1241))=TRUE,ISNUMBER(SEARCH("convertible",Sheet2!D1241))=TRUE),"ultrabook",IF(OR(ISNUMBER(SEARCH("workstation",Sheet2!D1241))=TRUE,ISNUMBER(SEARCH("gaming",Sheet2!D1241))=TRUE),"high specification",IF(OR(ISNUMBER(SEARCH("notebook",Sheet2!D1241))=TRUE,ISNUMBER(SEARCH("netbook",Sheet2!D1241))=TRUE),"notebook","")))</f>
        <v>notebook</v>
      </c>
      <c r="C1242" t="str">
        <f>IF(AND(Sheet4!$B$1307&gt;=Sheet4!B1242,Sheet4!B1242&gt;Sheet4!$B$1308),"lebar",IF(AND(Sheet4!$B$1308&gt;=Sheet4!B1242,Sheet4!B1242&gt;Sheet4!$B$1309),"medium",IF(AND(Sheet4!$B$1309&gt;=Sheet4!B1242,Sheet4!B1242&gt;=Sheet4!$B$1310),"kecil","-")))</f>
        <v>medium</v>
      </c>
      <c r="D1242" t="str">
        <f>VLOOKUP(Sheet4!C1242,Sheet5!$C$3:$D$17,2,FALSE)</f>
        <v>kecil</v>
      </c>
      <c r="E1242" t="str">
        <f>VLOOKUP(Sheet4!D1242,Sheet5!$E$3:$F$36,2)</f>
        <v>sedang</v>
      </c>
      <c r="F1242" t="str">
        <f>Sheet4!E1242</f>
        <v>intel</v>
      </c>
      <c r="G1242" t="str">
        <f>VLOOKUP(Sheet2!H1241,Sheet5!$G$4:$H$12,2)</f>
        <v>sedang</v>
      </c>
      <c r="H1242" t="str">
        <f>VLOOKUP(Sheet2!I1241,Sheet5!$I$3:$L$41,4,FALSE)</f>
        <v>sedang</v>
      </c>
      <c r="I1242" t="str">
        <f>VLOOKUP(Sheet2!I1241,Sheet5!$I$3:$K$41,3,FALSE)</f>
        <v>ssd</v>
      </c>
      <c r="J1242" t="str">
        <f>IF(ISNUMBER(SEARCH("intel",Sheet2!J1241))=TRUE,"intel",IF(ISNUMBER(SEARCH("amd",Sheet2!J1241))=TRUE,"amd",IF(ISNUMBER(SEARCH("nvidia",Sheet2!J1241))=TRUE,"nvidia","")))</f>
        <v>intel</v>
      </c>
      <c r="K1242" t="str">
        <f>VLOOKUP(Sheet2!K1241,Sheet5!$M$3:$N$11,2,FALSE)</f>
        <v>windows</v>
      </c>
      <c r="L1242" t="str">
        <f>VLOOKUP(Sheet2!L1241,Sheet5!$O$3:$Q$182,3,FALSE)</f>
        <v>ringan</v>
      </c>
      <c r="M1242" t="str">
        <f>VLOOKUP(Sheet2!M1241,Sheet5!$R$3:$T$1305,3,FALSE)</f>
        <v>mahal</v>
      </c>
    </row>
    <row r="1243" spans="2:13" x14ac:dyDescent="0.3">
      <c r="B1243" t="str">
        <f>IF(OR(ISNUMBER(SEARCH("ultrabook",Sheet2!D1242))=TRUE,ISNUMBER(SEARCH("macbook",Sheet2!D1242))=TRUE,ISNUMBER(SEARCH("chrome",Sheet2!D1242))=TRUE,ISNUMBER(SEARCH("convertible",Sheet2!D1242))=TRUE),"ultrabook",IF(OR(ISNUMBER(SEARCH("workstation",Sheet2!D1242))=TRUE,ISNUMBER(SEARCH("gaming",Sheet2!D1242))=TRUE),"high specification",IF(OR(ISNUMBER(SEARCH("notebook",Sheet2!D1242))=TRUE,ISNUMBER(SEARCH("netbook",Sheet2!D1242))=TRUE),"notebook","")))</f>
        <v>notebook</v>
      </c>
      <c r="C1243" t="str">
        <f>IF(AND(Sheet4!$B$1307&gt;=Sheet4!B1243,Sheet4!B1243&gt;Sheet4!$B$1308),"lebar",IF(AND(Sheet4!$B$1308&gt;=Sheet4!B1243,Sheet4!B1243&gt;Sheet4!$B$1309),"medium",IF(AND(Sheet4!$B$1309&gt;=Sheet4!B1243,Sheet4!B1243&gt;=Sheet4!$B$1310),"kecil","-")))</f>
        <v>lebar</v>
      </c>
      <c r="D1243" t="str">
        <f>VLOOKUP(Sheet4!C1243,Sheet5!$C$3:$D$17,2,FALSE)</f>
        <v>kecil</v>
      </c>
      <c r="E1243" t="str">
        <f>VLOOKUP(Sheet4!D1243,Sheet5!$E$3:$F$36,2)</f>
        <v>sedang</v>
      </c>
      <c r="F1243" t="str">
        <f>Sheet4!E1243</f>
        <v>amd</v>
      </c>
      <c r="G1243" t="str">
        <f>VLOOKUP(Sheet2!H1242,Sheet5!$G$4:$H$12,2)</f>
        <v>tinggi</v>
      </c>
      <c r="H1243" t="str">
        <f>VLOOKUP(Sheet2!I1242,Sheet5!$I$3:$L$41,4,FALSE)</f>
        <v>sedang</v>
      </c>
      <c r="I1243" t="str">
        <f>VLOOKUP(Sheet2!I1242,Sheet5!$I$3:$K$41,3,FALSE)</f>
        <v>ssd</v>
      </c>
      <c r="J1243" t="str">
        <f>IF(ISNUMBER(SEARCH("intel",Sheet2!J1242))=TRUE,"intel",IF(ISNUMBER(SEARCH("amd",Sheet2!J1242))=TRUE,"amd",IF(ISNUMBER(SEARCH("nvidia",Sheet2!J1242))=TRUE,"nvidia","")))</f>
        <v>amd</v>
      </c>
      <c r="K1243" t="str">
        <f>VLOOKUP(Sheet2!K1242,Sheet5!$M$3:$N$11,2,FALSE)</f>
        <v>windows</v>
      </c>
      <c r="L1243" t="str">
        <f>VLOOKUP(Sheet2!L1242,Sheet5!$O$3:$Q$182,3,FALSE)</f>
        <v>sedang</v>
      </c>
      <c r="M1243" t="str">
        <f>VLOOKUP(Sheet2!M1242,Sheet5!$R$3:$T$1305,3,FALSE)</f>
        <v>murah</v>
      </c>
    </row>
    <row r="1244" spans="2:13" x14ac:dyDescent="0.3">
      <c r="B1244" t="str">
        <f>IF(OR(ISNUMBER(SEARCH("ultrabook",Sheet2!D1243))=TRUE,ISNUMBER(SEARCH("macbook",Sheet2!D1243))=TRUE,ISNUMBER(SEARCH("chrome",Sheet2!D1243))=TRUE,ISNUMBER(SEARCH("convertible",Sheet2!D1243))=TRUE),"ultrabook",IF(OR(ISNUMBER(SEARCH("workstation",Sheet2!D1243))=TRUE,ISNUMBER(SEARCH("gaming",Sheet2!D1243))=TRUE),"high specification",IF(OR(ISNUMBER(SEARCH("notebook",Sheet2!D1243))=TRUE,ISNUMBER(SEARCH("netbook",Sheet2!D1243))=TRUE),"notebook","")))</f>
        <v>ultrabook</v>
      </c>
      <c r="C1244" t="str">
        <f>IF(AND(Sheet4!$B$1307&gt;=Sheet4!B1244,Sheet4!B1244&gt;Sheet4!$B$1308),"lebar",IF(AND(Sheet4!$B$1308&gt;=Sheet4!B1244,Sheet4!B1244&gt;Sheet4!$B$1309),"medium",IF(AND(Sheet4!$B$1309&gt;=Sheet4!B1244,Sheet4!B1244&gt;=Sheet4!$B$1310),"kecil","-")))</f>
        <v>medium</v>
      </c>
      <c r="D1244" t="str">
        <f>VLOOKUP(Sheet4!C1244,Sheet5!$C$3:$D$17,2,FALSE)</f>
        <v>kecil</v>
      </c>
      <c r="E1244" t="str">
        <f>VLOOKUP(Sheet4!D1244,Sheet5!$E$3:$F$36,2)</f>
        <v>sedang</v>
      </c>
      <c r="F1244" t="str">
        <f>Sheet4!E1244</f>
        <v>intel</v>
      </c>
      <c r="G1244" t="str">
        <f>VLOOKUP(Sheet2!H1243,Sheet5!$G$4:$H$12,2)</f>
        <v>tinggi</v>
      </c>
      <c r="H1244" t="str">
        <f>VLOOKUP(Sheet2!I1243,Sheet5!$I$3:$L$41,4,FALSE)</f>
        <v>sedang</v>
      </c>
      <c r="I1244" t="str">
        <f>VLOOKUP(Sheet2!I1243,Sheet5!$I$3:$K$41,3,FALSE)</f>
        <v>ssd</v>
      </c>
      <c r="J1244" t="str">
        <f>IF(ISNUMBER(SEARCH("intel",Sheet2!J1243))=TRUE,"intel",IF(ISNUMBER(SEARCH("amd",Sheet2!J1243))=TRUE,"amd",IF(ISNUMBER(SEARCH("nvidia",Sheet2!J1243))=TRUE,"nvidia","")))</f>
        <v>intel</v>
      </c>
      <c r="K1244" t="str">
        <f>VLOOKUP(Sheet2!K1243,Sheet5!$M$3:$N$11,2,FALSE)</f>
        <v>windows</v>
      </c>
      <c r="L1244" t="str">
        <f>VLOOKUP(Sheet2!L1243,Sheet5!$O$3:$Q$182,3,FALSE)</f>
        <v>ringan</v>
      </c>
      <c r="M1244" t="str">
        <f>VLOOKUP(Sheet2!M1243,Sheet5!$R$3:$T$1305,3,FALSE)</f>
        <v>mahal</v>
      </c>
    </row>
    <row r="1245" spans="2:13" x14ac:dyDescent="0.3">
      <c r="B1245" t="str">
        <f>IF(OR(ISNUMBER(SEARCH("ultrabook",Sheet2!D1244))=TRUE,ISNUMBER(SEARCH("macbook",Sheet2!D1244))=TRUE,ISNUMBER(SEARCH("chrome",Sheet2!D1244))=TRUE,ISNUMBER(SEARCH("convertible",Sheet2!D1244))=TRUE),"ultrabook",IF(OR(ISNUMBER(SEARCH("workstation",Sheet2!D1244))=TRUE,ISNUMBER(SEARCH("gaming",Sheet2!D1244))=TRUE),"high specification",IF(OR(ISNUMBER(SEARCH("notebook",Sheet2!D1244))=TRUE,ISNUMBER(SEARCH("netbook",Sheet2!D1244))=TRUE),"notebook","")))</f>
        <v>notebook</v>
      </c>
      <c r="C1245" t="str">
        <f>IF(AND(Sheet4!$B$1307&gt;=Sheet4!B1245,Sheet4!B1245&gt;Sheet4!$B$1308),"lebar",IF(AND(Sheet4!$B$1308&gt;=Sheet4!B1245,Sheet4!B1245&gt;Sheet4!$B$1309),"medium",IF(AND(Sheet4!$B$1309&gt;=Sheet4!B1245,Sheet4!B1245&gt;=Sheet4!$B$1310),"kecil","-")))</f>
        <v>lebar</v>
      </c>
      <c r="D1245" t="str">
        <f>VLOOKUP(Sheet4!C1245,Sheet5!$C$3:$D$17,2,FALSE)</f>
        <v>kecil</v>
      </c>
      <c r="E1245" t="str">
        <f>VLOOKUP(Sheet4!D1245,Sheet5!$E$3:$F$36,2)</f>
        <v>sedang</v>
      </c>
      <c r="F1245" t="str">
        <f>Sheet4!E1245</f>
        <v>intel</v>
      </c>
      <c r="G1245" t="str">
        <f>VLOOKUP(Sheet2!H1244,Sheet5!$G$4:$H$12,2)</f>
        <v>sedang</v>
      </c>
      <c r="H1245" t="str">
        <f>VLOOKUP(Sheet2!I1244,Sheet5!$I$3:$L$41,4,FALSE)</f>
        <v>sedang</v>
      </c>
      <c r="I1245" t="str">
        <f>VLOOKUP(Sheet2!I1244,Sheet5!$I$3:$K$41,3,FALSE)</f>
        <v>hdd</v>
      </c>
      <c r="J1245" t="str">
        <f>IF(ISNUMBER(SEARCH("intel",Sheet2!J1244))=TRUE,"intel",IF(ISNUMBER(SEARCH("amd",Sheet2!J1244))=TRUE,"amd",IF(ISNUMBER(SEARCH("nvidia",Sheet2!J1244))=TRUE,"nvidia","")))</f>
        <v>intel</v>
      </c>
      <c r="K1245" t="str">
        <f>VLOOKUP(Sheet2!K1244,Sheet5!$M$3:$N$11,2,FALSE)</f>
        <v>linux</v>
      </c>
      <c r="L1245" t="str">
        <f>VLOOKUP(Sheet2!L1244,Sheet5!$O$3:$Q$182,3,FALSE)</f>
        <v>sedang</v>
      </c>
      <c r="M1245" t="str">
        <f>VLOOKUP(Sheet2!M1244,Sheet5!$R$3:$T$1305,3,FALSE)</f>
        <v>murah</v>
      </c>
    </row>
    <row r="1246" spans="2:13" x14ac:dyDescent="0.3">
      <c r="B1246" t="str">
        <f>IF(OR(ISNUMBER(SEARCH("ultrabook",Sheet2!D1245))=TRUE,ISNUMBER(SEARCH("macbook",Sheet2!D1245))=TRUE,ISNUMBER(SEARCH("chrome",Sheet2!D1245))=TRUE,ISNUMBER(SEARCH("convertible",Sheet2!D1245))=TRUE),"ultrabook",IF(OR(ISNUMBER(SEARCH("workstation",Sheet2!D1245))=TRUE,ISNUMBER(SEARCH("gaming",Sheet2!D1245))=TRUE),"high specification",IF(OR(ISNUMBER(SEARCH("notebook",Sheet2!D1245))=TRUE,ISNUMBER(SEARCH("netbook",Sheet2!D1245))=TRUE),"notebook","")))</f>
        <v>ultrabook</v>
      </c>
      <c r="C1246" t="str">
        <f>IF(AND(Sheet4!$B$1307&gt;=Sheet4!B1246,Sheet4!B1246&gt;Sheet4!$B$1308),"lebar",IF(AND(Sheet4!$B$1308&gt;=Sheet4!B1246,Sheet4!B1246&gt;Sheet4!$B$1309),"medium",IF(AND(Sheet4!$B$1309&gt;=Sheet4!B1246,Sheet4!B1246&gt;=Sheet4!$B$1310),"kecil","-")))</f>
        <v>lebar</v>
      </c>
      <c r="D1246" t="str">
        <f>VLOOKUP(Sheet4!C1246,Sheet5!$C$3:$D$17,2,FALSE)</f>
        <v>kecil</v>
      </c>
      <c r="E1246" t="str">
        <f>VLOOKUP(Sheet4!D1246,Sheet5!$E$3:$F$36,2)</f>
        <v>sedang</v>
      </c>
      <c r="F1246" t="str">
        <f>Sheet4!E1246</f>
        <v>intel</v>
      </c>
      <c r="G1246" t="str">
        <f>VLOOKUP(Sheet2!H1245,Sheet5!$G$4:$H$12,2)</f>
        <v>sedang</v>
      </c>
      <c r="H1246" t="str">
        <f>VLOOKUP(Sheet2!I1245,Sheet5!$I$3:$L$41,4,FALSE)</f>
        <v>sedang</v>
      </c>
      <c r="I1246" t="str">
        <f>VLOOKUP(Sheet2!I1245,Sheet5!$I$3:$K$41,3,FALSE)</f>
        <v>ssd</v>
      </c>
      <c r="J1246" t="str">
        <f>IF(ISNUMBER(SEARCH("intel",Sheet2!J1245))=TRUE,"intel",IF(ISNUMBER(SEARCH("amd",Sheet2!J1245))=TRUE,"amd",IF(ISNUMBER(SEARCH("nvidia",Sheet2!J1245))=TRUE,"nvidia","")))</f>
        <v>nvidia</v>
      </c>
      <c r="K1246" t="str">
        <f>VLOOKUP(Sheet2!K1245,Sheet5!$M$3:$N$11,2,FALSE)</f>
        <v>windows</v>
      </c>
      <c r="L1246" t="str">
        <f>VLOOKUP(Sheet2!L1245,Sheet5!$O$3:$Q$182,3,FALSE)</f>
        <v>berat</v>
      </c>
      <c r="M1246" t="str">
        <f>VLOOKUP(Sheet2!M1245,Sheet5!$R$3:$T$1305,3,FALSE)</f>
        <v>mahal</v>
      </c>
    </row>
    <row r="1247" spans="2:13" x14ac:dyDescent="0.3">
      <c r="B1247" t="str">
        <f>IF(OR(ISNUMBER(SEARCH("ultrabook",Sheet2!D1246))=TRUE,ISNUMBER(SEARCH("macbook",Sheet2!D1246))=TRUE,ISNUMBER(SEARCH("chrome",Sheet2!D1246))=TRUE,ISNUMBER(SEARCH("convertible",Sheet2!D1246))=TRUE),"ultrabook",IF(OR(ISNUMBER(SEARCH("workstation",Sheet2!D1246))=TRUE,ISNUMBER(SEARCH("gaming",Sheet2!D1246))=TRUE),"high specification",IF(OR(ISNUMBER(SEARCH("notebook",Sheet2!D1246))=TRUE,ISNUMBER(SEARCH("netbook",Sheet2!D1246))=TRUE),"notebook","")))</f>
        <v>notebook</v>
      </c>
      <c r="C1247" t="str">
        <f>IF(AND(Sheet4!$B$1307&gt;=Sheet4!B1247,Sheet4!B1247&gt;Sheet4!$B$1308),"lebar",IF(AND(Sheet4!$B$1308&gt;=Sheet4!B1247,Sheet4!B1247&gt;Sheet4!$B$1309),"medium",IF(AND(Sheet4!$B$1309&gt;=Sheet4!B1247,Sheet4!B1247&gt;=Sheet4!$B$1310),"kecil","-")))</f>
        <v>medium</v>
      </c>
      <c r="D1247" t="str">
        <f>VLOOKUP(Sheet4!C1247,Sheet5!$C$3:$D$17,2,FALSE)</f>
        <v>kecil</v>
      </c>
      <c r="E1247" t="str">
        <f>VLOOKUP(Sheet4!D1247,Sheet5!$E$3:$F$36,2)</f>
        <v>sedang</v>
      </c>
      <c r="F1247" t="str">
        <f>Sheet4!E1247</f>
        <v>intel</v>
      </c>
      <c r="G1247" t="str">
        <f>VLOOKUP(Sheet2!H1246,Sheet5!$G$4:$H$12,2)</f>
        <v>sedang</v>
      </c>
      <c r="H1247" t="str">
        <f>VLOOKUP(Sheet2!I1246,Sheet5!$I$3:$L$41,4,FALSE)</f>
        <v>sedang</v>
      </c>
      <c r="I1247" t="str">
        <f>VLOOKUP(Sheet2!I1246,Sheet5!$I$3:$K$41,3,FALSE)</f>
        <v>ssd</v>
      </c>
      <c r="J1247" t="str">
        <f>IF(ISNUMBER(SEARCH("intel",Sheet2!J1246))=TRUE,"intel",IF(ISNUMBER(SEARCH("amd",Sheet2!J1246))=TRUE,"amd",IF(ISNUMBER(SEARCH("nvidia",Sheet2!J1246))=TRUE,"nvidia","")))</f>
        <v>intel</v>
      </c>
      <c r="K1247" t="str">
        <f>VLOOKUP(Sheet2!K1246,Sheet5!$M$3:$N$11,2,FALSE)</f>
        <v>windows</v>
      </c>
      <c r="L1247" t="str">
        <f>VLOOKUP(Sheet2!L1246,Sheet5!$O$3:$Q$182,3,FALSE)</f>
        <v>ringan</v>
      </c>
      <c r="M1247" t="str">
        <f>VLOOKUP(Sheet2!M1246,Sheet5!$R$3:$T$1305,3,FALSE)</f>
        <v>sedang</v>
      </c>
    </row>
    <row r="1248" spans="2:13" x14ac:dyDescent="0.3">
      <c r="B1248" t="str">
        <f>IF(OR(ISNUMBER(SEARCH("ultrabook",Sheet2!D1247))=TRUE,ISNUMBER(SEARCH("macbook",Sheet2!D1247))=TRUE,ISNUMBER(SEARCH("chrome",Sheet2!D1247))=TRUE,ISNUMBER(SEARCH("convertible",Sheet2!D1247))=TRUE),"ultrabook",IF(OR(ISNUMBER(SEARCH("workstation",Sheet2!D1247))=TRUE,ISNUMBER(SEARCH("gaming",Sheet2!D1247))=TRUE),"high specification",IF(OR(ISNUMBER(SEARCH("notebook",Sheet2!D1247))=TRUE,ISNUMBER(SEARCH("netbook",Sheet2!D1247))=TRUE),"notebook","")))</f>
        <v>high specification</v>
      </c>
      <c r="C1248" t="str">
        <f>IF(AND(Sheet4!$B$1307&gt;=Sheet4!B1248,Sheet4!B1248&gt;Sheet4!$B$1308),"lebar",IF(AND(Sheet4!$B$1308&gt;=Sheet4!B1248,Sheet4!B1248&gt;Sheet4!$B$1309),"medium",IF(AND(Sheet4!$B$1309&gt;=Sheet4!B1248,Sheet4!B1248&gt;=Sheet4!$B$1310),"kecil","-")))</f>
        <v>lebar</v>
      </c>
      <c r="D1248" t="str">
        <f>VLOOKUP(Sheet4!C1248,Sheet5!$C$3:$D$17,2,FALSE)</f>
        <v>kecil</v>
      </c>
      <c r="E1248" t="str">
        <f>VLOOKUP(Sheet4!D1248,Sheet5!$E$3:$F$36,2)</f>
        <v>sedang</v>
      </c>
      <c r="F1248" t="str">
        <f>Sheet4!E1248</f>
        <v>intel</v>
      </c>
      <c r="G1248" t="str">
        <f>VLOOKUP(Sheet2!H1247,Sheet5!$G$4:$H$12,2)</f>
        <v>sedang</v>
      </c>
      <c r="H1248" t="str">
        <f>VLOOKUP(Sheet2!I1247,Sheet5!$I$3:$L$41,4,FALSE)</f>
        <v>tinggi</v>
      </c>
      <c r="I1248" t="str">
        <f>VLOOKUP(Sheet2!I1247,Sheet5!$I$3:$K$41,3,FALSE)</f>
        <v>hdd</v>
      </c>
      <c r="J1248" t="str">
        <f>IF(ISNUMBER(SEARCH("intel",Sheet2!J1247))=TRUE,"intel",IF(ISNUMBER(SEARCH("amd",Sheet2!J1247))=TRUE,"amd",IF(ISNUMBER(SEARCH("nvidia",Sheet2!J1247))=TRUE,"nvidia","")))</f>
        <v>nvidia</v>
      </c>
      <c r="K1248" t="str">
        <f>VLOOKUP(Sheet2!K1247,Sheet5!$M$3:$N$11,2,FALSE)</f>
        <v>windows</v>
      </c>
      <c r="L1248" t="str">
        <f>VLOOKUP(Sheet2!L1247,Sheet5!$O$3:$Q$182,3,FALSE)</f>
        <v>berat</v>
      </c>
      <c r="M1248" t="str">
        <f>VLOOKUP(Sheet2!M1247,Sheet5!$R$3:$T$1305,3,FALSE)</f>
        <v>mahal</v>
      </c>
    </row>
    <row r="1249" spans="2:13" x14ac:dyDescent="0.3">
      <c r="B1249" t="str">
        <f>IF(OR(ISNUMBER(SEARCH("ultrabook",Sheet2!D1248))=TRUE,ISNUMBER(SEARCH("macbook",Sheet2!D1248))=TRUE,ISNUMBER(SEARCH("chrome",Sheet2!D1248))=TRUE,ISNUMBER(SEARCH("convertible",Sheet2!D1248))=TRUE),"ultrabook",IF(OR(ISNUMBER(SEARCH("workstation",Sheet2!D1248))=TRUE,ISNUMBER(SEARCH("gaming",Sheet2!D1248))=TRUE),"high specification",IF(OR(ISNUMBER(SEARCH("notebook",Sheet2!D1248))=TRUE,ISNUMBER(SEARCH("netbook",Sheet2!D1248))=TRUE),"notebook","")))</f>
        <v>notebook</v>
      </c>
      <c r="C1249" t="str">
        <f>IF(AND(Sheet4!$B$1307&gt;=Sheet4!B1249,Sheet4!B1249&gt;Sheet4!$B$1308),"lebar",IF(AND(Sheet4!$B$1308&gt;=Sheet4!B1249,Sheet4!B1249&gt;Sheet4!$B$1309),"medium",IF(AND(Sheet4!$B$1309&gt;=Sheet4!B1249,Sheet4!B1249&gt;=Sheet4!$B$1310),"kecil","-")))</f>
        <v>medium</v>
      </c>
      <c r="D1249" t="str">
        <f>VLOOKUP(Sheet4!C1249,Sheet5!$C$3:$D$17,2,FALSE)</f>
        <v>kecil</v>
      </c>
      <c r="E1249" t="str">
        <f>VLOOKUP(Sheet4!D1249,Sheet5!$E$3:$F$36,2)</f>
        <v>sedang</v>
      </c>
      <c r="F1249" t="str">
        <f>Sheet4!E1249</f>
        <v>intel</v>
      </c>
      <c r="G1249" t="str">
        <f>VLOOKUP(Sheet2!H1248,Sheet5!$G$4:$H$12,2)</f>
        <v>sedang</v>
      </c>
      <c r="H1249" t="str">
        <f>VLOOKUP(Sheet2!I1248,Sheet5!$I$3:$L$41,4,FALSE)</f>
        <v>sedang</v>
      </c>
      <c r="I1249" t="str">
        <f>VLOOKUP(Sheet2!I1248,Sheet5!$I$3:$K$41,3,FALSE)</f>
        <v>hdd</v>
      </c>
      <c r="J1249" t="str">
        <f>IF(ISNUMBER(SEARCH("intel",Sheet2!J1248))=TRUE,"intel",IF(ISNUMBER(SEARCH("amd",Sheet2!J1248))=TRUE,"amd",IF(ISNUMBER(SEARCH("nvidia",Sheet2!J1248))=TRUE,"nvidia","")))</f>
        <v>intel</v>
      </c>
      <c r="K1249" t="str">
        <f>VLOOKUP(Sheet2!K1248,Sheet5!$M$3:$N$11,2,FALSE)</f>
        <v>windows</v>
      </c>
      <c r="L1249" t="str">
        <f>VLOOKUP(Sheet2!L1248,Sheet5!$O$3:$Q$182,3,FALSE)</f>
        <v>ringan</v>
      </c>
      <c r="M1249" t="str">
        <f>VLOOKUP(Sheet2!M1248,Sheet5!$R$3:$T$1305,3,FALSE)</f>
        <v>sedang</v>
      </c>
    </row>
    <row r="1250" spans="2:13" x14ac:dyDescent="0.3">
      <c r="B1250" t="str">
        <f>IF(OR(ISNUMBER(SEARCH("ultrabook",Sheet2!D1249))=TRUE,ISNUMBER(SEARCH("macbook",Sheet2!D1249))=TRUE,ISNUMBER(SEARCH("chrome",Sheet2!D1249))=TRUE,ISNUMBER(SEARCH("convertible",Sheet2!D1249))=TRUE),"ultrabook",IF(OR(ISNUMBER(SEARCH("workstation",Sheet2!D1249))=TRUE,ISNUMBER(SEARCH("gaming",Sheet2!D1249))=TRUE),"high specification",IF(OR(ISNUMBER(SEARCH("notebook",Sheet2!D1249))=TRUE,ISNUMBER(SEARCH("netbook",Sheet2!D1249))=TRUE),"notebook","")))</f>
        <v>high specification</v>
      </c>
      <c r="C1250" t="str">
        <f>IF(AND(Sheet4!$B$1307&gt;=Sheet4!B1250,Sheet4!B1250&gt;Sheet4!$B$1308),"lebar",IF(AND(Sheet4!$B$1308&gt;=Sheet4!B1250,Sheet4!B1250&gt;Sheet4!$B$1309),"medium",IF(AND(Sheet4!$B$1309&gt;=Sheet4!B1250,Sheet4!B1250&gt;=Sheet4!$B$1310),"kecil","-")))</f>
        <v>lebar</v>
      </c>
      <c r="D1250" t="str">
        <f>VLOOKUP(Sheet4!C1250,Sheet5!$C$3:$D$17,2,FALSE)</f>
        <v>kecil</v>
      </c>
      <c r="E1250" t="str">
        <f>VLOOKUP(Sheet4!D1250,Sheet5!$E$3:$F$36,2)</f>
        <v>sedang</v>
      </c>
      <c r="F1250" t="str">
        <f>Sheet4!E1250</f>
        <v>intel</v>
      </c>
      <c r="G1250" t="str">
        <f>VLOOKUP(Sheet2!H1249,Sheet5!$G$4:$H$12,2)</f>
        <v>sedang</v>
      </c>
      <c r="H1250" t="str">
        <f>VLOOKUP(Sheet2!I1249,Sheet5!$I$3:$L$41,4,FALSE)</f>
        <v>tinggi</v>
      </c>
      <c r="I1250" t="str">
        <f>VLOOKUP(Sheet2!I1249,Sheet5!$I$3:$K$41,3,FALSE)</f>
        <v>hdd</v>
      </c>
      <c r="J1250" t="str">
        <f>IF(ISNUMBER(SEARCH("intel",Sheet2!J1249))=TRUE,"intel",IF(ISNUMBER(SEARCH("amd",Sheet2!J1249))=TRUE,"amd",IF(ISNUMBER(SEARCH("nvidia",Sheet2!J1249))=TRUE,"nvidia","")))</f>
        <v>nvidia</v>
      </c>
      <c r="K1250" t="str">
        <f>VLOOKUP(Sheet2!K1249,Sheet5!$M$3:$N$11,2,FALSE)</f>
        <v>windows</v>
      </c>
      <c r="L1250" t="str">
        <f>VLOOKUP(Sheet2!L1249,Sheet5!$O$3:$Q$182,3,FALSE)</f>
        <v>sedang</v>
      </c>
      <c r="M1250" t="str">
        <f>VLOOKUP(Sheet2!M1249,Sheet5!$R$3:$T$1305,3,FALSE)</f>
        <v>mahal</v>
      </c>
    </row>
    <row r="1251" spans="2:13" x14ac:dyDescent="0.3">
      <c r="B1251" t="str">
        <f>IF(OR(ISNUMBER(SEARCH("ultrabook",Sheet2!D1250))=TRUE,ISNUMBER(SEARCH("macbook",Sheet2!D1250))=TRUE,ISNUMBER(SEARCH("chrome",Sheet2!D1250))=TRUE,ISNUMBER(SEARCH("convertible",Sheet2!D1250))=TRUE),"ultrabook",IF(OR(ISNUMBER(SEARCH("workstation",Sheet2!D1250))=TRUE,ISNUMBER(SEARCH("gaming",Sheet2!D1250))=TRUE),"high specification",IF(OR(ISNUMBER(SEARCH("notebook",Sheet2!D1250))=TRUE,ISNUMBER(SEARCH("netbook",Sheet2!D1250))=TRUE),"notebook","")))</f>
        <v>notebook</v>
      </c>
      <c r="C1251" t="str">
        <f>IF(AND(Sheet4!$B$1307&gt;=Sheet4!B1251,Sheet4!B1251&gt;Sheet4!$B$1308),"lebar",IF(AND(Sheet4!$B$1308&gt;=Sheet4!B1251,Sheet4!B1251&gt;Sheet4!$B$1309),"medium",IF(AND(Sheet4!$B$1309&gt;=Sheet4!B1251,Sheet4!B1251&gt;=Sheet4!$B$1310),"kecil","-")))</f>
        <v>lebar</v>
      </c>
      <c r="D1251" t="str">
        <f>VLOOKUP(Sheet4!C1251,Sheet5!$C$3:$D$17,2,FALSE)</f>
        <v>kecil</v>
      </c>
      <c r="E1251" t="str">
        <f>VLOOKUP(Sheet4!D1251,Sheet5!$E$3:$F$36,2)</f>
        <v>sedang</v>
      </c>
      <c r="F1251" t="str">
        <f>Sheet4!E1251</f>
        <v>intel</v>
      </c>
      <c r="G1251" t="str">
        <f>VLOOKUP(Sheet2!H1250,Sheet5!$G$4:$H$12,2)</f>
        <v>tinggi</v>
      </c>
      <c r="H1251" t="str">
        <f>VLOOKUP(Sheet2!I1250,Sheet5!$I$3:$L$41,4,FALSE)</f>
        <v>sedang</v>
      </c>
      <c r="I1251" t="str">
        <f>VLOOKUP(Sheet2!I1250,Sheet5!$I$3:$K$41,3,FALSE)</f>
        <v>ssd</v>
      </c>
      <c r="J1251" t="str">
        <f>IF(ISNUMBER(SEARCH("intel",Sheet2!J1250))=TRUE,"intel",IF(ISNUMBER(SEARCH("amd",Sheet2!J1250))=TRUE,"amd",IF(ISNUMBER(SEARCH("nvidia",Sheet2!J1250))=TRUE,"nvidia","")))</f>
        <v>intel</v>
      </c>
      <c r="K1251" t="str">
        <f>VLOOKUP(Sheet2!K1250,Sheet5!$M$3:$N$11,2,FALSE)</f>
        <v>lainnya</v>
      </c>
      <c r="L1251" t="str">
        <f>VLOOKUP(Sheet2!L1250,Sheet5!$O$3:$Q$182,3,FALSE)</f>
        <v>sedang</v>
      </c>
      <c r="M1251" t="str">
        <f>VLOOKUP(Sheet2!M1250,Sheet5!$R$3:$T$1305,3,FALSE)</f>
        <v>murah</v>
      </c>
    </row>
    <row r="1252" spans="2:13" x14ac:dyDescent="0.3">
      <c r="B1252" t="str">
        <f>IF(OR(ISNUMBER(SEARCH("ultrabook",Sheet2!D1251))=TRUE,ISNUMBER(SEARCH("macbook",Sheet2!D1251))=TRUE,ISNUMBER(SEARCH("chrome",Sheet2!D1251))=TRUE,ISNUMBER(SEARCH("convertible",Sheet2!D1251))=TRUE),"ultrabook",IF(OR(ISNUMBER(SEARCH("workstation",Sheet2!D1251))=TRUE,ISNUMBER(SEARCH("gaming",Sheet2!D1251))=TRUE),"high specification",IF(OR(ISNUMBER(SEARCH("notebook",Sheet2!D1251))=TRUE,ISNUMBER(SEARCH("netbook",Sheet2!D1251))=TRUE),"notebook","")))</f>
        <v>ultrabook</v>
      </c>
      <c r="C1252" t="str">
        <f>IF(AND(Sheet4!$B$1307&gt;=Sheet4!B1252,Sheet4!B1252&gt;Sheet4!$B$1308),"lebar",IF(AND(Sheet4!$B$1308&gt;=Sheet4!B1252,Sheet4!B1252&gt;Sheet4!$B$1309),"medium",IF(AND(Sheet4!$B$1309&gt;=Sheet4!B1252,Sheet4!B1252&gt;=Sheet4!$B$1310),"kecil","-")))</f>
        <v>medium</v>
      </c>
      <c r="D1252" t="str">
        <f>VLOOKUP(Sheet4!C1252,Sheet5!$C$3:$D$17,2,FALSE)</f>
        <v>lebar</v>
      </c>
      <c r="E1252" t="str">
        <f>VLOOKUP(Sheet4!D1252,Sheet5!$E$3:$F$36,2)</f>
        <v>rendah</v>
      </c>
      <c r="F1252" t="str">
        <f>Sheet4!E1252</f>
        <v>intel</v>
      </c>
      <c r="G1252" t="str">
        <f>VLOOKUP(Sheet2!H1251,Sheet5!$G$4:$H$12,2)</f>
        <v>tinggi</v>
      </c>
      <c r="H1252" t="str">
        <f>VLOOKUP(Sheet2!I1251,Sheet5!$I$3:$L$41,4,FALSE)</f>
        <v>sedang</v>
      </c>
      <c r="I1252" t="str">
        <f>VLOOKUP(Sheet2!I1251,Sheet5!$I$3:$K$41,3,FALSE)</f>
        <v>ssd</v>
      </c>
      <c r="J1252" t="str">
        <f>IF(ISNUMBER(SEARCH("intel",Sheet2!J1251))=TRUE,"intel",IF(ISNUMBER(SEARCH("amd",Sheet2!J1251))=TRUE,"amd",IF(ISNUMBER(SEARCH("nvidia",Sheet2!J1251))=TRUE,"nvidia","")))</f>
        <v>intel</v>
      </c>
      <c r="K1252" t="str">
        <f>VLOOKUP(Sheet2!K1251,Sheet5!$M$3:$N$11,2,FALSE)</f>
        <v>windows</v>
      </c>
      <c r="L1252" t="str">
        <f>VLOOKUP(Sheet2!L1251,Sheet5!$O$3:$Q$182,3,FALSE)</f>
        <v>ringan</v>
      </c>
      <c r="M1252" t="str">
        <f>VLOOKUP(Sheet2!M1251,Sheet5!$R$3:$T$1305,3,FALSE)</f>
        <v>mahal</v>
      </c>
    </row>
    <row r="1253" spans="2:13" x14ac:dyDescent="0.3">
      <c r="B1253" t="str">
        <f>IF(OR(ISNUMBER(SEARCH("ultrabook",Sheet2!D1252))=TRUE,ISNUMBER(SEARCH("macbook",Sheet2!D1252))=TRUE,ISNUMBER(SEARCH("chrome",Sheet2!D1252))=TRUE,ISNUMBER(SEARCH("convertible",Sheet2!D1252))=TRUE),"ultrabook",IF(OR(ISNUMBER(SEARCH("workstation",Sheet2!D1252))=TRUE,ISNUMBER(SEARCH("gaming",Sheet2!D1252))=TRUE),"high specification",IF(OR(ISNUMBER(SEARCH("notebook",Sheet2!D1252))=TRUE,ISNUMBER(SEARCH("netbook",Sheet2!D1252))=TRUE),"notebook","")))</f>
        <v>notebook</v>
      </c>
      <c r="C1253" t="str">
        <f>IF(AND(Sheet4!$B$1307&gt;=Sheet4!B1253,Sheet4!B1253&gt;Sheet4!$B$1308),"lebar",IF(AND(Sheet4!$B$1308&gt;=Sheet4!B1253,Sheet4!B1253&gt;Sheet4!$B$1309),"medium",IF(AND(Sheet4!$B$1309&gt;=Sheet4!B1253,Sheet4!B1253&gt;=Sheet4!$B$1310),"kecil","-")))</f>
        <v>lebar</v>
      </c>
      <c r="D1253" t="str">
        <f>VLOOKUP(Sheet4!C1253,Sheet5!$C$3:$D$17,2,FALSE)</f>
        <v>kecil</v>
      </c>
      <c r="E1253" t="str">
        <f>VLOOKUP(Sheet4!D1253,Sheet5!$E$3:$F$36,2)</f>
        <v>rendah</v>
      </c>
      <c r="F1253" t="str">
        <f>Sheet4!E1253</f>
        <v>intel</v>
      </c>
      <c r="G1253" t="str">
        <f>VLOOKUP(Sheet2!H1252,Sheet5!$G$4:$H$12,2)</f>
        <v>sedang</v>
      </c>
      <c r="H1253" t="str">
        <f>VLOOKUP(Sheet2!I1252,Sheet5!$I$3:$L$41,4,FALSE)</f>
        <v>sedang</v>
      </c>
      <c r="I1253" t="str">
        <f>VLOOKUP(Sheet2!I1252,Sheet5!$I$3:$K$41,3,FALSE)</f>
        <v>hdd</v>
      </c>
      <c r="J1253" t="str">
        <f>IF(ISNUMBER(SEARCH("intel",Sheet2!J1252))=TRUE,"intel",IF(ISNUMBER(SEARCH("amd",Sheet2!J1252))=TRUE,"amd",IF(ISNUMBER(SEARCH("nvidia",Sheet2!J1252))=TRUE,"nvidia","")))</f>
        <v>intel</v>
      </c>
      <c r="K1253" t="str">
        <f>VLOOKUP(Sheet2!K1252,Sheet5!$M$3:$N$11,2,FALSE)</f>
        <v>linux</v>
      </c>
      <c r="L1253" t="str">
        <f>VLOOKUP(Sheet2!L1252,Sheet5!$O$3:$Q$182,3,FALSE)</f>
        <v>sedang</v>
      </c>
      <c r="M1253" t="str">
        <f>VLOOKUP(Sheet2!M1252,Sheet5!$R$3:$T$1305,3,FALSE)</f>
        <v>murah</v>
      </c>
    </row>
    <row r="1254" spans="2:13" x14ac:dyDescent="0.3">
      <c r="B1254" t="str">
        <f>IF(OR(ISNUMBER(SEARCH("ultrabook",Sheet2!D1253))=TRUE,ISNUMBER(SEARCH("macbook",Sheet2!D1253))=TRUE,ISNUMBER(SEARCH("chrome",Sheet2!D1253))=TRUE,ISNUMBER(SEARCH("convertible",Sheet2!D1253))=TRUE),"ultrabook",IF(OR(ISNUMBER(SEARCH("workstation",Sheet2!D1253))=TRUE,ISNUMBER(SEARCH("gaming",Sheet2!D1253))=TRUE),"high specification",IF(OR(ISNUMBER(SEARCH("notebook",Sheet2!D1253))=TRUE,ISNUMBER(SEARCH("netbook",Sheet2!D1253))=TRUE),"notebook","")))</f>
        <v>notebook</v>
      </c>
      <c r="C1254" t="str">
        <f>IF(AND(Sheet4!$B$1307&gt;=Sheet4!B1254,Sheet4!B1254&gt;Sheet4!$B$1308),"lebar",IF(AND(Sheet4!$B$1308&gt;=Sheet4!B1254,Sheet4!B1254&gt;Sheet4!$B$1309),"medium",IF(AND(Sheet4!$B$1309&gt;=Sheet4!B1254,Sheet4!B1254&gt;=Sheet4!$B$1310),"kecil","-")))</f>
        <v>lebar</v>
      </c>
      <c r="D1254" t="str">
        <f>VLOOKUP(Sheet4!C1254,Sheet5!$C$3:$D$17,2,FALSE)</f>
        <v>kecil</v>
      </c>
      <c r="E1254" t="str">
        <f>VLOOKUP(Sheet4!D1254,Sheet5!$E$3:$F$36,2)</f>
        <v>sedang</v>
      </c>
      <c r="F1254" t="str">
        <f>Sheet4!E1254</f>
        <v>amd</v>
      </c>
      <c r="G1254" t="str">
        <f>VLOOKUP(Sheet2!H1253,Sheet5!$G$4:$H$12,2)</f>
        <v>sedang</v>
      </c>
      <c r="H1254" t="str">
        <f>VLOOKUP(Sheet2!I1253,Sheet5!$I$3:$L$41,4,FALSE)</f>
        <v>sedang</v>
      </c>
      <c r="I1254" t="str">
        <f>VLOOKUP(Sheet2!I1253,Sheet5!$I$3:$K$41,3,FALSE)</f>
        <v>hdd</v>
      </c>
      <c r="J1254" t="str">
        <f>IF(ISNUMBER(SEARCH("intel",Sheet2!J1253))=TRUE,"intel",IF(ISNUMBER(SEARCH("amd",Sheet2!J1253))=TRUE,"amd",IF(ISNUMBER(SEARCH("nvidia",Sheet2!J1253))=TRUE,"nvidia","")))</f>
        <v>amd</v>
      </c>
      <c r="K1254" t="str">
        <f>VLOOKUP(Sheet2!K1253,Sheet5!$M$3:$N$11,2,FALSE)</f>
        <v>windows</v>
      </c>
      <c r="L1254" t="str">
        <f>VLOOKUP(Sheet2!L1253,Sheet5!$O$3:$Q$182,3,FALSE)</f>
        <v>sedang</v>
      </c>
      <c r="M1254" t="str">
        <f>VLOOKUP(Sheet2!M1253,Sheet5!$R$3:$T$1305,3,FALSE)</f>
        <v>murah</v>
      </c>
    </row>
    <row r="1255" spans="2:13" x14ac:dyDescent="0.3">
      <c r="B1255" t="str">
        <f>IF(OR(ISNUMBER(SEARCH("ultrabook",Sheet2!D1254))=TRUE,ISNUMBER(SEARCH("macbook",Sheet2!D1254))=TRUE,ISNUMBER(SEARCH("chrome",Sheet2!D1254))=TRUE,ISNUMBER(SEARCH("convertible",Sheet2!D1254))=TRUE),"ultrabook",IF(OR(ISNUMBER(SEARCH("workstation",Sheet2!D1254))=TRUE,ISNUMBER(SEARCH("gaming",Sheet2!D1254))=TRUE),"high specification",IF(OR(ISNUMBER(SEARCH("notebook",Sheet2!D1254))=TRUE,ISNUMBER(SEARCH("netbook",Sheet2!D1254))=TRUE),"notebook","")))</f>
        <v>notebook</v>
      </c>
      <c r="C1255" t="str">
        <f>IF(AND(Sheet4!$B$1307&gt;=Sheet4!B1255,Sheet4!B1255&gt;Sheet4!$B$1308),"lebar",IF(AND(Sheet4!$B$1308&gt;=Sheet4!B1255,Sheet4!B1255&gt;Sheet4!$B$1309),"medium",IF(AND(Sheet4!$B$1309&gt;=Sheet4!B1255,Sheet4!B1255&gt;=Sheet4!$B$1310),"kecil","-")))</f>
        <v>lebar</v>
      </c>
      <c r="D1255" t="str">
        <f>VLOOKUP(Sheet4!C1255,Sheet5!$C$3:$D$17,2,FALSE)</f>
        <v>kecil</v>
      </c>
      <c r="E1255" t="str">
        <f>VLOOKUP(Sheet4!D1255,Sheet5!$E$3:$F$36,2)</f>
        <v>sedang</v>
      </c>
      <c r="F1255" t="str">
        <f>Sheet4!E1255</f>
        <v>intel</v>
      </c>
      <c r="G1255" t="str">
        <f>VLOOKUP(Sheet2!H1254,Sheet5!$G$4:$H$12,2)</f>
        <v>tinggi</v>
      </c>
      <c r="H1255" t="str">
        <f>VLOOKUP(Sheet2!I1254,Sheet5!$I$3:$L$41,4,FALSE)</f>
        <v>rendah</v>
      </c>
      <c r="I1255" t="str">
        <f>VLOOKUP(Sheet2!I1254,Sheet5!$I$3:$K$41,3,FALSE)</f>
        <v>ssd</v>
      </c>
      <c r="J1255" t="str">
        <f>IF(ISNUMBER(SEARCH("intel",Sheet2!J1254))=TRUE,"intel",IF(ISNUMBER(SEARCH("amd",Sheet2!J1254))=TRUE,"amd",IF(ISNUMBER(SEARCH("nvidia",Sheet2!J1254))=TRUE,"nvidia","")))</f>
        <v>nvidia</v>
      </c>
      <c r="K1255" t="str">
        <f>VLOOKUP(Sheet2!K1254,Sheet5!$M$3:$N$11,2,FALSE)</f>
        <v>windows</v>
      </c>
      <c r="L1255" t="str">
        <f>VLOOKUP(Sheet2!L1254,Sheet5!$O$3:$Q$182,3,FALSE)</f>
        <v>sedang</v>
      </c>
      <c r="M1255" t="str">
        <f>VLOOKUP(Sheet2!M1254,Sheet5!$R$3:$T$1305,3,FALSE)</f>
        <v>murah</v>
      </c>
    </row>
    <row r="1256" spans="2:13" x14ac:dyDescent="0.3">
      <c r="B1256" t="str">
        <f>IF(OR(ISNUMBER(SEARCH("ultrabook",Sheet2!D1255))=TRUE,ISNUMBER(SEARCH("macbook",Sheet2!D1255))=TRUE,ISNUMBER(SEARCH("chrome",Sheet2!D1255))=TRUE,ISNUMBER(SEARCH("convertible",Sheet2!D1255))=TRUE),"ultrabook",IF(OR(ISNUMBER(SEARCH("workstation",Sheet2!D1255))=TRUE,ISNUMBER(SEARCH("gaming",Sheet2!D1255))=TRUE),"high specification",IF(OR(ISNUMBER(SEARCH("notebook",Sheet2!D1255))=TRUE,ISNUMBER(SEARCH("netbook",Sheet2!D1255))=TRUE),"notebook","")))</f>
        <v>notebook</v>
      </c>
      <c r="C1256" t="str">
        <f>IF(AND(Sheet4!$B$1307&gt;=Sheet4!B1256,Sheet4!B1256&gt;Sheet4!$B$1308),"lebar",IF(AND(Sheet4!$B$1308&gt;=Sheet4!B1256,Sheet4!B1256&gt;Sheet4!$B$1309),"medium",IF(AND(Sheet4!$B$1309&gt;=Sheet4!B1256,Sheet4!B1256&gt;=Sheet4!$B$1310),"kecil","-")))</f>
        <v>medium</v>
      </c>
      <c r="D1256" t="str">
        <f>VLOOKUP(Sheet4!C1256,Sheet5!$C$3:$D$17,2,FALSE)</f>
        <v>kecil</v>
      </c>
      <c r="E1256" t="str">
        <f>VLOOKUP(Sheet4!D1256,Sheet5!$E$3:$F$36,2)</f>
        <v>sedang</v>
      </c>
      <c r="F1256" t="str">
        <f>Sheet4!E1256</f>
        <v>intel</v>
      </c>
      <c r="G1256" t="str">
        <f>VLOOKUP(Sheet2!H1255,Sheet5!$G$4:$H$12,2)</f>
        <v>tinggi</v>
      </c>
      <c r="H1256" t="str">
        <f>VLOOKUP(Sheet2!I1255,Sheet5!$I$3:$L$41,4,FALSE)</f>
        <v>sedang</v>
      </c>
      <c r="I1256" t="str">
        <f>VLOOKUP(Sheet2!I1255,Sheet5!$I$3:$K$41,3,FALSE)</f>
        <v>ssd</v>
      </c>
      <c r="J1256" t="str">
        <f>IF(ISNUMBER(SEARCH("intel",Sheet2!J1255))=TRUE,"intel",IF(ISNUMBER(SEARCH("amd",Sheet2!J1255))=TRUE,"amd",IF(ISNUMBER(SEARCH("nvidia",Sheet2!J1255))=TRUE,"nvidia","")))</f>
        <v>intel</v>
      </c>
      <c r="K1256" t="str">
        <f>VLOOKUP(Sheet2!K1255,Sheet5!$M$3:$N$11,2,FALSE)</f>
        <v>windows</v>
      </c>
      <c r="L1256" t="str">
        <f>VLOOKUP(Sheet2!L1255,Sheet5!$O$3:$Q$182,3,FALSE)</f>
        <v>sedang</v>
      </c>
      <c r="M1256" t="str">
        <f>VLOOKUP(Sheet2!M1255,Sheet5!$R$3:$T$1305,3,FALSE)</f>
        <v>sedang</v>
      </c>
    </row>
    <row r="1257" spans="2:13" x14ac:dyDescent="0.3">
      <c r="B1257" t="str">
        <f>IF(OR(ISNUMBER(SEARCH("ultrabook",Sheet2!D1256))=TRUE,ISNUMBER(SEARCH("macbook",Sheet2!D1256))=TRUE,ISNUMBER(SEARCH("chrome",Sheet2!D1256))=TRUE,ISNUMBER(SEARCH("convertible",Sheet2!D1256))=TRUE),"ultrabook",IF(OR(ISNUMBER(SEARCH("workstation",Sheet2!D1256))=TRUE,ISNUMBER(SEARCH("gaming",Sheet2!D1256))=TRUE),"high specification",IF(OR(ISNUMBER(SEARCH("notebook",Sheet2!D1256))=TRUE,ISNUMBER(SEARCH("netbook",Sheet2!D1256))=TRUE),"notebook","")))</f>
        <v>notebook</v>
      </c>
      <c r="C1257" t="str">
        <f>IF(AND(Sheet4!$B$1307&gt;=Sheet4!B1257,Sheet4!B1257&gt;Sheet4!$B$1308),"lebar",IF(AND(Sheet4!$B$1308&gt;=Sheet4!B1257,Sheet4!B1257&gt;Sheet4!$B$1309),"medium",IF(AND(Sheet4!$B$1309&gt;=Sheet4!B1257,Sheet4!B1257&gt;=Sheet4!$B$1310),"kecil","-")))</f>
        <v>lebar</v>
      </c>
      <c r="D1257" t="str">
        <f>VLOOKUP(Sheet4!C1257,Sheet5!$C$3:$D$17,2,FALSE)</f>
        <v>kecil</v>
      </c>
      <c r="E1257" t="str">
        <f>VLOOKUP(Sheet4!D1257,Sheet5!$E$3:$F$36,2)</f>
        <v>rendah</v>
      </c>
      <c r="F1257" t="str">
        <f>Sheet4!E1257</f>
        <v>intel</v>
      </c>
      <c r="G1257" t="str">
        <f>VLOOKUP(Sheet2!H1256,Sheet5!$G$4:$H$12,2)</f>
        <v>sedang</v>
      </c>
      <c r="H1257" t="str">
        <f>VLOOKUP(Sheet2!I1256,Sheet5!$I$3:$L$41,4,FALSE)</f>
        <v>sedang</v>
      </c>
      <c r="I1257" t="str">
        <f>VLOOKUP(Sheet2!I1256,Sheet5!$I$3:$K$41,3,FALSE)</f>
        <v>hdd</v>
      </c>
      <c r="J1257" t="str">
        <f>IF(ISNUMBER(SEARCH("intel",Sheet2!J1256))=TRUE,"intel",IF(ISNUMBER(SEARCH("amd",Sheet2!J1256))=TRUE,"amd",IF(ISNUMBER(SEARCH("nvidia",Sheet2!J1256))=TRUE,"nvidia","")))</f>
        <v>intel</v>
      </c>
      <c r="K1257" t="str">
        <f>VLOOKUP(Sheet2!K1256,Sheet5!$M$3:$N$11,2,FALSE)</f>
        <v>windows</v>
      </c>
      <c r="L1257" t="str">
        <f>VLOOKUP(Sheet2!L1256,Sheet5!$O$3:$Q$182,3,FALSE)</f>
        <v>sedang</v>
      </c>
      <c r="M1257" t="str">
        <f>VLOOKUP(Sheet2!M1256,Sheet5!$R$3:$T$1305,3,FALSE)</f>
        <v>murah</v>
      </c>
    </row>
    <row r="1258" spans="2:13" x14ac:dyDescent="0.3">
      <c r="B1258" t="str">
        <f>IF(OR(ISNUMBER(SEARCH("ultrabook",Sheet2!D1257))=TRUE,ISNUMBER(SEARCH("macbook",Sheet2!D1257))=TRUE,ISNUMBER(SEARCH("chrome",Sheet2!D1257))=TRUE,ISNUMBER(SEARCH("convertible",Sheet2!D1257))=TRUE),"ultrabook",IF(OR(ISNUMBER(SEARCH("workstation",Sheet2!D1257))=TRUE,ISNUMBER(SEARCH("gaming",Sheet2!D1257))=TRUE),"high specification",IF(OR(ISNUMBER(SEARCH("notebook",Sheet2!D1257))=TRUE,ISNUMBER(SEARCH("netbook",Sheet2!D1257))=TRUE),"notebook","")))</f>
        <v>notebook</v>
      </c>
      <c r="C1258" t="str">
        <f>IF(AND(Sheet4!$B$1307&gt;=Sheet4!B1258,Sheet4!B1258&gt;Sheet4!$B$1308),"lebar",IF(AND(Sheet4!$B$1308&gt;=Sheet4!B1258,Sheet4!B1258&gt;Sheet4!$B$1309),"medium",IF(AND(Sheet4!$B$1309&gt;=Sheet4!B1258,Sheet4!B1258&gt;=Sheet4!$B$1310),"kecil","-")))</f>
        <v>lebar</v>
      </c>
      <c r="D1258" t="str">
        <f>VLOOKUP(Sheet4!C1258,Sheet5!$C$3:$D$17,2,FALSE)</f>
        <v>kecil</v>
      </c>
      <c r="E1258" t="str">
        <f>VLOOKUP(Sheet4!D1258,Sheet5!$E$3:$F$36,2)</f>
        <v>rendah</v>
      </c>
      <c r="F1258" t="str">
        <f>Sheet4!E1258</f>
        <v>intel</v>
      </c>
      <c r="G1258" t="str">
        <f>VLOOKUP(Sheet2!H1257,Sheet5!$G$4:$H$12,2)</f>
        <v>sedang</v>
      </c>
      <c r="H1258" t="str">
        <f>VLOOKUP(Sheet2!I1257,Sheet5!$I$3:$L$41,4,FALSE)</f>
        <v>tinggi</v>
      </c>
      <c r="I1258" t="str">
        <f>VLOOKUP(Sheet2!I1257,Sheet5!$I$3:$K$41,3,FALSE)</f>
        <v>hdd</v>
      </c>
      <c r="J1258" t="str">
        <f>IF(ISNUMBER(SEARCH("intel",Sheet2!J1257))=TRUE,"intel",IF(ISNUMBER(SEARCH("amd",Sheet2!J1257))=TRUE,"amd",IF(ISNUMBER(SEARCH("nvidia",Sheet2!J1257))=TRUE,"nvidia","")))</f>
        <v>intel</v>
      </c>
      <c r="K1258" t="str">
        <f>VLOOKUP(Sheet2!K1257,Sheet5!$M$3:$N$11,2,FALSE)</f>
        <v>windows</v>
      </c>
      <c r="L1258" t="str">
        <f>VLOOKUP(Sheet2!L1257,Sheet5!$O$3:$Q$182,3,FALSE)</f>
        <v>sedang</v>
      </c>
      <c r="M1258" t="str">
        <f>VLOOKUP(Sheet2!M1257,Sheet5!$R$3:$T$1305,3,FALSE)</f>
        <v>murah</v>
      </c>
    </row>
    <row r="1259" spans="2:13" x14ac:dyDescent="0.3">
      <c r="B1259" t="str">
        <f>IF(OR(ISNUMBER(SEARCH("ultrabook",Sheet2!D1258))=TRUE,ISNUMBER(SEARCH("macbook",Sheet2!D1258))=TRUE,ISNUMBER(SEARCH("chrome",Sheet2!D1258))=TRUE,ISNUMBER(SEARCH("convertible",Sheet2!D1258))=TRUE),"ultrabook",IF(OR(ISNUMBER(SEARCH("workstation",Sheet2!D1258))=TRUE,ISNUMBER(SEARCH("gaming",Sheet2!D1258))=TRUE),"high specification",IF(OR(ISNUMBER(SEARCH("notebook",Sheet2!D1258))=TRUE,ISNUMBER(SEARCH("netbook",Sheet2!D1258))=TRUE),"notebook","")))</f>
        <v>high specification</v>
      </c>
      <c r="C1259" t="str">
        <f>IF(AND(Sheet4!$B$1307&gt;=Sheet4!B1259,Sheet4!B1259&gt;Sheet4!$B$1308),"lebar",IF(AND(Sheet4!$B$1308&gt;=Sheet4!B1259,Sheet4!B1259&gt;Sheet4!$B$1309),"medium",IF(AND(Sheet4!$B$1309&gt;=Sheet4!B1259,Sheet4!B1259&gt;=Sheet4!$B$1310),"kecil","-")))</f>
        <v>lebar</v>
      </c>
      <c r="D1259" t="str">
        <f>VLOOKUP(Sheet4!C1259,Sheet5!$C$3:$D$17,2,FALSE)</f>
        <v>kecil</v>
      </c>
      <c r="E1259" t="str">
        <f>VLOOKUP(Sheet4!D1259,Sheet5!$E$3:$F$36,2)</f>
        <v>sedang</v>
      </c>
      <c r="F1259" t="str">
        <f>Sheet4!E1259</f>
        <v>intel</v>
      </c>
      <c r="G1259" t="str">
        <f>VLOOKUP(Sheet2!H1258,Sheet5!$G$4:$H$12,2)</f>
        <v>sedang</v>
      </c>
      <c r="H1259" t="str">
        <f>VLOOKUP(Sheet2!I1258,Sheet5!$I$3:$L$41,4,FALSE)</f>
        <v>tinggi</v>
      </c>
      <c r="I1259" t="str">
        <f>VLOOKUP(Sheet2!I1258,Sheet5!$I$3:$K$41,3,FALSE)</f>
        <v>hdd</v>
      </c>
      <c r="J1259" t="str">
        <f>IF(ISNUMBER(SEARCH("intel",Sheet2!J1258))=TRUE,"intel",IF(ISNUMBER(SEARCH("amd",Sheet2!J1258))=TRUE,"amd",IF(ISNUMBER(SEARCH("nvidia",Sheet2!J1258))=TRUE,"nvidia","")))</f>
        <v>nvidia</v>
      </c>
      <c r="K1259" t="str">
        <f>VLOOKUP(Sheet2!K1258,Sheet5!$M$3:$N$11,2,FALSE)</f>
        <v>windows</v>
      </c>
      <c r="L1259" t="str">
        <f>VLOOKUP(Sheet2!L1258,Sheet5!$O$3:$Q$182,3,FALSE)</f>
        <v>berat</v>
      </c>
      <c r="M1259" t="str">
        <f>VLOOKUP(Sheet2!M1258,Sheet5!$R$3:$T$1305,3,FALSE)</f>
        <v>mahal</v>
      </c>
    </row>
    <row r="1260" spans="2:13" x14ac:dyDescent="0.3">
      <c r="B1260" t="str">
        <f>IF(OR(ISNUMBER(SEARCH("ultrabook",Sheet2!D1259))=TRUE,ISNUMBER(SEARCH("macbook",Sheet2!D1259))=TRUE,ISNUMBER(SEARCH("chrome",Sheet2!D1259))=TRUE,ISNUMBER(SEARCH("convertible",Sheet2!D1259))=TRUE),"ultrabook",IF(OR(ISNUMBER(SEARCH("workstation",Sheet2!D1259))=TRUE,ISNUMBER(SEARCH("gaming",Sheet2!D1259))=TRUE),"high specification",IF(OR(ISNUMBER(SEARCH("notebook",Sheet2!D1259))=TRUE,ISNUMBER(SEARCH("netbook",Sheet2!D1259))=TRUE),"notebook","")))</f>
        <v>notebook</v>
      </c>
      <c r="C1260" t="str">
        <f>IF(AND(Sheet4!$B$1307&gt;=Sheet4!B1260,Sheet4!B1260&gt;Sheet4!$B$1308),"lebar",IF(AND(Sheet4!$B$1308&gt;=Sheet4!B1260,Sheet4!B1260&gt;Sheet4!$B$1309),"medium",IF(AND(Sheet4!$B$1309&gt;=Sheet4!B1260,Sheet4!B1260&gt;=Sheet4!$B$1310),"kecil","-")))</f>
        <v>lebar</v>
      </c>
      <c r="D1260" t="str">
        <f>VLOOKUP(Sheet4!C1260,Sheet5!$C$3:$D$17,2,FALSE)</f>
        <v>kecil</v>
      </c>
      <c r="E1260" t="str">
        <f>VLOOKUP(Sheet4!D1260,Sheet5!$E$3:$F$36,2)</f>
        <v>tinggi</v>
      </c>
      <c r="F1260" t="str">
        <f>Sheet4!E1260</f>
        <v>intel</v>
      </c>
      <c r="G1260" t="str">
        <f>VLOOKUP(Sheet2!H1259,Sheet5!$G$4:$H$12,2)</f>
        <v>sedang</v>
      </c>
      <c r="H1260" t="str">
        <f>VLOOKUP(Sheet2!I1259,Sheet5!$I$3:$L$41,4,FALSE)</f>
        <v>sedang</v>
      </c>
      <c r="I1260" t="str">
        <f>VLOOKUP(Sheet2!I1259,Sheet5!$I$3:$K$41,3,FALSE)</f>
        <v>hdd</v>
      </c>
      <c r="J1260" t="str">
        <f>IF(ISNUMBER(SEARCH("intel",Sheet2!J1259))=TRUE,"intel",IF(ISNUMBER(SEARCH("amd",Sheet2!J1259))=TRUE,"amd",IF(ISNUMBER(SEARCH("nvidia",Sheet2!J1259))=TRUE,"nvidia","")))</f>
        <v>intel</v>
      </c>
      <c r="K1260" t="str">
        <f>VLOOKUP(Sheet2!K1259,Sheet5!$M$3:$N$11,2,FALSE)</f>
        <v>windows</v>
      </c>
      <c r="L1260" t="str">
        <f>VLOOKUP(Sheet2!L1259,Sheet5!$O$3:$Q$182,3,FALSE)</f>
        <v>sedang</v>
      </c>
      <c r="M1260" t="str">
        <f>VLOOKUP(Sheet2!M1259,Sheet5!$R$3:$T$1305,3,FALSE)</f>
        <v>murah</v>
      </c>
    </row>
    <row r="1261" spans="2:13" x14ac:dyDescent="0.3">
      <c r="B1261" t="str">
        <f>IF(OR(ISNUMBER(SEARCH("ultrabook",Sheet2!D1260))=TRUE,ISNUMBER(SEARCH("macbook",Sheet2!D1260))=TRUE,ISNUMBER(SEARCH("chrome",Sheet2!D1260))=TRUE,ISNUMBER(SEARCH("convertible",Sheet2!D1260))=TRUE),"ultrabook",IF(OR(ISNUMBER(SEARCH("workstation",Sheet2!D1260))=TRUE,ISNUMBER(SEARCH("gaming",Sheet2!D1260))=TRUE),"high specification",IF(OR(ISNUMBER(SEARCH("notebook",Sheet2!D1260))=TRUE,ISNUMBER(SEARCH("netbook",Sheet2!D1260))=TRUE),"notebook","")))</f>
        <v>notebook</v>
      </c>
      <c r="C1261" t="str">
        <f>IF(AND(Sheet4!$B$1307&gt;=Sheet4!B1261,Sheet4!B1261&gt;Sheet4!$B$1308),"lebar",IF(AND(Sheet4!$B$1308&gt;=Sheet4!B1261,Sheet4!B1261&gt;Sheet4!$B$1309),"medium",IF(AND(Sheet4!$B$1309&gt;=Sheet4!B1261,Sheet4!B1261&gt;=Sheet4!$B$1310),"kecil","-")))</f>
        <v>lebar</v>
      </c>
      <c r="D1261" t="str">
        <f>VLOOKUP(Sheet4!C1261,Sheet5!$C$3:$D$17,2,FALSE)</f>
        <v>kecil</v>
      </c>
      <c r="E1261" t="str">
        <f>VLOOKUP(Sheet4!D1261,Sheet5!$E$3:$F$36,2)</f>
        <v>sedang</v>
      </c>
      <c r="F1261" t="str">
        <f>Sheet4!E1261</f>
        <v>intel</v>
      </c>
      <c r="G1261" t="str">
        <f>VLOOKUP(Sheet2!H1260,Sheet5!$G$4:$H$12,2)</f>
        <v>tinggi</v>
      </c>
      <c r="H1261" t="str">
        <f>VLOOKUP(Sheet2!I1260,Sheet5!$I$3:$L$41,4,FALSE)</f>
        <v>tinggi</v>
      </c>
      <c r="I1261" t="str">
        <f>VLOOKUP(Sheet2!I1260,Sheet5!$I$3:$K$41,3,FALSE)</f>
        <v>hybrid</v>
      </c>
      <c r="J1261" t="str">
        <f>IF(ISNUMBER(SEARCH("intel",Sheet2!J1260))=TRUE,"intel",IF(ISNUMBER(SEARCH("amd",Sheet2!J1260))=TRUE,"amd",IF(ISNUMBER(SEARCH("nvidia",Sheet2!J1260))=TRUE,"nvidia","")))</f>
        <v>amd</v>
      </c>
      <c r="K1261" t="str">
        <f>VLOOKUP(Sheet2!K1260,Sheet5!$M$3:$N$11,2,FALSE)</f>
        <v>windows</v>
      </c>
      <c r="L1261" t="str">
        <f>VLOOKUP(Sheet2!L1260,Sheet5!$O$3:$Q$182,3,FALSE)</f>
        <v>sedang</v>
      </c>
      <c r="M1261" t="str">
        <f>VLOOKUP(Sheet2!M1260,Sheet5!$R$3:$T$1305,3,FALSE)</f>
        <v>sedang</v>
      </c>
    </row>
    <row r="1262" spans="2:13" x14ac:dyDescent="0.3">
      <c r="B1262" t="str">
        <f>IF(OR(ISNUMBER(SEARCH("ultrabook",Sheet2!D1261))=TRUE,ISNUMBER(SEARCH("macbook",Sheet2!D1261))=TRUE,ISNUMBER(SEARCH("chrome",Sheet2!D1261))=TRUE,ISNUMBER(SEARCH("convertible",Sheet2!D1261))=TRUE),"ultrabook",IF(OR(ISNUMBER(SEARCH("workstation",Sheet2!D1261))=TRUE,ISNUMBER(SEARCH("gaming",Sheet2!D1261))=TRUE),"high specification",IF(OR(ISNUMBER(SEARCH("notebook",Sheet2!D1261))=TRUE,ISNUMBER(SEARCH("netbook",Sheet2!D1261))=TRUE),"notebook","")))</f>
        <v>high specification</v>
      </c>
      <c r="C1262" t="str">
        <f>IF(AND(Sheet4!$B$1307&gt;=Sheet4!B1262,Sheet4!B1262&gt;Sheet4!$B$1308),"lebar",IF(AND(Sheet4!$B$1308&gt;=Sheet4!B1262,Sheet4!B1262&gt;Sheet4!$B$1309),"medium",IF(AND(Sheet4!$B$1309&gt;=Sheet4!B1262,Sheet4!B1262&gt;=Sheet4!$B$1310),"kecil","-")))</f>
        <v>lebar</v>
      </c>
      <c r="D1262" t="str">
        <f>VLOOKUP(Sheet4!C1262,Sheet5!$C$3:$D$17,2,FALSE)</f>
        <v>kecil</v>
      </c>
      <c r="E1262" t="str">
        <f>VLOOKUP(Sheet4!D1262,Sheet5!$E$3:$F$36,2)</f>
        <v>sedang</v>
      </c>
      <c r="F1262" t="str">
        <f>Sheet4!E1262</f>
        <v>intel</v>
      </c>
      <c r="G1262" t="str">
        <f>VLOOKUP(Sheet2!H1261,Sheet5!$G$4:$H$12,2)</f>
        <v>tinggi</v>
      </c>
      <c r="H1262" t="str">
        <f>VLOOKUP(Sheet2!I1261,Sheet5!$I$3:$L$41,4,FALSE)</f>
        <v>tinggi</v>
      </c>
      <c r="I1262" t="str">
        <f>VLOOKUP(Sheet2!I1261,Sheet5!$I$3:$K$41,3,FALSE)</f>
        <v>hdd</v>
      </c>
      <c r="J1262" t="str">
        <f>IF(ISNUMBER(SEARCH("intel",Sheet2!J1261))=TRUE,"intel",IF(ISNUMBER(SEARCH("amd",Sheet2!J1261))=TRUE,"amd",IF(ISNUMBER(SEARCH("nvidia",Sheet2!J1261))=TRUE,"nvidia","")))</f>
        <v>nvidia</v>
      </c>
      <c r="K1262" t="str">
        <f>VLOOKUP(Sheet2!K1261,Sheet5!$M$3:$N$11,2,FALSE)</f>
        <v>windows</v>
      </c>
      <c r="L1262" t="str">
        <f>VLOOKUP(Sheet2!L1261,Sheet5!$O$3:$Q$182,3,FALSE)</f>
        <v>sedang</v>
      </c>
      <c r="M1262" t="str">
        <f>VLOOKUP(Sheet2!M1261,Sheet5!$R$3:$T$1305,3,FALSE)</f>
        <v>sedang</v>
      </c>
    </row>
    <row r="1263" spans="2:13" x14ac:dyDescent="0.3">
      <c r="B1263" t="str">
        <f>IF(OR(ISNUMBER(SEARCH("ultrabook",Sheet2!D1262))=TRUE,ISNUMBER(SEARCH("macbook",Sheet2!D1262))=TRUE,ISNUMBER(SEARCH("chrome",Sheet2!D1262))=TRUE,ISNUMBER(SEARCH("convertible",Sheet2!D1262))=TRUE),"ultrabook",IF(OR(ISNUMBER(SEARCH("workstation",Sheet2!D1262))=TRUE,ISNUMBER(SEARCH("gaming",Sheet2!D1262))=TRUE),"high specification",IF(OR(ISNUMBER(SEARCH("notebook",Sheet2!D1262))=TRUE,ISNUMBER(SEARCH("netbook",Sheet2!D1262))=TRUE),"notebook","")))</f>
        <v>ultrabook</v>
      </c>
      <c r="C1263" t="str">
        <f>IF(AND(Sheet4!$B$1307&gt;=Sheet4!B1263,Sheet4!B1263&gt;Sheet4!$B$1308),"lebar",IF(AND(Sheet4!$B$1308&gt;=Sheet4!B1263,Sheet4!B1263&gt;Sheet4!$B$1309),"medium",IF(AND(Sheet4!$B$1309&gt;=Sheet4!B1263,Sheet4!B1263&gt;=Sheet4!$B$1310),"kecil","-")))</f>
        <v>medium</v>
      </c>
      <c r="D1263" t="str">
        <f>VLOOKUP(Sheet4!C1263,Sheet5!$C$3:$D$17,2,FALSE)</f>
        <v>kecil</v>
      </c>
      <c r="E1263" t="str">
        <f>VLOOKUP(Sheet4!D1263,Sheet5!$E$3:$F$36,2)</f>
        <v>sedang</v>
      </c>
      <c r="F1263" t="str">
        <f>Sheet4!E1263</f>
        <v>intel</v>
      </c>
      <c r="G1263" t="str">
        <f>VLOOKUP(Sheet2!H1262,Sheet5!$G$4:$H$12,2)</f>
        <v>sedang</v>
      </c>
      <c r="H1263" t="str">
        <f>VLOOKUP(Sheet2!I1262,Sheet5!$I$3:$L$41,4,FALSE)</f>
        <v>rendah</v>
      </c>
      <c r="I1263" t="str">
        <f>VLOOKUP(Sheet2!I1262,Sheet5!$I$3:$K$41,3,FALSE)</f>
        <v>ssd</v>
      </c>
      <c r="J1263" t="str">
        <f>IF(ISNUMBER(SEARCH("intel",Sheet2!J1262))=TRUE,"intel",IF(ISNUMBER(SEARCH("amd",Sheet2!J1262))=TRUE,"amd",IF(ISNUMBER(SEARCH("nvidia",Sheet2!J1262))=TRUE,"nvidia","")))</f>
        <v>intel</v>
      </c>
      <c r="K1263" t="str">
        <f>VLOOKUP(Sheet2!K1262,Sheet5!$M$3:$N$11,2,FALSE)</f>
        <v>windows</v>
      </c>
      <c r="L1263" t="str">
        <f>VLOOKUP(Sheet2!L1262,Sheet5!$O$3:$Q$182,3,FALSE)</f>
        <v>sedang</v>
      </c>
      <c r="M1263" t="str">
        <f>VLOOKUP(Sheet2!M1262,Sheet5!$R$3:$T$1305,3,FALSE)</f>
        <v>sedang</v>
      </c>
    </row>
    <row r="1264" spans="2:13" x14ac:dyDescent="0.3">
      <c r="B1264" t="str">
        <f>IF(OR(ISNUMBER(SEARCH("ultrabook",Sheet2!D1263))=TRUE,ISNUMBER(SEARCH("macbook",Sheet2!D1263))=TRUE,ISNUMBER(SEARCH("chrome",Sheet2!D1263))=TRUE,ISNUMBER(SEARCH("convertible",Sheet2!D1263))=TRUE),"ultrabook",IF(OR(ISNUMBER(SEARCH("workstation",Sheet2!D1263))=TRUE,ISNUMBER(SEARCH("gaming",Sheet2!D1263))=TRUE),"high specification",IF(OR(ISNUMBER(SEARCH("notebook",Sheet2!D1263))=TRUE,ISNUMBER(SEARCH("netbook",Sheet2!D1263))=TRUE),"notebook","")))</f>
        <v>ultrabook</v>
      </c>
      <c r="C1264" t="str">
        <f>IF(AND(Sheet4!$B$1307&gt;=Sheet4!B1264,Sheet4!B1264&gt;Sheet4!$B$1308),"lebar",IF(AND(Sheet4!$B$1308&gt;=Sheet4!B1264,Sheet4!B1264&gt;Sheet4!$B$1309),"medium",IF(AND(Sheet4!$B$1309&gt;=Sheet4!B1264,Sheet4!B1264&gt;=Sheet4!$B$1310),"kecil","-")))</f>
        <v>medium</v>
      </c>
      <c r="D1264" t="str">
        <f>VLOOKUP(Sheet4!C1264,Sheet5!$C$3:$D$17,2,FALSE)</f>
        <v>kecil</v>
      </c>
      <c r="E1264" t="e">
        <f>VLOOKUP(Sheet4!D1264,Sheet5!$E$3:$F$36,2)</f>
        <v>#N/A</v>
      </c>
      <c r="F1264" t="str">
        <f>Sheet4!E1264</f>
        <v>intel</v>
      </c>
      <c r="G1264" t="str">
        <f>VLOOKUP(Sheet2!H1263,Sheet5!$G$4:$H$12,2)</f>
        <v>tinggi</v>
      </c>
      <c r="H1264" t="str">
        <f>VLOOKUP(Sheet2!I1263,Sheet5!$I$3:$L$41,4,FALSE)</f>
        <v>sedang</v>
      </c>
      <c r="I1264" t="str">
        <f>VLOOKUP(Sheet2!I1263,Sheet5!$I$3:$K$41,3,FALSE)</f>
        <v>ssd</v>
      </c>
      <c r="J1264" t="str">
        <f>IF(ISNUMBER(SEARCH("intel",Sheet2!J1263))=TRUE,"intel",IF(ISNUMBER(SEARCH("amd",Sheet2!J1263))=TRUE,"amd",IF(ISNUMBER(SEARCH("nvidia",Sheet2!J1263))=TRUE,"nvidia","")))</f>
        <v>intel</v>
      </c>
      <c r="K1264" t="str">
        <f>VLOOKUP(Sheet2!K1263,Sheet5!$M$3:$N$11,2,FALSE)</f>
        <v>windows</v>
      </c>
      <c r="L1264" t="str">
        <f>VLOOKUP(Sheet2!L1263,Sheet5!$O$3:$Q$182,3,FALSE)</f>
        <v>ringan</v>
      </c>
      <c r="M1264" t="str">
        <f>VLOOKUP(Sheet2!M1263,Sheet5!$R$3:$T$1305,3,FALSE)</f>
        <v>sedang</v>
      </c>
    </row>
    <row r="1265" spans="2:13" x14ac:dyDescent="0.3">
      <c r="B1265" t="str">
        <f>IF(OR(ISNUMBER(SEARCH("ultrabook",Sheet2!D1264))=TRUE,ISNUMBER(SEARCH("macbook",Sheet2!D1264))=TRUE,ISNUMBER(SEARCH("chrome",Sheet2!D1264))=TRUE,ISNUMBER(SEARCH("convertible",Sheet2!D1264))=TRUE),"ultrabook",IF(OR(ISNUMBER(SEARCH("workstation",Sheet2!D1264))=TRUE,ISNUMBER(SEARCH("gaming",Sheet2!D1264))=TRUE),"high specification",IF(OR(ISNUMBER(SEARCH("notebook",Sheet2!D1264))=TRUE,ISNUMBER(SEARCH("netbook",Sheet2!D1264))=TRUE),"notebook","")))</f>
        <v>notebook</v>
      </c>
      <c r="C1265" t="str">
        <f>IF(AND(Sheet4!$B$1307&gt;=Sheet4!B1265,Sheet4!B1265&gt;Sheet4!$B$1308),"lebar",IF(AND(Sheet4!$B$1308&gt;=Sheet4!B1265,Sheet4!B1265&gt;Sheet4!$B$1309),"medium",IF(AND(Sheet4!$B$1309&gt;=Sheet4!B1265,Sheet4!B1265&gt;=Sheet4!$B$1310),"kecil","-")))</f>
        <v>lebar</v>
      </c>
      <c r="D1265" t="str">
        <f>VLOOKUP(Sheet4!C1265,Sheet5!$C$3:$D$17,2,FALSE)</f>
        <v>kecil</v>
      </c>
      <c r="E1265" t="str">
        <f>VLOOKUP(Sheet4!D1265,Sheet5!$E$3:$F$36,2)</f>
        <v>sedang</v>
      </c>
      <c r="F1265" t="str">
        <f>Sheet4!E1265</f>
        <v>intel</v>
      </c>
      <c r="G1265" t="str">
        <f>VLOOKUP(Sheet2!H1264,Sheet5!$G$4:$H$12,2)</f>
        <v>tinggi</v>
      </c>
      <c r="H1265" t="str">
        <f>VLOOKUP(Sheet2!I1264,Sheet5!$I$3:$L$41,4,FALSE)</f>
        <v>tinggi</v>
      </c>
      <c r="I1265" t="str">
        <f>VLOOKUP(Sheet2!I1264,Sheet5!$I$3:$K$41,3,FALSE)</f>
        <v>hdd</v>
      </c>
      <c r="J1265" t="str">
        <f>IF(ISNUMBER(SEARCH("intel",Sheet2!J1264))=TRUE,"intel",IF(ISNUMBER(SEARCH("amd",Sheet2!J1264))=TRUE,"amd",IF(ISNUMBER(SEARCH("nvidia",Sheet2!J1264))=TRUE,"nvidia","")))</f>
        <v>intel</v>
      </c>
      <c r="K1265" t="str">
        <f>VLOOKUP(Sheet2!K1264,Sheet5!$M$3:$N$11,2,FALSE)</f>
        <v>windows</v>
      </c>
      <c r="L1265" t="str">
        <f>VLOOKUP(Sheet2!L1264,Sheet5!$O$3:$Q$182,3,FALSE)</f>
        <v>sedang</v>
      </c>
      <c r="M1265" t="str">
        <f>VLOOKUP(Sheet2!M1264,Sheet5!$R$3:$T$1305,3,FALSE)</f>
        <v>murah</v>
      </c>
    </row>
    <row r="1266" spans="2:13" x14ac:dyDescent="0.3">
      <c r="B1266" t="str">
        <f>IF(OR(ISNUMBER(SEARCH("ultrabook",Sheet2!D1265))=TRUE,ISNUMBER(SEARCH("macbook",Sheet2!D1265))=TRUE,ISNUMBER(SEARCH("chrome",Sheet2!D1265))=TRUE,ISNUMBER(SEARCH("convertible",Sheet2!D1265))=TRUE),"ultrabook",IF(OR(ISNUMBER(SEARCH("workstation",Sheet2!D1265))=TRUE,ISNUMBER(SEARCH("gaming",Sheet2!D1265))=TRUE),"high specification",IF(OR(ISNUMBER(SEARCH("notebook",Sheet2!D1265))=TRUE,ISNUMBER(SEARCH("netbook",Sheet2!D1265))=TRUE),"notebook","")))</f>
        <v>notebook</v>
      </c>
      <c r="C1266" t="str">
        <f>IF(AND(Sheet4!$B$1307&gt;=Sheet4!B1266,Sheet4!B1266&gt;Sheet4!$B$1308),"lebar",IF(AND(Sheet4!$B$1308&gt;=Sheet4!B1266,Sheet4!B1266&gt;Sheet4!$B$1309),"medium",IF(AND(Sheet4!$B$1309&gt;=Sheet4!B1266,Sheet4!B1266&gt;=Sheet4!$B$1310),"kecil","-")))</f>
        <v>lebar</v>
      </c>
      <c r="D1266" t="str">
        <f>VLOOKUP(Sheet4!C1266,Sheet5!$C$3:$D$17,2,FALSE)</f>
        <v>kecil</v>
      </c>
      <c r="E1266" t="str">
        <f>VLOOKUP(Sheet4!D1266,Sheet5!$E$3:$F$36,2)</f>
        <v>rendah</v>
      </c>
      <c r="F1266" t="str">
        <f>Sheet4!E1266</f>
        <v>intel</v>
      </c>
      <c r="G1266" t="str">
        <f>VLOOKUP(Sheet2!H1265,Sheet5!$G$4:$H$12,2)</f>
        <v>sedang</v>
      </c>
      <c r="H1266" t="str">
        <f>VLOOKUP(Sheet2!I1265,Sheet5!$I$3:$L$41,4,FALSE)</f>
        <v>sedang</v>
      </c>
      <c r="I1266" t="str">
        <f>VLOOKUP(Sheet2!I1265,Sheet5!$I$3:$K$41,3,FALSE)</f>
        <v>hdd</v>
      </c>
      <c r="J1266" t="str">
        <f>IF(ISNUMBER(SEARCH("intel",Sheet2!J1265))=TRUE,"intel",IF(ISNUMBER(SEARCH("amd",Sheet2!J1265))=TRUE,"amd",IF(ISNUMBER(SEARCH("nvidia",Sheet2!J1265))=TRUE,"nvidia","")))</f>
        <v>intel</v>
      </c>
      <c r="K1266" t="str">
        <f>VLOOKUP(Sheet2!K1265,Sheet5!$M$3:$N$11,2,FALSE)</f>
        <v>linux</v>
      </c>
      <c r="L1266" t="str">
        <f>VLOOKUP(Sheet2!L1265,Sheet5!$O$3:$Q$182,3,FALSE)</f>
        <v>sedang</v>
      </c>
      <c r="M1266" t="str">
        <f>VLOOKUP(Sheet2!M1265,Sheet5!$R$3:$T$1305,3,FALSE)</f>
        <v>murah</v>
      </c>
    </row>
    <row r="1267" spans="2:13" x14ac:dyDescent="0.3">
      <c r="B1267" t="str">
        <f>IF(OR(ISNUMBER(SEARCH("ultrabook",Sheet2!D1266))=TRUE,ISNUMBER(SEARCH("macbook",Sheet2!D1266))=TRUE,ISNUMBER(SEARCH("chrome",Sheet2!D1266))=TRUE,ISNUMBER(SEARCH("convertible",Sheet2!D1266))=TRUE),"ultrabook",IF(OR(ISNUMBER(SEARCH("workstation",Sheet2!D1266))=TRUE,ISNUMBER(SEARCH("gaming",Sheet2!D1266))=TRUE),"high specification",IF(OR(ISNUMBER(SEARCH("notebook",Sheet2!D1266))=TRUE,ISNUMBER(SEARCH("netbook",Sheet2!D1266))=TRUE),"notebook","")))</f>
        <v>notebook</v>
      </c>
      <c r="C1267" t="str">
        <f>IF(AND(Sheet4!$B$1307&gt;=Sheet4!B1267,Sheet4!B1267&gt;Sheet4!$B$1308),"lebar",IF(AND(Sheet4!$B$1308&gt;=Sheet4!B1267,Sheet4!B1267&gt;Sheet4!$B$1309),"medium",IF(AND(Sheet4!$B$1309&gt;=Sheet4!B1267,Sheet4!B1267&gt;=Sheet4!$B$1310),"kecil","-")))</f>
        <v>lebar</v>
      </c>
      <c r="D1267" t="str">
        <f>VLOOKUP(Sheet4!C1267,Sheet5!$C$3:$D$17,2,FALSE)</f>
        <v>kecil</v>
      </c>
      <c r="E1267" t="str">
        <f>VLOOKUP(Sheet4!D1267,Sheet5!$E$3:$F$36,2)</f>
        <v>rendah</v>
      </c>
      <c r="F1267" t="str">
        <f>Sheet4!E1267</f>
        <v>intel</v>
      </c>
      <c r="G1267" t="str">
        <f>VLOOKUP(Sheet2!H1266,Sheet5!$G$4:$H$12,2)</f>
        <v>sedang</v>
      </c>
      <c r="H1267" t="str">
        <f>VLOOKUP(Sheet2!I1266,Sheet5!$I$3:$L$41,4,FALSE)</f>
        <v>sedang</v>
      </c>
      <c r="I1267" t="str">
        <f>VLOOKUP(Sheet2!I1266,Sheet5!$I$3:$K$41,3,FALSE)</f>
        <v>hdd</v>
      </c>
      <c r="J1267" t="str">
        <f>IF(ISNUMBER(SEARCH("intel",Sheet2!J1266))=TRUE,"intel",IF(ISNUMBER(SEARCH("amd",Sheet2!J1266))=TRUE,"amd",IF(ISNUMBER(SEARCH("nvidia",Sheet2!J1266))=TRUE,"nvidia","")))</f>
        <v>intel</v>
      </c>
      <c r="K1267" t="str">
        <f>VLOOKUP(Sheet2!K1266,Sheet5!$M$3:$N$11,2,FALSE)</f>
        <v>windows</v>
      </c>
      <c r="L1267" t="str">
        <f>VLOOKUP(Sheet2!L1266,Sheet5!$O$3:$Q$182,3,FALSE)</f>
        <v>sedang</v>
      </c>
      <c r="M1267" t="str">
        <f>VLOOKUP(Sheet2!M1266,Sheet5!$R$3:$T$1305,3,FALSE)</f>
        <v>murah</v>
      </c>
    </row>
    <row r="1268" spans="2:13" x14ac:dyDescent="0.3">
      <c r="B1268" t="str">
        <f>IF(OR(ISNUMBER(SEARCH("ultrabook",Sheet2!D1267))=TRUE,ISNUMBER(SEARCH("macbook",Sheet2!D1267))=TRUE,ISNUMBER(SEARCH("chrome",Sheet2!D1267))=TRUE,ISNUMBER(SEARCH("convertible",Sheet2!D1267))=TRUE),"ultrabook",IF(OR(ISNUMBER(SEARCH("workstation",Sheet2!D1267))=TRUE,ISNUMBER(SEARCH("gaming",Sheet2!D1267))=TRUE),"high specification",IF(OR(ISNUMBER(SEARCH("notebook",Sheet2!D1267))=TRUE,ISNUMBER(SEARCH("netbook",Sheet2!D1267))=TRUE),"notebook","")))</f>
        <v>notebook</v>
      </c>
      <c r="C1268" t="str">
        <f>IF(AND(Sheet4!$B$1307&gt;=Sheet4!B1268,Sheet4!B1268&gt;Sheet4!$B$1308),"lebar",IF(AND(Sheet4!$B$1308&gt;=Sheet4!B1268,Sheet4!B1268&gt;Sheet4!$B$1309),"medium",IF(AND(Sheet4!$B$1309&gt;=Sheet4!B1268,Sheet4!B1268&gt;=Sheet4!$B$1310),"kecil","-")))</f>
        <v>lebar</v>
      </c>
      <c r="D1268" t="str">
        <f>VLOOKUP(Sheet4!C1268,Sheet5!$C$3:$D$17,2,FALSE)</f>
        <v>kecil</v>
      </c>
      <c r="E1268" t="str">
        <f>VLOOKUP(Sheet4!D1268,Sheet5!$E$3:$F$36,2)</f>
        <v>sedang</v>
      </c>
      <c r="F1268" t="str">
        <f>Sheet4!E1268</f>
        <v>intel</v>
      </c>
      <c r="G1268" t="str">
        <f>VLOOKUP(Sheet2!H1267,Sheet5!$G$4:$H$12,2)</f>
        <v>tinggi</v>
      </c>
      <c r="H1268" t="str">
        <f>VLOOKUP(Sheet2!I1267,Sheet5!$I$3:$L$41,4,FALSE)</f>
        <v>tinggi</v>
      </c>
      <c r="I1268" t="str">
        <f>VLOOKUP(Sheet2!I1267,Sheet5!$I$3:$K$41,3,FALSE)</f>
        <v>hdd</v>
      </c>
      <c r="J1268" t="str">
        <f>IF(ISNUMBER(SEARCH("intel",Sheet2!J1267))=TRUE,"intel",IF(ISNUMBER(SEARCH("amd",Sheet2!J1267))=TRUE,"amd",IF(ISNUMBER(SEARCH("nvidia",Sheet2!J1267))=TRUE,"nvidia","")))</f>
        <v>nvidia</v>
      </c>
      <c r="K1268" t="str">
        <f>VLOOKUP(Sheet2!K1267,Sheet5!$M$3:$N$11,2,FALSE)</f>
        <v>windows</v>
      </c>
      <c r="L1268" t="str">
        <f>VLOOKUP(Sheet2!L1267,Sheet5!$O$3:$Q$182,3,FALSE)</f>
        <v>berat</v>
      </c>
      <c r="M1268" t="str">
        <f>VLOOKUP(Sheet2!M1267,Sheet5!$R$3:$T$1305,3,FALSE)</f>
        <v>sedang</v>
      </c>
    </row>
    <row r="1269" spans="2:13" x14ac:dyDescent="0.3">
      <c r="B1269" t="str">
        <f>IF(OR(ISNUMBER(SEARCH("ultrabook",Sheet2!D1268))=TRUE,ISNUMBER(SEARCH("macbook",Sheet2!D1268))=TRUE,ISNUMBER(SEARCH("chrome",Sheet2!D1268))=TRUE,ISNUMBER(SEARCH("convertible",Sheet2!D1268))=TRUE),"ultrabook",IF(OR(ISNUMBER(SEARCH("workstation",Sheet2!D1268))=TRUE,ISNUMBER(SEARCH("gaming",Sheet2!D1268))=TRUE),"high specification",IF(OR(ISNUMBER(SEARCH("notebook",Sheet2!D1268))=TRUE,ISNUMBER(SEARCH("netbook",Sheet2!D1268))=TRUE),"notebook","")))</f>
        <v>notebook</v>
      </c>
      <c r="C1269" t="str">
        <f>IF(AND(Sheet4!$B$1307&gt;=Sheet4!B1269,Sheet4!B1269&gt;Sheet4!$B$1308),"lebar",IF(AND(Sheet4!$B$1308&gt;=Sheet4!B1269,Sheet4!B1269&gt;Sheet4!$B$1309),"medium",IF(AND(Sheet4!$B$1309&gt;=Sheet4!B1269,Sheet4!B1269&gt;=Sheet4!$B$1310),"kecil","-")))</f>
        <v>lebar</v>
      </c>
      <c r="D1269" t="str">
        <f>VLOOKUP(Sheet4!C1269,Sheet5!$C$3:$D$17,2,FALSE)</f>
        <v>kecil</v>
      </c>
      <c r="E1269" t="str">
        <f>VLOOKUP(Sheet4!D1269,Sheet5!$E$3:$F$36,2)</f>
        <v>sedang</v>
      </c>
      <c r="F1269" t="str">
        <f>Sheet4!E1269</f>
        <v>amd</v>
      </c>
      <c r="G1269" t="str">
        <f>VLOOKUP(Sheet2!H1268,Sheet5!$G$4:$H$12,2)</f>
        <v>tinggi</v>
      </c>
      <c r="H1269" t="str">
        <f>VLOOKUP(Sheet2!I1268,Sheet5!$I$3:$L$41,4,FALSE)</f>
        <v>tinggi</v>
      </c>
      <c r="I1269" t="str">
        <f>VLOOKUP(Sheet2!I1268,Sheet5!$I$3:$K$41,3,FALSE)</f>
        <v>hybrid</v>
      </c>
      <c r="J1269" t="str">
        <f>IF(ISNUMBER(SEARCH("intel",Sheet2!J1268))=TRUE,"intel",IF(ISNUMBER(SEARCH("amd",Sheet2!J1268))=TRUE,"amd",IF(ISNUMBER(SEARCH("nvidia",Sheet2!J1268))=TRUE,"nvidia","")))</f>
        <v>amd</v>
      </c>
      <c r="K1269" t="str">
        <f>VLOOKUP(Sheet2!K1268,Sheet5!$M$3:$N$11,2,FALSE)</f>
        <v>windows</v>
      </c>
      <c r="L1269" t="str">
        <f>VLOOKUP(Sheet2!L1268,Sheet5!$O$3:$Q$182,3,FALSE)</f>
        <v>sedang</v>
      </c>
      <c r="M1269" t="str">
        <f>VLOOKUP(Sheet2!M1268,Sheet5!$R$3:$T$1305,3,FALSE)</f>
        <v>murah</v>
      </c>
    </row>
    <row r="1270" spans="2:13" x14ac:dyDescent="0.3">
      <c r="B1270" t="str">
        <f>IF(OR(ISNUMBER(SEARCH("ultrabook",Sheet2!D1269))=TRUE,ISNUMBER(SEARCH("macbook",Sheet2!D1269))=TRUE,ISNUMBER(SEARCH("chrome",Sheet2!D1269))=TRUE,ISNUMBER(SEARCH("convertible",Sheet2!D1269))=TRUE),"ultrabook",IF(OR(ISNUMBER(SEARCH("workstation",Sheet2!D1269))=TRUE,ISNUMBER(SEARCH("gaming",Sheet2!D1269))=TRUE),"high specification",IF(OR(ISNUMBER(SEARCH("notebook",Sheet2!D1269))=TRUE,ISNUMBER(SEARCH("netbook",Sheet2!D1269))=TRUE),"notebook","")))</f>
        <v>notebook</v>
      </c>
      <c r="C1270" t="str">
        <f>IF(AND(Sheet4!$B$1307&gt;=Sheet4!B1270,Sheet4!B1270&gt;Sheet4!$B$1308),"lebar",IF(AND(Sheet4!$B$1308&gt;=Sheet4!B1270,Sheet4!B1270&gt;Sheet4!$B$1309),"medium",IF(AND(Sheet4!$B$1309&gt;=Sheet4!B1270,Sheet4!B1270&gt;=Sheet4!$B$1310),"kecil","-")))</f>
        <v>lebar</v>
      </c>
      <c r="D1270" t="str">
        <f>VLOOKUP(Sheet4!C1270,Sheet5!$C$3:$D$17,2,FALSE)</f>
        <v>kecil</v>
      </c>
      <c r="E1270" t="str">
        <f>VLOOKUP(Sheet4!D1270,Sheet5!$E$3:$F$36,2)</f>
        <v>sedang</v>
      </c>
      <c r="F1270" t="str">
        <f>Sheet4!E1270</f>
        <v>intel</v>
      </c>
      <c r="G1270" t="str">
        <f>VLOOKUP(Sheet2!H1269,Sheet5!$G$4:$H$12,2)</f>
        <v>tinggi</v>
      </c>
      <c r="H1270" t="str">
        <f>VLOOKUP(Sheet2!I1269,Sheet5!$I$3:$L$41,4,FALSE)</f>
        <v>tinggi</v>
      </c>
      <c r="I1270" t="str">
        <f>VLOOKUP(Sheet2!I1269,Sheet5!$I$3:$K$41,3,FALSE)</f>
        <v>hdd</v>
      </c>
      <c r="J1270" t="str">
        <f>IF(ISNUMBER(SEARCH("intel",Sheet2!J1269))=TRUE,"intel",IF(ISNUMBER(SEARCH("amd",Sheet2!J1269))=TRUE,"amd",IF(ISNUMBER(SEARCH("nvidia",Sheet2!J1269))=TRUE,"nvidia","")))</f>
        <v>amd</v>
      </c>
      <c r="K1270" t="str">
        <f>VLOOKUP(Sheet2!K1269,Sheet5!$M$3:$N$11,2,FALSE)</f>
        <v>linux</v>
      </c>
      <c r="L1270" t="str">
        <f>VLOOKUP(Sheet2!L1269,Sheet5!$O$3:$Q$182,3,FALSE)</f>
        <v>sedang</v>
      </c>
      <c r="M1270" t="str">
        <f>VLOOKUP(Sheet2!M1269,Sheet5!$R$3:$T$1305,3,FALSE)</f>
        <v>sedang</v>
      </c>
    </row>
    <row r="1271" spans="2:13" x14ac:dyDescent="0.3">
      <c r="B1271" t="str">
        <f>IF(OR(ISNUMBER(SEARCH("ultrabook",Sheet2!D1270))=TRUE,ISNUMBER(SEARCH("macbook",Sheet2!D1270))=TRUE,ISNUMBER(SEARCH("chrome",Sheet2!D1270))=TRUE,ISNUMBER(SEARCH("convertible",Sheet2!D1270))=TRUE),"ultrabook",IF(OR(ISNUMBER(SEARCH("workstation",Sheet2!D1270))=TRUE,ISNUMBER(SEARCH("gaming",Sheet2!D1270))=TRUE),"high specification",IF(OR(ISNUMBER(SEARCH("notebook",Sheet2!D1270))=TRUE,ISNUMBER(SEARCH("netbook",Sheet2!D1270))=TRUE),"notebook","")))</f>
        <v>notebook</v>
      </c>
      <c r="C1271" t="str">
        <f>IF(AND(Sheet4!$B$1307&gt;=Sheet4!B1271,Sheet4!B1271&gt;Sheet4!$B$1308),"lebar",IF(AND(Sheet4!$B$1308&gt;=Sheet4!B1271,Sheet4!B1271&gt;Sheet4!$B$1309),"medium",IF(AND(Sheet4!$B$1309&gt;=Sheet4!B1271,Sheet4!B1271&gt;=Sheet4!$B$1310),"kecil","-")))</f>
        <v>kecil</v>
      </c>
      <c r="D1271" t="str">
        <f>VLOOKUP(Sheet4!C1271,Sheet5!$C$3:$D$17,2,FALSE)</f>
        <v>kecil</v>
      </c>
      <c r="E1271" t="str">
        <f>VLOOKUP(Sheet4!D1271,Sheet5!$E$3:$F$36,2)</f>
        <v>rendah</v>
      </c>
      <c r="F1271" t="str">
        <f>Sheet4!E1271</f>
        <v>intel</v>
      </c>
      <c r="G1271" t="str">
        <f>VLOOKUP(Sheet2!H1270,Sheet5!$G$4:$H$12,2)</f>
        <v>sedang</v>
      </c>
      <c r="H1271" t="str">
        <f>VLOOKUP(Sheet2!I1270,Sheet5!$I$3:$L$41,4,FALSE)</f>
        <v>rendah</v>
      </c>
      <c r="I1271" t="str">
        <f>VLOOKUP(Sheet2!I1270,Sheet5!$I$3:$K$41,3,FALSE)</f>
        <v>flash</v>
      </c>
      <c r="J1271" t="str">
        <f>IF(ISNUMBER(SEARCH("intel",Sheet2!J1270))=TRUE,"intel",IF(ISNUMBER(SEARCH("amd",Sheet2!J1270))=TRUE,"amd",IF(ISNUMBER(SEARCH("nvidia",Sheet2!J1270))=TRUE,"nvidia","")))</f>
        <v>intel</v>
      </c>
      <c r="K1271" t="str">
        <f>VLOOKUP(Sheet2!K1270,Sheet5!$M$3:$N$11,2,FALSE)</f>
        <v>windows</v>
      </c>
      <c r="L1271" t="str">
        <f>VLOOKUP(Sheet2!L1270,Sheet5!$O$3:$Q$182,3,FALSE)</f>
        <v>ringan</v>
      </c>
      <c r="M1271" t="str">
        <f>VLOOKUP(Sheet2!M1270,Sheet5!$R$3:$T$1305,3,FALSE)</f>
        <v>murah</v>
      </c>
    </row>
    <row r="1272" spans="2:13" x14ac:dyDescent="0.3">
      <c r="B1272" t="str">
        <f>IF(OR(ISNUMBER(SEARCH("ultrabook",Sheet2!D1271))=TRUE,ISNUMBER(SEARCH("macbook",Sheet2!D1271))=TRUE,ISNUMBER(SEARCH("chrome",Sheet2!D1271))=TRUE,ISNUMBER(SEARCH("convertible",Sheet2!D1271))=TRUE),"ultrabook",IF(OR(ISNUMBER(SEARCH("workstation",Sheet2!D1271))=TRUE,ISNUMBER(SEARCH("gaming",Sheet2!D1271))=TRUE),"high specification",IF(OR(ISNUMBER(SEARCH("notebook",Sheet2!D1271))=TRUE,ISNUMBER(SEARCH("netbook",Sheet2!D1271))=TRUE),"notebook","")))</f>
        <v>notebook</v>
      </c>
      <c r="C1272" t="str">
        <f>IF(AND(Sheet4!$B$1307&gt;=Sheet4!B1272,Sheet4!B1272&gt;Sheet4!$B$1308),"lebar",IF(AND(Sheet4!$B$1308&gt;=Sheet4!B1272,Sheet4!B1272&gt;Sheet4!$B$1309),"medium",IF(AND(Sheet4!$B$1309&gt;=Sheet4!B1272,Sheet4!B1272&gt;=Sheet4!$B$1310),"kecil","-")))</f>
        <v>lebar</v>
      </c>
      <c r="D1272" t="str">
        <f>VLOOKUP(Sheet4!C1272,Sheet5!$C$3:$D$17,2,FALSE)</f>
        <v>kecil</v>
      </c>
      <c r="E1272" t="str">
        <f>VLOOKUP(Sheet4!D1272,Sheet5!$E$3:$F$36,2)</f>
        <v>sedang</v>
      </c>
      <c r="F1272" t="str">
        <f>Sheet4!E1272</f>
        <v>intel</v>
      </c>
      <c r="G1272" t="str">
        <f>VLOOKUP(Sheet2!H1271,Sheet5!$G$4:$H$12,2)</f>
        <v>sedang</v>
      </c>
      <c r="H1272" t="str">
        <f>VLOOKUP(Sheet2!I1271,Sheet5!$I$3:$L$41,4,FALSE)</f>
        <v>sedang</v>
      </c>
      <c r="I1272" t="str">
        <f>VLOOKUP(Sheet2!I1271,Sheet5!$I$3:$K$41,3,FALSE)</f>
        <v>hdd</v>
      </c>
      <c r="J1272" t="str">
        <f>IF(ISNUMBER(SEARCH("intel",Sheet2!J1271))=TRUE,"intel",IF(ISNUMBER(SEARCH("amd",Sheet2!J1271))=TRUE,"amd",IF(ISNUMBER(SEARCH("nvidia",Sheet2!J1271))=TRUE,"nvidia","")))</f>
        <v>nvidia</v>
      </c>
      <c r="K1272" t="str">
        <f>VLOOKUP(Sheet2!K1271,Sheet5!$M$3:$N$11,2,FALSE)</f>
        <v>windows</v>
      </c>
      <c r="L1272" t="str">
        <f>VLOOKUP(Sheet2!L1271,Sheet5!$O$3:$Q$182,3,FALSE)</f>
        <v>sedang</v>
      </c>
      <c r="M1272" t="str">
        <f>VLOOKUP(Sheet2!M1271,Sheet5!$R$3:$T$1305,3,FALSE)</f>
        <v>sedang</v>
      </c>
    </row>
    <row r="1273" spans="2:13" x14ac:dyDescent="0.3">
      <c r="B1273" t="str">
        <f>IF(OR(ISNUMBER(SEARCH("ultrabook",Sheet2!D1272))=TRUE,ISNUMBER(SEARCH("macbook",Sheet2!D1272))=TRUE,ISNUMBER(SEARCH("chrome",Sheet2!D1272))=TRUE,ISNUMBER(SEARCH("convertible",Sheet2!D1272))=TRUE),"ultrabook",IF(OR(ISNUMBER(SEARCH("workstation",Sheet2!D1272))=TRUE,ISNUMBER(SEARCH("gaming",Sheet2!D1272))=TRUE),"high specification",IF(OR(ISNUMBER(SEARCH("notebook",Sheet2!D1272))=TRUE,ISNUMBER(SEARCH("netbook",Sheet2!D1272))=TRUE),"notebook","")))</f>
        <v>ultrabook</v>
      </c>
      <c r="C1273" t="str">
        <f>IF(AND(Sheet4!$B$1307&gt;=Sheet4!B1273,Sheet4!B1273&gt;Sheet4!$B$1308),"lebar",IF(AND(Sheet4!$B$1308&gt;=Sheet4!B1273,Sheet4!B1273&gt;Sheet4!$B$1309),"medium",IF(AND(Sheet4!$B$1309&gt;=Sheet4!B1273,Sheet4!B1273&gt;=Sheet4!$B$1310),"kecil","-")))</f>
        <v>medium</v>
      </c>
      <c r="D1273" t="str">
        <f>VLOOKUP(Sheet4!C1273,Sheet5!$C$3:$D$17,2,FALSE)</f>
        <v>kecil</v>
      </c>
      <c r="E1273" t="str">
        <f>VLOOKUP(Sheet4!D1273,Sheet5!$E$3:$F$36,2)</f>
        <v>sedang</v>
      </c>
      <c r="F1273" t="str">
        <f>Sheet4!E1273</f>
        <v>intel</v>
      </c>
      <c r="G1273" t="str">
        <f>VLOOKUP(Sheet2!H1272,Sheet5!$G$4:$H$12,2)</f>
        <v>sedang</v>
      </c>
      <c r="H1273" t="str">
        <f>VLOOKUP(Sheet2!I1272,Sheet5!$I$3:$L$41,4,FALSE)</f>
        <v>rendah</v>
      </c>
      <c r="I1273" t="str">
        <f>VLOOKUP(Sheet2!I1272,Sheet5!$I$3:$K$41,3,FALSE)</f>
        <v>ssd</v>
      </c>
      <c r="J1273" t="str">
        <f>IF(ISNUMBER(SEARCH("intel",Sheet2!J1272))=TRUE,"intel",IF(ISNUMBER(SEARCH("amd",Sheet2!J1272))=TRUE,"amd",IF(ISNUMBER(SEARCH("nvidia",Sheet2!J1272))=TRUE,"nvidia","")))</f>
        <v>intel</v>
      </c>
      <c r="K1273" t="str">
        <f>VLOOKUP(Sheet2!K1272,Sheet5!$M$3:$N$11,2,FALSE)</f>
        <v>windows</v>
      </c>
      <c r="L1273" t="str">
        <f>VLOOKUP(Sheet2!L1272,Sheet5!$O$3:$Q$182,3,FALSE)</f>
        <v>sedang</v>
      </c>
      <c r="M1273" t="str">
        <f>VLOOKUP(Sheet2!M1272,Sheet5!$R$3:$T$1305,3,FALSE)</f>
        <v>murah</v>
      </c>
    </row>
    <row r="1274" spans="2:13" x14ac:dyDescent="0.3">
      <c r="B1274" t="str">
        <f>IF(OR(ISNUMBER(SEARCH("ultrabook",Sheet2!D1273))=TRUE,ISNUMBER(SEARCH("macbook",Sheet2!D1273))=TRUE,ISNUMBER(SEARCH("chrome",Sheet2!D1273))=TRUE,ISNUMBER(SEARCH("convertible",Sheet2!D1273))=TRUE),"ultrabook",IF(OR(ISNUMBER(SEARCH("workstation",Sheet2!D1273))=TRUE,ISNUMBER(SEARCH("gaming",Sheet2!D1273))=TRUE),"high specification",IF(OR(ISNUMBER(SEARCH("notebook",Sheet2!D1273))=TRUE,ISNUMBER(SEARCH("netbook",Sheet2!D1273))=TRUE),"notebook","")))</f>
        <v>ultrabook</v>
      </c>
      <c r="C1274" t="str">
        <f>IF(AND(Sheet4!$B$1307&gt;=Sheet4!B1274,Sheet4!B1274&gt;Sheet4!$B$1308),"lebar",IF(AND(Sheet4!$B$1308&gt;=Sheet4!B1274,Sheet4!B1274&gt;Sheet4!$B$1309),"medium",IF(AND(Sheet4!$B$1309&gt;=Sheet4!B1274,Sheet4!B1274&gt;=Sheet4!$B$1310),"kecil","-")))</f>
        <v>medium</v>
      </c>
      <c r="D1274" t="str">
        <f>VLOOKUP(Sheet4!C1274,Sheet5!$C$3:$D$17,2,FALSE)</f>
        <v>lebar</v>
      </c>
      <c r="E1274" t="str">
        <f>VLOOKUP(Sheet4!D1274,Sheet5!$E$3:$F$36,2)</f>
        <v>sedang</v>
      </c>
      <c r="F1274" t="str">
        <f>Sheet4!E1274</f>
        <v>intel</v>
      </c>
      <c r="G1274" t="str">
        <f>VLOOKUP(Sheet2!H1273,Sheet5!$G$4:$H$12,2)</f>
        <v>sedang</v>
      </c>
      <c r="H1274" t="str">
        <f>VLOOKUP(Sheet2!I1273,Sheet5!$I$3:$L$41,4,FALSE)</f>
        <v>sedang</v>
      </c>
      <c r="I1274" t="str">
        <f>VLOOKUP(Sheet2!I1273,Sheet5!$I$3:$K$41,3,FALSE)</f>
        <v>ssd</v>
      </c>
      <c r="J1274" t="str">
        <f>IF(ISNUMBER(SEARCH("intel",Sheet2!J1273))=TRUE,"intel",IF(ISNUMBER(SEARCH("amd",Sheet2!J1273))=TRUE,"amd",IF(ISNUMBER(SEARCH("nvidia",Sheet2!J1273))=TRUE,"nvidia","")))</f>
        <v>intel</v>
      </c>
      <c r="K1274" t="str">
        <f>VLOOKUP(Sheet2!K1273,Sheet5!$M$3:$N$11,2,FALSE)</f>
        <v>windows</v>
      </c>
      <c r="L1274" t="str">
        <f>VLOOKUP(Sheet2!L1273,Sheet5!$O$3:$Q$182,3,FALSE)</f>
        <v>ringan</v>
      </c>
      <c r="M1274" t="str">
        <f>VLOOKUP(Sheet2!M1273,Sheet5!$R$3:$T$1305,3,FALSE)</f>
        <v>mahal</v>
      </c>
    </row>
    <row r="1275" spans="2:13" x14ac:dyDescent="0.3">
      <c r="B1275" t="str">
        <f>IF(OR(ISNUMBER(SEARCH("ultrabook",Sheet2!D1274))=TRUE,ISNUMBER(SEARCH("macbook",Sheet2!D1274))=TRUE,ISNUMBER(SEARCH("chrome",Sheet2!D1274))=TRUE,ISNUMBER(SEARCH("convertible",Sheet2!D1274))=TRUE),"ultrabook",IF(OR(ISNUMBER(SEARCH("workstation",Sheet2!D1274))=TRUE,ISNUMBER(SEARCH("gaming",Sheet2!D1274))=TRUE),"high specification",IF(OR(ISNUMBER(SEARCH("notebook",Sheet2!D1274))=TRUE,ISNUMBER(SEARCH("netbook",Sheet2!D1274))=TRUE),"notebook","")))</f>
        <v>notebook</v>
      </c>
      <c r="C1275" t="str">
        <f>IF(AND(Sheet4!$B$1307&gt;=Sheet4!B1275,Sheet4!B1275&gt;Sheet4!$B$1308),"lebar",IF(AND(Sheet4!$B$1308&gt;=Sheet4!B1275,Sheet4!B1275&gt;Sheet4!$B$1309),"medium",IF(AND(Sheet4!$B$1309&gt;=Sheet4!B1275,Sheet4!B1275&gt;=Sheet4!$B$1310),"kecil","-")))</f>
        <v>medium</v>
      </c>
      <c r="D1275" t="str">
        <f>VLOOKUP(Sheet4!C1275,Sheet5!$C$3:$D$17,2,FALSE)</f>
        <v>kecil</v>
      </c>
      <c r="E1275" t="str">
        <f>VLOOKUP(Sheet4!D1275,Sheet5!$E$3:$F$36,2)</f>
        <v>rendah</v>
      </c>
      <c r="F1275" t="str">
        <f>Sheet4!E1275</f>
        <v>intel</v>
      </c>
      <c r="G1275" t="str">
        <f>VLOOKUP(Sheet2!H1274,Sheet5!$G$4:$H$12,2)</f>
        <v>sedang</v>
      </c>
      <c r="H1275" t="str">
        <f>VLOOKUP(Sheet2!I1274,Sheet5!$I$3:$L$41,4,FALSE)</f>
        <v>rendah</v>
      </c>
      <c r="I1275" t="str">
        <f>VLOOKUP(Sheet2!I1274,Sheet5!$I$3:$K$41,3,FALSE)</f>
        <v>flash</v>
      </c>
      <c r="J1275" t="str">
        <f>IF(ISNUMBER(SEARCH("intel",Sheet2!J1274))=TRUE,"intel",IF(ISNUMBER(SEARCH("amd",Sheet2!J1274))=TRUE,"amd",IF(ISNUMBER(SEARCH("nvidia",Sheet2!J1274))=TRUE,"nvidia","")))</f>
        <v>intel</v>
      </c>
      <c r="K1275" t="str">
        <f>VLOOKUP(Sheet2!K1274,Sheet5!$M$3:$N$11,2,FALSE)</f>
        <v>windows</v>
      </c>
      <c r="L1275" t="str">
        <f>VLOOKUP(Sheet2!L1274,Sheet5!$O$3:$Q$182,3,FALSE)</f>
        <v>ringan</v>
      </c>
      <c r="M1275" t="str">
        <f>VLOOKUP(Sheet2!M1274,Sheet5!$R$3:$T$1305,3,FALSE)</f>
        <v>murah</v>
      </c>
    </row>
    <row r="1276" spans="2:13" x14ac:dyDescent="0.3">
      <c r="B1276" t="str">
        <f>IF(OR(ISNUMBER(SEARCH("ultrabook",Sheet2!D1275))=TRUE,ISNUMBER(SEARCH("macbook",Sheet2!D1275))=TRUE,ISNUMBER(SEARCH("chrome",Sheet2!D1275))=TRUE,ISNUMBER(SEARCH("convertible",Sheet2!D1275))=TRUE),"ultrabook",IF(OR(ISNUMBER(SEARCH("workstation",Sheet2!D1275))=TRUE,ISNUMBER(SEARCH("gaming",Sheet2!D1275))=TRUE),"high specification",IF(OR(ISNUMBER(SEARCH("notebook",Sheet2!D1275))=TRUE,ISNUMBER(SEARCH("netbook",Sheet2!D1275))=TRUE),"notebook","")))</f>
        <v>notebook</v>
      </c>
      <c r="C1276" t="str">
        <f>IF(AND(Sheet4!$B$1307&gt;=Sheet4!B1276,Sheet4!B1276&gt;Sheet4!$B$1308),"lebar",IF(AND(Sheet4!$B$1308&gt;=Sheet4!B1276,Sheet4!B1276&gt;Sheet4!$B$1309),"medium",IF(AND(Sheet4!$B$1309&gt;=Sheet4!B1276,Sheet4!B1276&gt;=Sheet4!$B$1310),"kecil","-")))</f>
        <v>lebar</v>
      </c>
      <c r="D1276" t="str">
        <f>VLOOKUP(Sheet4!C1276,Sheet5!$C$3:$D$17,2,FALSE)</f>
        <v>kecil</v>
      </c>
      <c r="E1276" t="str">
        <f>VLOOKUP(Sheet4!D1276,Sheet5!$E$3:$F$36,2)</f>
        <v>sedang</v>
      </c>
      <c r="F1276" t="str">
        <f>Sheet4!E1276</f>
        <v>intel</v>
      </c>
      <c r="G1276" t="str">
        <f>VLOOKUP(Sheet2!H1275,Sheet5!$G$4:$H$12,2)</f>
        <v>tinggi</v>
      </c>
      <c r="H1276" t="str">
        <f>VLOOKUP(Sheet2!I1275,Sheet5!$I$3:$L$41,4,FALSE)</f>
        <v>tinggi</v>
      </c>
      <c r="I1276" t="str">
        <f>VLOOKUP(Sheet2!I1275,Sheet5!$I$3:$K$41,3,FALSE)</f>
        <v>hdd</v>
      </c>
      <c r="J1276" t="str">
        <f>IF(ISNUMBER(SEARCH("intel",Sheet2!J1275))=TRUE,"intel",IF(ISNUMBER(SEARCH("amd",Sheet2!J1275))=TRUE,"amd",IF(ISNUMBER(SEARCH("nvidia",Sheet2!J1275))=TRUE,"nvidia","")))</f>
        <v>amd</v>
      </c>
      <c r="K1276" t="str">
        <f>VLOOKUP(Sheet2!K1275,Sheet5!$M$3:$N$11,2,FALSE)</f>
        <v>windows</v>
      </c>
      <c r="L1276" t="str">
        <f>VLOOKUP(Sheet2!L1275,Sheet5!$O$3:$Q$182,3,FALSE)</f>
        <v>sedang</v>
      </c>
      <c r="M1276" t="str">
        <f>VLOOKUP(Sheet2!M1275,Sheet5!$R$3:$T$1305,3,FALSE)</f>
        <v>sedang</v>
      </c>
    </row>
    <row r="1277" spans="2:13" x14ac:dyDescent="0.3">
      <c r="B1277" t="str">
        <f>IF(OR(ISNUMBER(SEARCH("ultrabook",Sheet2!D1276))=TRUE,ISNUMBER(SEARCH("macbook",Sheet2!D1276))=TRUE,ISNUMBER(SEARCH("chrome",Sheet2!D1276))=TRUE,ISNUMBER(SEARCH("convertible",Sheet2!D1276))=TRUE),"ultrabook",IF(OR(ISNUMBER(SEARCH("workstation",Sheet2!D1276))=TRUE,ISNUMBER(SEARCH("gaming",Sheet2!D1276))=TRUE),"high specification",IF(OR(ISNUMBER(SEARCH("notebook",Sheet2!D1276))=TRUE,ISNUMBER(SEARCH("netbook",Sheet2!D1276))=TRUE),"notebook","")))</f>
        <v>notebook</v>
      </c>
      <c r="C1277" t="str">
        <f>IF(AND(Sheet4!$B$1307&gt;=Sheet4!B1277,Sheet4!B1277&gt;Sheet4!$B$1308),"lebar",IF(AND(Sheet4!$B$1308&gt;=Sheet4!B1277,Sheet4!B1277&gt;Sheet4!$B$1309),"medium",IF(AND(Sheet4!$B$1309&gt;=Sheet4!B1277,Sheet4!B1277&gt;=Sheet4!$B$1310),"kecil","-")))</f>
        <v>lebar</v>
      </c>
      <c r="D1277" t="str">
        <f>VLOOKUP(Sheet4!C1277,Sheet5!$C$3:$D$17,2,FALSE)</f>
        <v>kecil</v>
      </c>
      <c r="E1277" t="str">
        <f>VLOOKUP(Sheet4!D1277,Sheet5!$E$3:$F$36,2)</f>
        <v>rendah</v>
      </c>
      <c r="F1277" t="str">
        <f>Sheet4!E1277</f>
        <v>intel</v>
      </c>
      <c r="G1277" t="str">
        <f>VLOOKUP(Sheet2!H1276,Sheet5!$G$4:$H$12,2)</f>
        <v>sedang</v>
      </c>
      <c r="H1277" t="str">
        <f>VLOOKUP(Sheet2!I1276,Sheet5!$I$3:$L$41,4,FALSE)</f>
        <v>sedang</v>
      </c>
      <c r="I1277" t="str">
        <f>VLOOKUP(Sheet2!I1276,Sheet5!$I$3:$K$41,3,FALSE)</f>
        <v>hdd</v>
      </c>
      <c r="J1277" t="str">
        <f>IF(ISNUMBER(SEARCH("intel",Sheet2!J1276))=TRUE,"intel",IF(ISNUMBER(SEARCH("amd",Sheet2!J1276))=TRUE,"amd",IF(ISNUMBER(SEARCH("nvidia",Sheet2!J1276))=TRUE,"nvidia","")))</f>
        <v>intel</v>
      </c>
      <c r="K1277" t="str">
        <f>VLOOKUP(Sheet2!K1276,Sheet5!$M$3:$N$11,2,FALSE)</f>
        <v>windows</v>
      </c>
      <c r="L1277" t="str">
        <f>VLOOKUP(Sheet2!L1276,Sheet5!$O$3:$Q$182,3,FALSE)</f>
        <v>sedang</v>
      </c>
      <c r="M1277" t="str">
        <f>VLOOKUP(Sheet2!M1276,Sheet5!$R$3:$T$1305,3,FALSE)</f>
        <v>murah</v>
      </c>
    </row>
    <row r="1278" spans="2:13" x14ac:dyDescent="0.3">
      <c r="B1278" t="str">
        <f>IF(OR(ISNUMBER(SEARCH("ultrabook",Sheet2!D1277))=TRUE,ISNUMBER(SEARCH("macbook",Sheet2!D1277))=TRUE,ISNUMBER(SEARCH("chrome",Sheet2!D1277))=TRUE,ISNUMBER(SEARCH("convertible",Sheet2!D1277))=TRUE),"ultrabook",IF(OR(ISNUMBER(SEARCH("workstation",Sheet2!D1277))=TRUE,ISNUMBER(SEARCH("gaming",Sheet2!D1277))=TRUE),"high specification",IF(OR(ISNUMBER(SEARCH("notebook",Sheet2!D1277))=TRUE,ISNUMBER(SEARCH("netbook",Sheet2!D1277))=TRUE),"notebook","")))</f>
        <v>ultrabook</v>
      </c>
      <c r="C1278" t="str">
        <f>IF(AND(Sheet4!$B$1307&gt;=Sheet4!B1278,Sheet4!B1278&gt;Sheet4!$B$1308),"lebar",IF(AND(Sheet4!$B$1308&gt;=Sheet4!B1278,Sheet4!B1278&gt;Sheet4!$B$1309),"medium",IF(AND(Sheet4!$B$1309&gt;=Sheet4!B1278,Sheet4!B1278&gt;=Sheet4!$B$1310),"kecil","-")))</f>
        <v>medium</v>
      </c>
      <c r="D1278" t="str">
        <f>VLOOKUP(Sheet4!C1278,Sheet5!$C$3:$D$17,2,FALSE)</f>
        <v>kecil</v>
      </c>
      <c r="E1278" t="e">
        <f>VLOOKUP(Sheet4!D1278,Sheet5!$E$3:$F$36,2)</f>
        <v>#N/A</v>
      </c>
      <c r="F1278" t="str">
        <f>Sheet4!E1278</f>
        <v>intel</v>
      </c>
      <c r="G1278" t="str">
        <f>VLOOKUP(Sheet2!H1277,Sheet5!$G$4:$H$12,2)</f>
        <v>tinggi</v>
      </c>
      <c r="H1278" t="str">
        <f>VLOOKUP(Sheet2!I1277,Sheet5!$I$3:$L$41,4,FALSE)</f>
        <v>sedang</v>
      </c>
      <c r="I1278" t="str">
        <f>VLOOKUP(Sheet2!I1277,Sheet5!$I$3:$K$41,3,FALSE)</f>
        <v>ssd</v>
      </c>
      <c r="J1278" t="str">
        <f>IF(ISNUMBER(SEARCH("intel",Sheet2!J1277))=TRUE,"intel",IF(ISNUMBER(SEARCH("amd",Sheet2!J1277))=TRUE,"amd",IF(ISNUMBER(SEARCH("nvidia",Sheet2!J1277))=TRUE,"nvidia","")))</f>
        <v>intel</v>
      </c>
      <c r="K1278" t="str">
        <f>VLOOKUP(Sheet2!K1277,Sheet5!$M$3:$N$11,2,FALSE)</f>
        <v>windows</v>
      </c>
      <c r="L1278" t="str">
        <f>VLOOKUP(Sheet2!L1277,Sheet5!$O$3:$Q$182,3,FALSE)</f>
        <v>ringan</v>
      </c>
      <c r="M1278" t="str">
        <f>VLOOKUP(Sheet2!M1277,Sheet5!$R$3:$T$1305,3,FALSE)</f>
        <v>sedang</v>
      </c>
    </row>
    <row r="1279" spans="2:13" x14ac:dyDescent="0.3">
      <c r="B1279" t="str">
        <f>IF(OR(ISNUMBER(SEARCH("ultrabook",Sheet2!D1278))=TRUE,ISNUMBER(SEARCH("macbook",Sheet2!D1278))=TRUE,ISNUMBER(SEARCH("chrome",Sheet2!D1278))=TRUE,ISNUMBER(SEARCH("convertible",Sheet2!D1278))=TRUE),"ultrabook",IF(OR(ISNUMBER(SEARCH("workstation",Sheet2!D1278))=TRUE,ISNUMBER(SEARCH("gaming",Sheet2!D1278))=TRUE),"high specification",IF(OR(ISNUMBER(SEARCH("notebook",Sheet2!D1278))=TRUE,ISNUMBER(SEARCH("netbook",Sheet2!D1278))=TRUE),"notebook","")))</f>
        <v>notebook</v>
      </c>
      <c r="C1279" t="str">
        <f>IF(AND(Sheet4!$B$1307&gt;=Sheet4!B1279,Sheet4!B1279&gt;Sheet4!$B$1308),"lebar",IF(AND(Sheet4!$B$1308&gt;=Sheet4!B1279,Sheet4!B1279&gt;Sheet4!$B$1309),"medium",IF(AND(Sheet4!$B$1309&gt;=Sheet4!B1279,Sheet4!B1279&gt;=Sheet4!$B$1310),"kecil","-")))</f>
        <v>lebar</v>
      </c>
      <c r="D1279" t="str">
        <f>VLOOKUP(Sheet4!C1279,Sheet5!$C$3:$D$17,2,FALSE)</f>
        <v>kecil</v>
      </c>
      <c r="E1279" t="str">
        <f>VLOOKUP(Sheet4!D1279,Sheet5!$E$3:$F$36,2)</f>
        <v>sedang</v>
      </c>
      <c r="F1279" t="str">
        <f>Sheet4!E1279</f>
        <v>intel</v>
      </c>
      <c r="G1279" t="str">
        <f>VLOOKUP(Sheet2!H1278,Sheet5!$G$4:$H$12,2)</f>
        <v>tinggi</v>
      </c>
      <c r="H1279" t="str">
        <f>VLOOKUP(Sheet2!I1278,Sheet5!$I$3:$L$41,4,FALSE)</f>
        <v>tinggi</v>
      </c>
      <c r="I1279" t="str">
        <f>VLOOKUP(Sheet2!I1278,Sheet5!$I$3:$K$41,3,FALSE)</f>
        <v>hdd</v>
      </c>
      <c r="J1279" t="str">
        <f>IF(ISNUMBER(SEARCH("intel",Sheet2!J1278))=TRUE,"intel",IF(ISNUMBER(SEARCH("amd",Sheet2!J1278))=TRUE,"amd",IF(ISNUMBER(SEARCH("nvidia",Sheet2!J1278))=TRUE,"nvidia","")))</f>
        <v>intel</v>
      </c>
      <c r="K1279" t="str">
        <f>VLOOKUP(Sheet2!K1278,Sheet5!$M$3:$N$11,2,FALSE)</f>
        <v>windows</v>
      </c>
      <c r="L1279" t="str">
        <f>VLOOKUP(Sheet2!L1278,Sheet5!$O$3:$Q$182,3,FALSE)</f>
        <v>sedang</v>
      </c>
      <c r="M1279" t="str">
        <f>VLOOKUP(Sheet2!M1278,Sheet5!$R$3:$T$1305,3,FALSE)</f>
        <v>murah</v>
      </c>
    </row>
    <row r="1280" spans="2:13" x14ac:dyDescent="0.3">
      <c r="B1280" t="str">
        <f>IF(OR(ISNUMBER(SEARCH("ultrabook",Sheet2!D1279))=TRUE,ISNUMBER(SEARCH("macbook",Sheet2!D1279))=TRUE,ISNUMBER(SEARCH("chrome",Sheet2!D1279))=TRUE,ISNUMBER(SEARCH("convertible",Sheet2!D1279))=TRUE),"ultrabook",IF(OR(ISNUMBER(SEARCH("workstation",Sheet2!D1279))=TRUE,ISNUMBER(SEARCH("gaming",Sheet2!D1279))=TRUE),"high specification",IF(OR(ISNUMBER(SEARCH("notebook",Sheet2!D1279))=TRUE,ISNUMBER(SEARCH("netbook",Sheet2!D1279))=TRUE),"notebook","")))</f>
        <v>notebook</v>
      </c>
      <c r="C1280" t="str">
        <f>IF(AND(Sheet4!$B$1307&gt;=Sheet4!B1280,Sheet4!B1280&gt;Sheet4!$B$1308),"lebar",IF(AND(Sheet4!$B$1308&gt;=Sheet4!B1280,Sheet4!B1280&gt;Sheet4!$B$1309),"medium",IF(AND(Sheet4!$B$1309&gt;=Sheet4!B1280,Sheet4!B1280&gt;=Sheet4!$B$1310),"kecil","-")))</f>
        <v>lebar</v>
      </c>
      <c r="D1280" t="str">
        <f>VLOOKUP(Sheet4!C1280,Sheet5!$C$3:$D$17,2,FALSE)</f>
        <v>kecil</v>
      </c>
      <c r="E1280" t="str">
        <f>VLOOKUP(Sheet4!D1280,Sheet5!$E$3:$F$36,2)</f>
        <v>rendah</v>
      </c>
      <c r="F1280" t="str">
        <f>Sheet4!E1280</f>
        <v>intel</v>
      </c>
      <c r="G1280" t="str">
        <f>VLOOKUP(Sheet2!H1279,Sheet5!$G$4:$H$12,2)</f>
        <v>sedang</v>
      </c>
      <c r="H1280" t="str">
        <f>VLOOKUP(Sheet2!I1279,Sheet5!$I$3:$L$41,4,FALSE)</f>
        <v>sedang</v>
      </c>
      <c r="I1280" t="str">
        <f>VLOOKUP(Sheet2!I1279,Sheet5!$I$3:$K$41,3,FALSE)</f>
        <v>hdd</v>
      </c>
      <c r="J1280" t="str">
        <f>IF(ISNUMBER(SEARCH("intel",Sheet2!J1279))=TRUE,"intel",IF(ISNUMBER(SEARCH("amd",Sheet2!J1279))=TRUE,"amd",IF(ISNUMBER(SEARCH("nvidia",Sheet2!J1279))=TRUE,"nvidia","")))</f>
        <v>intel</v>
      </c>
      <c r="K1280" t="str">
        <f>VLOOKUP(Sheet2!K1279,Sheet5!$M$3:$N$11,2,FALSE)</f>
        <v>linux</v>
      </c>
      <c r="L1280" t="str">
        <f>VLOOKUP(Sheet2!L1279,Sheet5!$O$3:$Q$182,3,FALSE)</f>
        <v>sedang</v>
      </c>
      <c r="M1280" t="str">
        <f>VLOOKUP(Sheet2!M1279,Sheet5!$R$3:$T$1305,3,FALSE)</f>
        <v>murah</v>
      </c>
    </row>
    <row r="1281" spans="2:13" x14ac:dyDescent="0.3">
      <c r="B1281" t="str">
        <f>IF(OR(ISNUMBER(SEARCH("ultrabook",Sheet2!D1280))=TRUE,ISNUMBER(SEARCH("macbook",Sheet2!D1280))=TRUE,ISNUMBER(SEARCH("chrome",Sheet2!D1280))=TRUE,ISNUMBER(SEARCH("convertible",Sheet2!D1280))=TRUE),"ultrabook",IF(OR(ISNUMBER(SEARCH("workstation",Sheet2!D1280))=TRUE,ISNUMBER(SEARCH("gaming",Sheet2!D1280))=TRUE),"high specification",IF(OR(ISNUMBER(SEARCH("notebook",Sheet2!D1280))=TRUE,ISNUMBER(SEARCH("netbook",Sheet2!D1280))=TRUE),"notebook","")))</f>
        <v>notebook</v>
      </c>
      <c r="C1281" t="str">
        <f>IF(AND(Sheet4!$B$1307&gt;=Sheet4!B1281,Sheet4!B1281&gt;Sheet4!$B$1308),"lebar",IF(AND(Sheet4!$B$1308&gt;=Sheet4!B1281,Sheet4!B1281&gt;Sheet4!$B$1309),"medium",IF(AND(Sheet4!$B$1309&gt;=Sheet4!B1281,Sheet4!B1281&gt;=Sheet4!$B$1310),"kecil","-")))</f>
        <v>lebar</v>
      </c>
      <c r="D1281" t="str">
        <f>VLOOKUP(Sheet4!C1281,Sheet5!$C$3:$D$17,2,FALSE)</f>
        <v>kecil</v>
      </c>
      <c r="E1281" t="str">
        <f>VLOOKUP(Sheet4!D1281,Sheet5!$E$3:$F$36,2)</f>
        <v>rendah</v>
      </c>
      <c r="F1281" t="str">
        <f>Sheet4!E1281</f>
        <v>intel</v>
      </c>
      <c r="G1281" t="str">
        <f>VLOOKUP(Sheet2!H1280,Sheet5!$G$4:$H$12,2)</f>
        <v>sedang</v>
      </c>
      <c r="H1281" t="str">
        <f>VLOOKUP(Sheet2!I1280,Sheet5!$I$3:$L$41,4,FALSE)</f>
        <v>sedang</v>
      </c>
      <c r="I1281" t="str">
        <f>VLOOKUP(Sheet2!I1280,Sheet5!$I$3:$K$41,3,FALSE)</f>
        <v>hdd</v>
      </c>
      <c r="J1281" t="str">
        <f>IF(ISNUMBER(SEARCH("intel",Sheet2!J1280))=TRUE,"intel",IF(ISNUMBER(SEARCH("amd",Sheet2!J1280))=TRUE,"amd",IF(ISNUMBER(SEARCH("nvidia",Sheet2!J1280))=TRUE,"nvidia","")))</f>
        <v>intel</v>
      </c>
      <c r="K1281" t="str">
        <f>VLOOKUP(Sheet2!K1280,Sheet5!$M$3:$N$11,2,FALSE)</f>
        <v>windows</v>
      </c>
      <c r="L1281" t="str">
        <f>VLOOKUP(Sheet2!L1280,Sheet5!$O$3:$Q$182,3,FALSE)</f>
        <v>sedang</v>
      </c>
      <c r="M1281" t="str">
        <f>VLOOKUP(Sheet2!M1280,Sheet5!$R$3:$T$1305,3,FALSE)</f>
        <v>murah</v>
      </c>
    </row>
    <row r="1282" spans="2:13" x14ac:dyDescent="0.3">
      <c r="B1282" t="str">
        <f>IF(OR(ISNUMBER(SEARCH("ultrabook",Sheet2!D1281))=TRUE,ISNUMBER(SEARCH("macbook",Sheet2!D1281))=TRUE,ISNUMBER(SEARCH("chrome",Sheet2!D1281))=TRUE,ISNUMBER(SEARCH("convertible",Sheet2!D1281))=TRUE),"ultrabook",IF(OR(ISNUMBER(SEARCH("workstation",Sheet2!D1281))=TRUE,ISNUMBER(SEARCH("gaming",Sheet2!D1281))=TRUE),"high specification",IF(OR(ISNUMBER(SEARCH("notebook",Sheet2!D1281))=TRUE,ISNUMBER(SEARCH("netbook",Sheet2!D1281))=TRUE),"notebook","")))</f>
        <v>notebook</v>
      </c>
      <c r="C1282" t="str">
        <f>IF(AND(Sheet4!$B$1307&gt;=Sheet4!B1282,Sheet4!B1282&gt;Sheet4!$B$1308),"lebar",IF(AND(Sheet4!$B$1308&gt;=Sheet4!B1282,Sheet4!B1282&gt;Sheet4!$B$1309),"medium",IF(AND(Sheet4!$B$1309&gt;=Sheet4!B1282,Sheet4!B1282&gt;=Sheet4!$B$1310),"kecil","-")))</f>
        <v>lebar</v>
      </c>
      <c r="D1282" t="str">
        <f>VLOOKUP(Sheet4!C1282,Sheet5!$C$3:$D$17,2,FALSE)</f>
        <v>kecil</v>
      </c>
      <c r="E1282" t="str">
        <f>VLOOKUP(Sheet4!D1282,Sheet5!$E$3:$F$36,2)</f>
        <v>sedang</v>
      </c>
      <c r="F1282" t="str">
        <f>Sheet4!E1282</f>
        <v>intel</v>
      </c>
      <c r="G1282" t="str">
        <f>VLOOKUP(Sheet2!H1281,Sheet5!$G$4:$H$12,2)</f>
        <v>tinggi</v>
      </c>
      <c r="H1282" t="str">
        <f>VLOOKUP(Sheet2!I1281,Sheet5!$I$3:$L$41,4,FALSE)</f>
        <v>tinggi</v>
      </c>
      <c r="I1282" t="str">
        <f>VLOOKUP(Sheet2!I1281,Sheet5!$I$3:$K$41,3,FALSE)</f>
        <v>hdd</v>
      </c>
      <c r="J1282" t="str">
        <f>IF(ISNUMBER(SEARCH("intel",Sheet2!J1281))=TRUE,"intel",IF(ISNUMBER(SEARCH("amd",Sheet2!J1281))=TRUE,"amd",IF(ISNUMBER(SEARCH("nvidia",Sheet2!J1281))=TRUE,"nvidia","")))</f>
        <v>nvidia</v>
      </c>
      <c r="K1282" t="str">
        <f>VLOOKUP(Sheet2!K1281,Sheet5!$M$3:$N$11,2,FALSE)</f>
        <v>windows</v>
      </c>
      <c r="L1282" t="str">
        <f>VLOOKUP(Sheet2!L1281,Sheet5!$O$3:$Q$182,3,FALSE)</f>
        <v>berat</v>
      </c>
      <c r="M1282" t="str">
        <f>VLOOKUP(Sheet2!M1281,Sheet5!$R$3:$T$1305,3,FALSE)</f>
        <v>sedang</v>
      </c>
    </row>
    <row r="1283" spans="2:13" x14ac:dyDescent="0.3">
      <c r="B1283" t="str">
        <f>IF(OR(ISNUMBER(SEARCH("ultrabook",Sheet2!D1282))=TRUE,ISNUMBER(SEARCH("macbook",Sheet2!D1282))=TRUE,ISNUMBER(SEARCH("chrome",Sheet2!D1282))=TRUE,ISNUMBER(SEARCH("convertible",Sheet2!D1282))=TRUE),"ultrabook",IF(OR(ISNUMBER(SEARCH("workstation",Sheet2!D1282))=TRUE,ISNUMBER(SEARCH("gaming",Sheet2!D1282))=TRUE),"high specification",IF(OR(ISNUMBER(SEARCH("notebook",Sheet2!D1282))=TRUE,ISNUMBER(SEARCH("netbook",Sheet2!D1282))=TRUE),"notebook","")))</f>
        <v>notebook</v>
      </c>
      <c r="C1283" t="str">
        <f>IF(AND(Sheet4!$B$1307&gt;=Sheet4!B1283,Sheet4!B1283&gt;Sheet4!$B$1308),"lebar",IF(AND(Sheet4!$B$1308&gt;=Sheet4!B1283,Sheet4!B1283&gt;Sheet4!$B$1309),"medium",IF(AND(Sheet4!$B$1309&gt;=Sheet4!B1283,Sheet4!B1283&gt;=Sheet4!$B$1310),"kecil","-")))</f>
        <v>lebar</v>
      </c>
      <c r="D1283" t="str">
        <f>VLOOKUP(Sheet4!C1283,Sheet5!$C$3:$D$17,2,FALSE)</f>
        <v>kecil</v>
      </c>
      <c r="E1283" t="str">
        <f>VLOOKUP(Sheet4!D1283,Sheet5!$E$3:$F$36,2)</f>
        <v>sedang</v>
      </c>
      <c r="F1283" t="str">
        <f>Sheet4!E1283</f>
        <v>amd</v>
      </c>
      <c r="G1283" t="str">
        <f>VLOOKUP(Sheet2!H1282,Sheet5!$G$4:$H$12,2)</f>
        <v>tinggi</v>
      </c>
      <c r="H1283" t="str">
        <f>VLOOKUP(Sheet2!I1282,Sheet5!$I$3:$L$41,4,FALSE)</f>
        <v>tinggi</v>
      </c>
      <c r="I1283" t="str">
        <f>VLOOKUP(Sheet2!I1282,Sheet5!$I$3:$K$41,3,FALSE)</f>
        <v>hybrid</v>
      </c>
      <c r="J1283" t="str">
        <f>IF(ISNUMBER(SEARCH("intel",Sheet2!J1282))=TRUE,"intel",IF(ISNUMBER(SEARCH("amd",Sheet2!J1282))=TRUE,"amd",IF(ISNUMBER(SEARCH("nvidia",Sheet2!J1282))=TRUE,"nvidia","")))</f>
        <v>amd</v>
      </c>
      <c r="K1283" t="str">
        <f>VLOOKUP(Sheet2!K1282,Sheet5!$M$3:$N$11,2,FALSE)</f>
        <v>windows</v>
      </c>
      <c r="L1283" t="str">
        <f>VLOOKUP(Sheet2!L1282,Sheet5!$O$3:$Q$182,3,FALSE)</f>
        <v>sedang</v>
      </c>
      <c r="M1283" t="str">
        <f>VLOOKUP(Sheet2!M1282,Sheet5!$R$3:$T$1305,3,FALSE)</f>
        <v>murah</v>
      </c>
    </row>
    <row r="1284" spans="2:13" x14ac:dyDescent="0.3">
      <c r="B1284" t="str">
        <f>IF(OR(ISNUMBER(SEARCH("ultrabook",Sheet2!D1283))=TRUE,ISNUMBER(SEARCH("macbook",Sheet2!D1283))=TRUE,ISNUMBER(SEARCH("chrome",Sheet2!D1283))=TRUE,ISNUMBER(SEARCH("convertible",Sheet2!D1283))=TRUE),"ultrabook",IF(OR(ISNUMBER(SEARCH("workstation",Sheet2!D1283))=TRUE,ISNUMBER(SEARCH("gaming",Sheet2!D1283))=TRUE),"high specification",IF(OR(ISNUMBER(SEARCH("notebook",Sheet2!D1283))=TRUE,ISNUMBER(SEARCH("netbook",Sheet2!D1283))=TRUE),"notebook","")))</f>
        <v>notebook</v>
      </c>
      <c r="C1284" t="str">
        <f>IF(AND(Sheet4!$B$1307&gt;=Sheet4!B1284,Sheet4!B1284&gt;Sheet4!$B$1308),"lebar",IF(AND(Sheet4!$B$1308&gt;=Sheet4!B1284,Sheet4!B1284&gt;Sheet4!$B$1309),"medium",IF(AND(Sheet4!$B$1309&gt;=Sheet4!B1284,Sheet4!B1284&gt;=Sheet4!$B$1310),"kecil","-")))</f>
        <v>lebar</v>
      </c>
      <c r="D1284" t="str">
        <f>VLOOKUP(Sheet4!C1284,Sheet5!$C$3:$D$17,2,FALSE)</f>
        <v>kecil</v>
      </c>
      <c r="E1284" t="str">
        <f>VLOOKUP(Sheet4!D1284,Sheet5!$E$3:$F$36,2)</f>
        <v>sedang</v>
      </c>
      <c r="F1284" t="str">
        <f>Sheet4!E1284</f>
        <v>intel</v>
      </c>
      <c r="G1284" t="str">
        <f>VLOOKUP(Sheet2!H1283,Sheet5!$G$4:$H$12,2)</f>
        <v>tinggi</v>
      </c>
      <c r="H1284" t="str">
        <f>VLOOKUP(Sheet2!I1283,Sheet5!$I$3:$L$41,4,FALSE)</f>
        <v>tinggi</v>
      </c>
      <c r="I1284" t="str">
        <f>VLOOKUP(Sheet2!I1283,Sheet5!$I$3:$K$41,3,FALSE)</f>
        <v>hdd</v>
      </c>
      <c r="J1284" t="str">
        <f>IF(ISNUMBER(SEARCH("intel",Sheet2!J1283))=TRUE,"intel",IF(ISNUMBER(SEARCH("amd",Sheet2!J1283))=TRUE,"amd",IF(ISNUMBER(SEARCH("nvidia",Sheet2!J1283))=TRUE,"nvidia","")))</f>
        <v>amd</v>
      </c>
      <c r="K1284" t="str">
        <f>VLOOKUP(Sheet2!K1283,Sheet5!$M$3:$N$11,2,FALSE)</f>
        <v>linux</v>
      </c>
      <c r="L1284" t="str">
        <f>VLOOKUP(Sheet2!L1283,Sheet5!$O$3:$Q$182,3,FALSE)</f>
        <v>sedang</v>
      </c>
      <c r="M1284" t="str">
        <f>VLOOKUP(Sheet2!M1283,Sheet5!$R$3:$T$1305,3,FALSE)</f>
        <v>sedang</v>
      </c>
    </row>
    <row r="1285" spans="2:13" x14ac:dyDescent="0.3">
      <c r="B1285" t="str">
        <f>IF(OR(ISNUMBER(SEARCH("ultrabook",Sheet2!D1284))=TRUE,ISNUMBER(SEARCH("macbook",Sheet2!D1284))=TRUE,ISNUMBER(SEARCH("chrome",Sheet2!D1284))=TRUE,ISNUMBER(SEARCH("convertible",Sheet2!D1284))=TRUE),"ultrabook",IF(OR(ISNUMBER(SEARCH("workstation",Sheet2!D1284))=TRUE,ISNUMBER(SEARCH("gaming",Sheet2!D1284))=TRUE),"high specification",IF(OR(ISNUMBER(SEARCH("notebook",Sheet2!D1284))=TRUE,ISNUMBER(SEARCH("netbook",Sheet2!D1284))=TRUE),"notebook","")))</f>
        <v>notebook</v>
      </c>
      <c r="C1285" t="str">
        <f>IF(AND(Sheet4!$B$1307&gt;=Sheet4!B1285,Sheet4!B1285&gt;Sheet4!$B$1308),"lebar",IF(AND(Sheet4!$B$1308&gt;=Sheet4!B1285,Sheet4!B1285&gt;Sheet4!$B$1309),"medium",IF(AND(Sheet4!$B$1309&gt;=Sheet4!B1285,Sheet4!B1285&gt;=Sheet4!$B$1310),"kecil","-")))</f>
        <v>kecil</v>
      </c>
      <c r="D1285" t="str">
        <f>VLOOKUP(Sheet4!C1285,Sheet5!$C$3:$D$17,2,FALSE)</f>
        <v>kecil</v>
      </c>
      <c r="E1285" t="str">
        <f>VLOOKUP(Sheet4!D1285,Sheet5!$E$3:$F$36,2)</f>
        <v>rendah</v>
      </c>
      <c r="F1285" t="str">
        <f>Sheet4!E1285</f>
        <v>intel</v>
      </c>
      <c r="G1285" t="str">
        <f>VLOOKUP(Sheet2!H1284,Sheet5!$G$4:$H$12,2)</f>
        <v>sedang</v>
      </c>
      <c r="H1285" t="str">
        <f>VLOOKUP(Sheet2!I1284,Sheet5!$I$3:$L$41,4,FALSE)</f>
        <v>rendah</v>
      </c>
      <c r="I1285" t="str">
        <f>VLOOKUP(Sheet2!I1284,Sheet5!$I$3:$K$41,3,FALSE)</f>
        <v>flash</v>
      </c>
      <c r="J1285" t="str">
        <f>IF(ISNUMBER(SEARCH("intel",Sheet2!J1284))=TRUE,"intel",IF(ISNUMBER(SEARCH("amd",Sheet2!J1284))=TRUE,"amd",IF(ISNUMBER(SEARCH("nvidia",Sheet2!J1284))=TRUE,"nvidia","")))</f>
        <v>intel</v>
      </c>
      <c r="K1285" t="str">
        <f>VLOOKUP(Sheet2!K1284,Sheet5!$M$3:$N$11,2,FALSE)</f>
        <v>windows</v>
      </c>
      <c r="L1285" t="str">
        <f>VLOOKUP(Sheet2!L1284,Sheet5!$O$3:$Q$182,3,FALSE)</f>
        <v>ringan</v>
      </c>
      <c r="M1285" t="str">
        <f>VLOOKUP(Sheet2!M1284,Sheet5!$R$3:$T$1305,3,FALSE)</f>
        <v>murah</v>
      </c>
    </row>
    <row r="1286" spans="2:13" x14ac:dyDescent="0.3">
      <c r="B1286" t="str">
        <f>IF(OR(ISNUMBER(SEARCH("ultrabook",Sheet2!D1285))=TRUE,ISNUMBER(SEARCH("macbook",Sheet2!D1285))=TRUE,ISNUMBER(SEARCH("chrome",Sheet2!D1285))=TRUE,ISNUMBER(SEARCH("convertible",Sheet2!D1285))=TRUE),"ultrabook",IF(OR(ISNUMBER(SEARCH("workstation",Sheet2!D1285))=TRUE,ISNUMBER(SEARCH("gaming",Sheet2!D1285))=TRUE),"high specification",IF(OR(ISNUMBER(SEARCH("notebook",Sheet2!D1285))=TRUE,ISNUMBER(SEARCH("netbook",Sheet2!D1285))=TRUE),"notebook","")))</f>
        <v>notebook</v>
      </c>
      <c r="C1286" t="str">
        <f>IF(AND(Sheet4!$B$1307&gt;=Sheet4!B1286,Sheet4!B1286&gt;Sheet4!$B$1308),"lebar",IF(AND(Sheet4!$B$1308&gt;=Sheet4!B1286,Sheet4!B1286&gt;Sheet4!$B$1309),"medium",IF(AND(Sheet4!$B$1309&gt;=Sheet4!B1286,Sheet4!B1286&gt;=Sheet4!$B$1310),"kecil","-")))</f>
        <v>lebar</v>
      </c>
      <c r="D1286" t="str">
        <f>VLOOKUP(Sheet4!C1286,Sheet5!$C$3:$D$17,2,FALSE)</f>
        <v>kecil</v>
      </c>
      <c r="E1286" t="str">
        <f>VLOOKUP(Sheet4!D1286,Sheet5!$E$3:$F$36,2)</f>
        <v>sedang</v>
      </c>
      <c r="F1286" t="str">
        <f>Sheet4!E1286</f>
        <v>intel</v>
      </c>
      <c r="G1286" t="str">
        <f>VLOOKUP(Sheet2!H1285,Sheet5!$G$4:$H$12,2)</f>
        <v>sedang</v>
      </c>
      <c r="H1286" t="str">
        <f>VLOOKUP(Sheet2!I1285,Sheet5!$I$3:$L$41,4,FALSE)</f>
        <v>sedang</v>
      </c>
      <c r="I1286" t="str">
        <f>VLOOKUP(Sheet2!I1285,Sheet5!$I$3:$K$41,3,FALSE)</f>
        <v>hdd</v>
      </c>
      <c r="J1286" t="str">
        <f>IF(ISNUMBER(SEARCH("intel",Sheet2!J1285))=TRUE,"intel",IF(ISNUMBER(SEARCH("amd",Sheet2!J1285))=TRUE,"amd",IF(ISNUMBER(SEARCH("nvidia",Sheet2!J1285))=TRUE,"nvidia","")))</f>
        <v>nvidia</v>
      </c>
      <c r="K1286" t="str">
        <f>VLOOKUP(Sheet2!K1285,Sheet5!$M$3:$N$11,2,FALSE)</f>
        <v>windows</v>
      </c>
      <c r="L1286" t="str">
        <f>VLOOKUP(Sheet2!L1285,Sheet5!$O$3:$Q$182,3,FALSE)</f>
        <v>sedang</v>
      </c>
      <c r="M1286" t="str">
        <f>VLOOKUP(Sheet2!M1285,Sheet5!$R$3:$T$1305,3,FALSE)</f>
        <v>sedang</v>
      </c>
    </row>
    <row r="1287" spans="2:13" x14ac:dyDescent="0.3">
      <c r="B1287" t="str">
        <f>IF(OR(ISNUMBER(SEARCH("ultrabook",Sheet2!D1286))=TRUE,ISNUMBER(SEARCH("macbook",Sheet2!D1286))=TRUE,ISNUMBER(SEARCH("chrome",Sheet2!D1286))=TRUE,ISNUMBER(SEARCH("convertible",Sheet2!D1286))=TRUE),"ultrabook",IF(OR(ISNUMBER(SEARCH("workstation",Sheet2!D1286))=TRUE,ISNUMBER(SEARCH("gaming",Sheet2!D1286))=TRUE),"high specification",IF(OR(ISNUMBER(SEARCH("notebook",Sheet2!D1286))=TRUE,ISNUMBER(SEARCH("netbook",Sheet2!D1286))=TRUE),"notebook","")))</f>
        <v>ultrabook</v>
      </c>
      <c r="C1287" t="str">
        <f>IF(AND(Sheet4!$B$1307&gt;=Sheet4!B1287,Sheet4!B1287&gt;Sheet4!$B$1308),"lebar",IF(AND(Sheet4!$B$1308&gt;=Sheet4!B1287,Sheet4!B1287&gt;Sheet4!$B$1309),"medium",IF(AND(Sheet4!$B$1309&gt;=Sheet4!B1287,Sheet4!B1287&gt;=Sheet4!$B$1310),"kecil","-")))</f>
        <v>medium</v>
      </c>
      <c r="D1287" t="str">
        <f>VLOOKUP(Sheet4!C1287,Sheet5!$C$3:$D$17,2,FALSE)</f>
        <v>kecil</v>
      </c>
      <c r="E1287" t="str">
        <f>VLOOKUP(Sheet4!D1287,Sheet5!$E$3:$F$36,2)</f>
        <v>sedang</v>
      </c>
      <c r="F1287" t="str">
        <f>Sheet4!E1287</f>
        <v>intel</v>
      </c>
      <c r="G1287" t="str">
        <f>VLOOKUP(Sheet2!H1286,Sheet5!$G$4:$H$12,2)</f>
        <v>sedang</v>
      </c>
      <c r="H1287" t="str">
        <f>VLOOKUP(Sheet2!I1286,Sheet5!$I$3:$L$41,4,FALSE)</f>
        <v>rendah</v>
      </c>
      <c r="I1287" t="str">
        <f>VLOOKUP(Sheet2!I1286,Sheet5!$I$3:$K$41,3,FALSE)</f>
        <v>ssd</v>
      </c>
      <c r="J1287" t="str">
        <f>IF(ISNUMBER(SEARCH("intel",Sheet2!J1286))=TRUE,"intel",IF(ISNUMBER(SEARCH("amd",Sheet2!J1286))=TRUE,"amd",IF(ISNUMBER(SEARCH("nvidia",Sheet2!J1286))=TRUE,"nvidia","")))</f>
        <v>intel</v>
      </c>
      <c r="K1287" t="str">
        <f>VLOOKUP(Sheet2!K1286,Sheet5!$M$3:$N$11,2,FALSE)</f>
        <v>windows</v>
      </c>
      <c r="L1287" t="str">
        <f>VLOOKUP(Sheet2!L1286,Sheet5!$O$3:$Q$182,3,FALSE)</f>
        <v>sedang</v>
      </c>
      <c r="M1287" t="str">
        <f>VLOOKUP(Sheet2!M1286,Sheet5!$R$3:$T$1305,3,FALSE)</f>
        <v>murah</v>
      </c>
    </row>
    <row r="1288" spans="2:13" x14ac:dyDescent="0.3">
      <c r="B1288" t="str">
        <f>IF(OR(ISNUMBER(SEARCH("ultrabook",Sheet2!D1287))=TRUE,ISNUMBER(SEARCH("macbook",Sheet2!D1287))=TRUE,ISNUMBER(SEARCH("chrome",Sheet2!D1287))=TRUE,ISNUMBER(SEARCH("convertible",Sheet2!D1287))=TRUE),"ultrabook",IF(OR(ISNUMBER(SEARCH("workstation",Sheet2!D1287))=TRUE,ISNUMBER(SEARCH("gaming",Sheet2!D1287))=TRUE),"high specification",IF(OR(ISNUMBER(SEARCH("notebook",Sheet2!D1287))=TRUE,ISNUMBER(SEARCH("netbook",Sheet2!D1287))=TRUE),"notebook","")))</f>
        <v>ultrabook</v>
      </c>
      <c r="C1288" t="str">
        <f>IF(AND(Sheet4!$B$1307&gt;=Sheet4!B1288,Sheet4!B1288&gt;Sheet4!$B$1308),"lebar",IF(AND(Sheet4!$B$1308&gt;=Sheet4!B1288,Sheet4!B1288&gt;Sheet4!$B$1309),"medium",IF(AND(Sheet4!$B$1309&gt;=Sheet4!B1288,Sheet4!B1288&gt;=Sheet4!$B$1310),"kecil","-")))</f>
        <v>medium</v>
      </c>
      <c r="D1288" t="str">
        <f>VLOOKUP(Sheet4!C1288,Sheet5!$C$3:$D$17,2,FALSE)</f>
        <v>lebar</v>
      </c>
      <c r="E1288" t="str">
        <f>VLOOKUP(Sheet4!D1288,Sheet5!$E$3:$F$36,2)</f>
        <v>sedang</v>
      </c>
      <c r="F1288" t="str">
        <f>Sheet4!E1288</f>
        <v>intel</v>
      </c>
      <c r="G1288" t="str">
        <f>VLOOKUP(Sheet2!H1287,Sheet5!$G$4:$H$12,2)</f>
        <v>sedang</v>
      </c>
      <c r="H1288" t="str">
        <f>VLOOKUP(Sheet2!I1287,Sheet5!$I$3:$L$41,4,FALSE)</f>
        <v>sedang</v>
      </c>
      <c r="I1288" t="str">
        <f>VLOOKUP(Sheet2!I1287,Sheet5!$I$3:$K$41,3,FALSE)</f>
        <v>ssd</v>
      </c>
      <c r="J1288" t="str">
        <f>IF(ISNUMBER(SEARCH("intel",Sheet2!J1287))=TRUE,"intel",IF(ISNUMBER(SEARCH("amd",Sheet2!J1287))=TRUE,"amd",IF(ISNUMBER(SEARCH("nvidia",Sheet2!J1287))=TRUE,"nvidia","")))</f>
        <v>intel</v>
      </c>
      <c r="K1288" t="str">
        <f>VLOOKUP(Sheet2!K1287,Sheet5!$M$3:$N$11,2,FALSE)</f>
        <v>windows</v>
      </c>
      <c r="L1288" t="str">
        <f>VLOOKUP(Sheet2!L1287,Sheet5!$O$3:$Q$182,3,FALSE)</f>
        <v>ringan</v>
      </c>
      <c r="M1288" t="str">
        <f>VLOOKUP(Sheet2!M1287,Sheet5!$R$3:$T$1305,3,FALSE)</f>
        <v>mahal</v>
      </c>
    </row>
    <row r="1289" spans="2:13" x14ac:dyDescent="0.3">
      <c r="B1289" t="str">
        <f>IF(OR(ISNUMBER(SEARCH("ultrabook",Sheet2!D1288))=TRUE,ISNUMBER(SEARCH("macbook",Sheet2!D1288))=TRUE,ISNUMBER(SEARCH("chrome",Sheet2!D1288))=TRUE,ISNUMBER(SEARCH("convertible",Sheet2!D1288))=TRUE),"ultrabook",IF(OR(ISNUMBER(SEARCH("workstation",Sheet2!D1288))=TRUE,ISNUMBER(SEARCH("gaming",Sheet2!D1288))=TRUE),"high specification",IF(OR(ISNUMBER(SEARCH("notebook",Sheet2!D1288))=TRUE,ISNUMBER(SEARCH("netbook",Sheet2!D1288))=TRUE),"notebook","")))</f>
        <v>notebook</v>
      </c>
      <c r="C1289" t="str">
        <f>IF(AND(Sheet4!$B$1307&gt;=Sheet4!B1289,Sheet4!B1289&gt;Sheet4!$B$1308),"lebar",IF(AND(Sheet4!$B$1308&gt;=Sheet4!B1289,Sheet4!B1289&gt;Sheet4!$B$1309),"medium",IF(AND(Sheet4!$B$1309&gt;=Sheet4!B1289,Sheet4!B1289&gt;=Sheet4!$B$1310),"kecil","-")))</f>
        <v>medium</v>
      </c>
      <c r="D1289" t="str">
        <f>VLOOKUP(Sheet4!C1289,Sheet5!$C$3:$D$17,2,FALSE)</f>
        <v>kecil</v>
      </c>
      <c r="E1289" t="str">
        <f>VLOOKUP(Sheet4!D1289,Sheet5!$E$3:$F$36,2)</f>
        <v>rendah</v>
      </c>
      <c r="F1289" t="str">
        <f>Sheet4!E1289</f>
        <v>intel</v>
      </c>
      <c r="G1289" t="str">
        <f>VLOOKUP(Sheet2!H1288,Sheet5!$G$4:$H$12,2)</f>
        <v>sedang</v>
      </c>
      <c r="H1289" t="str">
        <f>VLOOKUP(Sheet2!I1288,Sheet5!$I$3:$L$41,4,FALSE)</f>
        <v>rendah</v>
      </c>
      <c r="I1289" t="str">
        <f>VLOOKUP(Sheet2!I1288,Sheet5!$I$3:$K$41,3,FALSE)</f>
        <v>flash</v>
      </c>
      <c r="J1289" t="str">
        <f>IF(ISNUMBER(SEARCH("intel",Sheet2!J1288))=TRUE,"intel",IF(ISNUMBER(SEARCH("amd",Sheet2!J1288))=TRUE,"amd",IF(ISNUMBER(SEARCH("nvidia",Sheet2!J1288))=TRUE,"nvidia","")))</f>
        <v>intel</v>
      </c>
      <c r="K1289" t="str">
        <f>VLOOKUP(Sheet2!K1288,Sheet5!$M$3:$N$11,2,FALSE)</f>
        <v>windows</v>
      </c>
      <c r="L1289" t="str">
        <f>VLOOKUP(Sheet2!L1288,Sheet5!$O$3:$Q$182,3,FALSE)</f>
        <v>ringan</v>
      </c>
      <c r="M1289" t="str">
        <f>VLOOKUP(Sheet2!M1288,Sheet5!$R$3:$T$1305,3,FALSE)</f>
        <v>murah</v>
      </c>
    </row>
    <row r="1290" spans="2:13" x14ac:dyDescent="0.3">
      <c r="B1290" t="str">
        <f>IF(OR(ISNUMBER(SEARCH("ultrabook",Sheet2!D1289))=TRUE,ISNUMBER(SEARCH("macbook",Sheet2!D1289))=TRUE,ISNUMBER(SEARCH("chrome",Sheet2!D1289))=TRUE,ISNUMBER(SEARCH("convertible",Sheet2!D1289))=TRUE),"ultrabook",IF(OR(ISNUMBER(SEARCH("workstation",Sheet2!D1289))=TRUE,ISNUMBER(SEARCH("gaming",Sheet2!D1289))=TRUE),"high specification",IF(OR(ISNUMBER(SEARCH("notebook",Sheet2!D1289))=TRUE,ISNUMBER(SEARCH("netbook",Sheet2!D1289))=TRUE),"notebook","")))</f>
        <v>notebook</v>
      </c>
      <c r="C1290" t="str">
        <f>IF(AND(Sheet4!$B$1307&gt;=Sheet4!B1290,Sheet4!B1290&gt;Sheet4!$B$1308),"lebar",IF(AND(Sheet4!$B$1308&gt;=Sheet4!B1290,Sheet4!B1290&gt;Sheet4!$B$1309),"medium",IF(AND(Sheet4!$B$1309&gt;=Sheet4!B1290,Sheet4!B1290&gt;=Sheet4!$B$1310),"kecil","-")))</f>
        <v>lebar</v>
      </c>
      <c r="D1290" t="str">
        <f>VLOOKUP(Sheet4!C1290,Sheet5!$C$3:$D$17,2,FALSE)</f>
        <v>kecil</v>
      </c>
      <c r="E1290" t="str">
        <f>VLOOKUP(Sheet4!D1290,Sheet5!$E$3:$F$36,2)</f>
        <v>sedang</v>
      </c>
      <c r="F1290" t="str">
        <f>Sheet4!E1290</f>
        <v>intel</v>
      </c>
      <c r="G1290" t="str">
        <f>VLOOKUP(Sheet2!H1289,Sheet5!$G$4:$H$12,2)</f>
        <v>tinggi</v>
      </c>
      <c r="H1290" t="str">
        <f>VLOOKUP(Sheet2!I1289,Sheet5!$I$3:$L$41,4,FALSE)</f>
        <v>tinggi</v>
      </c>
      <c r="I1290" t="str">
        <f>VLOOKUP(Sheet2!I1289,Sheet5!$I$3:$K$41,3,FALSE)</f>
        <v>hdd</v>
      </c>
      <c r="J1290" t="str">
        <f>IF(ISNUMBER(SEARCH("intel",Sheet2!J1289))=TRUE,"intel",IF(ISNUMBER(SEARCH("amd",Sheet2!J1289))=TRUE,"amd",IF(ISNUMBER(SEARCH("nvidia",Sheet2!J1289))=TRUE,"nvidia","")))</f>
        <v>amd</v>
      </c>
      <c r="K1290" t="str">
        <f>VLOOKUP(Sheet2!K1289,Sheet5!$M$3:$N$11,2,FALSE)</f>
        <v>windows</v>
      </c>
      <c r="L1290" t="str">
        <f>VLOOKUP(Sheet2!L1289,Sheet5!$O$3:$Q$182,3,FALSE)</f>
        <v>sedang</v>
      </c>
      <c r="M1290" t="str">
        <f>VLOOKUP(Sheet2!M1289,Sheet5!$R$3:$T$1305,3,FALSE)</f>
        <v>sedang</v>
      </c>
    </row>
    <row r="1291" spans="2:13" x14ac:dyDescent="0.3">
      <c r="B1291" t="str">
        <f>IF(OR(ISNUMBER(SEARCH("ultrabook",Sheet2!D1290))=TRUE,ISNUMBER(SEARCH("macbook",Sheet2!D1290))=TRUE,ISNUMBER(SEARCH("chrome",Sheet2!D1290))=TRUE,ISNUMBER(SEARCH("convertible",Sheet2!D1290))=TRUE),"ultrabook",IF(OR(ISNUMBER(SEARCH("workstation",Sheet2!D1290))=TRUE,ISNUMBER(SEARCH("gaming",Sheet2!D1290))=TRUE),"high specification",IF(OR(ISNUMBER(SEARCH("notebook",Sheet2!D1290))=TRUE,ISNUMBER(SEARCH("netbook",Sheet2!D1290))=TRUE),"notebook","")))</f>
        <v>notebook</v>
      </c>
      <c r="C1291" t="str">
        <f>IF(AND(Sheet4!$B$1307&gt;=Sheet4!B1291,Sheet4!B1291&gt;Sheet4!$B$1308),"lebar",IF(AND(Sheet4!$B$1308&gt;=Sheet4!B1291,Sheet4!B1291&gt;Sheet4!$B$1309),"medium",IF(AND(Sheet4!$B$1309&gt;=Sheet4!B1291,Sheet4!B1291&gt;=Sheet4!$B$1310),"kecil","-")))</f>
        <v>lebar</v>
      </c>
      <c r="D1291" t="str">
        <f>VLOOKUP(Sheet4!C1291,Sheet5!$C$3:$D$17,2,FALSE)</f>
        <v>kecil</v>
      </c>
      <c r="E1291" t="str">
        <f>VLOOKUP(Sheet4!D1291,Sheet5!$E$3:$F$36,2)</f>
        <v>rendah</v>
      </c>
      <c r="F1291" t="str">
        <f>Sheet4!E1291</f>
        <v>intel</v>
      </c>
      <c r="G1291" t="str">
        <f>VLOOKUP(Sheet2!H1290,Sheet5!$G$4:$H$12,2)</f>
        <v>sedang</v>
      </c>
      <c r="H1291" t="str">
        <f>VLOOKUP(Sheet2!I1290,Sheet5!$I$3:$L$41,4,FALSE)</f>
        <v>sedang</v>
      </c>
      <c r="I1291" t="str">
        <f>VLOOKUP(Sheet2!I1290,Sheet5!$I$3:$K$41,3,FALSE)</f>
        <v>hdd</v>
      </c>
      <c r="J1291" t="str">
        <f>IF(ISNUMBER(SEARCH("intel",Sheet2!J1290))=TRUE,"intel",IF(ISNUMBER(SEARCH("amd",Sheet2!J1290))=TRUE,"amd",IF(ISNUMBER(SEARCH("nvidia",Sheet2!J1290))=TRUE,"nvidia","")))</f>
        <v>intel</v>
      </c>
      <c r="K1291" t="str">
        <f>VLOOKUP(Sheet2!K1290,Sheet5!$M$3:$N$11,2,FALSE)</f>
        <v>windows</v>
      </c>
      <c r="L1291" t="str">
        <f>VLOOKUP(Sheet2!L1290,Sheet5!$O$3:$Q$182,3,FALSE)</f>
        <v>sedang</v>
      </c>
      <c r="M1291" t="str">
        <f>VLOOKUP(Sheet2!M1290,Sheet5!$R$3:$T$1305,3,FALSE)</f>
        <v>murah</v>
      </c>
    </row>
    <row r="1292" spans="2:13" x14ac:dyDescent="0.3">
      <c r="B1292" t="str">
        <f>IF(OR(ISNUMBER(SEARCH("ultrabook",Sheet2!D1291))=TRUE,ISNUMBER(SEARCH("macbook",Sheet2!D1291))=TRUE,ISNUMBER(SEARCH("chrome",Sheet2!D1291))=TRUE,ISNUMBER(SEARCH("convertible",Sheet2!D1291))=TRUE),"ultrabook",IF(OR(ISNUMBER(SEARCH("workstation",Sheet2!D1291))=TRUE,ISNUMBER(SEARCH("gaming",Sheet2!D1291))=TRUE),"high specification",IF(OR(ISNUMBER(SEARCH("notebook",Sheet2!D1291))=TRUE,ISNUMBER(SEARCH("netbook",Sheet2!D1291))=TRUE),"notebook","")))</f>
        <v>ultrabook</v>
      </c>
      <c r="C1292" t="str">
        <f>IF(AND(Sheet4!$B$1307&gt;=Sheet4!B1292,Sheet4!B1292&gt;Sheet4!$B$1308),"lebar",IF(AND(Sheet4!$B$1308&gt;=Sheet4!B1292,Sheet4!B1292&gt;Sheet4!$B$1309),"medium",IF(AND(Sheet4!$B$1309&gt;=Sheet4!B1292,Sheet4!B1292&gt;=Sheet4!$B$1310),"kecil","-")))</f>
        <v>medium</v>
      </c>
      <c r="D1292" t="str">
        <f>VLOOKUP(Sheet4!C1292,Sheet5!$C$3:$D$17,2,FALSE)</f>
        <v>kecil</v>
      </c>
      <c r="E1292" t="e">
        <f>VLOOKUP(Sheet4!D1292,Sheet5!$E$3:$F$36,2)</f>
        <v>#N/A</v>
      </c>
      <c r="F1292" t="str">
        <f>Sheet4!E1292</f>
        <v>intel</v>
      </c>
      <c r="G1292" t="str">
        <f>VLOOKUP(Sheet2!H1291,Sheet5!$G$4:$H$12,2)</f>
        <v>tinggi</v>
      </c>
      <c r="H1292" t="str">
        <f>VLOOKUP(Sheet2!I1291,Sheet5!$I$3:$L$41,4,FALSE)</f>
        <v>sedang</v>
      </c>
      <c r="I1292" t="str">
        <f>VLOOKUP(Sheet2!I1291,Sheet5!$I$3:$K$41,3,FALSE)</f>
        <v>ssd</v>
      </c>
      <c r="J1292" t="str">
        <f>IF(ISNUMBER(SEARCH("intel",Sheet2!J1291))=TRUE,"intel",IF(ISNUMBER(SEARCH("amd",Sheet2!J1291))=TRUE,"amd",IF(ISNUMBER(SEARCH("nvidia",Sheet2!J1291))=TRUE,"nvidia","")))</f>
        <v>intel</v>
      </c>
      <c r="K1292" t="str">
        <f>VLOOKUP(Sheet2!K1291,Sheet5!$M$3:$N$11,2,FALSE)</f>
        <v>windows</v>
      </c>
      <c r="L1292" t="str">
        <f>VLOOKUP(Sheet2!L1291,Sheet5!$O$3:$Q$182,3,FALSE)</f>
        <v>ringan</v>
      </c>
      <c r="M1292" t="str">
        <f>VLOOKUP(Sheet2!M1291,Sheet5!$R$3:$T$1305,3,FALSE)</f>
        <v>sedang</v>
      </c>
    </row>
    <row r="1293" spans="2:13" x14ac:dyDescent="0.3">
      <c r="B1293" t="str">
        <f>IF(OR(ISNUMBER(SEARCH("ultrabook",Sheet2!D1292))=TRUE,ISNUMBER(SEARCH("macbook",Sheet2!D1292))=TRUE,ISNUMBER(SEARCH("chrome",Sheet2!D1292))=TRUE,ISNUMBER(SEARCH("convertible",Sheet2!D1292))=TRUE),"ultrabook",IF(OR(ISNUMBER(SEARCH("workstation",Sheet2!D1292))=TRUE,ISNUMBER(SEARCH("gaming",Sheet2!D1292))=TRUE),"high specification",IF(OR(ISNUMBER(SEARCH("notebook",Sheet2!D1292))=TRUE,ISNUMBER(SEARCH("netbook",Sheet2!D1292))=TRUE),"notebook","")))</f>
        <v>notebook</v>
      </c>
      <c r="C1293" t="str">
        <f>IF(AND(Sheet4!$B$1307&gt;=Sheet4!B1293,Sheet4!B1293&gt;Sheet4!$B$1308),"lebar",IF(AND(Sheet4!$B$1308&gt;=Sheet4!B1293,Sheet4!B1293&gt;Sheet4!$B$1309),"medium",IF(AND(Sheet4!$B$1309&gt;=Sheet4!B1293,Sheet4!B1293&gt;=Sheet4!$B$1310),"kecil","-")))</f>
        <v>lebar</v>
      </c>
      <c r="D1293" t="str">
        <f>VLOOKUP(Sheet4!C1293,Sheet5!$C$3:$D$17,2,FALSE)</f>
        <v>kecil</v>
      </c>
      <c r="E1293" t="str">
        <f>VLOOKUP(Sheet4!D1293,Sheet5!$E$3:$F$36,2)</f>
        <v>sedang</v>
      </c>
      <c r="F1293" t="str">
        <f>Sheet4!E1293</f>
        <v>intel</v>
      </c>
      <c r="G1293" t="str">
        <f>VLOOKUP(Sheet2!H1292,Sheet5!$G$4:$H$12,2)</f>
        <v>tinggi</v>
      </c>
      <c r="H1293" t="str">
        <f>VLOOKUP(Sheet2!I1292,Sheet5!$I$3:$L$41,4,FALSE)</f>
        <v>tinggi</v>
      </c>
      <c r="I1293" t="str">
        <f>VLOOKUP(Sheet2!I1292,Sheet5!$I$3:$K$41,3,FALSE)</f>
        <v>hdd</v>
      </c>
      <c r="J1293" t="str">
        <f>IF(ISNUMBER(SEARCH("intel",Sheet2!J1292))=TRUE,"intel",IF(ISNUMBER(SEARCH("amd",Sheet2!J1292))=TRUE,"amd",IF(ISNUMBER(SEARCH("nvidia",Sheet2!J1292))=TRUE,"nvidia","")))</f>
        <v>intel</v>
      </c>
      <c r="K1293" t="str">
        <f>VLOOKUP(Sheet2!K1292,Sheet5!$M$3:$N$11,2,FALSE)</f>
        <v>windows</v>
      </c>
      <c r="L1293" t="str">
        <f>VLOOKUP(Sheet2!L1292,Sheet5!$O$3:$Q$182,3,FALSE)</f>
        <v>sedang</v>
      </c>
      <c r="M1293" t="str">
        <f>VLOOKUP(Sheet2!M1292,Sheet5!$R$3:$T$1305,3,FALSE)</f>
        <v>murah</v>
      </c>
    </row>
    <row r="1294" spans="2:13" x14ac:dyDescent="0.3">
      <c r="B1294" t="str">
        <f>IF(OR(ISNUMBER(SEARCH("ultrabook",Sheet2!D1293))=TRUE,ISNUMBER(SEARCH("macbook",Sheet2!D1293))=TRUE,ISNUMBER(SEARCH("chrome",Sheet2!D1293))=TRUE,ISNUMBER(SEARCH("convertible",Sheet2!D1293))=TRUE),"ultrabook",IF(OR(ISNUMBER(SEARCH("workstation",Sheet2!D1293))=TRUE,ISNUMBER(SEARCH("gaming",Sheet2!D1293))=TRUE),"high specification",IF(OR(ISNUMBER(SEARCH("notebook",Sheet2!D1293))=TRUE,ISNUMBER(SEARCH("netbook",Sheet2!D1293))=TRUE),"notebook","")))</f>
        <v>notebook</v>
      </c>
      <c r="C1294" t="str">
        <f>IF(AND(Sheet4!$B$1307&gt;=Sheet4!B1294,Sheet4!B1294&gt;Sheet4!$B$1308),"lebar",IF(AND(Sheet4!$B$1308&gt;=Sheet4!B1294,Sheet4!B1294&gt;Sheet4!$B$1309),"medium",IF(AND(Sheet4!$B$1309&gt;=Sheet4!B1294,Sheet4!B1294&gt;=Sheet4!$B$1310),"kecil","-")))</f>
        <v>lebar</v>
      </c>
      <c r="D1294" t="str">
        <f>VLOOKUP(Sheet4!C1294,Sheet5!$C$3:$D$17,2,FALSE)</f>
        <v>kecil</v>
      </c>
      <c r="E1294" t="str">
        <f>VLOOKUP(Sheet4!D1294,Sheet5!$E$3:$F$36,2)</f>
        <v>rendah</v>
      </c>
      <c r="F1294" t="str">
        <f>Sheet4!E1294</f>
        <v>intel</v>
      </c>
      <c r="G1294" t="str">
        <f>VLOOKUP(Sheet2!H1293,Sheet5!$G$4:$H$12,2)</f>
        <v>sedang</v>
      </c>
      <c r="H1294" t="str">
        <f>VLOOKUP(Sheet2!I1293,Sheet5!$I$3:$L$41,4,FALSE)</f>
        <v>sedang</v>
      </c>
      <c r="I1294" t="str">
        <f>VLOOKUP(Sheet2!I1293,Sheet5!$I$3:$K$41,3,FALSE)</f>
        <v>hdd</v>
      </c>
      <c r="J1294" t="str">
        <f>IF(ISNUMBER(SEARCH("intel",Sheet2!J1293))=TRUE,"intel",IF(ISNUMBER(SEARCH("amd",Sheet2!J1293))=TRUE,"amd",IF(ISNUMBER(SEARCH("nvidia",Sheet2!J1293))=TRUE,"nvidia","")))</f>
        <v>intel</v>
      </c>
      <c r="K1294" t="str">
        <f>VLOOKUP(Sheet2!K1293,Sheet5!$M$3:$N$11,2,FALSE)</f>
        <v>linux</v>
      </c>
      <c r="L1294" t="str">
        <f>VLOOKUP(Sheet2!L1293,Sheet5!$O$3:$Q$182,3,FALSE)</f>
        <v>sedang</v>
      </c>
      <c r="M1294" t="str">
        <f>VLOOKUP(Sheet2!M1293,Sheet5!$R$3:$T$1305,3,FALSE)</f>
        <v>murah</v>
      </c>
    </row>
    <row r="1295" spans="2:13" x14ac:dyDescent="0.3">
      <c r="B1295" t="str">
        <f>IF(OR(ISNUMBER(SEARCH("ultrabook",Sheet2!D1294))=TRUE,ISNUMBER(SEARCH("macbook",Sheet2!D1294))=TRUE,ISNUMBER(SEARCH("chrome",Sheet2!D1294))=TRUE,ISNUMBER(SEARCH("convertible",Sheet2!D1294))=TRUE),"ultrabook",IF(OR(ISNUMBER(SEARCH("workstation",Sheet2!D1294))=TRUE,ISNUMBER(SEARCH("gaming",Sheet2!D1294))=TRUE),"high specification",IF(OR(ISNUMBER(SEARCH("notebook",Sheet2!D1294))=TRUE,ISNUMBER(SEARCH("netbook",Sheet2!D1294))=TRUE),"notebook","")))</f>
        <v>notebook</v>
      </c>
      <c r="C1295" t="str">
        <f>IF(AND(Sheet4!$B$1307&gt;=Sheet4!B1295,Sheet4!B1295&gt;Sheet4!$B$1308),"lebar",IF(AND(Sheet4!$B$1308&gt;=Sheet4!B1295,Sheet4!B1295&gt;Sheet4!$B$1309),"medium",IF(AND(Sheet4!$B$1309&gt;=Sheet4!B1295,Sheet4!B1295&gt;=Sheet4!$B$1310),"kecil","-")))</f>
        <v>lebar</v>
      </c>
      <c r="D1295" t="str">
        <f>VLOOKUP(Sheet4!C1295,Sheet5!$C$3:$D$17,2,FALSE)</f>
        <v>kecil</v>
      </c>
      <c r="E1295" t="str">
        <f>VLOOKUP(Sheet4!D1295,Sheet5!$E$3:$F$36,2)</f>
        <v>rendah</v>
      </c>
      <c r="F1295" t="str">
        <f>Sheet4!E1295</f>
        <v>intel</v>
      </c>
      <c r="G1295" t="str">
        <f>VLOOKUP(Sheet2!H1294,Sheet5!$G$4:$H$12,2)</f>
        <v>sedang</v>
      </c>
      <c r="H1295" t="str">
        <f>VLOOKUP(Sheet2!I1294,Sheet5!$I$3:$L$41,4,FALSE)</f>
        <v>sedang</v>
      </c>
      <c r="I1295" t="str">
        <f>VLOOKUP(Sheet2!I1294,Sheet5!$I$3:$K$41,3,FALSE)</f>
        <v>hdd</v>
      </c>
      <c r="J1295" t="str">
        <f>IF(ISNUMBER(SEARCH("intel",Sheet2!J1294))=TRUE,"intel",IF(ISNUMBER(SEARCH("amd",Sheet2!J1294))=TRUE,"amd",IF(ISNUMBER(SEARCH("nvidia",Sheet2!J1294))=TRUE,"nvidia","")))</f>
        <v>intel</v>
      </c>
      <c r="K1295" t="str">
        <f>VLOOKUP(Sheet2!K1294,Sheet5!$M$3:$N$11,2,FALSE)</f>
        <v>windows</v>
      </c>
      <c r="L1295" t="str">
        <f>VLOOKUP(Sheet2!L1294,Sheet5!$O$3:$Q$182,3,FALSE)</f>
        <v>sedang</v>
      </c>
      <c r="M1295" t="str">
        <f>VLOOKUP(Sheet2!M1294,Sheet5!$R$3:$T$1305,3,FALSE)</f>
        <v>murah</v>
      </c>
    </row>
    <row r="1296" spans="2:13" x14ac:dyDescent="0.3">
      <c r="B1296" t="str">
        <f>IF(OR(ISNUMBER(SEARCH("ultrabook",Sheet2!D1295))=TRUE,ISNUMBER(SEARCH("macbook",Sheet2!D1295))=TRUE,ISNUMBER(SEARCH("chrome",Sheet2!D1295))=TRUE,ISNUMBER(SEARCH("convertible",Sheet2!D1295))=TRUE),"ultrabook",IF(OR(ISNUMBER(SEARCH("workstation",Sheet2!D1295))=TRUE,ISNUMBER(SEARCH("gaming",Sheet2!D1295))=TRUE),"high specification",IF(OR(ISNUMBER(SEARCH("notebook",Sheet2!D1295))=TRUE,ISNUMBER(SEARCH("netbook",Sheet2!D1295))=TRUE),"notebook","")))</f>
        <v>notebook</v>
      </c>
      <c r="C1296" t="str">
        <f>IF(AND(Sheet4!$B$1307&gt;=Sheet4!B1296,Sheet4!B1296&gt;Sheet4!$B$1308),"lebar",IF(AND(Sheet4!$B$1308&gt;=Sheet4!B1296,Sheet4!B1296&gt;Sheet4!$B$1309),"medium",IF(AND(Sheet4!$B$1309&gt;=Sheet4!B1296,Sheet4!B1296&gt;=Sheet4!$B$1310),"kecil","-")))</f>
        <v>lebar</v>
      </c>
      <c r="D1296" t="str">
        <f>VLOOKUP(Sheet4!C1296,Sheet5!$C$3:$D$17,2,FALSE)</f>
        <v>kecil</v>
      </c>
      <c r="E1296" t="str">
        <f>VLOOKUP(Sheet4!D1296,Sheet5!$E$3:$F$36,2)</f>
        <v>sedang</v>
      </c>
      <c r="F1296" t="str">
        <f>Sheet4!E1296</f>
        <v>intel</v>
      </c>
      <c r="G1296" t="str">
        <f>VLOOKUP(Sheet2!H1295,Sheet5!$G$4:$H$12,2)</f>
        <v>tinggi</v>
      </c>
      <c r="H1296" t="str">
        <f>VLOOKUP(Sheet2!I1295,Sheet5!$I$3:$L$41,4,FALSE)</f>
        <v>tinggi</v>
      </c>
      <c r="I1296" t="str">
        <f>VLOOKUP(Sheet2!I1295,Sheet5!$I$3:$K$41,3,FALSE)</f>
        <v>hdd</v>
      </c>
      <c r="J1296" t="str">
        <f>IF(ISNUMBER(SEARCH("intel",Sheet2!J1295))=TRUE,"intel",IF(ISNUMBER(SEARCH("amd",Sheet2!J1295))=TRUE,"amd",IF(ISNUMBER(SEARCH("nvidia",Sheet2!J1295))=TRUE,"nvidia","")))</f>
        <v>nvidia</v>
      </c>
      <c r="K1296" t="str">
        <f>VLOOKUP(Sheet2!K1295,Sheet5!$M$3:$N$11,2,FALSE)</f>
        <v>windows</v>
      </c>
      <c r="L1296" t="str">
        <f>VLOOKUP(Sheet2!L1295,Sheet5!$O$3:$Q$182,3,FALSE)</f>
        <v>berat</v>
      </c>
      <c r="M1296" t="str">
        <f>VLOOKUP(Sheet2!M1295,Sheet5!$R$3:$T$1305,3,FALSE)</f>
        <v>sedang</v>
      </c>
    </row>
    <row r="1297" spans="2:13" x14ac:dyDescent="0.3">
      <c r="B1297" t="str">
        <f>IF(OR(ISNUMBER(SEARCH("ultrabook",Sheet2!D1296))=TRUE,ISNUMBER(SEARCH("macbook",Sheet2!D1296))=TRUE,ISNUMBER(SEARCH("chrome",Sheet2!D1296))=TRUE,ISNUMBER(SEARCH("convertible",Sheet2!D1296))=TRUE),"ultrabook",IF(OR(ISNUMBER(SEARCH("workstation",Sheet2!D1296))=TRUE,ISNUMBER(SEARCH("gaming",Sheet2!D1296))=TRUE),"high specification",IF(OR(ISNUMBER(SEARCH("notebook",Sheet2!D1296))=TRUE,ISNUMBER(SEARCH("netbook",Sheet2!D1296))=TRUE),"notebook","")))</f>
        <v>notebook</v>
      </c>
      <c r="C1297" t="str">
        <f>IF(AND(Sheet4!$B$1307&gt;=Sheet4!B1297,Sheet4!B1297&gt;Sheet4!$B$1308),"lebar",IF(AND(Sheet4!$B$1308&gt;=Sheet4!B1297,Sheet4!B1297&gt;Sheet4!$B$1309),"medium",IF(AND(Sheet4!$B$1309&gt;=Sheet4!B1297,Sheet4!B1297&gt;=Sheet4!$B$1310),"kecil","-")))</f>
        <v>lebar</v>
      </c>
      <c r="D1297" t="str">
        <f>VLOOKUP(Sheet4!C1297,Sheet5!$C$3:$D$17,2,FALSE)</f>
        <v>kecil</v>
      </c>
      <c r="E1297" t="str">
        <f>VLOOKUP(Sheet4!D1297,Sheet5!$E$3:$F$36,2)</f>
        <v>sedang</v>
      </c>
      <c r="F1297" t="str">
        <f>Sheet4!E1297</f>
        <v>amd</v>
      </c>
      <c r="G1297" t="str">
        <f>VLOOKUP(Sheet2!H1296,Sheet5!$G$4:$H$12,2)</f>
        <v>tinggi</v>
      </c>
      <c r="H1297" t="str">
        <f>VLOOKUP(Sheet2!I1296,Sheet5!$I$3:$L$41,4,FALSE)</f>
        <v>tinggi</v>
      </c>
      <c r="I1297" t="str">
        <f>VLOOKUP(Sheet2!I1296,Sheet5!$I$3:$K$41,3,FALSE)</f>
        <v>hybrid</v>
      </c>
      <c r="J1297" t="str">
        <f>IF(ISNUMBER(SEARCH("intel",Sheet2!J1296))=TRUE,"intel",IF(ISNUMBER(SEARCH("amd",Sheet2!J1296))=TRUE,"amd",IF(ISNUMBER(SEARCH("nvidia",Sheet2!J1296))=TRUE,"nvidia","")))</f>
        <v>amd</v>
      </c>
      <c r="K1297" t="str">
        <f>VLOOKUP(Sheet2!K1296,Sheet5!$M$3:$N$11,2,FALSE)</f>
        <v>windows</v>
      </c>
      <c r="L1297" t="str">
        <f>VLOOKUP(Sheet2!L1296,Sheet5!$O$3:$Q$182,3,FALSE)</f>
        <v>sedang</v>
      </c>
      <c r="M1297" t="str">
        <f>VLOOKUP(Sheet2!M1296,Sheet5!$R$3:$T$1305,3,FALSE)</f>
        <v>murah</v>
      </c>
    </row>
    <row r="1298" spans="2:13" x14ac:dyDescent="0.3">
      <c r="B1298" t="str">
        <f>IF(OR(ISNUMBER(SEARCH("ultrabook",Sheet2!D1297))=TRUE,ISNUMBER(SEARCH("macbook",Sheet2!D1297))=TRUE,ISNUMBER(SEARCH("chrome",Sheet2!D1297))=TRUE,ISNUMBER(SEARCH("convertible",Sheet2!D1297))=TRUE),"ultrabook",IF(OR(ISNUMBER(SEARCH("workstation",Sheet2!D1297))=TRUE,ISNUMBER(SEARCH("gaming",Sheet2!D1297))=TRUE),"high specification",IF(OR(ISNUMBER(SEARCH("notebook",Sheet2!D1297))=TRUE,ISNUMBER(SEARCH("netbook",Sheet2!D1297))=TRUE),"notebook","")))</f>
        <v>notebook</v>
      </c>
      <c r="C1298" t="str">
        <f>IF(AND(Sheet4!$B$1307&gt;=Sheet4!B1298,Sheet4!B1298&gt;Sheet4!$B$1308),"lebar",IF(AND(Sheet4!$B$1308&gt;=Sheet4!B1298,Sheet4!B1298&gt;Sheet4!$B$1309),"medium",IF(AND(Sheet4!$B$1309&gt;=Sheet4!B1298,Sheet4!B1298&gt;=Sheet4!$B$1310),"kecil","-")))</f>
        <v>lebar</v>
      </c>
      <c r="D1298" t="str">
        <f>VLOOKUP(Sheet4!C1298,Sheet5!$C$3:$D$17,2,FALSE)</f>
        <v>kecil</v>
      </c>
      <c r="E1298" t="str">
        <f>VLOOKUP(Sheet4!D1298,Sheet5!$E$3:$F$36,2)</f>
        <v>sedang</v>
      </c>
      <c r="F1298" t="str">
        <f>Sheet4!E1298</f>
        <v>intel</v>
      </c>
      <c r="G1298" t="str">
        <f>VLOOKUP(Sheet2!H1297,Sheet5!$G$4:$H$12,2)</f>
        <v>tinggi</v>
      </c>
      <c r="H1298" t="str">
        <f>VLOOKUP(Sheet2!I1297,Sheet5!$I$3:$L$41,4,FALSE)</f>
        <v>tinggi</v>
      </c>
      <c r="I1298" t="str">
        <f>VLOOKUP(Sheet2!I1297,Sheet5!$I$3:$K$41,3,FALSE)</f>
        <v>hdd</v>
      </c>
      <c r="J1298" t="str">
        <f>IF(ISNUMBER(SEARCH("intel",Sheet2!J1297))=TRUE,"intel",IF(ISNUMBER(SEARCH("amd",Sheet2!J1297))=TRUE,"amd",IF(ISNUMBER(SEARCH("nvidia",Sheet2!J1297))=TRUE,"nvidia","")))</f>
        <v>amd</v>
      </c>
      <c r="K1298" t="str">
        <f>VLOOKUP(Sheet2!K1297,Sheet5!$M$3:$N$11,2,FALSE)</f>
        <v>linux</v>
      </c>
      <c r="L1298" t="str">
        <f>VLOOKUP(Sheet2!L1297,Sheet5!$O$3:$Q$182,3,FALSE)</f>
        <v>sedang</v>
      </c>
      <c r="M1298" t="str">
        <f>VLOOKUP(Sheet2!M1297,Sheet5!$R$3:$T$1305,3,FALSE)</f>
        <v>sedang</v>
      </c>
    </row>
    <row r="1299" spans="2:13" x14ac:dyDescent="0.3">
      <c r="B1299" t="str">
        <f>IF(OR(ISNUMBER(SEARCH("ultrabook",Sheet2!D1298))=TRUE,ISNUMBER(SEARCH("macbook",Sheet2!D1298))=TRUE,ISNUMBER(SEARCH("chrome",Sheet2!D1298))=TRUE,ISNUMBER(SEARCH("convertible",Sheet2!D1298))=TRUE),"ultrabook",IF(OR(ISNUMBER(SEARCH("workstation",Sheet2!D1298))=TRUE,ISNUMBER(SEARCH("gaming",Sheet2!D1298))=TRUE),"high specification",IF(OR(ISNUMBER(SEARCH("notebook",Sheet2!D1298))=TRUE,ISNUMBER(SEARCH("netbook",Sheet2!D1298))=TRUE),"notebook","")))</f>
        <v>notebook</v>
      </c>
      <c r="C1299" t="str">
        <f>IF(AND(Sheet4!$B$1307&gt;=Sheet4!B1299,Sheet4!B1299&gt;Sheet4!$B$1308),"lebar",IF(AND(Sheet4!$B$1308&gt;=Sheet4!B1299,Sheet4!B1299&gt;Sheet4!$B$1309),"medium",IF(AND(Sheet4!$B$1309&gt;=Sheet4!B1299,Sheet4!B1299&gt;=Sheet4!$B$1310),"kecil","-")))</f>
        <v>kecil</v>
      </c>
      <c r="D1299" t="str">
        <f>VLOOKUP(Sheet4!C1299,Sheet5!$C$3:$D$17,2,FALSE)</f>
        <v>kecil</v>
      </c>
      <c r="E1299" t="str">
        <f>VLOOKUP(Sheet4!D1299,Sheet5!$E$3:$F$36,2)</f>
        <v>rendah</v>
      </c>
      <c r="F1299" t="str">
        <f>Sheet4!E1299</f>
        <v>intel</v>
      </c>
      <c r="G1299" t="str">
        <f>VLOOKUP(Sheet2!H1298,Sheet5!$G$4:$H$12,2)</f>
        <v>sedang</v>
      </c>
      <c r="H1299" t="str">
        <f>VLOOKUP(Sheet2!I1298,Sheet5!$I$3:$L$41,4,FALSE)</f>
        <v>rendah</v>
      </c>
      <c r="I1299" t="str">
        <f>VLOOKUP(Sheet2!I1298,Sheet5!$I$3:$K$41,3,FALSE)</f>
        <v>flash</v>
      </c>
      <c r="J1299" t="str">
        <f>IF(ISNUMBER(SEARCH("intel",Sheet2!J1298))=TRUE,"intel",IF(ISNUMBER(SEARCH("amd",Sheet2!J1298))=TRUE,"amd",IF(ISNUMBER(SEARCH("nvidia",Sheet2!J1298))=TRUE,"nvidia","")))</f>
        <v>intel</v>
      </c>
      <c r="K1299" t="str">
        <f>VLOOKUP(Sheet2!K1298,Sheet5!$M$3:$N$11,2,FALSE)</f>
        <v>windows</v>
      </c>
      <c r="L1299" t="str">
        <f>VLOOKUP(Sheet2!L1298,Sheet5!$O$3:$Q$182,3,FALSE)</f>
        <v>ringan</v>
      </c>
      <c r="M1299" t="str">
        <f>VLOOKUP(Sheet2!M1298,Sheet5!$R$3:$T$1305,3,FALSE)</f>
        <v>murah</v>
      </c>
    </row>
    <row r="1300" spans="2:13" x14ac:dyDescent="0.3">
      <c r="B1300" t="str">
        <f>IF(OR(ISNUMBER(SEARCH("ultrabook",Sheet2!D1299))=TRUE,ISNUMBER(SEARCH("macbook",Sheet2!D1299))=TRUE,ISNUMBER(SEARCH("chrome",Sheet2!D1299))=TRUE,ISNUMBER(SEARCH("convertible",Sheet2!D1299))=TRUE),"ultrabook",IF(OR(ISNUMBER(SEARCH("workstation",Sheet2!D1299))=TRUE,ISNUMBER(SEARCH("gaming",Sheet2!D1299))=TRUE),"high specification",IF(OR(ISNUMBER(SEARCH("notebook",Sheet2!D1299))=TRUE,ISNUMBER(SEARCH("netbook",Sheet2!D1299))=TRUE),"notebook","")))</f>
        <v>notebook</v>
      </c>
      <c r="C1300" t="str">
        <f>IF(AND(Sheet4!$B$1307&gt;=Sheet4!B1300,Sheet4!B1300&gt;Sheet4!$B$1308),"lebar",IF(AND(Sheet4!$B$1308&gt;=Sheet4!B1300,Sheet4!B1300&gt;Sheet4!$B$1309),"medium",IF(AND(Sheet4!$B$1309&gt;=Sheet4!B1300,Sheet4!B1300&gt;=Sheet4!$B$1310),"kecil","-")))</f>
        <v>lebar</v>
      </c>
      <c r="D1300" t="str">
        <f>VLOOKUP(Sheet4!C1300,Sheet5!$C$3:$D$17,2,FALSE)</f>
        <v>kecil</v>
      </c>
      <c r="E1300" t="str">
        <f>VLOOKUP(Sheet4!D1300,Sheet5!$E$3:$F$36,2)</f>
        <v>sedang</v>
      </c>
      <c r="F1300" t="str">
        <f>Sheet4!E1300</f>
        <v>intel</v>
      </c>
      <c r="G1300" t="str">
        <f>VLOOKUP(Sheet2!H1299,Sheet5!$G$4:$H$12,2)</f>
        <v>sedang</v>
      </c>
      <c r="H1300" t="str">
        <f>VLOOKUP(Sheet2!I1299,Sheet5!$I$3:$L$41,4,FALSE)</f>
        <v>sedang</v>
      </c>
      <c r="I1300" t="str">
        <f>VLOOKUP(Sheet2!I1299,Sheet5!$I$3:$K$41,3,FALSE)</f>
        <v>hdd</v>
      </c>
      <c r="J1300" t="str">
        <f>IF(ISNUMBER(SEARCH("intel",Sheet2!J1299))=TRUE,"intel",IF(ISNUMBER(SEARCH("amd",Sheet2!J1299))=TRUE,"amd",IF(ISNUMBER(SEARCH("nvidia",Sheet2!J1299))=TRUE,"nvidia","")))</f>
        <v>nvidia</v>
      </c>
      <c r="K1300" t="str">
        <f>VLOOKUP(Sheet2!K1299,Sheet5!$M$3:$N$11,2,FALSE)</f>
        <v>windows</v>
      </c>
      <c r="L1300" t="str">
        <f>VLOOKUP(Sheet2!L1299,Sheet5!$O$3:$Q$182,3,FALSE)</f>
        <v>sedang</v>
      </c>
      <c r="M1300" t="str">
        <f>VLOOKUP(Sheet2!M1299,Sheet5!$R$3:$T$1305,3,FALSE)</f>
        <v>sedang</v>
      </c>
    </row>
    <row r="1301" spans="2:13" x14ac:dyDescent="0.3">
      <c r="B1301" t="str">
        <f>IF(OR(ISNUMBER(SEARCH("ultrabook",Sheet2!D1300))=TRUE,ISNUMBER(SEARCH("macbook",Sheet2!D1300))=TRUE,ISNUMBER(SEARCH("chrome",Sheet2!D1300))=TRUE,ISNUMBER(SEARCH("convertible",Sheet2!D1300))=TRUE),"ultrabook",IF(OR(ISNUMBER(SEARCH("workstation",Sheet2!D1300))=TRUE,ISNUMBER(SEARCH("gaming",Sheet2!D1300))=TRUE),"high specification",IF(OR(ISNUMBER(SEARCH("notebook",Sheet2!D1300))=TRUE,ISNUMBER(SEARCH("netbook",Sheet2!D1300))=TRUE),"notebook","")))</f>
        <v>ultrabook</v>
      </c>
      <c r="C1301" t="str">
        <f>IF(AND(Sheet4!$B$1307&gt;=Sheet4!B1301,Sheet4!B1301&gt;Sheet4!$B$1308),"lebar",IF(AND(Sheet4!$B$1308&gt;=Sheet4!B1301,Sheet4!B1301&gt;Sheet4!$B$1309),"medium",IF(AND(Sheet4!$B$1309&gt;=Sheet4!B1301,Sheet4!B1301&gt;=Sheet4!$B$1310),"kecil","-")))</f>
        <v>medium</v>
      </c>
      <c r="D1301" t="str">
        <f>VLOOKUP(Sheet4!C1301,Sheet5!$C$3:$D$17,2,FALSE)</f>
        <v>kecil</v>
      </c>
      <c r="E1301" t="str">
        <f>VLOOKUP(Sheet4!D1301,Sheet5!$E$3:$F$36,2)</f>
        <v>sedang</v>
      </c>
      <c r="F1301" t="str">
        <f>Sheet4!E1301</f>
        <v>intel</v>
      </c>
      <c r="G1301" t="str">
        <f>VLOOKUP(Sheet2!H1300,Sheet5!$G$4:$H$12,2)</f>
        <v>sedang</v>
      </c>
      <c r="H1301" t="str">
        <f>VLOOKUP(Sheet2!I1300,Sheet5!$I$3:$L$41,4,FALSE)</f>
        <v>rendah</v>
      </c>
      <c r="I1301" t="str">
        <f>VLOOKUP(Sheet2!I1300,Sheet5!$I$3:$K$41,3,FALSE)</f>
        <v>ssd</v>
      </c>
      <c r="J1301" t="str">
        <f>IF(ISNUMBER(SEARCH("intel",Sheet2!J1300))=TRUE,"intel",IF(ISNUMBER(SEARCH("amd",Sheet2!J1300))=TRUE,"amd",IF(ISNUMBER(SEARCH("nvidia",Sheet2!J1300))=TRUE,"nvidia","")))</f>
        <v>intel</v>
      </c>
      <c r="K1301" t="str">
        <f>VLOOKUP(Sheet2!K1300,Sheet5!$M$3:$N$11,2,FALSE)</f>
        <v>windows</v>
      </c>
      <c r="L1301" t="str">
        <f>VLOOKUP(Sheet2!L1300,Sheet5!$O$3:$Q$182,3,FALSE)</f>
        <v>sedang</v>
      </c>
      <c r="M1301" t="str">
        <f>VLOOKUP(Sheet2!M1300,Sheet5!$R$3:$T$1305,3,FALSE)</f>
        <v>murah</v>
      </c>
    </row>
    <row r="1302" spans="2:13" x14ac:dyDescent="0.3">
      <c r="B1302" t="str">
        <f>IF(OR(ISNUMBER(SEARCH("ultrabook",Sheet2!D1301))=TRUE,ISNUMBER(SEARCH("macbook",Sheet2!D1301))=TRUE,ISNUMBER(SEARCH("chrome",Sheet2!D1301))=TRUE,ISNUMBER(SEARCH("convertible",Sheet2!D1301))=TRUE),"ultrabook",IF(OR(ISNUMBER(SEARCH("workstation",Sheet2!D1301))=TRUE,ISNUMBER(SEARCH("gaming",Sheet2!D1301))=TRUE),"high specification",IF(OR(ISNUMBER(SEARCH("notebook",Sheet2!D1301))=TRUE,ISNUMBER(SEARCH("netbook",Sheet2!D1301))=TRUE),"notebook","")))</f>
        <v>ultrabook</v>
      </c>
      <c r="C1302" t="str">
        <f>IF(AND(Sheet4!$B$1307&gt;=Sheet4!B1302,Sheet4!B1302&gt;Sheet4!$B$1308),"lebar",IF(AND(Sheet4!$B$1308&gt;=Sheet4!B1302,Sheet4!B1302&gt;Sheet4!$B$1309),"medium",IF(AND(Sheet4!$B$1309&gt;=Sheet4!B1302,Sheet4!B1302&gt;=Sheet4!$B$1310),"kecil","-")))</f>
        <v>medium</v>
      </c>
      <c r="D1302" t="str">
        <f>VLOOKUP(Sheet4!C1302,Sheet5!$C$3:$D$17,2,FALSE)</f>
        <v>lebar</v>
      </c>
      <c r="E1302" t="str">
        <f>VLOOKUP(Sheet4!D1302,Sheet5!$E$3:$F$36,2)</f>
        <v>sedang</v>
      </c>
      <c r="F1302" t="str">
        <f>Sheet4!E1302</f>
        <v>intel</v>
      </c>
      <c r="G1302" t="str">
        <f>VLOOKUP(Sheet2!H1301,Sheet5!$G$4:$H$12,2)</f>
        <v>sedang</v>
      </c>
      <c r="H1302" t="str">
        <f>VLOOKUP(Sheet2!I1301,Sheet5!$I$3:$L$41,4,FALSE)</f>
        <v>sedang</v>
      </c>
      <c r="I1302" t="str">
        <f>VLOOKUP(Sheet2!I1301,Sheet5!$I$3:$K$41,3,FALSE)</f>
        <v>ssd</v>
      </c>
      <c r="J1302" t="str">
        <f>IF(ISNUMBER(SEARCH("intel",Sheet2!J1301))=TRUE,"intel",IF(ISNUMBER(SEARCH("amd",Sheet2!J1301))=TRUE,"amd",IF(ISNUMBER(SEARCH("nvidia",Sheet2!J1301))=TRUE,"nvidia","")))</f>
        <v>intel</v>
      </c>
      <c r="K1302" t="str">
        <f>VLOOKUP(Sheet2!K1301,Sheet5!$M$3:$N$11,2,FALSE)</f>
        <v>windows</v>
      </c>
      <c r="L1302" t="str">
        <f>VLOOKUP(Sheet2!L1301,Sheet5!$O$3:$Q$182,3,FALSE)</f>
        <v>ringan</v>
      </c>
      <c r="M1302" t="str">
        <f>VLOOKUP(Sheet2!M1301,Sheet5!$R$3:$T$1305,3,FALSE)</f>
        <v>mahal</v>
      </c>
    </row>
    <row r="1303" spans="2:13" x14ac:dyDescent="0.3">
      <c r="B1303" t="str">
        <f>IF(OR(ISNUMBER(SEARCH("ultrabook",Sheet2!D1302))=TRUE,ISNUMBER(SEARCH("macbook",Sheet2!D1302))=TRUE,ISNUMBER(SEARCH("chrome",Sheet2!D1302))=TRUE,ISNUMBER(SEARCH("convertible",Sheet2!D1302))=TRUE),"ultrabook",IF(OR(ISNUMBER(SEARCH("workstation",Sheet2!D1302))=TRUE,ISNUMBER(SEARCH("gaming",Sheet2!D1302))=TRUE),"high specification",IF(OR(ISNUMBER(SEARCH("notebook",Sheet2!D1302))=TRUE,ISNUMBER(SEARCH("netbook",Sheet2!D1302))=TRUE),"notebook","")))</f>
        <v>notebook</v>
      </c>
      <c r="C1303" t="str">
        <f>IF(AND(Sheet4!$B$1307&gt;=Sheet4!B1303,Sheet4!B1303&gt;Sheet4!$B$1308),"lebar",IF(AND(Sheet4!$B$1308&gt;=Sheet4!B1303,Sheet4!B1303&gt;Sheet4!$B$1309),"medium",IF(AND(Sheet4!$B$1309&gt;=Sheet4!B1303,Sheet4!B1303&gt;=Sheet4!$B$1310),"kecil","-")))</f>
        <v>medium</v>
      </c>
      <c r="D1303" t="str">
        <f>VLOOKUP(Sheet4!C1303,Sheet5!$C$3:$D$17,2,FALSE)</f>
        <v>kecil</v>
      </c>
      <c r="E1303" t="str">
        <f>VLOOKUP(Sheet4!D1303,Sheet5!$E$3:$F$36,2)</f>
        <v>rendah</v>
      </c>
      <c r="F1303" t="str">
        <f>Sheet4!E1303</f>
        <v>intel</v>
      </c>
      <c r="G1303" t="str">
        <f>VLOOKUP(Sheet2!H1302,Sheet5!$G$4:$H$12,2)</f>
        <v>sedang</v>
      </c>
      <c r="H1303" t="str">
        <f>VLOOKUP(Sheet2!I1302,Sheet5!$I$3:$L$41,4,FALSE)</f>
        <v>rendah</v>
      </c>
      <c r="I1303" t="str">
        <f>VLOOKUP(Sheet2!I1302,Sheet5!$I$3:$K$41,3,FALSE)</f>
        <v>flash</v>
      </c>
      <c r="J1303" t="str">
        <f>IF(ISNUMBER(SEARCH("intel",Sheet2!J1302))=TRUE,"intel",IF(ISNUMBER(SEARCH("amd",Sheet2!J1302))=TRUE,"amd",IF(ISNUMBER(SEARCH("nvidia",Sheet2!J1302))=TRUE,"nvidia","")))</f>
        <v>intel</v>
      </c>
      <c r="K1303" t="str">
        <f>VLOOKUP(Sheet2!K1302,Sheet5!$M$3:$N$11,2,FALSE)</f>
        <v>windows</v>
      </c>
      <c r="L1303" t="str">
        <f>VLOOKUP(Sheet2!L1302,Sheet5!$O$3:$Q$182,3,FALSE)</f>
        <v>ringan</v>
      </c>
      <c r="M1303" t="str">
        <f>VLOOKUP(Sheet2!M1302,Sheet5!$R$3:$T$1305,3,FALSE)</f>
        <v>murah</v>
      </c>
    </row>
    <row r="1304" spans="2:13" x14ac:dyDescent="0.3">
      <c r="B1304" t="str">
        <f>IF(OR(ISNUMBER(SEARCH("ultrabook",Sheet2!D1303))=TRUE,ISNUMBER(SEARCH("macbook",Sheet2!D1303))=TRUE,ISNUMBER(SEARCH("chrome",Sheet2!D1303))=TRUE,ISNUMBER(SEARCH("convertible",Sheet2!D1303))=TRUE),"ultrabook",IF(OR(ISNUMBER(SEARCH("workstation",Sheet2!D1303))=TRUE,ISNUMBER(SEARCH("gaming",Sheet2!D1303))=TRUE),"high specification",IF(OR(ISNUMBER(SEARCH("notebook",Sheet2!D1303))=TRUE,ISNUMBER(SEARCH("netbook",Sheet2!D1303))=TRUE),"notebook","")))</f>
        <v>notebook</v>
      </c>
      <c r="C1304" t="str">
        <f>IF(AND(Sheet4!$B$1307&gt;=Sheet4!B1304,Sheet4!B1304&gt;Sheet4!$B$1308),"lebar",IF(AND(Sheet4!$B$1308&gt;=Sheet4!B1304,Sheet4!B1304&gt;Sheet4!$B$1309),"medium",IF(AND(Sheet4!$B$1309&gt;=Sheet4!B1304,Sheet4!B1304&gt;=Sheet4!$B$1310),"kecil","-")))</f>
        <v>lebar</v>
      </c>
      <c r="D1304" t="str">
        <f>VLOOKUP(Sheet4!C1304,Sheet5!$C$3:$D$17,2,FALSE)</f>
        <v>kecil</v>
      </c>
      <c r="E1304" t="str">
        <f>VLOOKUP(Sheet4!D1304,Sheet5!$E$3:$F$36,2)</f>
        <v>sedang</v>
      </c>
      <c r="F1304" t="str">
        <f>Sheet4!E1304</f>
        <v>intel</v>
      </c>
      <c r="G1304" t="str">
        <f>VLOOKUP(Sheet2!H1303,Sheet5!$G$4:$H$12,2)</f>
        <v>tinggi</v>
      </c>
      <c r="H1304" t="str">
        <f>VLOOKUP(Sheet2!I1303,Sheet5!$I$3:$L$41,4,FALSE)</f>
        <v>tinggi</v>
      </c>
      <c r="I1304" t="str">
        <f>VLOOKUP(Sheet2!I1303,Sheet5!$I$3:$K$41,3,FALSE)</f>
        <v>hdd</v>
      </c>
      <c r="J1304" t="str">
        <f>IF(ISNUMBER(SEARCH("intel",Sheet2!J1303))=TRUE,"intel",IF(ISNUMBER(SEARCH("amd",Sheet2!J1303))=TRUE,"amd",IF(ISNUMBER(SEARCH("nvidia",Sheet2!J1303))=TRUE,"nvidia","")))</f>
        <v>amd</v>
      </c>
      <c r="K1304" t="str">
        <f>VLOOKUP(Sheet2!K1303,Sheet5!$M$3:$N$11,2,FALSE)</f>
        <v>windows</v>
      </c>
      <c r="L1304" t="str">
        <f>VLOOKUP(Sheet2!L1303,Sheet5!$O$3:$Q$182,3,FALSE)</f>
        <v>sedang</v>
      </c>
      <c r="M1304" t="str">
        <f>VLOOKUP(Sheet2!M1303,Sheet5!$R$3:$T$1305,3,FALSE)</f>
        <v>sedang</v>
      </c>
    </row>
    <row r="1305" spans="2:13" x14ac:dyDescent="0.3">
      <c r="B1305" t="str">
        <f>IF(OR(ISNUMBER(SEARCH("ultrabook",Sheet2!D1304))=TRUE,ISNUMBER(SEARCH("macbook",Sheet2!D1304))=TRUE,ISNUMBER(SEARCH("chrome",Sheet2!D1304))=TRUE,ISNUMBER(SEARCH("convertible",Sheet2!D1304))=TRUE),"ultrabook",IF(OR(ISNUMBER(SEARCH("workstation",Sheet2!D1304))=TRUE,ISNUMBER(SEARCH("gaming",Sheet2!D1304))=TRUE),"high specification",IF(OR(ISNUMBER(SEARCH("notebook",Sheet2!D1304))=TRUE,ISNUMBER(SEARCH("netbook",Sheet2!D1304))=TRUE),"notebook","")))</f>
        <v>notebook</v>
      </c>
      <c r="C1305" t="str">
        <f>IF(AND(Sheet4!$B$1307&gt;=Sheet4!B1305,Sheet4!B1305&gt;Sheet4!$B$1308),"lebar",IF(AND(Sheet4!$B$1308&gt;=Sheet4!B1305,Sheet4!B1305&gt;Sheet4!$B$1309),"medium",IF(AND(Sheet4!$B$1309&gt;=Sheet4!B1305,Sheet4!B1305&gt;=Sheet4!$B$1310),"kecil","-")))</f>
        <v>lebar</v>
      </c>
      <c r="D1305" t="str">
        <f>VLOOKUP(Sheet4!C1305,Sheet5!$C$3:$D$17,2,FALSE)</f>
        <v>kecil</v>
      </c>
      <c r="E1305" t="str">
        <f>VLOOKUP(Sheet4!D1305,Sheet5!$E$3:$F$36,2)</f>
        <v>rendah</v>
      </c>
      <c r="F1305" t="str">
        <f>Sheet4!E1305</f>
        <v>intel</v>
      </c>
      <c r="G1305" t="str">
        <f>VLOOKUP(Sheet2!H1304,Sheet5!$G$4:$H$12,2)</f>
        <v>sedang</v>
      </c>
      <c r="H1305" t="str">
        <f>VLOOKUP(Sheet2!I1304,Sheet5!$I$3:$L$41,4,FALSE)</f>
        <v>sedang</v>
      </c>
      <c r="I1305" t="str">
        <f>VLOOKUP(Sheet2!I1304,Sheet5!$I$3:$K$41,3,FALSE)</f>
        <v>hdd</v>
      </c>
      <c r="J1305" t="str">
        <f>IF(ISNUMBER(SEARCH("intel",Sheet2!J1304))=TRUE,"intel",IF(ISNUMBER(SEARCH("amd",Sheet2!J1304))=TRUE,"amd",IF(ISNUMBER(SEARCH("nvidia",Sheet2!J1304))=TRUE,"nvidia","")))</f>
        <v>intel</v>
      </c>
      <c r="K1305" t="str">
        <f>VLOOKUP(Sheet2!K1304,Sheet5!$M$3:$N$11,2,FALSE)</f>
        <v>windows</v>
      </c>
      <c r="L1305" t="str">
        <f>VLOOKUP(Sheet2!L1304,Sheet5!$O$3:$Q$182,3,FALSE)</f>
        <v>sedang</v>
      </c>
      <c r="M1305" t="str">
        <f>VLOOKUP(Sheet2!M1304,Sheet5!$R$3:$T$1305,3,FALSE)</f>
        <v>murah</v>
      </c>
    </row>
    <row r="1306" spans="2:13" x14ac:dyDescent="0.3">
      <c r="B1306" t="str">
        <f>IF(OR(ISNUMBER(SEARCH("ultrabook",Sheet2!D1305))=TRUE,ISNUMBER(SEARCH("macbook",Sheet2!D1305))=TRUE,ISNUMBER(SEARCH("chrome",Sheet2!D1305))=TRUE,ISNUMBER(SEARCH("convertible",Sheet2!D1305))=TRUE),"ultrabook",IF(OR(ISNUMBER(SEARCH("workstation",Sheet2!D1305))=TRUE,ISNUMBER(SEARCH("gaming",Sheet2!D1305))=TRUE),"high specification",IF(OR(ISNUMBER(SEARCH("notebook",Sheet2!D1305))=TRUE,ISNUMBER(SEARCH("netbook",Sheet2!D1305))=TRUE),"notebook","")))</f>
        <v/>
      </c>
      <c r="C1306" t="str">
        <f>IF(AND(Sheet4!$B$1307&gt;=Sheet4!B1306,Sheet4!B1306&gt;Sheet4!$B$1308),"lebar",IF(AND(Sheet4!$B$1308&gt;=Sheet4!B1306,Sheet4!B1306&gt;Sheet4!$B$1309),"medium",IF(AND(Sheet4!$B$1309&gt;=Sheet4!B1306,Sheet4!B1306&gt;=Sheet4!$B$1310),"kecil","-")))</f>
        <v>-</v>
      </c>
      <c r="D1306" t="e">
        <f>VLOOKUP(Sheet4!C1306,Sheet5!$C$3:$D$17,2,FALSE)</f>
        <v>#N/A</v>
      </c>
      <c r="E1306" t="e">
        <f>VLOOKUP(Sheet4!D1306,Sheet5!$E$3:$F$36,2)</f>
        <v>#N/A</v>
      </c>
      <c r="F1306">
        <f>Sheet4!E1306</f>
        <v>0</v>
      </c>
      <c r="G1306" t="e">
        <f>VLOOKUP(Sheet2!H1305,Sheet5!$G$4:$H$12,2)</f>
        <v>#N/A</v>
      </c>
      <c r="H1306" t="e">
        <f>VLOOKUP(Sheet2!I1305,Sheet5!$I$3:$L$41,4,FALSE)</f>
        <v>#N/A</v>
      </c>
      <c r="I1306" t="e">
        <f>VLOOKUP(Sheet2!I1305,Sheet5!$I$3:$K$41,3,FALSE)</f>
        <v>#N/A</v>
      </c>
      <c r="J1306" t="str">
        <f>IF(ISNUMBER(SEARCH("intel",Sheet2!J1305))=TRUE,"intel",IF(ISNUMBER(SEARCH("amd",Sheet2!J1305))=TRUE,"amd",IF(ISNUMBER(SEARCH("nvidia",Sheet2!J1305))=TRUE,"nvidia","")))</f>
        <v/>
      </c>
      <c r="K1306" t="e">
        <f>VLOOKUP(Sheet2!K1305,Sheet5!$M$3:$N$11,2,FALSE)</f>
        <v>#N/A</v>
      </c>
      <c r="L1306" t="e">
        <f>VLOOKUP(Sheet2!L1305,Sheet5!$O$3:$Q$182,3,FALSE)</f>
        <v>#N/A</v>
      </c>
      <c r="M1306" t="e">
        <f>VLOOKUP(Sheet2!M1305,Sheet5!$R$3:$T$1305,3,FALSE)</f>
        <v>#N/A</v>
      </c>
    </row>
    <row r="1307" spans="2:13" x14ac:dyDescent="0.3">
      <c r="B1307" t="str">
        <f>IF(OR(ISNUMBER(SEARCH("ultrabook",Sheet2!D1306))=TRUE,ISNUMBER(SEARCH("macbook",Sheet2!D1306))=TRUE,ISNUMBER(SEARCH("chrome",Sheet2!D1306))=TRUE,ISNUMBER(SEARCH("convertible",Sheet2!D1306))=TRUE),"ultrabook",IF(OR(ISNUMBER(SEARCH("workstation",Sheet2!D1306))=TRUE,ISNUMBER(SEARCH("gaming",Sheet2!D1306))=TRUE),"high specification",IF(OR(ISNUMBER(SEARCH("notebook",Sheet2!D1306))=TRUE,ISNUMBER(SEARCH("netbook",Sheet2!D1306))=TRUE),"notebook","")))</f>
        <v/>
      </c>
      <c r="C1307" t="str">
        <f>IF(AND(Sheet4!$B$1307&gt;=Sheet4!B1307,Sheet4!B1307&gt;Sheet4!$B$1308),"lebar",IF(AND(Sheet4!$B$1308&gt;=Sheet4!B1307,Sheet4!B1307&gt;Sheet4!$B$1309),"medium",IF(AND(Sheet4!$B$1309&gt;=Sheet4!B1307,Sheet4!B1307&gt;=Sheet4!$B$1310),"kecil","-")))</f>
        <v>lebar</v>
      </c>
      <c r="D1307" t="e">
        <f>VLOOKUP(Sheet4!C1307,Sheet5!$C$3:$D$17,2,FALSE)</f>
        <v>#N/A</v>
      </c>
      <c r="E1307" t="e">
        <f>VLOOKUP(Sheet4!D1307,Sheet5!$E$3:$F$36,2)</f>
        <v>#N/A</v>
      </c>
      <c r="F1307">
        <f>Sheet4!E1307</f>
        <v>0</v>
      </c>
      <c r="G1307" t="e">
        <f>VLOOKUP(Sheet2!H1306,Sheet5!$G$4:$H$12,2)</f>
        <v>#N/A</v>
      </c>
      <c r="H1307" t="e">
        <f>VLOOKUP(Sheet2!I1306,Sheet5!$I$3:$L$41,4,FALSE)</f>
        <v>#N/A</v>
      </c>
      <c r="I1307" t="e">
        <f>VLOOKUP(Sheet2!I1306,Sheet5!$I$3:$K$41,3,FALSE)</f>
        <v>#N/A</v>
      </c>
      <c r="J1307" t="str">
        <f>IF(ISNUMBER(SEARCH("intel",Sheet2!J1306))=TRUE,"intel",IF(ISNUMBER(SEARCH("amd",Sheet2!J1306))=TRUE,"amd",IF(ISNUMBER(SEARCH("nvidia",Sheet2!J1306))=TRUE,"nvidia","")))</f>
        <v/>
      </c>
      <c r="K1307" t="e">
        <f>VLOOKUP(Sheet2!K1306,Sheet5!$M$3:$N$11,2,FALSE)</f>
        <v>#N/A</v>
      </c>
      <c r="L1307" t="e">
        <f>VLOOKUP(Sheet2!L1306,Sheet5!$O$3:$Q$182,3,FALSE)</f>
        <v>#N/A</v>
      </c>
      <c r="M1307" t="e">
        <f>VLOOKUP(Sheet2!M1306,Sheet5!$R$3:$T$1305,3,FALSE)</f>
        <v>#N/A</v>
      </c>
    </row>
    <row r="1308" spans="2:13" x14ac:dyDescent="0.3">
      <c r="B1308" t="str">
        <f>IF(OR(ISNUMBER(SEARCH("ultrabook",Sheet2!D1307))=TRUE,ISNUMBER(SEARCH("macbook",Sheet2!D1307))=TRUE,ISNUMBER(SEARCH("chrome",Sheet2!D1307))=TRUE,ISNUMBER(SEARCH("convertible",Sheet2!D1307))=TRUE),"ultrabook",IF(OR(ISNUMBER(SEARCH("workstation",Sheet2!D1307))=TRUE,ISNUMBER(SEARCH("gaming",Sheet2!D1307))=TRUE),"high specification",IF(OR(ISNUMBER(SEARCH("notebook",Sheet2!D1307))=TRUE,ISNUMBER(SEARCH("netbook",Sheet2!D1307))=TRUE),"notebook","")))</f>
        <v/>
      </c>
      <c r="C1308" t="str">
        <f>IF(AND(Sheet4!$B$1307&gt;=Sheet4!B1308,Sheet4!B1308&gt;Sheet4!$B$1308),"lebar",IF(AND(Sheet4!$B$1308&gt;=Sheet4!B1308,Sheet4!B1308&gt;Sheet4!$B$1309),"medium",IF(AND(Sheet4!$B$1309&gt;=Sheet4!B1308,Sheet4!B1308&gt;=Sheet4!$B$1310),"kecil","-")))</f>
        <v>medium</v>
      </c>
      <c r="D1308" t="e">
        <f>VLOOKUP(Sheet4!C1308,Sheet5!$C$3:$D$17,2,FALSE)</f>
        <v>#N/A</v>
      </c>
      <c r="E1308" t="e">
        <f>VLOOKUP(Sheet4!D1308,Sheet5!$E$3:$F$36,2)</f>
        <v>#N/A</v>
      </c>
      <c r="F1308">
        <f>Sheet4!E1308</f>
        <v>0</v>
      </c>
      <c r="G1308" t="e">
        <f>VLOOKUP(Sheet2!H1307,Sheet5!$G$4:$H$12,2)</f>
        <v>#N/A</v>
      </c>
      <c r="H1308" t="e">
        <f>VLOOKUP(Sheet2!I1307,Sheet5!$I$3:$L$41,4,FALSE)</f>
        <v>#N/A</v>
      </c>
      <c r="I1308" t="e">
        <f>VLOOKUP(Sheet2!I1307,Sheet5!$I$3:$K$41,3,FALSE)</f>
        <v>#N/A</v>
      </c>
      <c r="J1308" t="str">
        <f>IF(ISNUMBER(SEARCH("intel",Sheet2!J1307))=TRUE,"intel",IF(ISNUMBER(SEARCH("amd",Sheet2!J1307))=TRUE,"amd",IF(ISNUMBER(SEARCH("nvidia",Sheet2!J1307))=TRUE,"nvidia","")))</f>
        <v/>
      </c>
      <c r="K1308" t="e">
        <f>VLOOKUP(Sheet2!K1307,Sheet5!$M$3:$N$11,2,FALSE)</f>
        <v>#N/A</v>
      </c>
      <c r="L1308" t="e">
        <f>VLOOKUP(Sheet2!L1307,Sheet5!$O$3:$Q$182,3,FALSE)</f>
        <v>#N/A</v>
      </c>
      <c r="M1308" t="e">
        <f>VLOOKUP(Sheet2!M1307,Sheet5!$R$3:$T$1305,3,FALSE)</f>
        <v>#N/A</v>
      </c>
    </row>
    <row r="1309" spans="2:13" x14ac:dyDescent="0.3">
      <c r="B1309" t="str">
        <f>IF(OR(ISNUMBER(SEARCH("ultrabook",Sheet2!D1308))=TRUE,ISNUMBER(SEARCH("macbook",Sheet2!D1308))=TRUE,ISNUMBER(SEARCH("chrome",Sheet2!D1308))=TRUE,ISNUMBER(SEARCH("convertible",Sheet2!D1308))=TRUE),"ultrabook",IF(OR(ISNUMBER(SEARCH("workstation",Sheet2!D1308))=TRUE,ISNUMBER(SEARCH("gaming",Sheet2!D1308))=TRUE),"high specification",IF(OR(ISNUMBER(SEARCH("notebook",Sheet2!D1308))=TRUE,ISNUMBER(SEARCH("netbook",Sheet2!D1308))=TRUE),"notebook","")))</f>
        <v/>
      </c>
      <c r="C1309" t="str">
        <f>IF(AND(Sheet4!$B$1307&gt;=Sheet4!B1309,Sheet4!B1309&gt;Sheet4!$B$1308),"lebar",IF(AND(Sheet4!$B$1308&gt;=Sheet4!B1309,Sheet4!B1309&gt;Sheet4!$B$1309),"medium",IF(AND(Sheet4!$B$1309&gt;=Sheet4!B1309,Sheet4!B1309&gt;=Sheet4!$B$1310),"kecil","-")))</f>
        <v>kecil</v>
      </c>
      <c r="D1309" t="e">
        <f>VLOOKUP(Sheet4!C1309,Sheet5!$C$3:$D$17,2,FALSE)</f>
        <v>#N/A</v>
      </c>
      <c r="E1309" t="e">
        <f>VLOOKUP(Sheet4!D1309,Sheet5!$E$3:$F$36,2)</f>
        <v>#N/A</v>
      </c>
      <c r="F1309">
        <f>Sheet4!E1309</f>
        <v>0</v>
      </c>
      <c r="G1309" t="e">
        <f>VLOOKUP(Sheet2!H1308,Sheet5!$G$4:$H$12,2)</f>
        <v>#N/A</v>
      </c>
      <c r="H1309" t="e">
        <f>VLOOKUP(Sheet2!I1308,Sheet5!$I$3:$L$41,4,FALSE)</f>
        <v>#N/A</v>
      </c>
      <c r="I1309" t="e">
        <f>VLOOKUP(Sheet2!I1308,Sheet5!$I$3:$K$41,3,FALSE)</f>
        <v>#N/A</v>
      </c>
      <c r="J1309" t="str">
        <f>IF(ISNUMBER(SEARCH("intel",Sheet2!J1308))=TRUE,"intel",IF(ISNUMBER(SEARCH("amd",Sheet2!J1308))=TRUE,"amd",IF(ISNUMBER(SEARCH("nvidia",Sheet2!J1308))=TRUE,"nvidia","")))</f>
        <v/>
      </c>
      <c r="K1309" t="e">
        <f>VLOOKUP(Sheet2!K1308,Sheet5!$M$3:$N$11,2,FALSE)</f>
        <v>#N/A</v>
      </c>
      <c r="L1309" t="e">
        <f>VLOOKUP(Sheet2!L1308,Sheet5!$O$3:$Q$182,3,FALSE)</f>
        <v>#N/A</v>
      </c>
      <c r="M1309" t="e">
        <f>VLOOKUP(Sheet2!M1308,Sheet5!$R$3:$T$1305,3,FALSE)</f>
        <v>#N/A</v>
      </c>
    </row>
    <row r="1310" spans="2:13" x14ac:dyDescent="0.3">
      <c r="B1310" t="str">
        <f>IF(OR(ISNUMBER(SEARCH("ultrabook",Sheet2!D1309))=TRUE,ISNUMBER(SEARCH("macbook",Sheet2!D1309))=TRUE,ISNUMBER(SEARCH("chrome",Sheet2!D1309))=TRUE,ISNUMBER(SEARCH("convertible",Sheet2!D1309))=TRUE),"ultrabook",IF(OR(ISNUMBER(SEARCH("workstation",Sheet2!D1309))=TRUE,ISNUMBER(SEARCH("gaming",Sheet2!D1309))=TRUE),"high specification",IF(OR(ISNUMBER(SEARCH("notebook",Sheet2!D1309))=TRUE,ISNUMBER(SEARCH("netbook",Sheet2!D1309))=TRUE),"notebook","")))</f>
        <v/>
      </c>
      <c r="C1310" t="str">
        <f>IF(AND(Sheet4!$B$1307&gt;=Sheet4!B1310,Sheet4!B1310&gt;Sheet4!$B$1308),"lebar",IF(AND(Sheet4!$B$1308&gt;=Sheet4!B1310,Sheet4!B1310&gt;Sheet4!$B$1309),"medium",IF(AND(Sheet4!$B$1309&gt;=Sheet4!B1310,Sheet4!B1310&gt;=Sheet4!$B$1310),"kecil","-")))</f>
        <v>kecil</v>
      </c>
      <c r="D1310" t="e">
        <f>VLOOKUP(Sheet4!C1310,Sheet5!$C$3:$D$17,2,FALSE)</f>
        <v>#N/A</v>
      </c>
      <c r="E1310" t="e">
        <f>VLOOKUP(Sheet4!D1310,Sheet5!$E$3:$F$36,2)</f>
        <v>#N/A</v>
      </c>
      <c r="F1310">
        <f>Sheet4!E1310</f>
        <v>0</v>
      </c>
      <c r="G1310" t="e">
        <f>VLOOKUP(Sheet2!H1309,Sheet5!$G$4:$H$12,2)</f>
        <v>#N/A</v>
      </c>
      <c r="H1310" t="e">
        <f>VLOOKUP(Sheet2!I1309,Sheet5!$I$3:$L$41,4,FALSE)</f>
        <v>#N/A</v>
      </c>
      <c r="I1310" t="e">
        <f>VLOOKUP(Sheet2!I1309,Sheet5!$I$3:$K$41,3,FALSE)</f>
        <v>#N/A</v>
      </c>
      <c r="J1310" t="str">
        <f>IF(ISNUMBER(SEARCH("intel",Sheet2!J1309))=TRUE,"intel",IF(ISNUMBER(SEARCH("amd",Sheet2!J1309))=TRUE,"amd",IF(ISNUMBER(SEARCH("nvidia",Sheet2!J1309))=TRUE,"nvidia","")))</f>
        <v/>
      </c>
      <c r="K1310" t="e">
        <f>VLOOKUP(Sheet2!K1309,Sheet5!$M$3:$N$11,2,FALSE)</f>
        <v>#N/A</v>
      </c>
      <c r="L1310" t="e">
        <f>VLOOKUP(Sheet2!L1309,Sheet5!$O$3:$Q$182,3,FALSE)</f>
        <v>#N/A</v>
      </c>
      <c r="M1310" t="e">
        <f>VLOOKUP(Sheet2!M1309,Sheet5!$R$3:$T$1305,3,FALSE)</f>
        <v>#N/A</v>
      </c>
    </row>
    <row r="1311" spans="2:13" x14ac:dyDescent="0.3">
      <c r="B1311" t="str">
        <f>IF(OR(ISNUMBER(SEARCH("ultrabook",Sheet2!D1310))=TRUE,ISNUMBER(SEARCH("macbook",Sheet2!D1310))=TRUE,ISNUMBER(SEARCH("chrome",Sheet2!D1310))=TRUE,ISNUMBER(SEARCH("convertible",Sheet2!D1310))=TRUE),"ultrabook",IF(OR(ISNUMBER(SEARCH("workstation",Sheet2!D1310))=TRUE,ISNUMBER(SEARCH("gaming",Sheet2!D1310))=TRUE),"high specification",IF(OR(ISNUMBER(SEARCH("notebook",Sheet2!D1310))=TRUE,ISNUMBER(SEARCH("netbook",Sheet2!D1310))=TRUE),"notebook","")))</f>
        <v/>
      </c>
      <c r="C1311" t="str">
        <f>IF(AND(Sheet4!$B$1307&gt;=Sheet4!B1311,Sheet4!B1311&gt;Sheet4!$B$1308),"lebar",IF(AND(Sheet4!$B$1308&gt;=Sheet4!B1311,Sheet4!B1311&gt;Sheet4!$B$1309),"medium",IF(AND(Sheet4!$B$1309&gt;=Sheet4!B1311,Sheet4!B1311&gt;=Sheet4!$B$1310),"kecil","-")))</f>
        <v>-</v>
      </c>
      <c r="D1311" t="e">
        <f>VLOOKUP(Sheet4!C1311,Sheet5!$C$3:$D$17,2,FALSE)</f>
        <v>#N/A</v>
      </c>
      <c r="E1311" t="e">
        <f>VLOOKUP(Sheet4!D1311,Sheet5!$E$3:$F$36,2)</f>
        <v>#N/A</v>
      </c>
      <c r="F1311">
        <f>Sheet4!E1311</f>
        <v>0</v>
      </c>
      <c r="G1311" t="e">
        <f>VLOOKUP(Sheet2!H1310,Sheet5!$G$4:$H$12,2)</f>
        <v>#N/A</v>
      </c>
      <c r="H1311" t="e">
        <f>VLOOKUP(Sheet2!I1310,Sheet5!$I$3:$L$41,4,FALSE)</f>
        <v>#N/A</v>
      </c>
      <c r="I1311" t="e">
        <f>VLOOKUP(Sheet2!I1310,Sheet5!$I$3:$K$41,3,FALSE)</f>
        <v>#N/A</v>
      </c>
      <c r="J1311" t="str">
        <f>IF(ISNUMBER(SEARCH("intel",Sheet2!J1310))=TRUE,"intel",IF(ISNUMBER(SEARCH("amd",Sheet2!J1310))=TRUE,"amd",IF(ISNUMBER(SEARCH("nvidia",Sheet2!J1310))=TRUE,"nvidia","")))</f>
        <v/>
      </c>
      <c r="K1311" t="e">
        <f>VLOOKUP(Sheet2!K1310,Sheet5!$M$3:$N$11,2,FALSE)</f>
        <v>#N/A</v>
      </c>
      <c r="L1311" t="e">
        <f>VLOOKUP(Sheet2!L1310,Sheet5!$O$3:$Q$182,3,FALSE)</f>
        <v>#N/A</v>
      </c>
      <c r="M1311" t="e">
        <f>VLOOKUP(Sheet2!M1310,Sheet5!$R$3:$T$1305,3,FALSE)</f>
        <v>#N/A</v>
      </c>
    </row>
    <row r="1312" spans="2:13" x14ac:dyDescent="0.3">
      <c r="B1312" t="str">
        <f>IF(OR(ISNUMBER(SEARCH("ultrabook",Sheet2!D1311))=TRUE,ISNUMBER(SEARCH("macbook",Sheet2!D1311))=TRUE,ISNUMBER(SEARCH("chrome",Sheet2!D1311))=TRUE,ISNUMBER(SEARCH("convertible",Sheet2!D1311))=TRUE),"ultrabook",IF(OR(ISNUMBER(SEARCH("workstation",Sheet2!D1311))=TRUE,ISNUMBER(SEARCH("gaming",Sheet2!D1311))=TRUE),"high specification",IF(OR(ISNUMBER(SEARCH("notebook",Sheet2!D1311))=TRUE,ISNUMBER(SEARCH("netbook",Sheet2!D1311))=TRUE),"notebook","")))</f>
        <v/>
      </c>
      <c r="C1312" t="str">
        <f>IF(AND(Sheet4!$B$1307&gt;=Sheet4!B1312,Sheet4!B1312&gt;Sheet4!$B$1308),"lebar",IF(AND(Sheet4!$B$1308&gt;=Sheet4!B1312,Sheet4!B1312&gt;Sheet4!$B$1309),"medium",IF(AND(Sheet4!$B$1309&gt;=Sheet4!B1312,Sheet4!B1312&gt;=Sheet4!$B$1310),"kecil","-")))</f>
        <v>-</v>
      </c>
      <c r="D1312" t="e">
        <f>VLOOKUP(Sheet4!C1312,Sheet5!$C$3:$D$17,2,FALSE)</f>
        <v>#N/A</v>
      </c>
      <c r="E1312" t="e">
        <f>VLOOKUP(Sheet4!D1312,Sheet5!$E$3:$F$36,2)</f>
        <v>#N/A</v>
      </c>
      <c r="F1312">
        <f>Sheet4!E1312</f>
        <v>0</v>
      </c>
      <c r="G1312" t="e">
        <f>VLOOKUP(Sheet2!H1311,Sheet5!$G$4:$H$12,2)</f>
        <v>#N/A</v>
      </c>
      <c r="H1312" t="e">
        <f>VLOOKUP(Sheet2!I1311,Sheet5!$I$3:$L$41,4,FALSE)</f>
        <v>#N/A</v>
      </c>
      <c r="I1312" t="e">
        <f>VLOOKUP(Sheet2!I1311,Sheet5!$I$3:$K$41,3,FALSE)</f>
        <v>#N/A</v>
      </c>
      <c r="J1312" t="str">
        <f>IF(ISNUMBER(SEARCH("intel",Sheet2!J1311))=TRUE,"intel",IF(ISNUMBER(SEARCH("amd",Sheet2!J1311))=TRUE,"amd",IF(ISNUMBER(SEARCH("nvidia",Sheet2!J1311))=TRUE,"nvidia","")))</f>
        <v/>
      </c>
      <c r="K1312" t="e">
        <f>VLOOKUP(Sheet2!K1311,Sheet5!$M$3:$N$11,2,FALSE)</f>
        <v>#N/A</v>
      </c>
      <c r="L1312" t="e">
        <f>VLOOKUP(Sheet2!L1311,Sheet5!$O$3:$Q$182,3,FALSE)</f>
        <v>#N/A</v>
      </c>
      <c r="M1312" t="e">
        <f>VLOOKUP(Sheet2!M1311,Sheet5!$R$3:$T$1305,3,FALSE)</f>
        <v>#N/A</v>
      </c>
    </row>
    <row r="1313" spans="2:13" x14ac:dyDescent="0.3">
      <c r="B1313" t="str">
        <f>IF(OR(ISNUMBER(SEARCH("ultrabook",Sheet2!D1312))=TRUE,ISNUMBER(SEARCH("macbook",Sheet2!D1312))=TRUE,ISNUMBER(SEARCH("chrome",Sheet2!D1312))=TRUE,ISNUMBER(SEARCH("convertible",Sheet2!D1312))=TRUE),"ultrabook",IF(OR(ISNUMBER(SEARCH("workstation",Sheet2!D1312))=TRUE,ISNUMBER(SEARCH("gaming",Sheet2!D1312))=TRUE),"high specification",IF(OR(ISNUMBER(SEARCH("notebook",Sheet2!D1312))=TRUE,ISNUMBER(SEARCH("netbook",Sheet2!D1312))=TRUE),"notebook","")))</f>
        <v/>
      </c>
      <c r="C1313" t="str">
        <f>IF(AND(Sheet4!$B$1307&gt;=Sheet4!B1313,Sheet4!B1313&gt;Sheet4!$B$1308),"lebar",IF(AND(Sheet4!$B$1308&gt;=Sheet4!B1313,Sheet4!B1313&gt;Sheet4!$B$1309),"medium",IF(AND(Sheet4!$B$1309&gt;=Sheet4!B1313,Sheet4!B1313&gt;=Sheet4!$B$1310),"kecil","-")))</f>
        <v>-</v>
      </c>
      <c r="D1313" t="e">
        <f>VLOOKUP(Sheet4!C1313,Sheet5!$C$3:$D$17,2,FALSE)</f>
        <v>#N/A</v>
      </c>
      <c r="E1313" t="e">
        <f>VLOOKUP(Sheet4!D1313,Sheet5!$E$3:$F$36,2)</f>
        <v>#N/A</v>
      </c>
      <c r="F1313">
        <f>Sheet4!E1313</f>
        <v>0</v>
      </c>
      <c r="G1313" t="e">
        <f>VLOOKUP(Sheet2!H1312,Sheet5!$G$4:$H$12,2)</f>
        <v>#N/A</v>
      </c>
      <c r="H1313" t="e">
        <f>VLOOKUP(Sheet2!I1312,Sheet5!$I$3:$L$41,4,FALSE)</f>
        <v>#N/A</v>
      </c>
      <c r="I1313" t="e">
        <f>VLOOKUP(Sheet2!I1312,Sheet5!$I$3:$K$41,3,FALSE)</f>
        <v>#N/A</v>
      </c>
      <c r="J1313" t="str">
        <f>IF(ISNUMBER(SEARCH("intel",Sheet2!J1312))=TRUE,"intel",IF(ISNUMBER(SEARCH("amd",Sheet2!J1312))=TRUE,"amd",IF(ISNUMBER(SEARCH("nvidia",Sheet2!J1312))=TRUE,"nvidia","")))</f>
        <v/>
      </c>
      <c r="K1313" t="e">
        <f>VLOOKUP(Sheet2!K1312,Sheet5!$M$3:$N$11,2,FALSE)</f>
        <v>#N/A</v>
      </c>
      <c r="L1313" t="e">
        <f>VLOOKUP(Sheet2!L1312,Sheet5!$O$3:$Q$182,3,FALSE)</f>
        <v>#N/A</v>
      </c>
      <c r="M1313" t="e">
        <f>VLOOKUP(Sheet2!M1312,Sheet5!$R$3:$T$1305,3,FALSE)</f>
        <v>#N/A</v>
      </c>
    </row>
    <row r="1314" spans="2:13" x14ac:dyDescent="0.3">
      <c r="B1314" t="str">
        <f>IF(OR(ISNUMBER(SEARCH("ultrabook",Sheet2!D1313))=TRUE,ISNUMBER(SEARCH("macbook",Sheet2!D1313))=TRUE,ISNUMBER(SEARCH("chrome",Sheet2!D1313))=TRUE,ISNUMBER(SEARCH("convertible",Sheet2!D1313))=TRUE),"ultrabook",IF(OR(ISNUMBER(SEARCH("workstation",Sheet2!D1313))=TRUE,ISNUMBER(SEARCH("gaming",Sheet2!D1313))=TRUE),"high specification",IF(OR(ISNUMBER(SEARCH("notebook",Sheet2!D1313))=TRUE,ISNUMBER(SEARCH("netbook",Sheet2!D1313))=TRUE),"notebook","")))</f>
        <v/>
      </c>
      <c r="C1314" t="str">
        <f>IF(AND(Sheet4!$B$1307&gt;=Sheet4!B1314,Sheet4!B1314&gt;Sheet4!$B$1308),"lebar",IF(AND(Sheet4!$B$1308&gt;=Sheet4!B1314,Sheet4!B1314&gt;Sheet4!$B$1309),"medium",IF(AND(Sheet4!$B$1309&gt;=Sheet4!B1314,Sheet4!B1314&gt;=Sheet4!$B$1310),"kecil","-")))</f>
        <v>-</v>
      </c>
      <c r="D1314" t="e">
        <f>VLOOKUP(Sheet4!C1314,Sheet5!$C$3:$D$17,2,FALSE)</f>
        <v>#N/A</v>
      </c>
      <c r="E1314" t="e">
        <f>VLOOKUP(Sheet4!D1314,Sheet5!$E$3:$F$36,2)</f>
        <v>#N/A</v>
      </c>
      <c r="F1314">
        <f>Sheet4!E1314</f>
        <v>0</v>
      </c>
      <c r="G1314" t="e">
        <f>VLOOKUP(Sheet2!H1313,Sheet5!$G$4:$H$12,2)</f>
        <v>#N/A</v>
      </c>
      <c r="H1314" t="e">
        <f>VLOOKUP(Sheet2!I1313,Sheet5!$I$3:$L$41,4,FALSE)</f>
        <v>#N/A</v>
      </c>
      <c r="I1314" t="e">
        <f>VLOOKUP(Sheet2!I1313,Sheet5!$I$3:$K$41,3,FALSE)</f>
        <v>#N/A</v>
      </c>
      <c r="J1314" t="str">
        <f>IF(ISNUMBER(SEARCH("intel",Sheet2!J1313))=TRUE,"intel",IF(ISNUMBER(SEARCH("amd",Sheet2!J1313))=TRUE,"amd",IF(ISNUMBER(SEARCH("nvidia",Sheet2!J1313))=TRUE,"nvidia","")))</f>
        <v/>
      </c>
      <c r="K1314" t="e">
        <f>VLOOKUP(Sheet2!K1313,Sheet5!$M$3:$N$11,2,FALSE)</f>
        <v>#N/A</v>
      </c>
      <c r="L1314" t="e">
        <f>VLOOKUP(Sheet2!L1313,Sheet5!$O$3:$Q$182,3,FALSE)</f>
        <v>#N/A</v>
      </c>
      <c r="M1314" t="e">
        <f>VLOOKUP(Sheet2!M1313,Sheet5!$R$3:$T$1305,3,FALSE)</f>
        <v>#N/A</v>
      </c>
    </row>
    <row r="1315" spans="2:13" x14ac:dyDescent="0.3">
      <c r="B1315" t="str">
        <f>IF(OR(ISNUMBER(SEARCH("ultrabook",Sheet2!D1314))=TRUE,ISNUMBER(SEARCH("macbook",Sheet2!D1314))=TRUE,ISNUMBER(SEARCH("chrome",Sheet2!D1314))=TRUE,ISNUMBER(SEARCH("convertible",Sheet2!D1314))=TRUE),"ultrabook",IF(OR(ISNUMBER(SEARCH("workstation",Sheet2!D1314))=TRUE,ISNUMBER(SEARCH("gaming",Sheet2!D1314))=TRUE),"high specification",IF(OR(ISNUMBER(SEARCH("notebook",Sheet2!D1314))=TRUE,ISNUMBER(SEARCH("netbook",Sheet2!D1314))=TRUE),"notebook","")))</f>
        <v/>
      </c>
      <c r="C1315" t="str">
        <f>IF(AND(Sheet4!$B$1307&gt;=Sheet4!B1315,Sheet4!B1315&gt;Sheet4!$B$1308),"lebar",IF(AND(Sheet4!$B$1308&gt;=Sheet4!B1315,Sheet4!B1315&gt;Sheet4!$B$1309),"medium",IF(AND(Sheet4!$B$1309&gt;=Sheet4!B1315,Sheet4!B1315&gt;=Sheet4!$B$1310),"kecil","-")))</f>
        <v>-</v>
      </c>
      <c r="D1315" t="e">
        <f>VLOOKUP(Sheet4!C1315,Sheet5!$C$3:$D$17,2,FALSE)</f>
        <v>#N/A</v>
      </c>
      <c r="E1315" t="e">
        <f>VLOOKUP(Sheet4!D1315,Sheet5!$E$3:$F$36,2)</f>
        <v>#N/A</v>
      </c>
      <c r="F1315">
        <f>Sheet4!E1315</f>
        <v>0</v>
      </c>
      <c r="G1315" t="e">
        <f>VLOOKUP(Sheet2!H1314,Sheet5!$G$4:$H$12,2)</f>
        <v>#N/A</v>
      </c>
      <c r="H1315" t="e">
        <f>VLOOKUP(Sheet2!I1314,Sheet5!$I$3:$L$41,4,FALSE)</f>
        <v>#N/A</v>
      </c>
      <c r="I1315" t="e">
        <f>VLOOKUP(Sheet2!I1314,Sheet5!$I$3:$K$41,3,FALSE)</f>
        <v>#N/A</v>
      </c>
      <c r="J1315" t="str">
        <f>IF(ISNUMBER(SEARCH("intel",Sheet2!J1314))=TRUE,"intel",IF(ISNUMBER(SEARCH("amd",Sheet2!J1314))=TRUE,"amd",IF(ISNUMBER(SEARCH("nvidia",Sheet2!J1314))=TRUE,"nvidia","")))</f>
        <v/>
      </c>
      <c r="K1315" t="e">
        <f>VLOOKUP(Sheet2!K1314,Sheet5!$M$3:$N$11,2,FALSE)</f>
        <v>#N/A</v>
      </c>
      <c r="L1315" t="e">
        <f>VLOOKUP(Sheet2!L1314,Sheet5!$O$3:$Q$182,3,FALSE)</f>
        <v>#N/A</v>
      </c>
      <c r="M1315" t="e">
        <f>VLOOKUP(Sheet2!M1314,Sheet5!$R$3:$T$1305,3,FALSE)</f>
        <v>#N/A</v>
      </c>
    </row>
    <row r="1316" spans="2:13" x14ac:dyDescent="0.3">
      <c r="B1316" t="str">
        <f>IF(OR(ISNUMBER(SEARCH("ultrabook",Sheet2!D1315))=TRUE,ISNUMBER(SEARCH("macbook",Sheet2!D1315))=TRUE,ISNUMBER(SEARCH("chrome",Sheet2!D1315))=TRUE,ISNUMBER(SEARCH("convertible",Sheet2!D1315))=TRUE),"ultrabook",IF(OR(ISNUMBER(SEARCH("workstation",Sheet2!D1315))=TRUE,ISNUMBER(SEARCH("gaming",Sheet2!D1315))=TRUE),"high specification",IF(OR(ISNUMBER(SEARCH("notebook",Sheet2!D1315))=TRUE,ISNUMBER(SEARCH("netbook",Sheet2!D1315))=TRUE),"notebook","")))</f>
        <v/>
      </c>
      <c r="C1316" t="str">
        <f>IF(AND(Sheet4!$B$1307&gt;=Sheet4!B1316,Sheet4!B1316&gt;Sheet4!$B$1308),"lebar",IF(AND(Sheet4!$B$1308&gt;=Sheet4!B1316,Sheet4!B1316&gt;Sheet4!$B$1309),"medium",IF(AND(Sheet4!$B$1309&gt;=Sheet4!B1316,Sheet4!B1316&gt;=Sheet4!$B$1310),"kecil","-")))</f>
        <v>-</v>
      </c>
      <c r="D1316" t="e">
        <f>VLOOKUP(Sheet4!C1316,Sheet5!$C$3:$D$17,2,FALSE)</f>
        <v>#N/A</v>
      </c>
      <c r="E1316" t="e">
        <f>VLOOKUP(Sheet4!D1316,Sheet5!$E$3:$F$36,2)</f>
        <v>#N/A</v>
      </c>
      <c r="F1316">
        <f>Sheet4!E1316</f>
        <v>0</v>
      </c>
      <c r="G1316" t="e">
        <f>VLOOKUP(Sheet2!H1315,Sheet5!$G$4:$H$12,2)</f>
        <v>#N/A</v>
      </c>
      <c r="H1316" t="e">
        <f>VLOOKUP(Sheet2!I1315,Sheet5!$I$3:$L$41,4,FALSE)</f>
        <v>#N/A</v>
      </c>
      <c r="I1316" t="e">
        <f>VLOOKUP(Sheet2!I1315,Sheet5!$I$3:$K$41,3,FALSE)</f>
        <v>#N/A</v>
      </c>
      <c r="J1316" t="str">
        <f>IF(ISNUMBER(SEARCH("intel",Sheet2!J1315))=TRUE,"intel",IF(ISNUMBER(SEARCH("amd",Sheet2!J1315))=TRUE,"amd",IF(ISNUMBER(SEARCH("nvidia",Sheet2!J1315))=TRUE,"nvidia","")))</f>
        <v/>
      </c>
      <c r="K1316" t="e">
        <f>VLOOKUP(Sheet2!K1315,Sheet5!$M$3:$N$11,2,FALSE)</f>
        <v>#N/A</v>
      </c>
      <c r="L1316" t="e">
        <f>VLOOKUP(Sheet2!L1315,Sheet5!$O$3:$Q$182,3,FALSE)</f>
        <v>#N/A</v>
      </c>
      <c r="M1316" t="e">
        <f>VLOOKUP(Sheet2!M1315,Sheet5!$R$3:$T$1305,3,FALSE)</f>
        <v>#N/A</v>
      </c>
    </row>
    <row r="1317" spans="2:13" x14ac:dyDescent="0.3">
      <c r="B1317" t="str">
        <f>IF(OR(ISNUMBER(SEARCH("ultrabook",Sheet2!D1316))=TRUE,ISNUMBER(SEARCH("macbook",Sheet2!D1316))=TRUE,ISNUMBER(SEARCH("chrome",Sheet2!D1316))=TRUE,ISNUMBER(SEARCH("convertible",Sheet2!D1316))=TRUE),"ultrabook",IF(OR(ISNUMBER(SEARCH("workstation",Sheet2!D1316))=TRUE,ISNUMBER(SEARCH("gaming",Sheet2!D1316))=TRUE),"high specification",IF(OR(ISNUMBER(SEARCH("notebook",Sheet2!D1316))=TRUE,ISNUMBER(SEARCH("netbook",Sheet2!D1316))=TRUE),"notebook","")))</f>
        <v/>
      </c>
      <c r="C1317" t="str">
        <f>IF(AND(Sheet4!$B$1307&gt;=Sheet4!B1317,Sheet4!B1317&gt;Sheet4!$B$1308),"lebar",IF(AND(Sheet4!$B$1308&gt;=Sheet4!B1317,Sheet4!B1317&gt;Sheet4!$B$1309),"medium",IF(AND(Sheet4!$B$1309&gt;=Sheet4!B1317,Sheet4!B1317&gt;=Sheet4!$B$1310),"kecil","-")))</f>
        <v>-</v>
      </c>
      <c r="D1317" t="e">
        <f>VLOOKUP(Sheet4!C1317,Sheet5!$C$3:$D$17,2,FALSE)</f>
        <v>#N/A</v>
      </c>
      <c r="E1317" t="e">
        <f>VLOOKUP(Sheet4!D1317,Sheet5!$E$3:$F$36,2)</f>
        <v>#N/A</v>
      </c>
      <c r="F1317">
        <f>Sheet4!E1317</f>
        <v>0</v>
      </c>
      <c r="G1317" t="e">
        <f>VLOOKUP(Sheet2!H1316,Sheet5!$G$4:$H$12,2)</f>
        <v>#N/A</v>
      </c>
      <c r="H1317" t="e">
        <f>VLOOKUP(Sheet2!I1316,Sheet5!$I$3:$L$41,4,FALSE)</f>
        <v>#N/A</v>
      </c>
      <c r="I1317" t="e">
        <f>VLOOKUP(Sheet2!I1316,Sheet5!$I$3:$K$41,3,FALSE)</f>
        <v>#N/A</v>
      </c>
      <c r="J1317" t="str">
        <f>IF(ISNUMBER(SEARCH("intel",Sheet2!J1316))=TRUE,"intel",IF(ISNUMBER(SEARCH("amd",Sheet2!J1316))=TRUE,"amd",IF(ISNUMBER(SEARCH("nvidia",Sheet2!J1316))=TRUE,"nvidia","")))</f>
        <v/>
      </c>
      <c r="K1317" t="e">
        <f>VLOOKUP(Sheet2!K1316,Sheet5!$M$3:$N$11,2,FALSE)</f>
        <v>#N/A</v>
      </c>
      <c r="L1317" t="e">
        <f>VLOOKUP(Sheet2!L1316,Sheet5!$O$3:$Q$182,3,FALSE)</f>
        <v>#N/A</v>
      </c>
      <c r="M1317" t="e">
        <f>VLOOKUP(Sheet2!M1316,Sheet5!$R$3:$T$1305,3,FALSE)</f>
        <v>#N/A</v>
      </c>
    </row>
    <row r="1318" spans="2:13" x14ac:dyDescent="0.3">
      <c r="B1318" t="str">
        <f>IF(OR(ISNUMBER(SEARCH("ultrabook",Sheet2!D1317))=TRUE,ISNUMBER(SEARCH("macbook",Sheet2!D1317))=TRUE,ISNUMBER(SEARCH("chrome",Sheet2!D1317))=TRUE,ISNUMBER(SEARCH("convertible",Sheet2!D1317))=TRUE),"ultrabook",IF(OR(ISNUMBER(SEARCH("workstation",Sheet2!D1317))=TRUE,ISNUMBER(SEARCH("gaming",Sheet2!D1317))=TRUE),"high specification",IF(OR(ISNUMBER(SEARCH("notebook",Sheet2!D1317))=TRUE,ISNUMBER(SEARCH("netbook",Sheet2!D1317))=TRUE),"notebook","")))</f>
        <v/>
      </c>
      <c r="C1318" t="str">
        <f>IF(AND(Sheet4!$B$1307&gt;=Sheet4!B1318,Sheet4!B1318&gt;Sheet4!$B$1308),"lebar",IF(AND(Sheet4!$B$1308&gt;=Sheet4!B1318,Sheet4!B1318&gt;Sheet4!$B$1309),"medium",IF(AND(Sheet4!$B$1309&gt;=Sheet4!B1318,Sheet4!B1318&gt;=Sheet4!$B$1310),"kecil","-")))</f>
        <v>-</v>
      </c>
      <c r="D1318" t="e">
        <f>VLOOKUP(Sheet4!C1318,Sheet5!$C$3:$D$17,2,FALSE)</f>
        <v>#N/A</v>
      </c>
      <c r="E1318" t="e">
        <f>VLOOKUP(Sheet4!D1318,Sheet5!$E$3:$F$36,2)</f>
        <v>#N/A</v>
      </c>
      <c r="F1318">
        <f>Sheet4!E1318</f>
        <v>0</v>
      </c>
      <c r="G1318" t="e">
        <f>VLOOKUP(Sheet2!H1317,Sheet5!$G$4:$H$12,2)</f>
        <v>#N/A</v>
      </c>
      <c r="H1318" t="e">
        <f>VLOOKUP(Sheet2!I1317,Sheet5!$I$3:$L$41,4,FALSE)</f>
        <v>#N/A</v>
      </c>
      <c r="I1318" t="e">
        <f>VLOOKUP(Sheet2!I1317,Sheet5!$I$3:$K$41,3,FALSE)</f>
        <v>#N/A</v>
      </c>
      <c r="J1318" t="str">
        <f>IF(ISNUMBER(SEARCH("intel",Sheet2!J1317))=TRUE,"intel",IF(ISNUMBER(SEARCH("amd",Sheet2!J1317))=TRUE,"amd",IF(ISNUMBER(SEARCH("nvidia",Sheet2!J1317))=TRUE,"nvidia","")))</f>
        <v/>
      </c>
      <c r="K1318" t="e">
        <f>VLOOKUP(Sheet2!K1317,Sheet5!$M$3:$N$11,2,FALSE)</f>
        <v>#N/A</v>
      </c>
      <c r="L1318" t="e">
        <f>VLOOKUP(Sheet2!L1317,Sheet5!$O$3:$Q$182,3,FALSE)</f>
        <v>#N/A</v>
      </c>
      <c r="M1318" t="e">
        <f>VLOOKUP(Sheet2!M1317,Sheet5!$R$3:$T$1305,3,FALSE)</f>
        <v>#N/A</v>
      </c>
    </row>
    <row r="1319" spans="2:13" x14ac:dyDescent="0.3">
      <c r="B1319" t="str">
        <f>IF(OR(ISNUMBER(SEARCH("ultrabook",Sheet2!D1318))=TRUE,ISNUMBER(SEARCH("macbook",Sheet2!D1318))=TRUE,ISNUMBER(SEARCH("chrome",Sheet2!D1318))=TRUE,ISNUMBER(SEARCH("convertible",Sheet2!D1318))=TRUE),"ultrabook",IF(OR(ISNUMBER(SEARCH("workstation",Sheet2!D1318))=TRUE,ISNUMBER(SEARCH("gaming",Sheet2!D1318))=TRUE),"high specification",IF(OR(ISNUMBER(SEARCH("notebook",Sheet2!D1318))=TRUE,ISNUMBER(SEARCH("netbook",Sheet2!D1318))=TRUE),"notebook","")))</f>
        <v/>
      </c>
      <c r="C1319" t="str">
        <f>IF(AND(Sheet4!$B$1307&gt;=Sheet4!B1319,Sheet4!B1319&gt;Sheet4!$B$1308),"lebar",IF(AND(Sheet4!$B$1308&gt;=Sheet4!B1319,Sheet4!B1319&gt;Sheet4!$B$1309),"medium",IF(AND(Sheet4!$B$1309&gt;=Sheet4!B1319,Sheet4!B1319&gt;=Sheet4!$B$1310),"kecil","-")))</f>
        <v>-</v>
      </c>
      <c r="D1319" t="e">
        <f>VLOOKUP(Sheet4!C1319,Sheet5!$C$3:$D$17,2,FALSE)</f>
        <v>#N/A</v>
      </c>
      <c r="E1319" t="e">
        <f>VLOOKUP(Sheet4!D1319,Sheet5!$E$3:$F$36,2)</f>
        <v>#N/A</v>
      </c>
      <c r="F1319">
        <f>Sheet4!E1319</f>
        <v>0</v>
      </c>
      <c r="G1319" t="e">
        <f>VLOOKUP(Sheet2!H1318,Sheet5!$G$4:$H$12,2)</f>
        <v>#N/A</v>
      </c>
      <c r="H1319" t="e">
        <f>VLOOKUP(Sheet2!I1318,Sheet5!$I$3:$L$41,4,FALSE)</f>
        <v>#N/A</v>
      </c>
      <c r="I1319" t="e">
        <f>VLOOKUP(Sheet2!I1318,Sheet5!$I$3:$K$41,3,FALSE)</f>
        <v>#N/A</v>
      </c>
      <c r="J1319" t="str">
        <f>IF(ISNUMBER(SEARCH("intel",Sheet2!J1318))=TRUE,"intel",IF(ISNUMBER(SEARCH("amd",Sheet2!J1318))=TRUE,"amd",IF(ISNUMBER(SEARCH("nvidia",Sheet2!J1318))=TRUE,"nvidia","")))</f>
        <v/>
      </c>
      <c r="K1319" t="e">
        <f>VLOOKUP(Sheet2!K1318,Sheet5!$M$3:$N$11,2,FALSE)</f>
        <v>#N/A</v>
      </c>
      <c r="L1319" t="e">
        <f>VLOOKUP(Sheet2!L1318,Sheet5!$O$3:$Q$182,3,FALSE)</f>
        <v>#N/A</v>
      </c>
      <c r="M1319" t="e">
        <f>VLOOKUP(Sheet2!M1318,Sheet5!$R$3:$T$1305,3,FALSE)</f>
        <v>#N/A</v>
      </c>
    </row>
    <row r="1320" spans="2:13" x14ac:dyDescent="0.3">
      <c r="B1320" t="str">
        <f>IF(OR(ISNUMBER(SEARCH("ultrabook",Sheet2!D1319))=TRUE,ISNUMBER(SEARCH("macbook",Sheet2!D1319))=TRUE,ISNUMBER(SEARCH("chrome",Sheet2!D1319))=TRUE,ISNUMBER(SEARCH("convertible",Sheet2!D1319))=TRUE),"ultrabook",IF(OR(ISNUMBER(SEARCH("workstation",Sheet2!D1319))=TRUE,ISNUMBER(SEARCH("gaming",Sheet2!D1319))=TRUE),"high specification",IF(OR(ISNUMBER(SEARCH("notebook",Sheet2!D1319))=TRUE,ISNUMBER(SEARCH("netbook",Sheet2!D1319))=TRUE),"notebook","")))</f>
        <v/>
      </c>
      <c r="C1320" t="str">
        <f>IF(AND(Sheet4!$B$1307&gt;=Sheet4!B1320,Sheet4!B1320&gt;Sheet4!$B$1308),"lebar",IF(AND(Sheet4!$B$1308&gt;=Sheet4!B1320,Sheet4!B1320&gt;Sheet4!$B$1309),"medium",IF(AND(Sheet4!$B$1309&gt;=Sheet4!B1320,Sheet4!B1320&gt;=Sheet4!$B$1310),"kecil","-")))</f>
        <v>-</v>
      </c>
      <c r="D1320" t="e">
        <f>VLOOKUP(Sheet4!C1320,Sheet5!$C$3:$D$17,2,FALSE)</f>
        <v>#N/A</v>
      </c>
      <c r="E1320" t="e">
        <f>VLOOKUP(Sheet4!D1320,Sheet5!$E$3:$F$36,2)</f>
        <v>#N/A</v>
      </c>
      <c r="F1320">
        <f>Sheet4!E1320</f>
        <v>0</v>
      </c>
      <c r="G1320" t="e">
        <f>VLOOKUP(Sheet2!H1319,Sheet5!$G$4:$H$12,2)</f>
        <v>#N/A</v>
      </c>
      <c r="H1320" t="e">
        <f>VLOOKUP(Sheet2!I1319,Sheet5!$I$3:$L$41,4,FALSE)</f>
        <v>#N/A</v>
      </c>
      <c r="I1320" t="e">
        <f>VLOOKUP(Sheet2!I1319,Sheet5!$I$3:$K$41,3,FALSE)</f>
        <v>#N/A</v>
      </c>
      <c r="J1320" t="str">
        <f>IF(ISNUMBER(SEARCH("intel",Sheet2!J1319))=TRUE,"intel",IF(ISNUMBER(SEARCH("amd",Sheet2!J1319))=TRUE,"amd",IF(ISNUMBER(SEARCH("nvidia",Sheet2!J1319))=TRUE,"nvidia","")))</f>
        <v/>
      </c>
      <c r="K1320" t="e">
        <f>VLOOKUP(Sheet2!K1319,Sheet5!$M$3:$N$11,2,FALSE)</f>
        <v>#N/A</v>
      </c>
      <c r="L1320" t="e">
        <f>VLOOKUP(Sheet2!L1319,Sheet5!$O$3:$Q$182,3,FALSE)</f>
        <v>#N/A</v>
      </c>
      <c r="M1320" t="e">
        <f>VLOOKUP(Sheet2!M1319,Sheet5!$R$3:$T$1305,3,FALSE)</f>
        <v>#N/A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6C5D9-CB59-4AEE-9A03-1A7E7063F65E}">
  <dimension ref="C2:T1305"/>
  <sheetViews>
    <sheetView tabSelected="1" workbookViewId="0">
      <selection activeCell="S866" sqref="S866"/>
    </sheetView>
  </sheetViews>
  <sheetFormatPr defaultRowHeight="14.4" x14ac:dyDescent="0.3"/>
  <cols>
    <col min="3" max="3" width="10" bestFit="1" customWidth="1"/>
    <col min="9" max="9" width="26.5546875" bestFit="1" customWidth="1"/>
    <col min="13" max="13" width="12.33203125" bestFit="1" customWidth="1"/>
  </cols>
  <sheetData>
    <row r="2" spans="3:20" x14ac:dyDescent="0.3">
      <c r="E2" t="s">
        <v>1275</v>
      </c>
      <c r="F2" t="s">
        <v>1274</v>
      </c>
      <c r="I2" t="s">
        <v>1249</v>
      </c>
      <c r="J2" t="s">
        <v>1254</v>
      </c>
      <c r="K2" t="s">
        <v>1255</v>
      </c>
      <c r="M2" t="s">
        <v>1257</v>
      </c>
      <c r="O2" t="s">
        <v>1265</v>
      </c>
      <c r="P2" t="s">
        <v>1266</v>
      </c>
      <c r="R2" t="s">
        <v>1271</v>
      </c>
      <c r="S2" t="s">
        <v>1269</v>
      </c>
      <c r="T2" t="s">
        <v>1270</v>
      </c>
    </row>
    <row r="3" spans="3:20" x14ac:dyDescent="0.3">
      <c r="C3" t="s">
        <v>1186</v>
      </c>
      <c r="D3" t="s">
        <v>1203</v>
      </c>
      <c r="E3" t="s">
        <v>1216</v>
      </c>
      <c r="F3" t="s">
        <v>1243</v>
      </c>
      <c r="G3" s="2"/>
      <c r="I3" s="2" t="s">
        <v>972</v>
      </c>
      <c r="J3">
        <v>8</v>
      </c>
      <c r="K3" s="9" t="s">
        <v>1250</v>
      </c>
      <c r="L3" t="s">
        <v>1243</v>
      </c>
      <c r="M3" s="2" t="s">
        <v>21</v>
      </c>
      <c r="N3" t="s">
        <v>1258</v>
      </c>
      <c r="O3" s="2" t="s">
        <v>179</v>
      </c>
      <c r="P3" s="2">
        <v>0.69</v>
      </c>
      <c r="Q3" s="9" t="s">
        <v>1267</v>
      </c>
      <c r="R3" s="8">
        <v>17400</v>
      </c>
      <c r="S3">
        <v>2784000</v>
      </c>
      <c r="T3" t="s">
        <v>1272</v>
      </c>
    </row>
    <row r="4" spans="3:20" x14ac:dyDescent="0.3">
      <c r="C4" t="s">
        <v>1187</v>
      </c>
      <c r="D4" t="s">
        <v>1204</v>
      </c>
      <c r="E4" t="s">
        <v>1217</v>
      </c>
      <c r="F4" t="s">
        <v>1243</v>
      </c>
      <c r="G4" s="3" t="s">
        <v>18</v>
      </c>
      <c r="H4" s="6" t="s">
        <v>1243</v>
      </c>
      <c r="I4" s="2" t="s">
        <v>455</v>
      </c>
      <c r="J4">
        <v>16</v>
      </c>
      <c r="K4" s="9" t="s">
        <v>1250</v>
      </c>
      <c r="L4" t="s">
        <v>1243</v>
      </c>
      <c r="M4" s="2" t="s">
        <v>36</v>
      </c>
      <c r="N4" t="s">
        <v>1261</v>
      </c>
      <c r="O4" s="2" t="s">
        <v>841</v>
      </c>
      <c r="P4" s="2">
        <v>0.81</v>
      </c>
      <c r="Q4" s="9" t="s">
        <v>1267</v>
      </c>
      <c r="R4" s="7">
        <v>19190</v>
      </c>
      <c r="S4">
        <v>3070400</v>
      </c>
      <c r="T4" t="s">
        <v>1272</v>
      </c>
    </row>
    <row r="5" spans="3:20" x14ac:dyDescent="0.3">
      <c r="C5" t="s">
        <v>1188</v>
      </c>
      <c r="D5" t="s">
        <v>1204</v>
      </c>
      <c r="E5" t="s">
        <v>1219</v>
      </c>
      <c r="F5" t="s">
        <v>1243</v>
      </c>
      <c r="G5" s="3" t="s">
        <v>40</v>
      </c>
      <c r="H5" s="6" t="s">
        <v>1203</v>
      </c>
      <c r="I5" s="3" t="s">
        <v>486</v>
      </c>
      <c r="J5">
        <v>16</v>
      </c>
      <c r="K5" s="9" t="s">
        <v>1251</v>
      </c>
      <c r="L5" t="s">
        <v>1243</v>
      </c>
      <c r="M5" s="3" t="s">
        <v>53</v>
      </c>
      <c r="N5" s="6" t="s">
        <v>1259</v>
      </c>
      <c r="O5" s="3" t="s">
        <v>635</v>
      </c>
      <c r="P5" s="3">
        <v>0.91</v>
      </c>
      <c r="Q5" s="9" t="s">
        <v>1267</v>
      </c>
      <c r="R5" s="7">
        <v>19600</v>
      </c>
      <c r="S5">
        <v>3136000</v>
      </c>
      <c r="T5" t="s">
        <v>1272</v>
      </c>
    </row>
    <row r="6" spans="3:20" x14ac:dyDescent="0.3">
      <c r="C6" t="s">
        <v>1189</v>
      </c>
      <c r="D6" t="s">
        <v>1202</v>
      </c>
      <c r="E6" t="s">
        <v>1222</v>
      </c>
      <c r="F6" t="s">
        <v>1243</v>
      </c>
      <c r="G6" s="3" t="s">
        <v>50</v>
      </c>
      <c r="H6" s="6" t="s">
        <v>1243</v>
      </c>
      <c r="I6" s="2" t="s">
        <v>98</v>
      </c>
      <c r="J6">
        <v>32</v>
      </c>
      <c r="K6" t="s">
        <v>1251</v>
      </c>
      <c r="L6" t="s">
        <v>1243</v>
      </c>
      <c r="M6" s="2" t="s">
        <v>58</v>
      </c>
      <c r="N6" t="s">
        <v>1258</v>
      </c>
      <c r="O6" s="2" t="s">
        <v>82</v>
      </c>
      <c r="P6" s="2">
        <v>0.92</v>
      </c>
      <c r="Q6" s="9" t="s">
        <v>1267</v>
      </c>
      <c r="R6" s="8">
        <v>19900</v>
      </c>
      <c r="S6">
        <v>3184000</v>
      </c>
      <c r="T6" t="s">
        <v>1272</v>
      </c>
    </row>
    <row r="7" spans="3:20" x14ac:dyDescent="0.3">
      <c r="C7" t="s">
        <v>1190</v>
      </c>
      <c r="D7" t="s">
        <v>1204</v>
      </c>
      <c r="E7" t="s">
        <v>1225</v>
      </c>
      <c r="F7" t="s">
        <v>1243</v>
      </c>
      <c r="G7" s="2" t="s">
        <v>97</v>
      </c>
      <c r="H7" t="s">
        <v>1243</v>
      </c>
      <c r="I7" s="3" t="s">
        <v>205</v>
      </c>
      <c r="J7">
        <v>32</v>
      </c>
      <c r="K7" s="9" t="s">
        <v>1250</v>
      </c>
      <c r="L7" t="s">
        <v>1243</v>
      </c>
      <c r="M7" s="2" t="s">
        <v>147</v>
      </c>
      <c r="N7" t="s">
        <v>1260</v>
      </c>
      <c r="O7" s="2" t="s">
        <v>884</v>
      </c>
      <c r="P7" s="2">
        <v>0.92</v>
      </c>
      <c r="Q7" s="9" t="s">
        <v>1267</v>
      </c>
      <c r="R7" s="7">
        <v>19900</v>
      </c>
      <c r="S7">
        <v>3184000</v>
      </c>
      <c r="T7" t="s">
        <v>1272</v>
      </c>
    </row>
    <row r="8" spans="3:20" x14ac:dyDescent="0.3">
      <c r="C8" t="s">
        <v>1191</v>
      </c>
      <c r="D8" t="s">
        <v>1203</v>
      </c>
      <c r="E8" t="s">
        <v>1228</v>
      </c>
      <c r="F8" t="s">
        <v>1243</v>
      </c>
      <c r="G8" s="2" t="s">
        <v>162</v>
      </c>
      <c r="H8" t="s">
        <v>1203</v>
      </c>
      <c r="I8" s="2" t="s">
        <v>819</v>
      </c>
      <c r="J8">
        <v>32</v>
      </c>
      <c r="K8" s="9" t="s">
        <v>1252</v>
      </c>
      <c r="L8" t="s">
        <v>1243</v>
      </c>
      <c r="M8" s="2" t="s">
        <v>178</v>
      </c>
      <c r="N8" t="s">
        <v>1262</v>
      </c>
      <c r="O8" s="2" t="s">
        <v>301</v>
      </c>
      <c r="P8" s="2">
        <v>0.97</v>
      </c>
      <c r="Q8" s="9" t="s">
        <v>1267</v>
      </c>
      <c r="R8" s="8">
        <v>20290</v>
      </c>
      <c r="S8">
        <v>3246400</v>
      </c>
      <c r="T8" t="s">
        <v>1272</v>
      </c>
    </row>
    <row r="9" spans="3:20" x14ac:dyDescent="0.3">
      <c r="C9" t="s">
        <v>1192</v>
      </c>
      <c r="D9" t="s">
        <v>1202</v>
      </c>
      <c r="E9" t="s">
        <v>1233</v>
      </c>
      <c r="F9" t="s">
        <v>1243</v>
      </c>
      <c r="G9" s="2" t="s">
        <v>246</v>
      </c>
      <c r="H9" t="s">
        <v>1243</v>
      </c>
      <c r="I9" s="2" t="s">
        <v>131</v>
      </c>
      <c r="J9">
        <v>64</v>
      </c>
      <c r="K9" s="9" t="s">
        <v>1251</v>
      </c>
      <c r="L9" t="s">
        <v>1243</v>
      </c>
      <c r="M9" s="2" t="s">
        <v>213</v>
      </c>
      <c r="N9" t="s">
        <v>1259</v>
      </c>
      <c r="O9" s="2" t="s">
        <v>100</v>
      </c>
      <c r="P9" s="2">
        <v>0.98</v>
      </c>
      <c r="Q9" s="9" t="s">
        <v>1267</v>
      </c>
      <c r="R9" s="7">
        <v>20900</v>
      </c>
      <c r="S9">
        <v>3344000</v>
      </c>
      <c r="T9" t="s">
        <v>1272</v>
      </c>
    </row>
    <row r="10" spans="3:20" x14ac:dyDescent="0.3">
      <c r="C10" t="s">
        <v>1193</v>
      </c>
      <c r="D10" t="s">
        <v>1204</v>
      </c>
      <c r="E10" t="s">
        <v>1235</v>
      </c>
      <c r="F10" t="s">
        <v>1243</v>
      </c>
      <c r="G10" s="3" t="s">
        <v>338</v>
      </c>
      <c r="H10" s="6" t="s">
        <v>1201</v>
      </c>
      <c r="I10" s="3" t="s">
        <v>278</v>
      </c>
      <c r="J10">
        <v>64</v>
      </c>
      <c r="K10" s="9" t="s">
        <v>1250</v>
      </c>
      <c r="L10" t="s">
        <v>1243</v>
      </c>
      <c r="M10" s="2" t="s">
        <v>456</v>
      </c>
      <c r="N10" t="s">
        <v>1261</v>
      </c>
      <c r="O10" s="2" t="s">
        <v>1048</v>
      </c>
      <c r="P10" s="2">
        <v>0.99</v>
      </c>
      <c r="Q10" s="9" t="s">
        <v>1267</v>
      </c>
      <c r="R10" s="7">
        <v>20900</v>
      </c>
      <c r="S10">
        <v>3344000</v>
      </c>
      <c r="T10" t="s">
        <v>1272</v>
      </c>
    </row>
    <row r="11" spans="3:20" x14ac:dyDescent="0.3">
      <c r="C11" t="s">
        <v>1194</v>
      </c>
      <c r="D11" t="s">
        <v>1204</v>
      </c>
      <c r="E11" t="s">
        <v>1237</v>
      </c>
      <c r="F11" t="s">
        <v>1243</v>
      </c>
      <c r="G11" s="2" t="s">
        <v>594</v>
      </c>
      <c r="H11" t="s">
        <v>1203</v>
      </c>
      <c r="I11" s="2" t="s">
        <v>19</v>
      </c>
      <c r="J11">
        <v>128</v>
      </c>
      <c r="K11" t="s">
        <v>1250</v>
      </c>
      <c r="L11" t="s">
        <v>1243</v>
      </c>
      <c r="M11" s="3" t="s">
        <v>662</v>
      </c>
      <c r="N11" s="6" t="s">
        <v>1259</v>
      </c>
      <c r="O11" s="2" t="s">
        <v>333</v>
      </c>
      <c r="P11" s="2">
        <v>1.05</v>
      </c>
      <c r="Q11" s="9" t="s">
        <v>1267</v>
      </c>
      <c r="R11" s="7">
        <v>20900</v>
      </c>
      <c r="S11">
        <v>3344000</v>
      </c>
      <c r="T11" t="s">
        <v>1272</v>
      </c>
    </row>
    <row r="12" spans="3:20" x14ac:dyDescent="0.3">
      <c r="C12" t="s">
        <v>1195</v>
      </c>
      <c r="D12" t="s">
        <v>1202</v>
      </c>
      <c r="E12" t="s">
        <v>1210</v>
      </c>
      <c r="F12" t="s">
        <v>1203</v>
      </c>
      <c r="G12" s="2" t="s">
        <v>1036</v>
      </c>
      <c r="H12" t="s">
        <v>1201</v>
      </c>
      <c r="I12" s="3" t="s">
        <v>26</v>
      </c>
      <c r="J12">
        <v>128</v>
      </c>
      <c r="K12" t="s">
        <v>1251</v>
      </c>
      <c r="L12" t="s">
        <v>1243</v>
      </c>
      <c r="O12" s="3" t="s">
        <v>945</v>
      </c>
      <c r="P12" s="3">
        <v>1.08</v>
      </c>
      <c r="Q12" s="9" t="s">
        <v>1267</v>
      </c>
      <c r="R12" s="7">
        <v>20900</v>
      </c>
      <c r="S12">
        <v>3344000</v>
      </c>
      <c r="T12" t="s">
        <v>1272</v>
      </c>
    </row>
    <row r="13" spans="3:20" x14ac:dyDescent="0.3">
      <c r="C13" t="s">
        <v>1196</v>
      </c>
      <c r="D13" t="s">
        <v>1204</v>
      </c>
      <c r="E13" t="s">
        <v>1215</v>
      </c>
      <c r="F13" t="s">
        <v>1203</v>
      </c>
      <c r="I13" s="3" t="s">
        <v>909</v>
      </c>
      <c r="J13">
        <v>128</v>
      </c>
      <c r="K13" s="9" t="s">
        <v>1252</v>
      </c>
      <c r="L13" t="s">
        <v>1243</v>
      </c>
      <c r="O13" s="2" t="s">
        <v>782</v>
      </c>
      <c r="P13" s="2">
        <v>1.0900000000000001</v>
      </c>
      <c r="Q13" s="9" t="s">
        <v>1267</v>
      </c>
      <c r="R13" s="8">
        <v>21080</v>
      </c>
      <c r="S13">
        <v>3372800</v>
      </c>
      <c r="T13" t="s">
        <v>1272</v>
      </c>
    </row>
    <row r="14" spans="3:20" x14ac:dyDescent="0.3">
      <c r="C14" t="s">
        <v>1197</v>
      </c>
      <c r="D14" t="s">
        <v>1203</v>
      </c>
      <c r="E14" t="s">
        <v>1221</v>
      </c>
      <c r="F14" t="s">
        <v>1203</v>
      </c>
      <c r="I14" s="3" t="s">
        <v>629</v>
      </c>
      <c r="J14">
        <v>180</v>
      </c>
      <c r="K14" s="9" t="s">
        <v>1250</v>
      </c>
      <c r="L14" t="s">
        <v>1203</v>
      </c>
      <c r="O14" s="3" t="s">
        <v>319</v>
      </c>
      <c r="P14" s="3">
        <v>1.1000000000000001</v>
      </c>
      <c r="Q14" s="9" t="s">
        <v>1267</v>
      </c>
      <c r="R14" s="8">
        <v>22400</v>
      </c>
      <c r="S14">
        <v>3584000</v>
      </c>
      <c r="T14" t="s">
        <v>1272</v>
      </c>
    </row>
    <row r="15" spans="3:20" x14ac:dyDescent="0.3">
      <c r="C15" t="s">
        <v>1198</v>
      </c>
      <c r="D15" t="s">
        <v>1204</v>
      </c>
      <c r="E15" t="s">
        <v>1223</v>
      </c>
      <c r="F15" t="s">
        <v>1203</v>
      </c>
      <c r="I15" s="3" t="s">
        <v>950</v>
      </c>
      <c r="J15">
        <v>240</v>
      </c>
      <c r="K15" s="9" t="s">
        <v>1250</v>
      </c>
      <c r="L15" t="s">
        <v>1203</v>
      </c>
      <c r="O15" s="3" t="s">
        <v>558</v>
      </c>
      <c r="P15" s="3">
        <v>1.1000000000000001</v>
      </c>
      <c r="Q15" s="9" t="s">
        <v>1267</v>
      </c>
      <c r="R15" s="8">
        <v>22900</v>
      </c>
      <c r="S15">
        <v>3664000</v>
      </c>
      <c r="T15" t="s">
        <v>1272</v>
      </c>
    </row>
    <row r="16" spans="3:20" x14ac:dyDescent="0.3">
      <c r="C16" t="s">
        <v>1199</v>
      </c>
      <c r="D16" t="s">
        <v>1202</v>
      </c>
      <c r="E16" t="s">
        <v>1224</v>
      </c>
      <c r="F16" t="s">
        <v>1203</v>
      </c>
      <c r="I16" s="2" t="s">
        <v>34</v>
      </c>
      <c r="J16">
        <v>256</v>
      </c>
      <c r="K16" t="s">
        <v>1250</v>
      </c>
      <c r="L16" t="s">
        <v>1203</v>
      </c>
      <c r="O16" s="2" t="s">
        <v>1001</v>
      </c>
      <c r="P16" s="2">
        <v>1.1100000000000001</v>
      </c>
      <c r="Q16" s="9" t="s">
        <v>1267</v>
      </c>
      <c r="R16" s="7">
        <v>22900</v>
      </c>
      <c r="S16">
        <v>3664000</v>
      </c>
      <c r="T16" t="s">
        <v>1272</v>
      </c>
    </row>
    <row r="17" spans="3:20" x14ac:dyDescent="0.3">
      <c r="C17" t="s">
        <v>1200</v>
      </c>
      <c r="D17" t="s">
        <v>1203</v>
      </c>
      <c r="E17" t="s">
        <v>1226</v>
      </c>
      <c r="F17" t="s">
        <v>1203</v>
      </c>
      <c r="I17" s="2" t="s">
        <v>56</v>
      </c>
      <c r="J17">
        <v>256</v>
      </c>
      <c r="K17" s="9" t="s">
        <v>1251</v>
      </c>
      <c r="L17" t="s">
        <v>1203</v>
      </c>
      <c r="O17" s="2" t="s">
        <v>356</v>
      </c>
      <c r="P17" s="2">
        <v>1.1200000000000001</v>
      </c>
      <c r="Q17" s="9" t="s">
        <v>1267</v>
      </c>
      <c r="R17" s="7">
        <v>22900</v>
      </c>
      <c r="S17">
        <v>3664000</v>
      </c>
      <c r="T17" t="s">
        <v>1272</v>
      </c>
    </row>
    <row r="18" spans="3:20" x14ac:dyDescent="0.3">
      <c r="E18" t="s">
        <v>1236</v>
      </c>
      <c r="F18" t="s">
        <v>1203</v>
      </c>
      <c r="I18" s="2" t="s">
        <v>124</v>
      </c>
      <c r="J18">
        <v>256</v>
      </c>
      <c r="K18" s="9" t="s">
        <v>1250</v>
      </c>
      <c r="L18" t="s">
        <v>1203</v>
      </c>
      <c r="O18" s="3" t="s">
        <v>540</v>
      </c>
      <c r="P18" s="3">
        <v>1.1299999999999999</v>
      </c>
      <c r="Q18" s="9" t="s">
        <v>1267</v>
      </c>
      <c r="R18" s="7">
        <v>22900</v>
      </c>
      <c r="S18">
        <v>3664000</v>
      </c>
      <c r="T18" t="s">
        <v>1272</v>
      </c>
    </row>
    <row r="19" spans="3:20" x14ac:dyDescent="0.3">
      <c r="E19" t="s">
        <v>1238</v>
      </c>
      <c r="F19" t="s">
        <v>1203</v>
      </c>
      <c r="I19" s="2" t="s">
        <v>395</v>
      </c>
      <c r="J19">
        <v>256</v>
      </c>
      <c r="K19" s="9" t="s">
        <v>1250</v>
      </c>
      <c r="L19" t="s">
        <v>1203</v>
      </c>
      <c r="O19" s="2" t="s">
        <v>751</v>
      </c>
      <c r="P19" s="2">
        <v>1.1399999999999999</v>
      </c>
      <c r="Q19" s="9" t="s">
        <v>1267</v>
      </c>
      <c r="R19" s="7">
        <v>23900</v>
      </c>
      <c r="S19">
        <v>3824000</v>
      </c>
      <c r="T19" t="s">
        <v>1272</v>
      </c>
    </row>
    <row r="20" spans="3:20" x14ac:dyDescent="0.3">
      <c r="E20" t="s">
        <v>1239</v>
      </c>
      <c r="F20" t="s">
        <v>1203</v>
      </c>
      <c r="I20" s="3" t="s">
        <v>51</v>
      </c>
      <c r="J20">
        <v>500</v>
      </c>
      <c r="K20" t="s">
        <v>1252</v>
      </c>
      <c r="L20" t="s">
        <v>1203</v>
      </c>
      <c r="O20" s="3" t="s">
        <v>561</v>
      </c>
      <c r="P20" s="3">
        <v>1.1499999999999999</v>
      </c>
      <c r="Q20" s="9" t="s">
        <v>1267</v>
      </c>
      <c r="R20" s="7">
        <v>24499</v>
      </c>
      <c r="S20">
        <v>3919840</v>
      </c>
      <c r="T20" t="s">
        <v>1272</v>
      </c>
    </row>
    <row r="21" spans="3:20" x14ac:dyDescent="0.3">
      <c r="E21" t="s">
        <v>1242</v>
      </c>
      <c r="F21" t="s">
        <v>1203</v>
      </c>
      <c r="I21" s="2" t="s">
        <v>985</v>
      </c>
      <c r="J21">
        <v>508</v>
      </c>
      <c r="K21" s="9" t="s">
        <v>1253</v>
      </c>
      <c r="L21" t="s">
        <v>1203</v>
      </c>
      <c r="O21" s="3" t="s">
        <v>579</v>
      </c>
      <c r="P21" s="3">
        <v>1.1599999999999999</v>
      </c>
      <c r="Q21" s="9" t="s">
        <v>1267</v>
      </c>
      <c r="R21" s="8">
        <v>24500</v>
      </c>
      <c r="S21">
        <v>3920000</v>
      </c>
      <c r="T21" t="s">
        <v>1272</v>
      </c>
    </row>
    <row r="22" spans="3:20" x14ac:dyDescent="0.3">
      <c r="E22" t="s">
        <v>1209</v>
      </c>
      <c r="F22" t="s">
        <v>1201</v>
      </c>
      <c r="I22" s="3" t="s">
        <v>41</v>
      </c>
      <c r="J22">
        <v>512</v>
      </c>
      <c r="K22" t="s">
        <v>1250</v>
      </c>
      <c r="L22" t="s">
        <v>1203</v>
      </c>
      <c r="O22" s="2" t="s">
        <v>820</v>
      </c>
      <c r="P22" s="2">
        <v>1.17</v>
      </c>
      <c r="Q22" s="9" t="s">
        <v>1267</v>
      </c>
      <c r="R22" s="8">
        <v>24890</v>
      </c>
      <c r="S22">
        <v>3982400</v>
      </c>
      <c r="T22" t="s">
        <v>1272</v>
      </c>
    </row>
    <row r="23" spans="3:20" x14ac:dyDescent="0.3">
      <c r="E23" t="s">
        <v>1211</v>
      </c>
      <c r="F23" t="s">
        <v>1201</v>
      </c>
      <c r="I23" s="2" t="s">
        <v>436</v>
      </c>
      <c r="J23">
        <v>512</v>
      </c>
      <c r="K23" s="9" t="s">
        <v>1250</v>
      </c>
      <c r="L23" t="s">
        <v>1203</v>
      </c>
      <c r="O23" s="3" t="s">
        <v>855</v>
      </c>
      <c r="P23" s="3">
        <v>1.18</v>
      </c>
      <c r="Q23" s="9" t="s">
        <v>1267</v>
      </c>
      <c r="R23" s="8">
        <v>24900</v>
      </c>
      <c r="S23">
        <v>3984000</v>
      </c>
      <c r="T23" t="s">
        <v>1272</v>
      </c>
    </row>
    <row r="24" spans="3:20" x14ac:dyDescent="0.3">
      <c r="E24" t="s">
        <v>1212</v>
      </c>
      <c r="F24" t="s">
        <v>1201</v>
      </c>
      <c r="I24" s="3" t="s">
        <v>513</v>
      </c>
      <c r="J24">
        <v>512</v>
      </c>
      <c r="K24" s="9" t="s">
        <v>1250</v>
      </c>
      <c r="L24" t="s">
        <v>1203</v>
      </c>
      <c r="O24" s="2" t="s">
        <v>791</v>
      </c>
      <c r="P24" s="2">
        <v>1.19</v>
      </c>
      <c r="Q24" s="9" t="s">
        <v>1267</v>
      </c>
      <c r="R24" s="8">
        <v>24900</v>
      </c>
      <c r="S24">
        <v>3984000</v>
      </c>
      <c r="T24" t="s">
        <v>1272</v>
      </c>
    </row>
    <row r="25" spans="3:20" x14ac:dyDescent="0.3">
      <c r="E25" t="s">
        <v>1213</v>
      </c>
      <c r="F25" t="s">
        <v>1201</v>
      </c>
      <c r="I25" s="2" t="s">
        <v>882</v>
      </c>
      <c r="J25">
        <v>512</v>
      </c>
      <c r="K25" s="9" t="s">
        <v>1251</v>
      </c>
      <c r="L25" t="s">
        <v>1203</v>
      </c>
      <c r="O25" s="3" t="s">
        <v>141</v>
      </c>
      <c r="P25" s="3">
        <v>1.2</v>
      </c>
      <c r="Q25" s="9" t="s">
        <v>1267</v>
      </c>
      <c r="R25" s="8">
        <v>24900</v>
      </c>
      <c r="S25">
        <v>3984000</v>
      </c>
      <c r="T25" t="s">
        <v>1272</v>
      </c>
    </row>
    <row r="26" spans="3:20" x14ac:dyDescent="0.3">
      <c r="E26" t="s">
        <v>1214</v>
      </c>
      <c r="F26" t="s">
        <v>1201</v>
      </c>
      <c r="I26" s="3" t="s">
        <v>1049</v>
      </c>
      <c r="J26">
        <v>512</v>
      </c>
      <c r="K26" s="9" t="s">
        <v>1250</v>
      </c>
      <c r="L26" t="s">
        <v>1203</v>
      </c>
      <c r="O26" s="3" t="s">
        <v>234</v>
      </c>
      <c r="P26" s="3">
        <v>1.21</v>
      </c>
      <c r="Q26" s="9" t="s">
        <v>1267</v>
      </c>
      <c r="R26" s="7">
        <v>24900</v>
      </c>
      <c r="S26">
        <v>3984000</v>
      </c>
      <c r="T26" t="s">
        <v>1272</v>
      </c>
    </row>
    <row r="27" spans="3:20" x14ac:dyDescent="0.3">
      <c r="E27" t="s">
        <v>1218</v>
      </c>
      <c r="F27" t="s">
        <v>1201</v>
      </c>
      <c r="I27" s="2" t="s">
        <v>89</v>
      </c>
      <c r="J27">
        <v>1000</v>
      </c>
      <c r="K27" s="9" t="s">
        <v>1252</v>
      </c>
      <c r="L27" t="s">
        <v>1201</v>
      </c>
      <c r="O27" s="3" t="s">
        <v>93</v>
      </c>
      <c r="P27" s="3">
        <v>1.22</v>
      </c>
      <c r="Q27" s="9" t="s">
        <v>1267</v>
      </c>
      <c r="R27" s="7">
        <v>25236</v>
      </c>
      <c r="S27">
        <v>4037760</v>
      </c>
      <c r="T27" t="s">
        <v>1272</v>
      </c>
    </row>
    <row r="28" spans="3:20" x14ac:dyDescent="0.3">
      <c r="E28" t="s">
        <v>1220</v>
      </c>
      <c r="F28" t="s">
        <v>1201</v>
      </c>
      <c r="I28" s="3" t="s">
        <v>104</v>
      </c>
      <c r="J28">
        <v>1000</v>
      </c>
      <c r="K28" t="s">
        <v>1252</v>
      </c>
      <c r="L28" t="s">
        <v>1201</v>
      </c>
      <c r="O28" s="3" t="s">
        <v>264</v>
      </c>
      <c r="P28" s="3">
        <v>1.23</v>
      </c>
      <c r="Q28" s="9" t="s">
        <v>1267</v>
      </c>
      <c r="R28" s="7">
        <v>25500</v>
      </c>
      <c r="S28">
        <v>4080000</v>
      </c>
      <c r="T28" t="s">
        <v>1272</v>
      </c>
    </row>
    <row r="29" spans="3:20" x14ac:dyDescent="0.3">
      <c r="E29" t="s">
        <v>1227</v>
      </c>
      <c r="F29" t="s">
        <v>1201</v>
      </c>
      <c r="I29" s="3" t="s">
        <v>156</v>
      </c>
      <c r="J29">
        <v>1000</v>
      </c>
      <c r="K29" s="9" t="s">
        <v>1252</v>
      </c>
      <c r="L29" t="s">
        <v>1201</v>
      </c>
      <c r="O29" s="2" t="s">
        <v>704</v>
      </c>
      <c r="P29" s="2">
        <v>1.24</v>
      </c>
      <c r="Q29" s="9" t="s">
        <v>1267</v>
      </c>
      <c r="R29" s="7">
        <v>25800</v>
      </c>
      <c r="S29">
        <v>4128000</v>
      </c>
      <c r="T29" t="s">
        <v>1272</v>
      </c>
    </row>
    <row r="30" spans="3:20" x14ac:dyDescent="0.3">
      <c r="E30" t="s">
        <v>1229</v>
      </c>
      <c r="F30" t="s">
        <v>1201</v>
      </c>
      <c r="I30" s="3" t="s">
        <v>309</v>
      </c>
      <c r="J30">
        <v>1000</v>
      </c>
      <c r="K30" s="9" t="s">
        <v>1253</v>
      </c>
      <c r="L30" t="s">
        <v>1201</v>
      </c>
      <c r="O30" s="2" t="s">
        <v>242</v>
      </c>
      <c r="P30" s="2">
        <v>1.25</v>
      </c>
      <c r="Q30" s="9" t="s">
        <v>1267</v>
      </c>
      <c r="R30" s="8">
        <v>25900</v>
      </c>
      <c r="S30">
        <v>4144000</v>
      </c>
      <c r="T30" t="s">
        <v>1272</v>
      </c>
    </row>
    <row r="31" spans="3:20" x14ac:dyDescent="0.3">
      <c r="E31" t="s">
        <v>1230</v>
      </c>
      <c r="F31" t="s">
        <v>1201</v>
      </c>
      <c r="I31" s="3" t="s">
        <v>339</v>
      </c>
      <c r="J31">
        <v>1000</v>
      </c>
      <c r="K31" s="9" t="s">
        <v>1250</v>
      </c>
      <c r="L31" t="s">
        <v>1201</v>
      </c>
      <c r="O31" s="3" t="s">
        <v>269</v>
      </c>
      <c r="P31" s="3">
        <v>1.26</v>
      </c>
      <c r="Q31" s="9" t="s">
        <v>1267</v>
      </c>
      <c r="R31" s="8">
        <v>26000</v>
      </c>
      <c r="S31">
        <v>4160000</v>
      </c>
      <c r="T31" t="s">
        <v>1272</v>
      </c>
    </row>
    <row r="32" spans="3:20" x14ac:dyDescent="0.3">
      <c r="E32" t="s">
        <v>1231</v>
      </c>
      <c r="F32" t="s">
        <v>1201</v>
      </c>
      <c r="I32" s="2" t="s">
        <v>359</v>
      </c>
      <c r="J32">
        <v>1000</v>
      </c>
      <c r="K32" s="9" t="s">
        <v>1250</v>
      </c>
      <c r="L32" t="s">
        <v>1201</v>
      </c>
      <c r="O32" s="2" t="s">
        <v>566</v>
      </c>
      <c r="P32" s="2">
        <v>1.27</v>
      </c>
      <c r="Q32" s="9" t="s">
        <v>1267</v>
      </c>
      <c r="R32" s="7">
        <v>26500</v>
      </c>
      <c r="S32">
        <v>4240000</v>
      </c>
      <c r="T32" t="s">
        <v>1272</v>
      </c>
    </row>
    <row r="33" spans="5:20" x14ac:dyDescent="0.3">
      <c r="E33" t="s">
        <v>1232</v>
      </c>
      <c r="F33" t="s">
        <v>1201</v>
      </c>
      <c r="I33" s="3" t="s">
        <v>602</v>
      </c>
      <c r="J33">
        <v>1000</v>
      </c>
      <c r="K33" s="9" t="s">
        <v>1252</v>
      </c>
      <c r="L33" t="s">
        <v>1201</v>
      </c>
      <c r="O33" s="2" t="s">
        <v>477</v>
      </c>
      <c r="P33" s="2">
        <v>1.28</v>
      </c>
      <c r="Q33" s="9" t="s">
        <v>1267</v>
      </c>
      <c r="R33" s="7">
        <v>26500</v>
      </c>
      <c r="S33">
        <v>4240000</v>
      </c>
      <c r="T33" t="s">
        <v>1272</v>
      </c>
    </row>
    <row r="34" spans="5:20" x14ac:dyDescent="0.3">
      <c r="E34" t="s">
        <v>1234</v>
      </c>
      <c r="F34" t="s">
        <v>1201</v>
      </c>
      <c r="I34" s="3" t="s">
        <v>806</v>
      </c>
      <c r="J34">
        <v>1000</v>
      </c>
      <c r="K34" s="9" t="s">
        <v>1252</v>
      </c>
      <c r="L34" t="s">
        <v>1201</v>
      </c>
      <c r="O34" s="3" t="s">
        <v>345</v>
      </c>
      <c r="P34" s="3">
        <v>1.29</v>
      </c>
      <c r="Q34" s="9" t="s">
        <v>1267</v>
      </c>
      <c r="R34" s="7">
        <v>26900</v>
      </c>
      <c r="S34">
        <v>4304000</v>
      </c>
      <c r="T34" t="s">
        <v>1272</v>
      </c>
    </row>
    <row r="35" spans="5:20" x14ac:dyDescent="0.3">
      <c r="E35" t="s">
        <v>1240</v>
      </c>
      <c r="F35" t="s">
        <v>1201</v>
      </c>
      <c r="I35" s="3" t="s">
        <v>821</v>
      </c>
      <c r="J35">
        <v>1000</v>
      </c>
      <c r="K35" s="9" t="s">
        <v>1252</v>
      </c>
      <c r="L35" t="s">
        <v>1201</v>
      </c>
      <c r="O35" s="2" t="s">
        <v>64</v>
      </c>
      <c r="P35" s="2">
        <v>1.3</v>
      </c>
      <c r="Q35" s="9" t="s">
        <v>1267</v>
      </c>
      <c r="R35" s="8">
        <v>26900</v>
      </c>
      <c r="S35">
        <v>4304000</v>
      </c>
      <c r="T35" t="s">
        <v>1272</v>
      </c>
    </row>
    <row r="36" spans="5:20" x14ac:dyDescent="0.3">
      <c r="E36" t="s">
        <v>1241</v>
      </c>
      <c r="F36" t="s">
        <v>1201</v>
      </c>
      <c r="I36" s="3" t="s">
        <v>1041</v>
      </c>
      <c r="J36">
        <v>1000</v>
      </c>
      <c r="K36" s="9" t="s">
        <v>1252</v>
      </c>
      <c r="L36" t="s">
        <v>1201</v>
      </c>
      <c r="O36" s="2" t="s">
        <v>861</v>
      </c>
      <c r="P36" s="2">
        <v>1.31</v>
      </c>
      <c r="Q36" s="9" t="s">
        <v>1267</v>
      </c>
      <c r="R36" s="7">
        <v>27062</v>
      </c>
      <c r="S36">
        <v>4329920</v>
      </c>
      <c r="T36" t="s">
        <v>1272</v>
      </c>
    </row>
    <row r="37" spans="5:20" x14ac:dyDescent="0.3">
      <c r="I37" s="2" t="s">
        <v>1069</v>
      </c>
      <c r="J37">
        <v>1000</v>
      </c>
      <c r="K37" s="9" t="s">
        <v>1253</v>
      </c>
      <c r="L37" t="s">
        <v>1201</v>
      </c>
      <c r="O37" s="3" t="s">
        <v>288</v>
      </c>
      <c r="P37" s="3">
        <v>1.32</v>
      </c>
      <c r="Q37" s="9" t="s">
        <v>1267</v>
      </c>
      <c r="R37" s="7">
        <v>27200</v>
      </c>
      <c r="S37">
        <v>4352000</v>
      </c>
      <c r="T37" t="s">
        <v>1272</v>
      </c>
    </row>
    <row r="38" spans="5:20" x14ac:dyDescent="0.3">
      <c r="I38" s="2" t="s">
        <v>191</v>
      </c>
      <c r="J38">
        <v>2000</v>
      </c>
      <c r="K38" s="9" t="s">
        <v>1252</v>
      </c>
      <c r="L38" t="s">
        <v>1201</v>
      </c>
      <c r="O38" s="3" t="s">
        <v>28</v>
      </c>
      <c r="P38" s="3">
        <v>1.34</v>
      </c>
      <c r="Q38" s="9" t="s">
        <v>1267</v>
      </c>
      <c r="R38" s="8">
        <v>27400</v>
      </c>
      <c r="S38">
        <v>4384000</v>
      </c>
      <c r="T38" t="s">
        <v>1272</v>
      </c>
    </row>
    <row r="39" spans="5:20" x14ac:dyDescent="0.3">
      <c r="I39" s="2" t="s">
        <v>221</v>
      </c>
      <c r="J39">
        <v>2000</v>
      </c>
      <c r="K39" s="9" t="s">
        <v>1252</v>
      </c>
      <c r="L39" t="s">
        <v>1201</v>
      </c>
      <c r="O39" s="2" t="s">
        <v>119</v>
      </c>
      <c r="P39" s="2">
        <v>1.35</v>
      </c>
      <c r="Q39" s="9" t="s">
        <v>1267</v>
      </c>
      <c r="R39" s="7">
        <v>27490</v>
      </c>
      <c r="S39">
        <v>4398400</v>
      </c>
      <c r="T39" t="s">
        <v>1272</v>
      </c>
    </row>
    <row r="40" spans="5:20" x14ac:dyDescent="0.3">
      <c r="I40" s="3" t="s">
        <v>414</v>
      </c>
      <c r="J40">
        <v>2000</v>
      </c>
      <c r="K40" s="9" t="s">
        <v>1252</v>
      </c>
      <c r="L40" t="s">
        <v>1201</v>
      </c>
      <c r="O40" s="3" t="s">
        <v>443</v>
      </c>
      <c r="P40" s="3">
        <v>1.36</v>
      </c>
      <c r="Q40" s="9" t="s">
        <v>1267</v>
      </c>
      <c r="R40" s="7">
        <v>27499</v>
      </c>
      <c r="S40">
        <v>4399840</v>
      </c>
      <c r="T40" t="s">
        <v>1272</v>
      </c>
    </row>
    <row r="41" spans="5:20" x14ac:dyDescent="0.3">
      <c r="I41" s="2" t="s">
        <v>522</v>
      </c>
      <c r="J41">
        <v>2000</v>
      </c>
      <c r="K41" s="9" t="s">
        <v>1252</v>
      </c>
      <c r="L41" t="s">
        <v>1201</v>
      </c>
      <c r="O41" s="2" t="s">
        <v>22</v>
      </c>
      <c r="P41" s="2">
        <v>1.37</v>
      </c>
      <c r="Q41" s="9" t="s">
        <v>1267</v>
      </c>
      <c r="R41" s="7">
        <v>27500</v>
      </c>
      <c r="S41">
        <v>4400000</v>
      </c>
      <c r="T41" t="s">
        <v>1272</v>
      </c>
    </row>
    <row r="42" spans="5:20" x14ac:dyDescent="0.3">
      <c r="O42" s="2" t="s">
        <v>22</v>
      </c>
      <c r="P42" s="2">
        <v>1.37</v>
      </c>
      <c r="Q42" s="9" t="s">
        <v>1267</v>
      </c>
      <c r="R42" s="8">
        <v>27799</v>
      </c>
      <c r="S42">
        <v>4447840</v>
      </c>
      <c r="T42" t="s">
        <v>1272</v>
      </c>
    </row>
    <row r="43" spans="5:20" x14ac:dyDescent="0.3">
      <c r="O43" s="3" t="s">
        <v>253</v>
      </c>
      <c r="P43" s="3">
        <v>1.38</v>
      </c>
      <c r="Q43" s="9" t="s">
        <v>1267</v>
      </c>
      <c r="R43" s="7">
        <v>27800</v>
      </c>
      <c r="S43">
        <v>4448000</v>
      </c>
      <c r="T43" t="s">
        <v>1272</v>
      </c>
    </row>
    <row r="44" spans="5:20" x14ac:dyDescent="0.3">
      <c r="O44" s="2" t="s">
        <v>718</v>
      </c>
      <c r="P44" s="2">
        <v>1.39</v>
      </c>
      <c r="Q44" s="9" t="s">
        <v>1267</v>
      </c>
      <c r="R44" s="7">
        <v>27900</v>
      </c>
      <c r="S44">
        <v>4464000</v>
      </c>
      <c r="T44" t="s">
        <v>1272</v>
      </c>
    </row>
    <row r="45" spans="5:20" x14ac:dyDescent="0.3">
      <c r="O45" s="3" t="s">
        <v>199</v>
      </c>
      <c r="P45" s="3">
        <v>1.4</v>
      </c>
      <c r="Q45" s="9" t="s">
        <v>1267</v>
      </c>
      <c r="R45" s="7">
        <v>28600</v>
      </c>
      <c r="S45">
        <v>4576000</v>
      </c>
      <c r="T45" t="s">
        <v>1272</v>
      </c>
    </row>
    <row r="46" spans="5:20" x14ac:dyDescent="0.3">
      <c r="O46" s="3" t="s">
        <v>425</v>
      </c>
      <c r="P46" s="3">
        <v>1.41</v>
      </c>
      <c r="Q46" s="9" t="s">
        <v>1267</v>
      </c>
      <c r="R46" s="8">
        <v>28790</v>
      </c>
      <c r="S46">
        <v>4606400</v>
      </c>
      <c r="T46" t="s">
        <v>1272</v>
      </c>
    </row>
    <row r="47" spans="5:20" x14ac:dyDescent="0.3">
      <c r="O47" s="2" t="s">
        <v>360</v>
      </c>
      <c r="P47" s="2">
        <v>1.42</v>
      </c>
      <c r="Q47" s="9" t="s">
        <v>1267</v>
      </c>
      <c r="R47" s="7">
        <v>28890</v>
      </c>
      <c r="S47">
        <v>4622400</v>
      </c>
      <c r="T47" t="s">
        <v>1272</v>
      </c>
    </row>
    <row r="48" spans="5:20" x14ac:dyDescent="0.3">
      <c r="O48" s="3" t="s">
        <v>569</v>
      </c>
      <c r="P48" s="3">
        <v>1.43</v>
      </c>
      <c r="Q48" s="9" t="s">
        <v>1267</v>
      </c>
      <c r="R48" s="8">
        <v>28900</v>
      </c>
      <c r="S48">
        <v>4624000</v>
      </c>
      <c r="T48" t="s">
        <v>1272</v>
      </c>
    </row>
    <row r="49" spans="15:20" x14ac:dyDescent="0.3">
      <c r="O49" s="3" t="s">
        <v>145</v>
      </c>
      <c r="P49" s="3">
        <v>1.44</v>
      </c>
      <c r="Q49" s="9" t="s">
        <v>1267</v>
      </c>
      <c r="R49" s="8">
        <v>28900</v>
      </c>
      <c r="S49">
        <v>4624000</v>
      </c>
      <c r="T49" t="s">
        <v>1272</v>
      </c>
    </row>
    <row r="50" spans="15:20" x14ac:dyDescent="0.3">
      <c r="O50" s="3" t="s">
        <v>488</v>
      </c>
      <c r="P50" s="3">
        <v>1.45</v>
      </c>
      <c r="Q50" s="9" t="s">
        <v>1267</v>
      </c>
      <c r="R50" s="8">
        <v>28900</v>
      </c>
      <c r="S50">
        <v>4624000</v>
      </c>
      <c r="T50" t="s">
        <v>1272</v>
      </c>
    </row>
    <row r="51" spans="15:20" x14ac:dyDescent="0.3">
      <c r="O51" s="3" t="s">
        <v>610</v>
      </c>
      <c r="P51" s="3">
        <v>1.47</v>
      </c>
      <c r="Q51" s="9" t="s">
        <v>1267</v>
      </c>
      <c r="R51" s="8">
        <v>29200</v>
      </c>
      <c r="S51">
        <v>4672000</v>
      </c>
      <c r="T51" t="s">
        <v>1272</v>
      </c>
    </row>
    <row r="52" spans="15:20" x14ac:dyDescent="0.3">
      <c r="O52" s="2" t="s">
        <v>314</v>
      </c>
      <c r="P52" s="2">
        <v>1.48</v>
      </c>
      <c r="Q52" s="9" t="s">
        <v>1267</v>
      </c>
      <c r="R52" s="7">
        <v>29500</v>
      </c>
      <c r="S52">
        <v>4720000</v>
      </c>
      <c r="T52" t="s">
        <v>1272</v>
      </c>
    </row>
    <row r="53" spans="15:20" x14ac:dyDescent="0.3">
      <c r="O53" s="3" t="s">
        <v>182</v>
      </c>
      <c r="P53" s="3">
        <v>1.49</v>
      </c>
      <c r="Q53" s="9" t="s">
        <v>1267</v>
      </c>
      <c r="R53" s="7">
        <v>29700</v>
      </c>
      <c r="S53">
        <v>4752000</v>
      </c>
      <c r="T53" t="s">
        <v>1272</v>
      </c>
    </row>
    <row r="54" spans="15:20" x14ac:dyDescent="0.3">
      <c r="O54" s="3" t="s">
        <v>244</v>
      </c>
      <c r="P54" s="3">
        <v>1.5</v>
      </c>
      <c r="Q54" s="9" t="s">
        <v>1267</v>
      </c>
      <c r="R54" s="8">
        <v>29700</v>
      </c>
      <c r="S54">
        <v>4752000</v>
      </c>
      <c r="T54" t="s">
        <v>1272</v>
      </c>
    </row>
    <row r="55" spans="15:20" x14ac:dyDescent="0.3">
      <c r="O55" s="2" t="s">
        <v>911</v>
      </c>
      <c r="P55" s="2">
        <v>1.54</v>
      </c>
      <c r="Q55" s="9" t="s">
        <v>1267</v>
      </c>
      <c r="R55" s="8">
        <v>29800</v>
      </c>
      <c r="S55">
        <v>4768000</v>
      </c>
      <c r="T55" t="s">
        <v>1272</v>
      </c>
    </row>
    <row r="56" spans="15:20" x14ac:dyDescent="0.3">
      <c r="O56" s="3" t="s">
        <v>835</v>
      </c>
      <c r="P56" s="3">
        <v>1.55</v>
      </c>
      <c r="Q56" s="9" t="s">
        <v>1267</v>
      </c>
      <c r="R56" s="8">
        <v>29800</v>
      </c>
      <c r="S56">
        <v>4768000</v>
      </c>
      <c r="T56" t="s">
        <v>1272</v>
      </c>
    </row>
    <row r="57" spans="15:20" x14ac:dyDescent="0.3">
      <c r="O57" s="2" t="s">
        <v>321</v>
      </c>
      <c r="P57" s="2">
        <v>1.56</v>
      </c>
      <c r="Q57" s="9" t="s">
        <v>1267</v>
      </c>
      <c r="R57" s="8">
        <v>29800</v>
      </c>
      <c r="S57">
        <v>4768000</v>
      </c>
      <c r="T57" t="s">
        <v>1272</v>
      </c>
    </row>
    <row r="58" spans="15:20" x14ac:dyDescent="0.3">
      <c r="O58" s="3" t="s">
        <v>255</v>
      </c>
      <c r="P58" s="3">
        <v>1.58</v>
      </c>
      <c r="Q58" s="9" t="s">
        <v>1267</v>
      </c>
      <c r="R58" s="8">
        <v>29900</v>
      </c>
      <c r="S58">
        <v>4784000</v>
      </c>
      <c r="T58" t="s">
        <v>1272</v>
      </c>
    </row>
    <row r="59" spans="15:20" x14ac:dyDescent="0.3">
      <c r="O59" s="2" t="s">
        <v>530</v>
      </c>
      <c r="P59" s="2">
        <v>1.59</v>
      </c>
      <c r="Q59" s="9" t="s">
        <v>1267</v>
      </c>
      <c r="R59" s="8">
        <v>29900</v>
      </c>
      <c r="S59">
        <v>4784000</v>
      </c>
      <c r="T59" t="s">
        <v>1272</v>
      </c>
    </row>
    <row r="60" spans="15:20" x14ac:dyDescent="0.3">
      <c r="O60" s="3" t="s">
        <v>69</v>
      </c>
      <c r="P60" s="3">
        <v>1.6</v>
      </c>
      <c r="Q60" s="9" t="s">
        <v>1267</v>
      </c>
      <c r="R60" s="7">
        <v>29900</v>
      </c>
      <c r="S60">
        <v>4784000</v>
      </c>
      <c r="T60" t="s">
        <v>1272</v>
      </c>
    </row>
    <row r="61" spans="15:20" x14ac:dyDescent="0.3">
      <c r="O61" s="3" t="s">
        <v>113</v>
      </c>
      <c r="P61" s="3">
        <v>1.62</v>
      </c>
      <c r="Q61" s="9" t="s">
        <v>1267</v>
      </c>
      <c r="R61" s="7">
        <v>29900</v>
      </c>
      <c r="S61">
        <v>4784000</v>
      </c>
      <c r="T61" t="s">
        <v>1272</v>
      </c>
    </row>
    <row r="62" spans="15:20" x14ac:dyDescent="0.3">
      <c r="O62" s="2" t="s">
        <v>227</v>
      </c>
      <c r="P62" s="2">
        <v>1.63</v>
      </c>
      <c r="Q62" s="9" t="s">
        <v>1267</v>
      </c>
      <c r="R62" s="8">
        <v>29900</v>
      </c>
      <c r="S62">
        <v>4784000</v>
      </c>
      <c r="T62" t="s">
        <v>1272</v>
      </c>
    </row>
    <row r="63" spans="15:20" x14ac:dyDescent="0.3">
      <c r="O63" s="3" t="s">
        <v>599</v>
      </c>
      <c r="P63" s="3">
        <v>1.64</v>
      </c>
      <c r="Q63" s="9" t="s">
        <v>1267</v>
      </c>
      <c r="R63" s="8">
        <v>30400</v>
      </c>
      <c r="S63">
        <v>4864000</v>
      </c>
      <c r="T63" t="s">
        <v>1272</v>
      </c>
    </row>
    <row r="64" spans="15:20" x14ac:dyDescent="0.3">
      <c r="O64" s="3" t="s">
        <v>136</v>
      </c>
      <c r="P64" s="3">
        <v>1.65</v>
      </c>
      <c r="Q64" s="9" t="s">
        <v>1203</v>
      </c>
      <c r="R64" s="8">
        <v>30445</v>
      </c>
      <c r="S64">
        <v>4871200</v>
      </c>
      <c r="T64" t="s">
        <v>1272</v>
      </c>
    </row>
    <row r="65" spans="15:20" x14ac:dyDescent="0.3">
      <c r="O65" s="2" t="s">
        <v>423</v>
      </c>
      <c r="P65" s="2">
        <v>1.68</v>
      </c>
      <c r="Q65" s="9" t="s">
        <v>1203</v>
      </c>
      <c r="R65" s="7">
        <v>30600</v>
      </c>
      <c r="S65">
        <v>4896000</v>
      </c>
      <c r="T65" t="s">
        <v>1272</v>
      </c>
    </row>
    <row r="66" spans="15:20" x14ac:dyDescent="0.3">
      <c r="O66" s="3" t="s">
        <v>196</v>
      </c>
      <c r="P66" s="3">
        <v>1.7</v>
      </c>
      <c r="Q66" s="9" t="s">
        <v>1203</v>
      </c>
      <c r="R66" s="7">
        <v>30900</v>
      </c>
      <c r="S66">
        <v>4944000</v>
      </c>
      <c r="T66" t="s">
        <v>1272</v>
      </c>
    </row>
    <row r="67" spans="15:20" x14ac:dyDescent="0.3">
      <c r="O67" s="2" t="s">
        <v>986</v>
      </c>
      <c r="P67" s="2">
        <v>1.7</v>
      </c>
      <c r="Q67" s="9" t="s">
        <v>1203</v>
      </c>
      <c r="R67" s="8">
        <v>30900</v>
      </c>
      <c r="S67">
        <v>4944000</v>
      </c>
      <c r="T67" t="s">
        <v>1272</v>
      </c>
    </row>
    <row r="68" spans="15:20" x14ac:dyDescent="0.3">
      <c r="O68" s="3" t="s">
        <v>825</v>
      </c>
      <c r="P68" s="3">
        <v>1.71</v>
      </c>
      <c r="Q68" s="9" t="s">
        <v>1203</v>
      </c>
      <c r="R68" s="7">
        <v>30900</v>
      </c>
      <c r="S68">
        <v>4944000</v>
      </c>
      <c r="T68" t="s">
        <v>1272</v>
      </c>
    </row>
    <row r="69" spans="15:20" x14ac:dyDescent="0.3">
      <c r="O69" s="2" t="s">
        <v>317</v>
      </c>
      <c r="P69" s="2">
        <v>1.74</v>
      </c>
      <c r="Q69" s="9" t="s">
        <v>1203</v>
      </c>
      <c r="R69" s="8">
        <v>30900</v>
      </c>
      <c r="S69">
        <v>4944000</v>
      </c>
      <c r="T69" t="s">
        <v>1272</v>
      </c>
    </row>
    <row r="70" spans="15:20" x14ac:dyDescent="0.3">
      <c r="O70" s="3" t="s">
        <v>291</v>
      </c>
      <c r="P70" s="3">
        <v>1.75</v>
      </c>
      <c r="Q70" s="9" t="s">
        <v>1203</v>
      </c>
      <c r="R70" s="8">
        <v>31800</v>
      </c>
      <c r="S70">
        <v>5088000</v>
      </c>
      <c r="T70" t="s">
        <v>1272</v>
      </c>
    </row>
    <row r="71" spans="15:20" x14ac:dyDescent="0.3">
      <c r="O71" s="3" t="s">
        <v>899</v>
      </c>
      <c r="P71" s="3">
        <v>1.76</v>
      </c>
      <c r="Q71" s="9" t="s">
        <v>1203</v>
      </c>
      <c r="R71" s="7">
        <v>31900</v>
      </c>
      <c r="S71">
        <v>5104000</v>
      </c>
      <c r="T71" t="s">
        <v>1272</v>
      </c>
    </row>
    <row r="72" spans="15:20" x14ac:dyDescent="0.3">
      <c r="O72" s="2" t="s">
        <v>554</v>
      </c>
      <c r="P72" s="2">
        <v>1.78</v>
      </c>
      <c r="Q72" s="9" t="s">
        <v>1203</v>
      </c>
      <c r="R72" s="7">
        <v>32199</v>
      </c>
      <c r="S72">
        <v>5151840</v>
      </c>
      <c r="T72" t="s">
        <v>1272</v>
      </c>
    </row>
    <row r="73" spans="15:20" x14ac:dyDescent="0.3">
      <c r="O73" s="3" t="s">
        <v>628</v>
      </c>
      <c r="P73" s="3">
        <v>1.79</v>
      </c>
      <c r="Q73" s="9" t="s">
        <v>1203</v>
      </c>
      <c r="R73" s="7">
        <v>32400</v>
      </c>
      <c r="S73">
        <v>5184000</v>
      </c>
      <c r="T73" t="s">
        <v>1272</v>
      </c>
    </row>
    <row r="74" spans="15:20" x14ac:dyDescent="0.3">
      <c r="O74" s="3" t="s">
        <v>202</v>
      </c>
      <c r="P74" s="3">
        <v>1.8</v>
      </c>
      <c r="Q74" s="9" t="s">
        <v>1203</v>
      </c>
      <c r="R74" s="7">
        <v>32500</v>
      </c>
      <c r="S74">
        <v>5200000</v>
      </c>
      <c r="T74" t="s">
        <v>1272</v>
      </c>
    </row>
    <row r="75" spans="15:20" x14ac:dyDescent="0.3">
      <c r="O75" s="3" t="s">
        <v>43</v>
      </c>
      <c r="P75" s="3">
        <v>1.83</v>
      </c>
      <c r="Q75" s="9" t="s">
        <v>1203</v>
      </c>
      <c r="R75" s="7">
        <v>32900</v>
      </c>
      <c r="S75">
        <v>5264000</v>
      </c>
      <c r="T75" t="s">
        <v>1272</v>
      </c>
    </row>
    <row r="76" spans="15:20" x14ac:dyDescent="0.3">
      <c r="O76" s="3" t="s">
        <v>507</v>
      </c>
      <c r="P76" s="3">
        <v>1.84</v>
      </c>
      <c r="Q76" s="9" t="s">
        <v>1203</v>
      </c>
      <c r="R76" s="8">
        <v>32900</v>
      </c>
      <c r="S76">
        <v>5264000</v>
      </c>
      <c r="T76" t="s">
        <v>1272</v>
      </c>
    </row>
    <row r="77" spans="15:20" x14ac:dyDescent="0.3">
      <c r="O77" s="2" t="s">
        <v>257</v>
      </c>
      <c r="P77" s="2">
        <v>1.85</v>
      </c>
      <c r="Q77" s="9" t="s">
        <v>1203</v>
      </c>
      <c r="R77" s="8">
        <v>33000</v>
      </c>
      <c r="S77">
        <v>5280000</v>
      </c>
      <c r="T77" t="s">
        <v>1272</v>
      </c>
    </row>
    <row r="78" spans="15:20" x14ac:dyDescent="0.3">
      <c r="O78" s="2" t="s">
        <v>37</v>
      </c>
      <c r="P78" s="2">
        <v>1.86</v>
      </c>
      <c r="Q78" s="9" t="s">
        <v>1203</v>
      </c>
      <c r="R78" s="8">
        <v>33000</v>
      </c>
      <c r="S78">
        <v>5280000</v>
      </c>
      <c r="T78" t="s">
        <v>1272</v>
      </c>
    </row>
    <row r="79" spans="15:20" x14ac:dyDescent="0.3">
      <c r="O79" s="3" t="s">
        <v>670</v>
      </c>
      <c r="P79" s="3">
        <v>1.87</v>
      </c>
      <c r="Q79" s="9" t="s">
        <v>1203</v>
      </c>
      <c r="R79" s="8">
        <v>33300</v>
      </c>
      <c r="S79">
        <v>5328000</v>
      </c>
      <c r="T79" t="s">
        <v>1272</v>
      </c>
    </row>
    <row r="80" spans="15:20" x14ac:dyDescent="0.3">
      <c r="O80" s="2" t="s">
        <v>125</v>
      </c>
      <c r="P80" s="2">
        <v>1.88</v>
      </c>
      <c r="Q80" s="9" t="s">
        <v>1203</v>
      </c>
      <c r="R80" s="7">
        <v>33900</v>
      </c>
      <c r="S80">
        <v>5424000</v>
      </c>
      <c r="T80" t="s">
        <v>1272</v>
      </c>
    </row>
    <row r="81" spans="15:20" x14ac:dyDescent="0.3">
      <c r="O81" s="2" t="s">
        <v>133</v>
      </c>
      <c r="P81" s="2">
        <v>1.89</v>
      </c>
      <c r="Q81" s="9" t="s">
        <v>1203</v>
      </c>
      <c r="R81" s="8">
        <v>33900</v>
      </c>
      <c r="S81">
        <v>5424000</v>
      </c>
      <c r="T81" t="s">
        <v>1272</v>
      </c>
    </row>
    <row r="82" spans="15:20" x14ac:dyDescent="0.3">
      <c r="O82" s="2" t="s">
        <v>207</v>
      </c>
      <c r="P82" s="2">
        <v>1.9</v>
      </c>
      <c r="Q82" s="9" t="s">
        <v>1203</v>
      </c>
      <c r="R82" s="7">
        <v>34000</v>
      </c>
      <c r="S82">
        <v>5440000</v>
      </c>
      <c r="T82" t="s">
        <v>1272</v>
      </c>
    </row>
    <row r="83" spans="15:20" x14ac:dyDescent="0.3">
      <c r="O83" s="2" t="s">
        <v>344</v>
      </c>
      <c r="P83" s="2">
        <v>1.9</v>
      </c>
      <c r="Q83" s="9" t="s">
        <v>1203</v>
      </c>
      <c r="R83" s="8">
        <v>34400</v>
      </c>
      <c r="S83">
        <v>5504000</v>
      </c>
      <c r="T83" t="s">
        <v>1272</v>
      </c>
    </row>
    <row r="84" spans="15:20" x14ac:dyDescent="0.3">
      <c r="O84" s="2" t="s">
        <v>115</v>
      </c>
      <c r="P84" s="2">
        <v>1.91</v>
      </c>
      <c r="Q84" s="9" t="s">
        <v>1203</v>
      </c>
      <c r="R84" s="7">
        <v>34400</v>
      </c>
      <c r="S84">
        <v>5504000</v>
      </c>
      <c r="T84" t="s">
        <v>1272</v>
      </c>
    </row>
    <row r="85" spans="15:20" x14ac:dyDescent="0.3">
      <c r="O85" s="3" t="s">
        <v>667</v>
      </c>
      <c r="P85" s="3">
        <v>1.93</v>
      </c>
      <c r="Q85" s="9" t="s">
        <v>1203</v>
      </c>
      <c r="R85" s="13">
        <v>34499</v>
      </c>
      <c r="S85">
        <v>5519840</v>
      </c>
      <c r="T85" t="s">
        <v>1272</v>
      </c>
    </row>
    <row r="86" spans="15:20" x14ac:dyDescent="0.3">
      <c r="O86" s="3" t="s">
        <v>698</v>
      </c>
      <c r="P86" s="3">
        <v>1.94</v>
      </c>
      <c r="Q86" s="9" t="s">
        <v>1203</v>
      </c>
      <c r="R86" s="8">
        <v>34599</v>
      </c>
      <c r="S86">
        <v>5535840</v>
      </c>
      <c r="T86" t="s">
        <v>1272</v>
      </c>
    </row>
    <row r="87" spans="15:20" x14ac:dyDescent="0.3">
      <c r="O87" s="2" t="s">
        <v>350</v>
      </c>
      <c r="P87" s="2">
        <v>1.95</v>
      </c>
      <c r="Q87" s="9" t="s">
        <v>1203</v>
      </c>
      <c r="R87" s="7">
        <v>34700</v>
      </c>
      <c r="S87">
        <v>5552000</v>
      </c>
      <c r="T87" t="s">
        <v>1272</v>
      </c>
    </row>
    <row r="88" spans="15:20" x14ac:dyDescent="0.3">
      <c r="O88" s="3" t="s">
        <v>232</v>
      </c>
      <c r="P88" s="3">
        <v>1.96</v>
      </c>
      <c r="Q88" s="9" t="s">
        <v>1203</v>
      </c>
      <c r="R88" s="7">
        <v>34800</v>
      </c>
      <c r="S88">
        <v>5568000</v>
      </c>
      <c r="T88" t="s">
        <v>1272</v>
      </c>
    </row>
    <row r="89" spans="15:20" x14ac:dyDescent="0.3">
      <c r="O89" s="2" t="s">
        <v>813</v>
      </c>
      <c r="P89" s="2">
        <v>1.98</v>
      </c>
      <c r="Q89" s="9" t="s">
        <v>1203</v>
      </c>
      <c r="R89" s="7">
        <v>34800</v>
      </c>
      <c r="S89">
        <v>5568000</v>
      </c>
      <c r="T89" t="s">
        <v>1272</v>
      </c>
    </row>
    <row r="90" spans="15:20" x14ac:dyDescent="0.3">
      <c r="O90" s="2" t="s">
        <v>638</v>
      </c>
      <c r="P90" s="2">
        <v>1.99</v>
      </c>
      <c r="Q90" s="9" t="s">
        <v>1203</v>
      </c>
      <c r="R90" s="8">
        <v>34900</v>
      </c>
      <c r="S90">
        <v>5584000</v>
      </c>
      <c r="T90" t="s">
        <v>1272</v>
      </c>
    </row>
    <row r="91" spans="15:20" x14ac:dyDescent="0.3">
      <c r="O91" s="2" t="s">
        <v>153</v>
      </c>
      <c r="P91" s="2">
        <v>2</v>
      </c>
      <c r="Q91" s="9" t="s">
        <v>1203</v>
      </c>
      <c r="R91" s="7">
        <v>34900</v>
      </c>
      <c r="S91">
        <v>5584000</v>
      </c>
      <c r="T91" t="s">
        <v>1272</v>
      </c>
    </row>
    <row r="92" spans="15:20" x14ac:dyDescent="0.3">
      <c r="O92" s="3" t="s">
        <v>347</v>
      </c>
      <c r="P92" s="3">
        <v>2</v>
      </c>
      <c r="Q92" s="9" t="s">
        <v>1203</v>
      </c>
      <c r="R92" s="8">
        <v>34900</v>
      </c>
      <c r="S92">
        <v>5584000</v>
      </c>
      <c r="T92" t="s">
        <v>1272</v>
      </c>
    </row>
    <row r="93" spans="15:20" x14ac:dyDescent="0.3">
      <c r="O93" s="3" t="s">
        <v>222</v>
      </c>
      <c r="P93" s="3">
        <v>2.02</v>
      </c>
      <c r="Q93" s="9" t="s">
        <v>1203</v>
      </c>
      <c r="R93" s="7">
        <v>34900</v>
      </c>
      <c r="S93">
        <v>5584000</v>
      </c>
      <c r="T93" t="s">
        <v>1272</v>
      </c>
    </row>
    <row r="94" spans="15:20" x14ac:dyDescent="0.3">
      <c r="O94" s="2" t="s">
        <v>325</v>
      </c>
      <c r="P94" s="2">
        <v>2.0299999999999998</v>
      </c>
      <c r="Q94" s="9" t="s">
        <v>1203</v>
      </c>
      <c r="R94" s="7">
        <v>34900</v>
      </c>
      <c r="S94">
        <v>5584000</v>
      </c>
      <c r="T94" t="s">
        <v>1272</v>
      </c>
    </row>
    <row r="95" spans="15:20" x14ac:dyDescent="0.3">
      <c r="O95" s="2" t="s">
        <v>59</v>
      </c>
      <c r="P95" s="2">
        <v>2.04</v>
      </c>
      <c r="Q95" s="9" t="s">
        <v>1203</v>
      </c>
      <c r="R95" s="8">
        <v>34900</v>
      </c>
      <c r="S95">
        <v>5584000</v>
      </c>
      <c r="T95" t="s">
        <v>1272</v>
      </c>
    </row>
    <row r="96" spans="15:20" x14ac:dyDescent="0.3">
      <c r="O96" s="2" t="s">
        <v>284</v>
      </c>
      <c r="P96" s="2">
        <v>2.0499999999999998</v>
      </c>
      <c r="Q96" s="9" t="s">
        <v>1203</v>
      </c>
      <c r="R96" s="8">
        <v>34900</v>
      </c>
      <c r="S96">
        <v>5584000</v>
      </c>
      <c r="T96" t="s">
        <v>1272</v>
      </c>
    </row>
    <row r="97" spans="15:20" x14ac:dyDescent="0.3">
      <c r="O97" s="2" t="s">
        <v>353</v>
      </c>
      <c r="P97" s="2">
        <v>2.06</v>
      </c>
      <c r="Q97" s="9" t="s">
        <v>1203</v>
      </c>
      <c r="R97" s="8">
        <v>34900</v>
      </c>
      <c r="S97">
        <v>5584000</v>
      </c>
      <c r="T97" t="s">
        <v>1272</v>
      </c>
    </row>
    <row r="98" spans="15:20" x14ac:dyDescent="0.3">
      <c r="O98" s="3" t="s">
        <v>924</v>
      </c>
      <c r="P98" s="3">
        <v>2.0699999999999998</v>
      </c>
      <c r="Q98" s="9" t="s">
        <v>1203</v>
      </c>
      <c r="R98" s="7">
        <v>35500</v>
      </c>
      <c r="S98">
        <v>5680000</v>
      </c>
      <c r="T98" t="s">
        <v>1272</v>
      </c>
    </row>
    <row r="99" spans="15:20" x14ac:dyDescent="0.3">
      <c r="O99" s="2" t="s">
        <v>418</v>
      </c>
      <c r="P99" s="2">
        <v>2.08</v>
      </c>
      <c r="Q99" s="9" t="s">
        <v>1203</v>
      </c>
      <c r="R99" s="8">
        <v>35900</v>
      </c>
      <c r="S99">
        <v>5744000</v>
      </c>
      <c r="T99" t="s">
        <v>1272</v>
      </c>
    </row>
    <row r="100" spans="15:20" x14ac:dyDescent="0.3">
      <c r="O100" s="2" t="s">
        <v>1015</v>
      </c>
      <c r="P100" s="2">
        <v>2.09</v>
      </c>
      <c r="Q100" s="9" t="s">
        <v>1203</v>
      </c>
      <c r="R100" s="8">
        <v>35900</v>
      </c>
      <c r="S100">
        <v>5744000</v>
      </c>
      <c r="T100" t="s">
        <v>1272</v>
      </c>
    </row>
    <row r="101" spans="15:20" x14ac:dyDescent="0.3">
      <c r="O101" s="3" t="s">
        <v>54</v>
      </c>
      <c r="P101" s="3">
        <v>2.1</v>
      </c>
      <c r="Q101" s="9" t="s">
        <v>1203</v>
      </c>
      <c r="R101" s="8">
        <v>35999</v>
      </c>
      <c r="S101">
        <v>5759840</v>
      </c>
      <c r="T101" t="s">
        <v>1272</v>
      </c>
    </row>
    <row r="102" spans="15:20" x14ac:dyDescent="0.3">
      <c r="O102" s="3" t="s">
        <v>186</v>
      </c>
      <c r="P102" s="3">
        <v>2.13</v>
      </c>
      <c r="Q102" s="9" t="s">
        <v>1203</v>
      </c>
      <c r="R102" s="7">
        <v>36180</v>
      </c>
      <c r="S102">
        <v>5788800</v>
      </c>
      <c r="T102" t="s">
        <v>1272</v>
      </c>
    </row>
    <row r="103" spans="15:20" x14ac:dyDescent="0.3">
      <c r="O103" s="2" t="s">
        <v>440</v>
      </c>
      <c r="P103" s="2">
        <v>2.14</v>
      </c>
      <c r="Q103" s="9" t="s">
        <v>1203</v>
      </c>
      <c r="R103" s="7">
        <v>36351</v>
      </c>
      <c r="S103">
        <v>5816160</v>
      </c>
      <c r="T103" t="s">
        <v>1272</v>
      </c>
    </row>
    <row r="104" spans="15:20" x14ac:dyDescent="0.3">
      <c r="O104" s="3" t="s">
        <v>450</v>
      </c>
      <c r="P104" s="3">
        <v>2.15</v>
      </c>
      <c r="Q104" s="9" t="s">
        <v>1203</v>
      </c>
      <c r="R104" s="7">
        <v>36490</v>
      </c>
      <c r="S104">
        <v>5838400</v>
      </c>
      <c r="T104" t="s">
        <v>1272</v>
      </c>
    </row>
    <row r="105" spans="15:20" x14ac:dyDescent="0.3">
      <c r="O105" s="3" t="s">
        <v>271</v>
      </c>
      <c r="P105" s="3">
        <v>2.16</v>
      </c>
      <c r="Q105" s="9" t="s">
        <v>1203</v>
      </c>
      <c r="R105" s="7">
        <v>36700</v>
      </c>
      <c r="S105">
        <v>5872000</v>
      </c>
      <c r="T105" t="s">
        <v>1272</v>
      </c>
    </row>
    <row r="106" spans="15:20" x14ac:dyDescent="0.3">
      <c r="O106" s="3" t="s">
        <v>607</v>
      </c>
      <c r="P106" s="3">
        <v>2.17</v>
      </c>
      <c r="Q106" s="9" t="s">
        <v>1203</v>
      </c>
      <c r="R106" s="7">
        <v>36800</v>
      </c>
      <c r="S106">
        <v>5888000</v>
      </c>
      <c r="T106" t="s">
        <v>1272</v>
      </c>
    </row>
    <row r="107" spans="15:20" x14ac:dyDescent="0.3">
      <c r="O107" s="3" t="s">
        <v>433</v>
      </c>
      <c r="P107" s="3">
        <v>2.1800000000000002</v>
      </c>
      <c r="Q107" s="9" t="s">
        <v>1203</v>
      </c>
      <c r="R107" s="7">
        <v>36900</v>
      </c>
      <c r="S107">
        <v>5904000</v>
      </c>
      <c r="T107" t="s">
        <v>1272</v>
      </c>
    </row>
    <row r="108" spans="15:20" x14ac:dyDescent="0.3">
      <c r="O108" s="2" t="s">
        <v>457</v>
      </c>
      <c r="P108" s="2">
        <v>2.19</v>
      </c>
      <c r="Q108" s="9" t="s">
        <v>1203</v>
      </c>
      <c r="R108" s="7">
        <v>36900</v>
      </c>
      <c r="S108">
        <v>5904000</v>
      </c>
      <c r="T108" t="s">
        <v>1272</v>
      </c>
    </row>
    <row r="109" spans="15:20" x14ac:dyDescent="0.3">
      <c r="O109" s="3" t="s">
        <v>77</v>
      </c>
      <c r="P109" s="3">
        <v>2.2000000000000002</v>
      </c>
      <c r="Q109" s="9" t="s">
        <v>1203</v>
      </c>
      <c r="R109" s="8">
        <v>36900</v>
      </c>
      <c r="S109">
        <v>5904000</v>
      </c>
      <c r="T109" t="s">
        <v>1272</v>
      </c>
    </row>
    <row r="110" spans="15:20" x14ac:dyDescent="0.3">
      <c r="O110" s="3" t="s">
        <v>947</v>
      </c>
      <c r="P110" s="3">
        <v>2.2000000000000002</v>
      </c>
      <c r="Q110" s="9" t="s">
        <v>1203</v>
      </c>
      <c r="R110" s="7">
        <v>36900</v>
      </c>
      <c r="S110">
        <v>5904000</v>
      </c>
      <c r="T110" t="s">
        <v>1272</v>
      </c>
    </row>
    <row r="111" spans="15:20" x14ac:dyDescent="0.3">
      <c r="O111" s="3" t="s">
        <v>1114</v>
      </c>
      <c r="P111" s="3">
        <v>2.21</v>
      </c>
      <c r="Q111" s="9" t="s">
        <v>1203</v>
      </c>
      <c r="R111" s="7">
        <v>36900</v>
      </c>
      <c r="S111">
        <v>5904000</v>
      </c>
      <c r="T111" t="s">
        <v>1272</v>
      </c>
    </row>
    <row r="112" spans="15:20" x14ac:dyDescent="0.3">
      <c r="O112" s="2" t="s">
        <v>375</v>
      </c>
      <c r="P112" s="2">
        <v>2.23</v>
      </c>
      <c r="Q112" s="9" t="s">
        <v>1203</v>
      </c>
      <c r="R112" s="7">
        <v>36900</v>
      </c>
      <c r="S112">
        <v>5904000</v>
      </c>
      <c r="T112" t="s">
        <v>1272</v>
      </c>
    </row>
    <row r="113" spans="15:20" x14ac:dyDescent="0.3">
      <c r="O113" s="2" t="s">
        <v>434</v>
      </c>
      <c r="P113" s="2">
        <v>2.2400000000000002</v>
      </c>
      <c r="Q113" s="9" t="s">
        <v>1203</v>
      </c>
      <c r="R113" s="7">
        <v>36900</v>
      </c>
      <c r="S113">
        <v>5904000</v>
      </c>
      <c r="T113" t="s">
        <v>1272</v>
      </c>
    </row>
    <row r="114" spans="15:20" x14ac:dyDescent="0.3">
      <c r="O114" s="3" t="s">
        <v>447</v>
      </c>
      <c r="P114" s="3">
        <v>2.25</v>
      </c>
      <c r="Q114" s="9" t="s">
        <v>1203</v>
      </c>
      <c r="R114" s="7">
        <v>36900</v>
      </c>
      <c r="S114">
        <v>5904000</v>
      </c>
      <c r="T114" t="s">
        <v>1272</v>
      </c>
    </row>
    <row r="115" spans="15:20" x14ac:dyDescent="0.3">
      <c r="O115" s="2" t="s">
        <v>524</v>
      </c>
      <c r="P115" s="2">
        <v>2.2599999999999998</v>
      </c>
      <c r="Q115" s="9" t="s">
        <v>1203</v>
      </c>
      <c r="R115" s="7">
        <v>37500</v>
      </c>
      <c r="S115">
        <v>6000000</v>
      </c>
      <c r="T115" t="s">
        <v>1272</v>
      </c>
    </row>
    <row r="116" spans="15:20" x14ac:dyDescent="0.3">
      <c r="O116" s="3" t="s">
        <v>722</v>
      </c>
      <c r="P116" s="3">
        <v>2.29</v>
      </c>
      <c r="Q116" s="9" t="s">
        <v>1203</v>
      </c>
      <c r="R116" s="7">
        <v>37500</v>
      </c>
      <c r="S116">
        <v>6000000</v>
      </c>
      <c r="T116" t="s">
        <v>1272</v>
      </c>
    </row>
    <row r="117" spans="15:20" x14ac:dyDescent="0.3">
      <c r="O117" s="3" t="s">
        <v>116</v>
      </c>
      <c r="P117" s="3">
        <v>2.2999999999999998</v>
      </c>
      <c r="Q117" s="9" t="s">
        <v>1203</v>
      </c>
      <c r="R117" s="8">
        <v>37900</v>
      </c>
      <c r="S117">
        <v>6064000</v>
      </c>
      <c r="T117" t="s">
        <v>1272</v>
      </c>
    </row>
    <row r="118" spans="15:20" x14ac:dyDescent="0.3">
      <c r="O118" s="2" t="s">
        <v>573</v>
      </c>
      <c r="P118" s="2">
        <v>2.31</v>
      </c>
      <c r="Q118" s="9" t="s">
        <v>1203</v>
      </c>
      <c r="R118" s="8">
        <v>37900</v>
      </c>
      <c r="S118">
        <v>6064000</v>
      </c>
      <c r="T118" t="s">
        <v>1272</v>
      </c>
    </row>
    <row r="119" spans="15:20" x14ac:dyDescent="0.3">
      <c r="O119" s="2" t="s">
        <v>826</v>
      </c>
      <c r="P119" s="2">
        <v>2.3199999999999998</v>
      </c>
      <c r="Q119" s="9" t="s">
        <v>1203</v>
      </c>
      <c r="R119" s="7">
        <v>37900</v>
      </c>
      <c r="S119">
        <v>6064000</v>
      </c>
      <c r="T119" t="s">
        <v>1272</v>
      </c>
    </row>
    <row r="120" spans="15:20" x14ac:dyDescent="0.3">
      <c r="O120" s="3" t="s">
        <v>483</v>
      </c>
      <c r="P120" s="3">
        <v>2.33</v>
      </c>
      <c r="Q120" s="9" t="s">
        <v>1203</v>
      </c>
      <c r="R120" s="7">
        <v>37900</v>
      </c>
      <c r="S120">
        <v>6064000</v>
      </c>
      <c r="T120" t="s">
        <v>1272</v>
      </c>
    </row>
    <row r="121" spans="15:20" x14ac:dyDescent="0.3">
      <c r="O121" s="3" t="s">
        <v>1141</v>
      </c>
      <c r="P121" s="3">
        <v>2.34</v>
      </c>
      <c r="Q121" s="9" t="s">
        <v>1203</v>
      </c>
      <c r="R121" s="7">
        <v>37900</v>
      </c>
      <c r="S121">
        <v>6064000</v>
      </c>
      <c r="T121" t="s">
        <v>1272</v>
      </c>
    </row>
    <row r="122" spans="15:20" x14ac:dyDescent="0.3">
      <c r="O122" s="2" t="s">
        <v>281</v>
      </c>
      <c r="P122" s="2">
        <v>2.36</v>
      </c>
      <c r="Q122" s="9" t="s">
        <v>1203</v>
      </c>
      <c r="R122" s="8">
        <v>38000</v>
      </c>
      <c r="S122">
        <v>6080000</v>
      </c>
      <c r="T122" t="s">
        <v>1272</v>
      </c>
    </row>
    <row r="123" spans="15:20" x14ac:dyDescent="0.3">
      <c r="O123" s="2" t="s">
        <v>401</v>
      </c>
      <c r="P123" s="2">
        <v>2.37</v>
      </c>
      <c r="Q123" s="9" t="s">
        <v>1203</v>
      </c>
      <c r="R123" s="7">
        <v>38400</v>
      </c>
      <c r="S123">
        <v>6144000</v>
      </c>
      <c r="T123" t="s">
        <v>1272</v>
      </c>
    </row>
    <row r="124" spans="15:20" x14ac:dyDescent="0.3">
      <c r="O124" s="2" t="s">
        <v>927</v>
      </c>
      <c r="P124" s="2">
        <v>2.38</v>
      </c>
      <c r="Q124" s="9" t="s">
        <v>1203</v>
      </c>
      <c r="R124" s="8">
        <v>38500</v>
      </c>
      <c r="S124">
        <v>6160000</v>
      </c>
      <c r="T124" t="s">
        <v>1272</v>
      </c>
    </row>
    <row r="125" spans="15:20" x14ac:dyDescent="0.3">
      <c r="O125" s="2" t="s">
        <v>183</v>
      </c>
      <c r="P125" s="2">
        <v>2.4</v>
      </c>
      <c r="Q125" s="9" t="s">
        <v>1203</v>
      </c>
      <c r="R125" s="8">
        <v>38700</v>
      </c>
      <c r="S125">
        <v>6192000</v>
      </c>
      <c r="T125" t="s">
        <v>1272</v>
      </c>
    </row>
    <row r="126" spans="15:20" x14ac:dyDescent="0.3">
      <c r="O126" s="2" t="s">
        <v>193</v>
      </c>
      <c r="P126" s="2">
        <v>2.4300000000000002</v>
      </c>
      <c r="Q126" s="9" t="s">
        <v>1264</v>
      </c>
      <c r="R126" s="7">
        <v>38900</v>
      </c>
      <c r="S126">
        <v>6224000</v>
      </c>
      <c r="T126" t="s">
        <v>1272</v>
      </c>
    </row>
    <row r="127" spans="15:20" x14ac:dyDescent="0.3">
      <c r="O127" s="2" t="s">
        <v>238</v>
      </c>
      <c r="P127" s="2">
        <v>2.4500000000000002</v>
      </c>
      <c r="Q127" s="9" t="s">
        <v>1264</v>
      </c>
      <c r="R127" s="7">
        <v>38900</v>
      </c>
      <c r="S127">
        <v>6224000</v>
      </c>
      <c r="T127" t="s">
        <v>1272</v>
      </c>
    </row>
    <row r="128" spans="15:20" x14ac:dyDescent="0.3">
      <c r="O128" s="3" t="s">
        <v>106</v>
      </c>
      <c r="P128" s="3">
        <v>2.5</v>
      </c>
      <c r="Q128" s="9" t="s">
        <v>1264</v>
      </c>
      <c r="R128" s="8">
        <v>38900</v>
      </c>
      <c r="S128">
        <v>6224000</v>
      </c>
      <c r="T128" t="s">
        <v>1272</v>
      </c>
    </row>
    <row r="129" spans="15:20" x14ac:dyDescent="0.3">
      <c r="O129" s="2" t="s">
        <v>460</v>
      </c>
      <c r="P129" s="2">
        <v>2.54</v>
      </c>
      <c r="Q129" s="9" t="s">
        <v>1264</v>
      </c>
      <c r="R129" s="8">
        <v>38900</v>
      </c>
      <c r="S129">
        <v>6224000</v>
      </c>
      <c r="T129" t="s">
        <v>1272</v>
      </c>
    </row>
    <row r="130" spans="15:20" x14ac:dyDescent="0.3">
      <c r="O130" s="2" t="s">
        <v>307</v>
      </c>
      <c r="P130" s="2">
        <v>2.56</v>
      </c>
      <c r="Q130" s="9" t="s">
        <v>1264</v>
      </c>
      <c r="R130" s="7">
        <v>38900</v>
      </c>
      <c r="S130">
        <v>6224000</v>
      </c>
      <c r="T130" t="s">
        <v>1272</v>
      </c>
    </row>
    <row r="131" spans="15:20" x14ac:dyDescent="0.3">
      <c r="O131" s="3" t="s">
        <v>735</v>
      </c>
      <c r="P131" s="3">
        <v>2.59</v>
      </c>
      <c r="Q131" s="9" t="s">
        <v>1264</v>
      </c>
      <c r="R131" s="8">
        <v>38900</v>
      </c>
      <c r="S131">
        <v>6224000</v>
      </c>
      <c r="T131" t="s">
        <v>1272</v>
      </c>
    </row>
    <row r="132" spans="15:20" x14ac:dyDescent="0.3">
      <c r="O132" s="3" t="s">
        <v>516</v>
      </c>
      <c r="P132" s="3">
        <v>2.6</v>
      </c>
      <c r="Q132" s="9" t="s">
        <v>1264</v>
      </c>
      <c r="R132" s="7">
        <v>39000</v>
      </c>
      <c r="S132">
        <v>6240000</v>
      </c>
      <c r="T132" t="s">
        <v>1272</v>
      </c>
    </row>
    <row r="133" spans="15:20" x14ac:dyDescent="0.3">
      <c r="O133" s="3" t="s">
        <v>249</v>
      </c>
      <c r="P133" s="3">
        <v>2.62</v>
      </c>
      <c r="Q133" s="9" t="s">
        <v>1264</v>
      </c>
      <c r="R133" s="7">
        <v>39349</v>
      </c>
      <c r="S133">
        <v>6295840</v>
      </c>
      <c r="T133" t="s">
        <v>1272</v>
      </c>
    </row>
    <row r="134" spans="15:20" x14ac:dyDescent="0.3">
      <c r="O134" s="2" t="s">
        <v>680</v>
      </c>
      <c r="P134" s="2">
        <v>2.63</v>
      </c>
      <c r="Q134" s="9" t="s">
        <v>1264</v>
      </c>
      <c r="R134" s="12">
        <v>39390</v>
      </c>
      <c r="S134">
        <v>6302400</v>
      </c>
      <c r="T134" t="s">
        <v>1272</v>
      </c>
    </row>
    <row r="135" spans="15:20" x14ac:dyDescent="0.3">
      <c r="O135" s="3" t="s">
        <v>158</v>
      </c>
      <c r="P135" s="3">
        <v>2.65</v>
      </c>
      <c r="Q135" s="9" t="s">
        <v>1264</v>
      </c>
      <c r="R135" s="7">
        <v>39500</v>
      </c>
      <c r="S135">
        <v>6320000</v>
      </c>
      <c r="T135" t="s">
        <v>1272</v>
      </c>
    </row>
    <row r="136" spans="15:20" x14ac:dyDescent="0.3">
      <c r="O136" s="3" t="s">
        <v>435</v>
      </c>
      <c r="P136" s="3">
        <v>2.67</v>
      </c>
      <c r="Q136" s="9" t="s">
        <v>1264</v>
      </c>
      <c r="R136" s="7">
        <v>39700</v>
      </c>
      <c r="S136">
        <v>6352000</v>
      </c>
      <c r="T136" t="s">
        <v>1272</v>
      </c>
    </row>
    <row r="137" spans="15:20" x14ac:dyDescent="0.3">
      <c r="O137" s="2" t="s">
        <v>397</v>
      </c>
      <c r="P137" s="2">
        <v>2.69</v>
      </c>
      <c r="Q137" s="9" t="s">
        <v>1264</v>
      </c>
      <c r="R137" s="7">
        <v>39800</v>
      </c>
      <c r="S137">
        <v>6368000</v>
      </c>
      <c r="T137" t="s">
        <v>1272</v>
      </c>
    </row>
    <row r="138" spans="15:20" x14ac:dyDescent="0.3">
      <c r="O138" s="3" t="s">
        <v>217</v>
      </c>
      <c r="P138" s="3">
        <v>2.7</v>
      </c>
      <c r="Q138" s="9" t="s">
        <v>1264</v>
      </c>
      <c r="R138" s="8">
        <v>39800</v>
      </c>
      <c r="S138">
        <v>6368000</v>
      </c>
      <c r="T138" t="s">
        <v>1272</v>
      </c>
    </row>
    <row r="139" spans="15:20" x14ac:dyDescent="0.3">
      <c r="O139" s="2" t="s">
        <v>139</v>
      </c>
      <c r="P139" s="2">
        <v>2.71</v>
      </c>
      <c r="Q139" s="9" t="s">
        <v>1264</v>
      </c>
      <c r="R139" s="7">
        <v>39849</v>
      </c>
      <c r="S139">
        <v>6375840</v>
      </c>
      <c r="T139" t="s">
        <v>1272</v>
      </c>
    </row>
    <row r="140" spans="15:20" x14ac:dyDescent="0.3">
      <c r="O140" s="3" t="s">
        <v>860</v>
      </c>
      <c r="P140" s="3">
        <v>2.72</v>
      </c>
      <c r="Q140" s="9" t="s">
        <v>1264</v>
      </c>
      <c r="R140" s="7">
        <v>39899</v>
      </c>
      <c r="S140">
        <v>6383840</v>
      </c>
      <c r="T140" t="s">
        <v>1272</v>
      </c>
    </row>
    <row r="141" spans="15:20" x14ac:dyDescent="0.3">
      <c r="O141" s="3" t="s">
        <v>714</v>
      </c>
      <c r="P141" s="3">
        <v>2.73</v>
      </c>
      <c r="Q141" s="9" t="s">
        <v>1264</v>
      </c>
      <c r="R141" s="8">
        <v>39899</v>
      </c>
      <c r="S141">
        <v>6383840</v>
      </c>
      <c r="T141" t="s">
        <v>1272</v>
      </c>
    </row>
    <row r="142" spans="15:20" x14ac:dyDescent="0.3">
      <c r="O142" s="2" t="s">
        <v>961</v>
      </c>
      <c r="P142" s="2">
        <v>2.75</v>
      </c>
      <c r="Q142" s="9" t="s">
        <v>1264</v>
      </c>
      <c r="R142" s="7">
        <v>39899</v>
      </c>
      <c r="S142">
        <v>6383840</v>
      </c>
      <c r="T142" t="s">
        <v>1272</v>
      </c>
    </row>
    <row r="143" spans="15:20" x14ac:dyDescent="0.3">
      <c r="O143" s="2" t="s">
        <v>164</v>
      </c>
      <c r="P143" s="2">
        <v>2.77</v>
      </c>
      <c r="Q143" s="9" t="s">
        <v>1264</v>
      </c>
      <c r="R143" s="8">
        <v>39900</v>
      </c>
      <c r="S143">
        <v>6384000</v>
      </c>
      <c r="T143" t="s">
        <v>1272</v>
      </c>
    </row>
    <row r="144" spans="15:20" x14ac:dyDescent="0.3">
      <c r="O144" s="3" t="s">
        <v>494</v>
      </c>
      <c r="P144" s="3">
        <v>2.79</v>
      </c>
      <c r="Q144" s="9" t="s">
        <v>1264</v>
      </c>
      <c r="R144" s="7">
        <v>39900</v>
      </c>
      <c r="S144">
        <v>6384000</v>
      </c>
      <c r="T144" t="s">
        <v>1272</v>
      </c>
    </row>
    <row r="145" spans="15:20" x14ac:dyDescent="0.3">
      <c r="O145" s="3" t="s">
        <v>149</v>
      </c>
      <c r="P145" s="3">
        <v>2.8</v>
      </c>
      <c r="Q145" s="9" t="s">
        <v>1264</v>
      </c>
      <c r="R145" s="8">
        <v>39900</v>
      </c>
      <c r="S145">
        <v>6384000</v>
      </c>
      <c r="T145" t="s">
        <v>1272</v>
      </c>
    </row>
    <row r="146" spans="15:20" x14ac:dyDescent="0.3">
      <c r="O146" s="2" t="s">
        <v>916</v>
      </c>
      <c r="P146" s="2">
        <v>2.83</v>
      </c>
      <c r="Q146" s="9" t="s">
        <v>1264</v>
      </c>
      <c r="R146" s="8">
        <v>39900</v>
      </c>
      <c r="S146">
        <v>6384000</v>
      </c>
      <c r="T146" t="s">
        <v>1272</v>
      </c>
    </row>
    <row r="147" spans="15:20" x14ac:dyDescent="0.3">
      <c r="O147" s="2" t="s">
        <v>304</v>
      </c>
      <c r="P147" s="2">
        <v>2.9</v>
      </c>
      <c r="Q147" s="9" t="s">
        <v>1264</v>
      </c>
      <c r="R147" s="13">
        <v>40000</v>
      </c>
      <c r="S147">
        <v>6400000</v>
      </c>
      <c r="T147" t="s">
        <v>1272</v>
      </c>
    </row>
    <row r="148" spans="15:20" x14ac:dyDescent="0.3">
      <c r="O148" s="2" t="s">
        <v>738</v>
      </c>
      <c r="P148" s="2">
        <v>2.94</v>
      </c>
      <c r="Q148" s="9" t="s">
        <v>1264</v>
      </c>
      <c r="R148" s="7">
        <v>40300</v>
      </c>
      <c r="S148">
        <v>6448000</v>
      </c>
      <c r="T148" t="s">
        <v>1272</v>
      </c>
    </row>
    <row r="149" spans="15:20" x14ac:dyDescent="0.3">
      <c r="O149" s="3" t="s">
        <v>990</v>
      </c>
      <c r="P149" s="3">
        <v>2.99</v>
      </c>
      <c r="Q149" s="9" t="s">
        <v>1264</v>
      </c>
      <c r="R149" s="8">
        <v>40350</v>
      </c>
      <c r="S149">
        <v>6456000</v>
      </c>
      <c r="T149" t="s">
        <v>1272</v>
      </c>
    </row>
    <row r="150" spans="15:20" x14ac:dyDescent="0.3">
      <c r="O150" s="3" t="s">
        <v>209</v>
      </c>
      <c r="P150" s="3">
        <v>3</v>
      </c>
      <c r="Q150" s="9" t="s">
        <v>1264</v>
      </c>
      <c r="R150" s="7">
        <v>40900</v>
      </c>
      <c r="S150">
        <v>6544000</v>
      </c>
      <c r="T150" t="s">
        <v>1272</v>
      </c>
    </row>
    <row r="151" spans="15:20" x14ac:dyDescent="0.3">
      <c r="O151" s="3" t="s">
        <v>1043</v>
      </c>
      <c r="P151" s="3">
        <v>3</v>
      </c>
      <c r="Q151" s="9" t="s">
        <v>1264</v>
      </c>
      <c r="R151" s="8">
        <v>40900</v>
      </c>
      <c r="S151">
        <v>6544000</v>
      </c>
      <c r="T151" t="s">
        <v>1272</v>
      </c>
    </row>
    <row r="152" spans="15:20" x14ac:dyDescent="0.3">
      <c r="O152" s="2" t="s">
        <v>696</v>
      </c>
      <c r="P152" s="2">
        <v>3.14</v>
      </c>
      <c r="Q152" s="9" t="s">
        <v>1264</v>
      </c>
      <c r="R152" s="8">
        <v>41080</v>
      </c>
      <c r="S152">
        <v>6572800</v>
      </c>
      <c r="T152" t="s">
        <v>1272</v>
      </c>
    </row>
    <row r="153" spans="15:20" x14ac:dyDescent="0.3">
      <c r="O153" s="3" t="s">
        <v>171</v>
      </c>
      <c r="P153" s="3">
        <v>3.2</v>
      </c>
      <c r="Q153" s="9" t="s">
        <v>1264</v>
      </c>
      <c r="R153" s="8">
        <v>41200</v>
      </c>
      <c r="S153">
        <v>6592000</v>
      </c>
      <c r="T153" t="s">
        <v>1272</v>
      </c>
    </row>
    <row r="154" spans="15:20" x14ac:dyDescent="0.3">
      <c r="O154" s="2" t="s">
        <v>787</v>
      </c>
      <c r="P154" s="2">
        <v>3.21</v>
      </c>
      <c r="Q154" s="9" t="s">
        <v>1264</v>
      </c>
      <c r="R154" s="7">
        <v>41490</v>
      </c>
      <c r="S154">
        <v>6638400</v>
      </c>
      <c r="T154" t="s">
        <v>1272</v>
      </c>
    </row>
    <row r="155" spans="15:20" x14ac:dyDescent="0.3">
      <c r="O155" s="2" t="s">
        <v>525</v>
      </c>
      <c r="P155" s="2">
        <v>3.25</v>
      </c>
      <c r="Q155" s="9" t="s">
        <v>1264</v>
      </c>
      <c r="R155" s="8">
        <v>41500</v>
      </c>
      <c r="S155">
        <v>6640000</v>
      </c>
      <c r="T155" t="s">
        <v>1272</v>
      </c>
    </row>
    <row r="156" spans="15:20" x14ac:dyDescent="0.3">
      <c r="O156" s="2" t="s">
        <v>1122</v>
      </c>
      <c r="P156" s="2">
        <v>3.3</v>
      </c>
      <c r="Q156" s="9" t="s">
        <v>1264</v>
      </c>
      <c r="R156" s="8">
        <v>41864</v>
      </c>
      <c r="S156">
        <v>6698240</v>
      </c>
      <c r="T156" t="s">
        <v>1272</v>
      </c>
    </row>
    <row r="157" spans="15:20" x14ac:dyDescent="0.3">
      <c r="O157" s="2" t="s">
        <v>763</v>
      </c>
      <c r="P157" s="2">
        <v>3.31</v>
      </c>
      <c r="Q157" s="9" t="s">
        <v>1264</v>
      </c>
      <c r="R157" s="8">
        <v>41900</v>
      </c>
      <c r="S157">
        <v>6704000</v>
      </c>
      <c r="T157" t="s">
        <v>1272</v>
      </c>
    </row>
    <row r="158" spans="15:20" x14ac:dyDescent="0.3">
      <c r="O158" s="2" t="s">
        <v>371</v>
      </c>
      <c r="P158" s="2">
        <v>3.35</v>
      </c>
      <c r="Q158" s="9" t="s">
        <v>1264</v>
      </c>
      <c r="R158" s="8">
        <v>41900</v>
      </c>
      <c r="S158">
        <v>6704000</v>
      </c>
      <c r="T158" t="s">
        <v>1272</v>
      </c>
    </row>
    <row r="159" spans="15:20" x14ac:dyDescent="0.3">
      <c r="O159" s="3" t="s">
        <v>691</v>
      </c>
      <c r="P159" s="3">
        <v>3.4</v>
      </c>
      <c r="Q159" s="9" t="s">
        <v>1264</v>
      </c>
      <c r="R159" s="8">
        <v>42600</v>
      </c>
      <c r="S159">
        <v>6816000</v>
      </c>
      <c r="T159" t="s">
        <v>1272</v>
      </c>
    </row>
    <row r="160" spans="15:20" x14ac:dyDescent="0.3">
      <c r="O160" s="3" t="s">
        <v>465</v>
      </c>
      <c r="P160" s="3">
        <v>3.42</v>
      </c>
      <c r="Q160" s="9" t="s">
        <v>1264</v>
      </c>
      <c r="R160" s="8">
        <v>42800</v>
      </c>
      <c r="S160">
        <v>6848000</v>
      </c>
      <c r="T160" t="s">
        <v>1272</v>
      </c>
    </row>
    <row r="161" spans="15:20" x14ac:dyDescent="0.3">
      <c r="O161" s="2" t="s">
        <v>369</v>
      </c>
      <c r="P161" s="2">
        <v>3.49</v>
      </c>
      <c r="Q161" s="9" t="s">
        <v>1264</v>
      </c>
      <c r="R161" s="7">
        <v>42900</v>
      </c>
      <c r="S161">
        <v>6864000</v>
      </c>
      <c r="T161" t="s">
        <v>1272</v>
      </c>
    </row>
    <row r="162" spans="15:20" x14ac:dyDescent="0.3">
      <c r="O162" s="3" t="s">
        <v>1073</v>
      </c>
      <c r="P162" s="3">
        <v>3.52</v>
      </c>
      <c r="Q162" s="9" t="s">
        <v>1264</v>
      </c>
      <c r="R162" s="7">
        <v>42900</v>
      </c>
      <c r="S162">
        <v>6864000</v>
      </c>
      <c r="T162" t="s">
        <v>1272</v>
      </c>
    </row>
    <row r="163" spans="15:20" x14ac:dyDescent="0.3">
      <c r="O163" s="3" t="s">
        <v>943</v>
      </c>
      <c r="P163" s="3">
        <v>3.58</v>
      </c>
      <c r="Q163" s="9" t="s">
        <v>1264</v>
      </c>
      <c r="R163" s="8">
        <v>43500</v>
      </c>
      <c r="S163">
        <v>6960000</v>
      </c>
      <c r="T163" t="s">
        <v>1272</v>
      </c>
    </row>
    <row r="164" spans="15:20" x14ac:dyDescent="0.3">
      <c r="O164" s="3" t="s">
        <v>417</v>
      </c>
      <c r="P164" s="3">
        <v>3.6</v>
      </c>
      <c r="Q164" s="9" t="s">
        <v>1264</v>
      </c>
      <c r="R164" s="7">
        <v>43500</v>
      </c>
      <c r="S164">
        <v>6960000</v>
      </c>
      <c r="T164" t="s">
        <v>1272</v>
      </c>
    </row>
    <row r="165" spans="15:20" x14ac:dyDescent="0.3">
      <c r="O165" s="2" t="s">
        <v>894</v>
      </c>
      <c r="P165" s="2">
        <v>3.74</v>
      </c>
      <c r="Q165" s="9" t="s">
        <v>1264</v>
      </c>
      <c r="R165" s="7">
        <v>43869</v>
      </c>
      <c r="S165">
        <v>7019040</v>
      </c>
      <c r="T165" t="s">
        <v>1272</v>
      </c>
    </row>
    <row r="166" spans="15:20" x14ac:dyDescent="0.3">
      <c r="O166" s="2" t="s">
        <v>619</v>
      </c>
      <c r="P166" s="2">
        <v>3.78</v>
      </c>
      <c r="Q166" s="9" t="s">
        <v>1264</v>
      </c>
      <c r="R166" s="7">
        <v>43900</v>
      </c>
      <c r="S166">
        <v>7024000</v>
      </c>
      <c r="T166" t="s">
        <v>1272</v>
      </c>
    </row>
    <row r="167" spans="15:20" x14ac:dyDescent="0.3">
      <c r="O167" s="2" t="s">
        <v>757</v>
      </c>
      <c r="P167" s="2">
        <v>3.8</v>
      </c>
      <c r="Q167" s="9" t="s">
        <v>1264</v>
      </c>
      <c r="R167" s="7">
        <v>43900</v>
      </c>
      <c r="S167">
        <v>7024000</v>
      </c>
      <c r="T167" t="s">
        <v>1272</v>
      </c>
    </row>
    <row r="168" spans="15:20" x14ac:dyDescent="0.3">
      <c r="O168" s="3" t="s">
        <v>1033</v>
      </c>
      <c r="P168" s="3">
        <v>4</v>
      </c>
      <c r="Q168" s="9" t="s">
        <v>1264</v>
      </c>
      <c r="R168" s="7">
        <v>43900</v>
      </c>
      <c r="S168">
        <v>7024000</v>
      </c>
      <c r="T168" t="s">
        <v>1272</v>
      </c>
    </row>
    <row r="169" spans="15:20" x14ac:dyDescent="0.3">
      <c r="O169" s="2" t="s">
        <v>1146</v>
      </c>
      <c r="P169" s="2">
        <v>4</v>
      </c>
      <c r="Q169" s="9" t="s">
        <v>1264</v>
      </c>
      <c r="R169" s="7">
        <v>43900</v>
      </c>
      <c r="S169">
        <v>7024000</v>
      </c>
      <c r="T169" t="s">
        <v>1272</v>
      </c>
    </row>
    <row r="170" spans="15:20" x14ac:dyDescent="0.3">
      <c r="O170" s="2" t="s">
        <v>430</v>
      </c>
      <c r="P170" s="2">
        <v>4.1399999999999997</v>
      </c>
      <c r="Q170" s="9" t="s">
        <v>1264</v>
      </c>
      <c r="R170" s="7">
        <v>44180</v>
      </c>
      <c r="S170">
        <v>7068800</v>
      </c>
      <c r="T170" t="s">
        <v>1272</v>
      </c>
    </row>
    <row r="171" spans="15:20" x14ac:dyDescent="0.3">
      <c r="O171" s="2" t="s">
        <v>829</v>
      </c>
      <c r="P171" s="2">
        <v>4.2</v>
      </c>
      <c r="Q171" s="9" t="s">
        <v>1264</v>
      </c>
      <c r="R171" s="7">
        <v>44390</v>
      </c>
      <c r="S171">
        <v>7102400</v>
      </c>
      <c r="T171" t="s">
        <v>1272</v>
      </c>
    </row>
    <row r="172" spans="15:20" x14ac:dyDescent="0.3">
      <c r="O172" s="3" t="s">
        <v>421</v>
      </c>
      <c r="P172" s="3">
        <v>4.3</v>
      </c>
      <c r="Q172" s="9" t="s">
        <v>1264</v>
      </c>
      <c r="R172" s="7">
        <v>44399</v>
      </c>
      <c r="S172">
        <v>7103840</v>
      </c>
      <c r="T172" t="s">
        <v>1272</v>
      </c>
    </row>
    <row r="173" spans="15:20" x14ac:dyDescent="0.3">
      <c r="O173" s="2" t="s">
        <v>642</v>
      </c>
      <c r="P173" s="2">
        <v>4.33</v>
      </c>
      <c r="Q173" s="9" t="s">
        <v>1264</v>
      </c>
      <c r="R173" s="8">
        <v>44400</v>
      </c>
      <c r="S173">
        <v>7104000</v>
      </c>
      <c r="T173" t="s">
        <v>1272</v>
      </c>
    </row>
    <row r="174" spans="15:20" x14ac:dyDescent="0.3">
      <c r="O174" s="3" t="s">
        <v>822</v>
      </c>
      <c r="P174" s="3">
        <v>4.3600000000000003</v>
      </c>
      <c r="Q174" s="9" t="s">
        <v>1264</v>
      </c>
      <c r="R174" s="7">
        <v>44590</v>
      </c>
      <c r="S174">
        <v>7134400</v>
      </c>
      <c r="T174" t="s">
        <v>1272</v>
      </c>
    </row>
    <row r="175" spans="15:20" x14ac:dyDescent="0.3">
      <c r="O175" s="3" t="s">
        <v>341</v>
      </c>
      <c r="P175" s="3">
        <v>4.4000000000000004</v>
      </c>
      <c r="Q175" s="9" t="s">
        <v>1264</v>
      </c>
      <c r="R175" s="8">
        <v>44700</v>
      </c>
      <c r="S175">
        <v>7152000</v>
      </c>
      <c r="T175" t="s">
        <v>1272</v>
      </c>
    </row>
    <row r="176" spans="15:20" x14ac:dyDescent="0.3">
      <c r="O176" s="2" t="s">
        <v>391</v>
      </c>
      <c r="P176" s="2">
        <v>4.42</v>
      </c>
      <c r="Q176" s="9" t="s">
        <v>1264</v>
      </c>
      <c r="R176" s="8">
        <v>44700</v>
      </c>
      <c r="S176">
        <v>7152000</v>
      </c>
      <c r="T176" t="s">
        <v>1272</v>
      </c>
    </row>
    <row r="177" spans="15:20" x14ac:dyDescent="0.3">
      <c r="O177" s="3" t="s">
        <v>711</v>
      </c>
      <c r="P177" s="3">
        <v>4.5</v>
      </c>
      <c r="Q177" s="9" t="s">
        <v>1264</v>
      </c>
      <c r="R177" s="8">
        <v>44900</v>
      </c>
      <c r="S177">
        <v>7184000</v>
      </c>
      <c r="T177" t="s">
        <v>1272</v>
      </c>
    </row>
    <row r="178" spans="15:20" x14ac:dyDescent="0.3">
      <c r="O178" s="3" t="s">
        <v>707</v>
      </c>
      <c r="P178" s="3">
        <v>4.5999999999999996</v>
      </c>
      <c r="Q178" s="9" t="s">
        <v>1264</v>
      </c>
      <c r="R178" s="7">
        <v>44900</v>
      </c>
      <c r="S178">
        <v>7184000</v>
      </c>
      <c r="T178" t="s">
        <v>1272</v>
      </c>
    </row>
    <row r="179" spans="15:20" x14ac:dyDescent="0.3">
      <c r="O179" s="2" t="s">
        <v>409</v>
      </c>
      <c r="P179" s="2">
        <v>4.7</v>
      </c>
      <c r="Q179" s="9" t="s">
        <v>1264</v>
      </c>
      <c r="R179" s="8">
        <v>44900</v>
      </c>
      <c r="S179">
        <v>7184000</v>
      </c>
      <c r="T179" t="s">
        <v>1272</v>
      </c>
    </row>
    <row r="180" spans="15:20" x14ac:dyDescent="0.3">
      <c r="O180" s="2" t="s">
        <v>214</v>
      </c>
      <c r="P180" s="10">
        <v>1252</v>
      </c>
      <c r="Q180" s="9" t="s">
        <v>1264</v>
      </c>
      <c r="R180" s="8">
        <v>44900</v>
      </c>
      <c r="S180">
        <v>7184000</v>
      </c>
      <c r="T180" t="s">
        <v>1272</v>
      </c>
    </row>
    <row r="181" spans="15:20" x14ac:dyDescent="0.3">
      <c r="O181" s="3" t="s">
        <v>1124</v>
      </c>
      <c r="P181" s="11">
        <v>2191</v>
      </c>
      <c r="Q181" s="9" t="s">
        <v>1264</v>
      </c>
      <c r="R181" s="7">
        <v>44900</v>
      </c>
      <c r="S181">
        <v>7184000</v>
      </c>
      <c r="T181" t="s">
        <v>1272</v>
      </c>
    </row>
    <row r="182" spans="15:20" x14ac:dyDescent="0.3">
      <c r="O182" s="3" t="s">
        <v>1108</v>
      </c>
      <c r="P182" s="11">
        <v>2591</v>
      </c>
      <c r="Q182" s="9" t="s">
        <v>1264</v>
      </c>
      <c r="R182" s="8">
        <v>44900</v>
      </c>
      <c r="S182">
        <v>7184000</v>
      </c>
      <c r="T182" t="s">
        <v>1272</v>
      </c>
    </row>
    <row r="183" spans="15:20" x14ac:dyDescent="0.3">
      <c r="R183" s="7">
        <v>45000</v>
      </c>
      <c r="S183">
        <v>7200000</v>
      </c>
      <c r="T183" t="s">
        <v>1272</v>
      </c>
    </row>
    <row r="184" spans="15:20" x14ac:dyDescent="0.3">
      <c r="R184" s="7">
        <v>45000</v>
      </c>
      <c r="S184">
        <v>7200000</v>
      </c>
      <c r="T184" t="s">
        <v>1272</v>
      </c>
    </row>
    <row r="185" spans="15:20" x14ac:dyDescent="0.3">
      <c r="R185" s="7">
        <v>45100</v>
      </c>
      <c r="S185">
        <v>7216000</v>
      </c>
      <c r="T185" t="s">
        <v>1272</v>
      </c>
    </row>
    <row r="186" spans="15:20" x14ac:dyDescent="0.3">
      <c r="R186" s="7">
        <v>45570</v>
      </c>
      <c r="S186">
        <v>7291200</v>
      </c>
      <c r="T186" t="s">
        <v>1272</v>
      </c>
    </row>
    <row r="187" spans="15:20" x14ac:dyDescent="0.3">
      <c r="R187" s="8">
        <v>45900</v>
      </c>
      <c r="S187">
        <v>7344000</v>
      </c>
      <c r="T187" t="s">
        <v>1272</v>
      </c>
    </row>
    <row r="188" spans="15:20" x14ac:dyDescent="0.3">
      <c r="R188" s="8">
        <v>45900</v>
      </c>
      <c r="S188">
        <v>7344000</v>
      </c>
      <c r="T188" t="s">
        <v>1272</v>
      </c>
    </row>
    <row r="189" spans="15:20" x14ac:dyDescent="0.3">
      <c r="R189" s="8">
        <v>45900</v>
      </c>
      <c r="S189">
        <v>7344000</v>
      </c>
      <c r="T189" t="s">
        <v>1272</v>
      </c>
    </row>
    <row r="190" spans="15:20" x14ac:dyDescent="0.3">
      <c r="R190" s="8">
        <v>45900</v>
      </c>
      <c r="S190">
        <v>7344000</v>
      </c>
      <c r="T190" t="s">
        <v>1272</v>
      </c>
    </row>
    <row r="191" spans="15:20" x14ac:dyDescent="0.3">
      <c r="R191" s="7">
        <v>45900</v>
      </c>
      <c r="S191">
        <v>7344000</v>
      </c>
      <c r="T191" t="s">
        <v>1272</v>
      </c>
    </row>
    <row r="192" spans="15:20" x14ac:dyDescent="0.3">
      <c r="R192" s="7">
        <v>45900</v>
      </c>
      <c r="S192">
        <v>7344000</v>
      </c>
      <c r="T192" t="s">
        <v>1272</v>
      </c>
    </row>
    <row r="193" spans="18:20" x14ac:dyDescent="0.3">
      <c r="R193" s="7">
        <v>45900</v>
      </c>
      <c r="S193">
        <v>7344000</v>
      </c>
      <c r="T193" t="s">
        <v>1272</v>
      </c>
    </row>
    <row r="194" spans="18:20" x14ac:dyDescent="0.3">
      <c r="R194" s="8">
        <v>45990</v>
      </c>
      <c r="S194">
        <v>7358400</v>
      </c>
      <c r="T194" t="s">
        <v>1272</v>
      </c>
    </row>
    <row r="195" spans="18:20" x14ac:dyDescent="0.3">
      <c r="R195" s="8">
        <v>46235</v>
      </c>
      <c r="S195">
        <v>7397600</v>
      </c>
      <c r="T195" t="s">
        <v>1272</v>
      </c>
    </row>
    <row r="196" spans="18:20" x14ac:dyDescent="0.3">
      <c r="R196" s="7">
        <v>46500</v>
      </c>
      <c r="S196">
        <v>7440000</v>
      </c>
      <c r="T196" t="s">
        <v>1272</v>
      </c>
    </row>
    <row r="197" spans="18:20" x14ac:dyDescent="0.3">
      <c r="R197" s="8">
        <v>46562</v>
      </c>
      <c r="S197">
        <v>7449920</v>
      </c>
      <c r="T197" t="s">
        <v>1272</v>
      </c>
    </row>
    <row r="198" spans="18:20" x14ac:dyDescent="0.3">
      <c r="R198" s="8">
        <v>46600</v>
      </c>
      <c r="S198">
        <v>7456000</v>
      </c>
      <c r="T198" t="s">
        <v>1272</v>
      </c>
    </row>
    <row r="199" spans="18:20" x14ac:dyDescent="0.3">
      <c r="R199" s="8">
        <v>46700</v>
      </c>
      <c r="S199">
        <v>7472000</v>
      </c>
      <c r="T199" t="s">
        <v>1272</v>
      </c>
    </row>
    <row r="200" spans="18:20" x14ac:dyDescent="0.3">
      <c r="R200" s="8">
        <v>46800</v>
      </c>
      <c r="S200">
        <v>7488000</v>
      </c>
      <c r="T200" t="s">
        <v>1272</v>
      </c>
    </row>
    <row r="201" spans="18:20" x14ac:dyDescent="0.3">
      <c r="R201" s="8">
        <v>46800</v>
      </c>
      <c r="S201">
        <v>7488000</v>
      </c>
      <c r="T201" t="s">
        <v>1272</v>
      </c>
    </row>
    <row r="202" spans="18:20" x14ac:dyDescent="0.3">
      <c r="R202" s="7">
        <v>46900</v>
      </c>
      <c r="S202">
        <v>7504000</v>
      </c>
      <c r="T202" t="s">
        <v>1272</v>
      </c>
    </row>
    <row r="203" spans="18:20" x14ac:dyDescent="0.3">
      <c r="R203" s="8">
        <v>46900</v>
      </c>
      <c r="S203">
        <v>7504000</v>
      </c>
      <c r="T203" t="s">
        <v>1272</v>
      </c>
    </row>
    <row r="204" spans="18:20" x14ac:dyDescent="0.3">
      <c r="R204" s="8">
        <v>46900</v>
      </c>
      <c r="S204">
        <v>7504000</v>
      </c>
      <c r="T204" t="s">
        <v>1272</v>
      </c>
    </row>
    <row r="205" spans="18:20" x14ac:dyDescent="0.3">
      <c r="R205" s="7">
        <v>46900</v>
      </c>
      <c r="S205">
        <v>7504000</v>
      </c>
      <c r="T205" t="s">
        <v>1272</v>
      </c>
    </row>
    <row r="206" spans="18:20" x14ac:dyDescent="0.3">
      <c r="R206" s="7">
        <v>46900</v>
      </c>
      <c r="S206">
        <v>7504000</v>
      </c>
      <c r="T206" t="s">
        <v>1272</v>
      </c>
    </row>
    <row r="207" spans="18:20" x14ac:dyDescent="0.3">
      <c r="R207" s="8">
        <v>46900</v>
      </c>
      <c r="S207">
        <v>7504000</v>
      </c>
      <c r="T207" t="s">
        <v>1272</v>
      </c>
    </row>
    <row r="208" spans="18:20" x14ac:dyDescent="0.3">
      <c r="R208" s="7">
        <v>46901</v>
      </c>
      <c r="S208">
        <v>7504160</v>
      </c>
      <c r="T208" t="s">
        <v>1272</v>
      </c>
    </row>
    <row r="209" spans="18:20" x14ac:dyDescent="0.3">
      <c r="R209" s="7">
        <v>47034</v>
      </c>
      <c r="S209">
        <v>7525440</v>
      </c>
      <c r="T209" t="s">
        <v>1272</v>
      </c>
    </row>
    <row r="210" spans="18:20" x14ac:dyDescent="0.3">
      <c r="R210" s="7">
        <v>47500</v>
      </c>
      <c r="S210">
        <v>7600000</v>
      </c>
      <c r="T210" t="s">
        <v>1272</v>
      </c>
    </row>
    <row r="211" spans="18:20" x14ac:dyDescent="0.3">
      <c r="R211" s="7">
        <v>47699</v>
      </c>
      <c r="S211">
        <v>7631840</v>
      </c>
      <c r="T211" t="s">
        <v>1272</v>
      </c>
    </row>
    <row r="212" spans="18:20" x14ac:dyDescent="0.3">
      <c r="R212" s="8">
        <v>47800</v>
      </c>
      <c r="S212">
        <v>7648000</v>
      </c>
      <c r="T212" t="s">
        <v>1272</v>
      </c>
    </row>
    <row r="213" spans="18:20" x14ac:dyDescent="0.3">
      <c r="R213" s="8">
        <v>47889</v>
      </c>
      <c r="S213">
        <v>7662240</v>
      </c>
      <c r="T213" t="s">
        <v>1272</v>
      </c>
    </row>
    <row r="214" spans="18:20" x14ac:dyDescent="0.3">
      <c r="R214" s="7">
        <v>47900</v>
      </c>
      <c r="S214">
        <v>7664000</v>
      </c>
      <c r="T214" t="s">
        <v>1272</v>
      </c>
    </row>
    <row r="215" spans="18:20" x14ac:dyDescent="0.3">
      <c r="R215" s="8">
        <v>47900</v>
      </c>
      <c r="S215">
        <v>7664000</v>
      </c>
      <c r="T215" t="s">
        <v>1272</v>
      </c>
    </row>
    <row r="216" spans="18:20" x14ac:dyDescent="0.3">
      <c r="R216" s="8">
        <v>47900</v>
      </c>
      <c r="S216">
        <v>7664000</v>
      </c>
      <c r="T216" t="s">
        <v>1272</v>
      </c>
    </row>
    <row r="217" spans="18:20" x14ac:dyDescent="0.3">
      <c r="R217" s="7">
        <v>47900</v>
      </c>
      <c r="S217">
        <v>7664000</v>
      </c>
      <c r="T217" t="s">
        <v>1272</v>
      </c>
    </row>
    <row r="218" spans="18:20" x14ac:dyDescent="0.3">
      <c r="R218" s="7">
        <v>48198</v>
      </c>
      <c r="S218">
        <v>7711680</v>
      </c>
      <c r="T218" t="s">
        <v>1272</v>
      </c>
    </row>
    <row r="219" spans="18:20" x14ac:dyDescent="0.3">
      <c r="R219" s="8">
        <v>48500</v>
      </c>
      <c r="S219">
        <v>7760000</v>
      </c>
      <c r="T219" t="s">
        <v>1272</v>
      </c>
    </row>
    <row r="220" spans="18:20" x14ac:dyDescent="0.3">
      <c r="R220" s="8">
        <v>48500</v>
      </c>
      <c r="S220">
        <v>7760000</v>
      </c>
      <c r="T220" t="s">
        <v>1272</v>
      </c>
    </row>
    <row r="221" spans="18:20" x14ac:dyDescent="0.3">
      <c r="R221" s="7">
        <v>48500</v>
      </c>
      <c r="S221">
        <v>7760000</v>
      </c>
      <c r="T221" t="s">
        <v>1272</v>
      </c>
    </row>
    <row r="222" spans="18:20" x14ac:dyDescent="0.3">
      <c r="R222" s="7">
        <v>48869</v>
      </c>
      <c r="S222">
        <v>7819040</v>
      </c>
      <c r="T222" t="s">
        <v>1272</v>
      </c>
    </row>
    <row r="223" spans="18:20" x14ac:dyDescent="0.3">
      <c r="R223" s="8">
        <v>48899</v>
      </c>
      <c r="S223">
        <v>7823840</v>
      </c>
      <c r="T223" t="s">
        <v>1272</v>
      </c>
    </row>
    <row r="224" spans="18:20" x14ac:dyDescent="0.3">
      <c r="R224" s="8">
        <v>48900</v>
      </c>
      <c r="S224">
        <v>7824000</v>
      </c>
      <c r="T224" t="s">
        <v>1272</v>
      </c>
    </row>
    <row r="225" spans="18:20" x14ac:dyDescent="0.3">
      <c r="R225" s="7">
        <v>48900</v>
      </c>
      <c r="S225">
        <v>7824000</v>
      </c>
      <c r="T225" t="s">
        <v>1272</v>
      </c>
    </row>
    <row r="226" spans="18:20" x14ac:dyDescent="0.3">
      <c r="R226" s="7">
        <v>48900</v>
      </c>
      <c r="S226">
        <v>7824000</v>
      </c>
      <c r="T226" t="s">
        <v>1272</v>
      </c>
    </row>
    <row r="227" spans="18:20" x14ac:dyDescent="0.3">
      <c r="R227" s="8">
        <v>48900</v>
      </c>
      <c r="S227">
        <v>7824000</v>
      </c>
      <c r="T227" t="s">
        <v>1272</v>
      </c>
    </row>
    <row r="228" spans="18:20" x14ac:dyDescent="0.3">
      <c r="R228" s="8">
        <v>48900</v>
      </c>
      <c r="S228">
        <v>7824000</v>
      </c>
      <c r="T228" t="s">
        <v>1272</v>
      </c>
    </row>
    <row r="229" spans="18:20" x14ac:dyDescent="0.3">
      <c r="R229" s="8">
        <v>48990</v>
      </c>
      <c r="S229">
        <v>7838400</v>
      </c>
      <c r="T229" t="s">
        <v>1272</v>
      </c>
    </row>
    <row r="230" spans="18:20" x14ac:dyDescent="0.3">
      <c r="R230" s="7">
        <v>48990</v>
      </c>
      <c r="S230">
        <v>7838400</v>
      </c>
      <c r="T230" t="s">
        <v>1272</v>
      </c>
    </row>
    <row r="231" spans="18:20" x14ac:dyDescent="0.3">
      <c r="R231" s="8">
        <v>49000</v>
      </c>
      <c r="S231">
        <v>7840000</v>
      </c>
      <c r="T231" t="s">
        <v>1272</v>
      </c>
    </row>
    <row r="232" spans="18:20" x14ac:dyDescent="0.3">
      <c r="R232" s="8">
        <v>49300</v>
      </c>
      <c r="S232">
        <v>7888000</v>
      </c>
      <c r="T232" t="s">
        <v>1272</v>
      </c>
    </row>
    <row r="233" spans="18:20" x14ac:dyDescent="0.3">
      <c r="R233" s="8">
        <v>49500</v>
      </c>
      <c r="S233">
        <v>7920000</v>
      </c>
      <c r="T233" t="s">
        <v>1272</v>
      </c>
    </row>
    <row r="234" spans="18:20" x14ac:dyDescent="0.3">
      <c r="R234" s="7">
        <v>49800</v>
      </c>
      <c r="S234">
        <v>7968000</v>
      </c>
      <c r="T234" t="s">
        <v>1272</v>
      </c>
    </row>
    <row r="235" spans="18:20" x14ac:dyDescent="0.3">
      <c r="R235" s="8">
        <v>49800</v>
      </c>
      <c r="S235">
        <v>7968000</v>
      </c>
      <c r="T235" t="s">
        <v>1272</v>
      </c>
    </row>
    <row r="236" spans="18:20" x14ac:dyDescent="0.3">
      <c r="R236" s="13">
        <v>49890</v>
      </c>
      <c r="S236">
        <v>7982400</v>
      </c>
      <c r="T236" t="s">
        <v>1272</v>
      </c>
    </row>
    <row r="237" spans="18:20" x14ac:dyDescent="0.3">
      <c r="R237" s="7">
        <v>49900</v>
      </c>
      <c r="S237">
        <v>7984000</v>
      </c>
      <c r="T237" t="s">
        <v>1272</v>
      </c>
    </row>
    <row r="238" spans="18:20" x14ac:dyDescent="0.3">
      <c r="R238" s="7">
        <v>49900</v>
      </c>
      <c r="S238">
        <v>7984000</v>
      </c>
      <c r="T238" t="s">
        <v>1272</v>
      </c>
    </row>
    <row r="239" spans="18:20" x14ac:dyDescent="0.3">
      <c r="R239" s="7">
        <v>49900</v>
      </c>
      <c r="S239">
        <v>7984000</v>
      </c>
      <c r="T239" t="s">
        <v>1272</v>
      </c>
    </row>
    <row r="240" spans="18:20" x14ac:dyDescent="0.3">
      <c r="R240" s="7">
        <v>49900</v>
      </c>
      <c r="S240">
        <v>7984000</v>
      </c>
      <c r="T240" t="s">
        <v>1272</v>
      </c>
    </row>
    <row r="241" spans="18:20" x14ac:dyDescent="0.3">
      <c r="R241" s="8">
        <v>49900</v>
      </c>
      <c r="S241">
        <v>7984000</v>
      </c>
      <c r="T241" t="s">
        <v>1272</v>
      </c>
    </row>
    <row r="242" spans="18:20" x14ac:dyDescent="0.3">
      <c r="R242" s="7">
        <v>49900</v>
      </c>
      <c r="S242">
        <v>7984000</v>
      </c>
      <c r="T242" t="s">
        <v>1272</v>
      </c>
    </row>
    <row r="243" spans="18:20" x14ac:dyDescent="0.3">
      <c r="R243" s="8">
        <v>49900</v>
      </c>
      <c r="S243">
        <v>7984000</v>
      </c>
      <c r="T243" t="s">
        <v>1272</v>
      </c>
    </row>
    <row r="244" spans="18:20" x14ac:dyDescent="0.3">
      <c r="R244" s="7">
        <v>49900</v>
      </c>
      <c r="S244">
        <v>7984000</v>
      </c>
      <c r="T244" t="s">
        <v>1272</v>
      </c>
    </row>
    <row r="245" spans="18:20" x14ac:dyDescent="0.3">
      <c r="R245" s="8">
        <v>49900</v>
      </c>
      <c r="S245">
        <v>7984000</v>
      </c>
      <c r="T245" t="s">
        <v>1272</v>
      </c>
    </row>
    <row r="246" spans="18:20" x14ac:dyDescent="0.3">
      <c r="R246" s="7">
        <v>49900</v>
      </c>
      <c r="S246">
        <v>7984000</v>
      </c>
      <c r="T246" t="s">
        <v>1272</v>
      </c>
    </row>
    <row r="247" spans="18:20" x14ac:dyDescent="0.3">
      <c r="R247" s="7">
        <v>49900</v>
      </c>
      <c r="S247">
        <v>7984000</v>
      </c>
      <c r="T247" t="s">
        <v>1272</v>
      </c>
    </row>
    <row r="248" spans="18:20" x14ac:dyDescent="0.3">
      <c r="R248" s="7">
        <v>50000</v>
      </c>
      <c r="S248">
        <v>8000000</v>
      </c>
      <c r="T248" t="s">
        <v>1272</v>
      </c>
    </row>
    <row r="249" spans="18:20" x14ac:dyDescent="0.3">
      <c r="R249" s="7">
        <v>50900</v>
      </c>
      <c r="S249">
        <v>8144000</v>
      </c>
      <c r="T249" t="s">
        <v>1272</v>
      </c>
    </row>
    <row r="250" spans="18:20" x14ac:dyDescent="0.3">
      <c r="R250" s="7">
        <v>50900</v>
      </c>
      <c r="S250">
        <v>8144000</v>
      </c>
      <c r="T250" t="s">
        <v>1272</v>
      </c>
    </row>
    <row r="251" spans="18:20" x14ac:dyDescent="0.3">
      <c r="R251" s="7">
        <v>51900</v>
      </c>
      <c r="S251">
        <v>8304000</v>
      </c>
      <c r="T251" t="s">
        <v>1272</v>
      </c>
    </row>
    <row r="252" spans="18:20" x14ac:dyDescent="0.3">
      <c r="R252" s="7">
        <v>51900</v>
      </c>
      <c r="S252">
        <v>8304000</v>
      </c>
      <c r="T252" t="s">
        <v>1272</v>
      </c>
    </row>
    <row r="253" spans="18:20" x14ac:dyDescent="0.3">
      <c r="R253" s="7">
        <v>51900</v>
      </c>
      <c r="S253">
        <v>8304000</v>
      </c>
      <c r="T253" t="s">
        <v>1272</v>
      </c>
    </row>
    <row r="254" spans="18:20" x14ac:dyDescent="0.3">
      <c r="R254" s="8">
        <v>52090</v>
      </c>
      <c r="S254">
        <v>8334400</v>
      </c>
      <c r="T254" t="s">
        <v>1272</v>
      </c>
    </row>
    <row r="255" spans="18:20" x14ac:dyDescent="0.3">
      <c r="R255" s="7">
        <v>52147</v>
      </c>
      <c r="S255">
        <v>8343520</v>
      </c>
      <c r="T255" t="s">
        <v>1272</v>
      </c>
    </row>
    <row r="256" spans="18:20" x14ac:dyDescent="0.3">
      <c r="R256" s="8">
        <v>52186</v>
      </c>
      <c r="S256">
        <v>8349760</v>
      </c>
      <c r="T256" t="s">
        <v>1272</v>
      </c>
    </row>
    <row r="257" spans="18:20" x14ac:dyDescent="0.3">
      <c r="R257" s="7">
        <v>52299</v>
      </c>
      <c r="S257">
        <v>8367840</v>
      </c>
      <c r="T257" t="s">
        <v>1272</v>
      </c>
    </row>
    <row r="258" spans="18:20" x14ac:dyDescent="0.3">
      <c r="R258" s="8">
        <v>52363</v>
      </c>
      <c r="S258">
        <v>8378080</v>
      </c>
      <c r="T258" t="s">
        <v>1272</v>
      </c>
    </row>
    <row r="259" spans="18:20" x14ac:dyDescent="0.3">
      <c r="R259" s="7">
        <v>52900</v>
      </c>
      <c r="S259">
        <v>8464000</v>
      </c>
      <c r="T259" t="s">
        <v>1272</v>
      </c>
    </row>
    <row r="260" spans="18:20" x14ac:dyDescent="0.3">
      <c r="R260" s="7">
        <v>52900</v>
      </c>
      <c r="S260">
        <v>8464000</v>
      </c>
      <c r="T260" t="s">
        <v>1272</v>
      </c>
    </row>
    <row r="261" spans="18:20" x14ac:dyDescent="0.3">
      <c r="R261" s="7">
        <v>53000</v>
      </c>
      <c r="S261">
        <v>8480000</v>
      </c>
      <c r="T261" t="s">
        <v>1272</v>
      </c>
    </row>
    <row r="262" spans="18:20" x14ac:dyDescent="0.3">
      <c r="R262" s="8">
        <v>53000</v>
      </c>
      <c r="S262">
        <v>8480000</v>
      </c>
      <c r="T262" t="s">
        <v>1272</v>
      </c>
    </row>
    <row r="263" spans="18:20" x14ac:dyDescent="0.3">
      <c r="R263" s="7">
        <v>53500</v>
      </c>
      <c r="S263">
        <v>8560000</v>
      </c>
      <c r="T263" t="s">
        <v>1272</v>
      </c>
    </row>
    <row r="264" spans="18:20" x14ac:dyDescent="0.3">
      <c r="R264" s="8">
        <v>53900</v>
      </c>
      <c r="S264">
        <v>8624000</v>
      </c>
      <c r="T264" t="s">
        <v>1272</v>
      </c>
    </row>
    <row r="265" spans="18:20" x14ac:dyDescent="0.3">
      <c r="R265" s="8">
        <v>53900</v>
      </c>
      <c r="S265">
        <v>8624000</v>
      </c>
      <c r="T265" t="s">
        <v>1272</v>
      </c>
    </row>
    <row r="266" spans="18:20" x14ac:dyDescent="0.3">
      <c r="R266" s="8">
        <v>53900</v>
      </c>
      <c r="S266">
        <v>8624000</v>
      </c>
      <c r="T266" t="s">
        <v>1272</v>
      </c>
    </row>
    <row r="267" spans="18:20" x14ac:dyDescent="0.3">
      <c r="R267" s="7">
        <v>53995</v>
      </c>
      <c r="S267">
        <v>8639200</v>
      </c>
      <c r="T267" t="s">
        <v>1272</v>
      </c>
    </row>
    <row r="268" spans="18:20" x14ac:dyDescent="0.3">
      <c r="R268" s="7">
        <v>54000</v>
      </c>
      <c r="S268">
        <v>8640000</v>
      </c>
      <c r="T268" t="s">
        <v>1272</v>
      </c>
    </row>
    <row r="269" spans="18:20" x14ac:dyDescent="0.3">
      <c r="R269" s="7">
        <v>54400</v>
      </c>
      <c r="S269">
        <v>8704000</v>
      </c>
      <c r="T269" t="s">
        <v>1272</v>
      </c>
    </row>
    <row r="270" spans="18:20" x14ac:dyDescent="0.3">
      <c r="R270" s="8">
        <v>54415</v>
      </c>
      <c r="S270">
        <v>8706400</v>
      </c>
      <c r="T270" t="s">
        <v>1272</v>
      </c>
    </row>
    <row r="271" spans="18:20" x14ac:dyDescent="0.3">
      <c r="R271" s="8">
        <v>54567</v>
      </c>
      <c r="S271">
        <v>8730720</v>
      </c>
      <c r="T271" t="s">
        <v>1272</v>
      </c>
    </row>
    <row r="272" spans="18:20" x14ac:dyDescent="0.3">
      <c r="R272" s="7">
        <v>54700</v>
      </c>
      <c r="S272">
        <v>8752000</v>
      </c>
      <c r="T272" t="s">
        <v>1272</v>
      </c>
    </row>
    <row r="273" spans="18:20" x14ac:dyDescent="0.3">
      <c r="R273" s="7">
        <v>54900</v>
      </c>
      <c r="S273">
        <v>8784000</v>
      </c>
      <c r="T273" t="s">
        <v>1272</v>
      </c>
    </row>
    <row r="274" spans="18:20" x14ac:dyDescent="0.3">
      <c r="R274" s="8">
        <v>54900</v>
      </c>
      <c r="S274">
        <v>8784000</v>
      </c>
      <c r="T274" t="s">
        <v>1272</v>
      </c>
    </row>
    <row r="275" spans="18:20" x14ac:dyDescent="0.3">
      <c r="R275" s="8">
        <v>54900</v>
      </c>
      <c r="S275">
        <v>8784000</v>
      </c>
      <c r="T275" t="s">
        <v>1272</v>
      </c>
    </row>
    <row r="276" spans="18:20" x14ac:dyDescent="0.3">
      <c r="R276" s="7">
        <v>54900</v>
      </c>
      <c r="S276">
        <v>8784000</v>
      </c>
      <c r="T276" t="s">
        <v>1272</v>
      </c>
    </row>
    <row r="277" spans="18:20" x14ac:dyDescent="0.3">
      <c r="R277" s="7">
        <v>54900</v>
      </c>
      <c r="S277">
        <v>8784000</v>
      </c>
      <c r="T277" t="s">
        <v>1272</v>
      </c>
    </row>
    <row r="278" spans="18:20" x14ac:dyDescent="0.3">
      <c r="R278" s="7">
        <v>54900</v>
      </c>
      <c r="S278">
        <v>8784000</v>
      </c>
      <c r="T278" t="s">
        <v>1272</v>
      </c>
    </row>
    <row r="279" spans="18:20" x14ac:dyDescent="0.3">
      <c r="R279" s="7">
        <v>54900</v>
      </c>
      <c r="S279">
        <v>8784000</v>
      </c>
      <c r="T279" t="s">
        <v>1272</v>
      </c>
    </row>
    <row r="280" spans="18:20" x14ac:dyDescent="0.3">
      <c r="R280" s="7">
        <v>54999</v>
      </c>
      <c r="S280">
        <v>8799840</v>
      </c>
      <c r="T280" t="s">
        <v>1272</v>
      </c>
    </row>
    <row r="281" spans="18:20" x14ac:dyDescent="0.3">
      <c r="R281" s="7">
        <v>54999</v>
      </c>
      <c r="S281">
        <v>8799840</v>
      </c>
      <c r="T281" t="s">
        <v>1272</v>
      </c>
    </row>
    <row r="282" spans="18:20" x14ac:dyDescent="0.3">
      <c r="R282" s="7">
        <v>54999</v>
      </c>
      <c r="S282">
        <v>8799840</v>
      </c>
      <c r="T282" t="s">
        <v>1272</v>
      </c>
    </row>
    <row r="283" spans="18:20" x14ac:dyDescent="0.3">
      <c r="R283" s="7">
        <v>55300</v>
      </c>
      <c r="S283">
        <v>8848000</v>
      </c>
      <c r="T283" t="s">
        <v>1272</v>
      </c>
    </row>
    <row r="284" spans="18:20" x14ac:dyDescent="0.3">
      <c r="R284" s="7">
        <v>55737</v>
      </c>
      <c r="S284">
        <v>8917920</v>
      </c>
      <c r="T284" t="s">
        <v>1272</v>
      </c>
    </row>
    <row r="285" spans="18:20" x14ac:dyDescent="0.3">
      <c r="R285" s="7">
        <v>55860</v>
      </c>
      <c r="S285">
        <v>8937600</v>
      </c>
      <c r="T285" t="s">
        <v>1272</v>
      </c>
    </row>
    <row r="286" spans="18:20" x14ac:dyDescent="0.3">
      <c r="R286" s="7">
        <v>55900</v>
      </c>
      <c r="S286">
        <v>8944000</v>
      </c>
      <c r="T286" t="s">
        <v>1272</v>
      </c>
    </row>
    <row r="287" spans="18:20" x14ac:dyDescent="0.3">
      <c r="R287" s="8">
        <v>55900</v>
      </c>
      <c r="S287">
        <v>8944000</v>
      </c>
      <c r="T287" t="s">
        <v>1272</v>
      </c>
    </row>
    <row r="288" spans="18:20" x14ac:dyDescent="0.3">
      <c r="R288" s="8">
        <v>55900</v>
      </c>
      <c r="S288">
        <v>8944000</v>
      </c>
      <c r="T288" t="s">
        <v>1272</v>
      </c>
    </row>
    <row r="289" spans="18:20" x14ac:dyDescent="0.3">
      <c r="R289" s="7">
        <v>55900</v>
      </c>
      <c r="S289">
        <v>8944000</v>
      </c>
      <c r="T289" t="s">
        <v>1272</v>
      </c>
    </row>
    <row r="290" spans="18:20" x14ac:dyDescent="0.3">
      <c r="R290" s="7">
        <v>56400</v>
      </c>
      <c r="S290">
        <v>9024000</v>
      </c>
      <c r="T290" t="s">
        <v>1272</v>
      </c>
    </row>
    <row r="291" spans="18:20" x14ac:dyDescent="0.3">
      <c r="R291" s="8">
        <v>56400</v>
      </c>
      <c r="S291">
        <v>9024000</v>
      </c>
      <c r="T291" t="s">
        <v>1272</v>
      </c>
    </row>
    <row r="292" spans="18:20" x14ac:dyDescent="0.3">
      <c r="R292" s="7">
        <v>56500</v>
      </c>
      <c r="S292">
        <v>9040000</v>
      </c>
      <c r="T292" t="s">
        <v>1272</v>
      </c>
    </row>
    <row r="293" spans="18:20" x14ac:dyDescent="0.3">
      <c r="R293" s="7">
        <v>56500</v>
      </c>
      <c r="S293">
        <v>9040000</v>
      </c>
      <c r="T293" t="s">
        <v>1272</v>
      </c>
    </row>
    <row r="294" spans="18:20" x14ac:dyDescent="0.3">
      <c r="R294" s="7">
        <v>56890</v>
      </c>
      <c r="S294">
        <v>9102400</v>
      </c>
      <c r="T294" t="s">
        <v>1272</v>
      </c>
    </row>
    <row r="295" spans="18:20" x14ac:dyDescent="0.3">
      <c r="R295" s="7">
        <v>56900</v>
      </c>
      <c r="S295">
        <v>9104000</v>
      </c>
      <c r="T295" t="s">
        <v>1272</v>
      </c>
    </row>
    <row r="296" spans="18:20" x14ac:dyDescent="0.3">
      <c r="R296" s="7">
        <v>56900</v>
      </c>
      <c r="S296">
        <v>9104000</v>
      </c>
      <c r="T296" t="s">
        <v>1272</v>
      </c>
    </row>
    <row r="297" spans="18:20" x14ac:dyDescent="0.3">
      <c r="R297" s="7">
        <v>56900</v>
      </c>
      <c r="S297">
        <v>9104000</v>
      </c>
      <c r="T297" t="s">
        <v>1272</v>
      </c>
    </row>
    <row r="298" spans="18:20" x14ac:dyDescent="0.3">
      <c r="R298" s="8">
        <v>57200</v>
      </c>
      <c r="S298">
        <v>9152000</v>
      </c>
      <c r="T298" t="s">
        <v>1272</v>
      </c>
    </row>
    <row r="299" spans="18:20" x14ac:dyDescent="0.3">
      <c r="R299" s="7">
        <v>57300</v>
      </c>
      <c r="S299">
        <v>9168000</v>
      </c>
      <c r="T299" t="s">
        <v>1272</v>
      </c>
    </row>
    <row r="300" spans="18:20" x14ac:dyDescent="0.3">
      <c r="R300" s="12">
        <v>57500</v>
      </c>
      <c r="S300">
        <v>9200000</v>
      </c>
      <c r="T300" t="s">
        <v>1272</v>
      </c>
    </row>
    <row r="301" spans="18:20" x14ac:dyDescent="0.3">
      <c r="R301" s="8">
        <v>57500</v>
      </c>
      <c r="S301">
        <v>9200000</v>
      </c>
      <c r="T301" t="s">
        <v>1272</v>
      </c>
    </row>
    <row r="302" spans="18:20" x14ac:dyDescent="0.3">
      <c r="R302" s="7">
        <v>57700</v>
      </c>
      <c r="S302">
        <v>9232000</v>
      </c>
      <c r="T302" t="s">
        <v>1272</v>
      </c>
    </row>
    <row r="303" spans="18:20" x14ac:dyDescent="0.3">
      <c r="R303" s="8">
        <v>57900</v>
      </c>
      <c r="S303">
        <v>9264000</v>
      </c>
      <c r="T303" t="s">
        <v>1272</v>
      </c>
    </row>
    <row r="304" spans="18:20" x14ac:dyDescent="0.3">
      <c r="R304" s="8">
        <v>57900</v>
      </c>
      <c r="S304">
        <v>9264000</v>
      </c>
      <c r="T304" t="s">
        <v>1272</v>
      </c>
    </row>
    <row r="305" spans="18:20" x14ac:dyDescent="0.3">
      <c r="R305" s="8">
        <v>57900</v>
      </c>
      <c r="S305">
        <v>9264000</v>
      </c>
      <c r="T305" t="s">
        <v>1272</v>
      </c>
    </row>
    <row r="306" spans="18:20" x14ac:dyDescent="0.3">
      <c r="R306" s="7">
        <v>57900</v>
      </c>
      <c r="S306">
        <v>9264000</v>
      </c>
      <c r="T306" t="s">
        <v>1272</v>
      </c>
    </row>
    <row r="307" spans="18:20" x14ac:dyDescent="0.3">
      <c r="R307" s="7">
        <v>57900</v>
      </c>
      <c r="S307">
        <v>9264000</v>
      </c>
      <c r="T307" t="s">
        <v>1272</v>
      </c>
    </row>
    <row r="308" spans="18:20" x14ac:dyDescent="0.3">
      <c r="R308" s="7">
        <v>57900</v>
      </c>
      <c r="S308">
        <v>9264000</v>
      </c>
      <c r="T308" t="s">
        <v>1272</v>
      </c>
    </row>
    <row r="309" spans="18:20" x14ac:dyDescent="0.3">
      <c r="R309" s="8">
        <v>58190</v>
      </c>
      <c r="S309">
        <v>9310400</v>
      </c>
      <c r="T309" t="s">
        <v>1272</v>
      </c>
    </row>
    <row r="310" spans="18:20" x14ac:dyDescent="0.3">
      <c r="R310" s="7">
        <v>58500</v>
      </c>
      <c r="S310">
        <v>9360000</v>
      </c>
      <c r="T310" t="s">
        <v>1272</v>
      </c>
    </row>
    <row r="311" spans="18:20" x14ac:dyDescent="0.3">
      <c r="R311" s="8">
        <v>58500</v>
      </c>
      <c r="S311">
        <v>9360000</v>
      </c>
      <c r="T311" t="s">
        <v>1272</v>
      </c>
    </row>
    <row r="312" spans="18:20" x14ac:dyDescent="0.3">
      <c r="R312" s="8">
        <v>58619</v>
      </c>
      <c r="S312">
        <v>9379040</v>
      </c>
      <c r="T312" t="s">
        <v>1272</v>
      </c>
    </row>
    <row r="313" spans="18:20" x14ac:dyDescent="0.3">
      <c r="R313" s="8">
        <v>58660</v>
      </c>
      <c r="S313">
        <v>9385600</v>
      </c>
      <c r="T313" t="s">
        <v>1272</v>
      </c>
    </row>
    <row r="314" spans="18:20" x14ac:dyDescent="0.3">
      <c r="R314" s="7">
        <v>58900</v>
      </c>
      <c r="S314">
        <v>9424000</v>
      </c>
      <c r="T314" t="s">
        <v>1272</v>
      </c>
    </row>
    <row r="315" spans="18:20" x14ac:dyDescent="0.3">
      <c r="R315" s="7">
        <v>58900</v>
      </c>
      <c r="S315">
        <v>9424000</v>
      </c>
      <c r="T315" t="s">
        <v>1272</v>
      </c>
    </row>
    <row r="316" spans="18:20" x14ac:dyDescent="0.3">
      <c r="R316" s="8">
        <v>58900</v>
      </c>
      <c r="S316">
        <v>9424000</v>
      </c>
      <c r="T316" t="s">
        <v>1272</v>
      </c>
    </row>
    <row r="317" spans="18:20" x14ac:dyDescent="0.3">
      <c r="R317" s="7">
        <v>58900</v>
      </c>
      <c r="S317">
        <v>9424000</v>
      </c>
      <c r="T317" t="s">
        <v>1272</v>
      </c>
    </row>
    <row r="318" spans="18:20" x14ac:dyDescent="0.3">
      <c r="R318" s="7">
        <v>58952</v>
      </c>
      <c r="S318">
        <v>9432320</v>
      </c>
      <c r="T318" t="s">
        <v>1272</v>
      </c>
    </row>
    <row r="319" spans="18:20" x14ac:dyDescent="0.3">
      <c r="R319" s="8">
        <v>59000</v>
      </c>
      <c r="S319">
        <v>9440000</v>
      </c>
      <c r="T319" t="s">
        <v>1272</v>
      </c>
    </row>
    <row r="320" spans="18:20" x14ac:dyDescent="0.3">
      <c r="R320" s="8">
        <v>59700</v>
      </c>
      <c r="S320">
        <v>9552000</v>
      </c>
      <c r="T320" t="s">
        <v>1272</v>
      </c>
    </row>
    <row r="321" spans="18:20" x14ac:dyDescent="0.3">
      <c r="R321" s="8">
        <v>59700</v>
      </c>
      <c r="S321">
        <v>9552000</v>
      </c>
      <c r="T321" t="s">
        <v>1272</v>
      </c>
    </row>
    <row r="322" spans="18:20" x14ac:dyDescent="0.3">
      <c r="R322" s="7">
        <v>59757</v>
      </c>
      <c r="S322">
        <v>9561120</v>
      </c>
      <c r="T322" t="s">
        <v>1272</v>
      </c>
    </row>
    <row r="323" spans="18:20" x14ac:dyDescent="0.3">
      <c r="R323" s="7">
        <v>59800</v>
      </c>
      <c r="S323">
        <v>9568000</v>
      </c>
      <c r="T323" t="s">
        <v>1272</v>
      </c>
    </row>
    <row r="324" spans="18:20" x14ac:dyDescent="0.3">
      <c r="R324" s="7">
        <v>59800</v>
      </c>
      <c r="S324">
        <v>9568000</v>
      </c>
      <c r="T324" t="s">
        <v>1272</v>
      </c>
    </row>
    <row r="325" spans="18:20" x14ac:dyDescent="0.3">
      <c r="R325" s="8">
        <v>59890</v>
      </c>
      <c r="S325">
        <v>9582400</v>
      </c>
      <c r="T325" t="s">
        <v>1272</v>
      </c>
    </row>
    <row r="326" spans="18:20" x14ac:dyDescent="0.3">
      <c r="R326" s="8">
        <v>59899</v>
      </c>
      <c r="S326">
        <v>9583840</v>
      </c>
      <c r="T326" t="s">
        <v>1272</v>
      </c>
    </row>
    <row r="327" spans="18:20" x14ac:dyDescent="0.3">
      <c r="R327" s="7">
        <v>59900</v>
      </c>
      <c r="S327">
        <v>9584000</v>
      </c>
      <c r="T327" t="s">
        <v>1272</v>
      </c>
    </row>
    <row r="328" spans="18:20" x14ac:dyDescent="0.3">
      <c r="R328" s="7">
        <v>59900</v>
      </c>
      <c r="S328">
        <v>9584000</v>
      </c>
      <c r="T328" t="s">
        <v>1272</v>
      </c>
    </row>
    <row r="329" spans="18:20" x14ac:dyDescent="0.3">
      <c r="R329" s="8">
        <v>59900</v>
      </c>
      <c r="S329">
        <v>9584000</v>
      </c>
      <c r="T329" t="s">
        <v>1272</v>
      </c>
    </row>
    <row r="330" spans="18:20" x14ac:dyDescent="0.3">
      <c r="R330" s="8">
        <v>59900</v>
      </c>
      <c r="S330">
        <v>9584000</v>
      </c>
      <c r="T330" t="s">
        <v>1272</v>
      </c>
    </row>
    <row r="331" spans="18:20" x14ac:dyDescent="0.3">
      <c r="R331" s="7">
        <v>59900</v>
      </c>
      <c r="S331">
        <v>9584000</v>
      </c>
      <c r="T331" t="s">
        <v>1272</v>
      </c>
    </row>
    <row r="332" spans="18:20" x14ac:dyDescent="0.3">
      <c r="R332" s="7">
        <v>59990</v>
      </c>
      <c r="S332">
        <v>9598400</v>
      </c>
      <c r="T332" t="s">
        <v>1272</v>
      </c>
    </row>
    <row r="333" spans="18:20" x14ac:dyDescent="0.3">
      <c r="R333" s="8">
        <v>60200</v>
      </c>
      <c r="S333">
        <v>9632000</v>
      </c>
      <c r="T333" t="s">
        <v>1272</v>
      </c>
    </row>
    <row r="334" spans="18:20" x14ac:dyDescent="0.3">
      <c r="R334" s="7">
        <v>60300</v>
      </c>
      <c r="S334">
        <v>9648000</v>
      </c>
      <c r="T334" t="s">
        <v>1272</v>
      </c>
    </row>
    <row r="335" spans="18:20" x14ac:dyDescent="0.3">
      <c r="R335" s="7">
        <v>60900</v>
      </c>
      <c r="S335">
        <v>9744000</v>
      </c>
      <c r="T335" t="s">
        <v>1272</v>
      </c>
    </row>
    <row r="336" spans="18:20" x14ac:dyDescent="0.3">
      <c r="R336" s="8">
        <v>60900</v>
      </c>
      <c r="S336">
        <v>9744000</v>
      </c>
      <c r="T336" t="s">
        <v>1272</v>
      </c>
    </row>
    <row r="337" spans="18:20" x14ac:dyDescent="0.3">
      <c r="R337" s="7">
        <v>61261</v>
      </c>
      <c r="S337">
        <v>9801760</v>
      </c>
      <c r="T337" t="s">
        <v>1272</v>
      </c>
    </row>
    <row r="338" spans="18:20" x14ac:dyDescent="0.3">
      <c r="R338" s="8">
        <v>61300</v>
      </c>
      <c r="S338">
        <v>9808000</v>
      </c>
      <c r="T338" t="s">
        <v>1272</v>
      </c>
    </row>
    <row r="339" spans="18:20" x14ac:dyDescent="0.3">
      <c r="R339" s="7">
        <v>61400</v>
      </c>
      <c r="S339">
        <v>9824000</v>
      </c>
      <c r="T339" t="s">
        <v>1272</v>
      </c>
    </row>
    <row r="340" spans="18:20" x14ac:dyDescent="0.3">
      <c r="R340" s="7">
        <v>61500</v>
      </c>
      <c r="S340">
        <v>9840000</v>
      </c>
      <c r="T340" t="s">
        <v>1272</v>
      </c>
    </row>
    <row r="341" spans="18:20" x14ac:dyDescent="0.3">
      <c r="R341" s="7">
        <v>61500</v>
      </c>
      <c r="S341">
        <v>9840000</v>
      </c>
      <c r="T341" t="s">
        <v>1272</v>
      </c>
    </row>
    <row r="342" spans="18:20" x14ac:dyDescent="0.3">
      <c r="R342" s="7">
        <v>61600</v>
      </c>
      <c r="S342">
        <v>9856000</v>
      </c>
      <c r="T342" t="s">
        <v>1272</v>
      </c>
    </row>
    <row r="343" spans="18:20" x14ac:dyDescent="0.3">
      <c r="R343" s="8">
        <v>61790</v>
      </c>
      <c r="S343">
        <v>9886400</v>
      </c>
      <c r="T343" t="s">
        <v>1272</v>
      </c>
    </row>
    <row r="344" spans="18:20" x14ac:dyDescent="0.3">
      <c r="R344" s="8">
        <v>61899</v>
      </c>
      <c r="S344">
        <v>9903840</v>
      </c>
      <c r="T344" t="s">
        <v>1272</v>
      </c>
    </row>
    <row r="345" spans="18:20" x14ac:dyDescent="0.3">
      <c r="R345" s="8">
        <v>61900</v>
      </c>
      <c r="S345">
        <v>9904000</v>
      </c>
      <c r="T345" t="s">
        <v>1272</v>
      </c>
    </row>
    <row r="346" spans="18:20" x14ac:dyDescent="0.3">
      <c r="R346" s="8">
        <v>61900</v>
      </c>
      <c r="S346">
        <v>9904000</v>
      </c>
      <c r="T346" t="s">
        <v>1272</v>
      </c>
    </row>
    <row r="347" spans="18:20" x14ac:dyDescent="0.3">
      <c r="R347" s="7">
        <v>61900</v>
      </c>
      <c r="S347">
        <v>9904000</v>
      </c>
      <c r="T347" t="s">
        <v>1272</v>
      </c>
    </row>
    <row r="348" spans="18:20" x14ac:dyDescent="0.3">
      <c r="R348" s="8">
        <v>62145</v>
      </c>
      <c r="S348">
        <v>9943200</v>
      </c>
      <c r="T348" t="s">
        <v>1272</v>
      </c>
    </row>
    <row r="349" spans="18:20" x14ac:dyDescent="0.3">
      <c r="R349" s="7">
        <v>62900</v>
      </c>
      <c r="S349">
        <v>10064000</v>
      </c>
      <c r="T349" t="s">
        <v>1272</v>
      </c>
    </row>
    <row r="350" spans="18:20" x14ac:dyDescent="0.3">
      <c r="R350" s="7">
        <v>62900</v>
      </c>
      <c r="S350">
        <v>10064000</v>
      </c>
      <c r="T350" t="s">
        <v>1272</v>
      </c>
    </row>
    <row r="351" spans="18:20" x14ac:dyDescent="0.3">
      <c r="R351" s="8">
        <v>62900</v>
      </c>
      <c r="S351">
        <v>10064000</v>
      </c>
      <c r="T351" t="s">
        <v>1272</v>
      </c>
    </row>
    <row r="352" spans="18:20" x14ac:dyDescent="0.3">
      <c r="R352" s="7">
        <v>62900</v>
      </c>
      <c r="S352">
        <v>10064000</v>
      </c>
      <c r="T352" t="s">
        <v>1272</v>
      </c>
    </row>
    <row r="353" spans="18:20" x14ac:dyDescent="0.3">
      <c r="R353" s="8">
        <v>62900</v>
      </c>
      <c r="S353">
        <v>10064000</v>
      </c>
      <c r="T353" t="s">
        <v>1272</v>
      </c>
    </row>
    <row r="354" spans="18:20" x14ac:dyDescent="0.3">
      <c r="R354" s="7">
        <v>62900</v>
      </c>
      <c r="S354">
        <v>10064000</v>
      </c>
      <c r="T354" t="s">
        <v>1272</v>
      </c>
    </row>
    <row r="355" spans="18:20" x14ac:dyDescent="0.3">
      <c r="R355" s="8">
        <v>63000</v>
      </c>
      <c r="S355">
        <v>10080000</v>
      </c>
      <c r="T355" t="s">
        <v>1272</v>
      </c>
    </row>
    <row r="356" spans="18:20" x14ac:dyDescent="0.3">
      <c r="R356" s="8">
        <v>63600</v>
      </c>
      <c r="S356">
        <v>10176000</v>
      </c>
      <c r="T356" t="s">
        <v>1272</v>
      </c>
    </row>
    <row r="357" spans="18:20" x14ac:dyDescent="0.3">
      <c r="R357" s="7">
        <v>63800</v>
      </c>
      <c r="S357">
        <v>10208000</v>
      </c>
      <c r="T357" t="s">
        <v>1272</v>
      </c>
    </row>
    <row r="358" spans="18:20" x14ac:dyDescent="0.3">
      <c r="R358" s="7">
        <v>63800</v>
      </c>
      <c r="S358">
        <v>10208000</v>
      </c>
      <c r="T358" t="s">
        <v>1272</v>
      </c>
    </row>
    <row r="359" spans="18:20" x14ac:dyDescent="0.3">
      <c r="R359" s="7">
        <v>63800</v>
      </c>
      <c r="S359">
        <v>10208000</v>
      </c>
      <c r="T359" t="s">
        <v>1272</v>
      </c>
    </row>
    <row r="360" spans="18:20" x14ac:dyDescent="0.3">
      <c r="R360" s="7">
        <v>63880</v>
      </c>
      <c r="S360">
        <v>10220800</v>
      </c>
      <c r="T360" t="s">
        <v>1272</v>
      </c>
    </row>
    <row r="361" spans="18:20" x14ac:dyDescent="0.3">
      <c r="R361" s="7">
        <v>63899</v>
      </c>
      <c r="S361">
        <v>10223840</v>
      </c>
      <c r="T361" t="s">
        <v>1272</v>
      </c>
    </row>
    <row r="362" spans="18:20" x14ac:dyDescent="0.3">
      <c r="R362" s="7">
        <v>63900</v>
      </c>
      <c r="S362">
        <v>10224000</v>
      </c>
      <c r="T362" t="s">
        <v>1272</v>
      </c>
    </row>
    <row r="363" spans="18:20" x14ac:dyDescent="0.3">
      <c r="R363" s="8">
        <v>63900</v>
      </c>
      <c r="S363">
        <v>10224000</v>
      </c>
      <c r="T363" t="s">
        <v>1272</v>
      </c>
    </row>
    <row r="364" spans="18:20" x14ac:dyDescent="0.3">
      <c r="R364" s="8">
        <v>63900</v>
      </c>
      <c r="S364">
        <v>10224000</v>
      </c>
      <c r="T364" t="s">
        <v>1272</v>
      </c>
    </row>
    <row r="365" spans="18:20" x14ac:dyDescent="0.3">
      <c r="R365" s="7">
        <v>63901</v>
      </c>
      <c r="S365">
        <v>10224160</v>
      </c>
      <c r="T365" t="s">
        <v>1272</v>
      </c>
    </row>
    <row r="366" spans="18:20" x14ac:dyDescent="0.3">
      <c r="R366" s="8">
        <v>63990</v>
      </c>
      <c r="S366">
        <v>10238400</v>
      </c>
      <c r="T366" t="s">
        <v>1272</v>
      </c>
    </row>
    <row r="367" spans="18:20" x14ac:dyDescent="0.3">
      <c r="R367" s="7">
        <v>64627</v>
      </c>
      <c r="S367">
        <v>10340320</v>
      </c>
      <c r="T367" t="s">
        <v>1272</v>
      </c>
    </row>
    <row r="368" spans="18:20" x14ac:dyDescent="0.3">
      <c r="R368" s="7">
        <v>64700</v>
      </c>
      <c r="S368">
        <v>10352000</v>
      </c>
      <c r="T368" t="s">
        <v>1272</v>
      </c>
    </row>
    <row r="369" spans="18:20" x14ac:dyDescent="0.3">
      <c r="R369" s="7">
        <v>64900</v>
      </c>
      <c r="S369">
        <v>10384000</v>
      </c>
      <c r="T369" t="s">
        <v>1272</v>
      </c>
    </row>
    <row r="370" spans="18:20" x14ac:dyDescent="0.3">
      <c r="R370" s="7">
        <v>64900</v>
      </c>
      <c r="S370">
        <v>10384000</v>
      </c>
      <c r="T370" t="s">
        <v>1272</v>
      </c>
    </row>
    <row r="371" spans="18:20" x14ac:dyDescent="0.3">
      <c r="R371" s="8">
        <v>64900</v>
      </c>
      <c r="S371">
        <v>10384000</v>
      </c>
      <c r="T371" t="s">
        <v>1272</v>
      </c>
    </row>
    <row r="372" spans="18:20" x14ac:dyDescent="0.3">
      <c r="R372" s="8">
        <v>64900</v>
      </c>
      <c r="S372">
        <v>10384000</v>
      </c>
      <c r="T372" t="s">
        <v>1272</v>
      </c>
    </row>
    <row r="373" spans="18:20" x14ac:dyDescent="0.3">
      <c r="R373" s="7">
        <v>64900</v>
      </c>
      <c r="S373">
        <v>10384000</v>
      </c>
      <c r="T373" t="s">
        <v>1272</v>
      </c>
    </row>
    <row r="374" spans="18:20" x14ac:dyDescent="0.3">
      <c r="R374" s="8">
        <v>64900</v>
      </c>
      <c r="S374">
        <v>10384000</v>
      </c>
      <c r="T374" t="s">
        <v>1272</v>
      </c>
    </row>
    <row r="375" spans="18:20" x14ac:dyDescent="0.3">
      <c r="R375" s="7">
        <v>65000</v>
      </c>
      <c r="S375">
        <v>10400000</v>
      </c>
      <c r="T375" t="s">
        <v>1272</v>
      </c>
    </row>
    <row r="376" spans="18:20" x14ac:dyDescent="0.3">
      <c r="R376" s="8">
        <v>65000</v>
      </c>
      <c r="S376">
        <v>10400000</v>
      </c>
      <c r="T376" t="s">
        <v>1272</v>
      </c>
    </row>
    <row r="377" spans="18:20" x14ac:dyDescent="0.3">
      <c r="R377" s="7">
        <v>65500</v>
      </c>
      <c r="S377">
        <v>10480000</v>
      </c>
      <c r="T377" t="s">
        <v>1272</v>
      </c>
    </row>
    <row r="378" spans="18:20" x14ac:dyDescent="0.3">
      <c r="R378" s="8">
        <v>65500</v>
      </c>
      <c r="S378">
        <v>10480000</v>
      </c>
      <c r="T378" t="s">
        <v>1272</v>
      </c>
    </row>
    <row r="379" spans="18:20" x14ac:dyDescent="0.3">
      <c r="R379" s="8">
        <v>65501</v>
      </c>
      <c r="S379">
        <v>10480160</v>
      </c>
      <c r="T379" t="s">
        <v>1272</v>
      </c>
    </row>
    <row r="380" spans="18:20" x14ac:dyDescent="0.3">
      <c r="R380" s="8">
        <v>65700</v>
      </c>
      <c r="S380">
        <v>10512000</v>
      </c>
      <c r="T380" t="s">
        <v>1272</v>
      </c>
    </row>
    <row r="381" spans="18:20" x14ac:dyDescent="0.3">
      <c r="R381" s="7">
        <v>65900</v>
      </c>
      <c r="S381">
        <v>10544000</v>
      </c>
      <c r="T381" t="s">
        <v>1272</v>
      </c>
    </row>
    <row r="382" spans="18:20" x14ac:dyDescent="0.3">
      <c r="R382" s="8">
        <v>65900</v>
      </c>
      <c r="S382">
        <v>10544000</v>
      </c>
      <c r="T382" t="s">
        <v>1272</v>
      </c>
    </row>
    <row r="383" spans="18:20" x14ac:dyDescent="0.3">
      <c r="R383" s="8">
        <v>65900</v>
      </c>
      <c r="S383">
        <v>10544000</v>
      </c>
      <c r="T383" t="s">
        <v>1272</v>
      </c>
    </row>
    <row r="384" spans="18:20" x14ac:dyDescent="0.3">
      <c r="R384" s="7">
        <v>65900</v>
      </c>
      <c r="S384">
        <v>10544000</v>
      </c>
      <c r="T384" t="s">
        <v>1272</v>
      </c>
    </row>
    <row r="385" spans="18:20" x14ac:dyDescent="0.3">
      <c r="R385" s="8">
        <v>65900</v>
      </c>
      <c r="S385">
        <v>10544000</v>
      </c>
      <c r="T385" t="s">
        <v>1272</v>
      </c>
    </row>
    <row r="386" spans="18:20" x14ac:dyDescent="0.3">
      <c r="R386" s="7">
        <v>65900</v>
      </c>
      <c r="S386">
        <v>10544000</v>
      </c>
      <c r="T386" t="s">
        <v>1272</v>
      </c>
    </row>
    <row r="387" spans="18:20" x14ac:dyDescent="0.3">
      <c r="R387" s="8">
        <v>65900</v>
      </c>
      <c r="S387">
        <v>10544000</v>
      </c>
      <c r="T387" t="s">
        <v>1272</v>
      </c>
    </row>
    <row r="388" spans="18:20" x14ac:dyDescent="0.3">
      <c r="R388" s="8">
        <v>65900</v>
      </c>
      <c r="S388">
        <v>10544000</v>
      </c>
      <c r="T388" t="s">
        <v>1272</v>
      </c>
    </row>
    <row r="389" spans="18:20" x14ac:dyDescent="0.3">
      <c r="R389" s="8">
        <v>65901</v>
      </c>
      <c r="S389">
        <v>10544160</v>
      </c>
      <c r="T389" t="s">
        <v>1272</v>
      </c>
    </row>
    <row r="390" spans="18:20" x14ac:dyDescent="0.3">
      <c r="R390" s="8">
        <v>66300</v>
      </c>
      <c r="S390">
        <v>10608000</v>
      </c>
      <c r="T390" t="s">
        <v>1272</v>
      </c>
    </row>
    <row r="391" spans="18:20" x14ac:dyDescent="0.3">
      <c r="R391" s="8">
        <v>66500</v>
      </c>
      <c r="S391">
        <v>10640000</v>
      </c>
      <c r="T391" t="s">
        <v>1272</v>
      </c>
    </row>
    <row r="392" spans="18:20" x14ac:dyDescent="0.3">
      <c r="R392" s="8">
        <v>66848</v>
      </c>
      <c r="S392">
        <v>10695680</v>
      </c>
      <c r="T392" t="s">
        <v>1272</v>
      </c>
    </row>
    <row r="393" spans="18:20" x14ac:dyDescent="0.3">
      <c r="R393" s="8">
        <v>66900</v>
      </c>
      <c r="S393">
        <v>10704000</v>
      </c>
      <c r="T393" t="s">
        <v>1272</v>
      </c>
    </row>
    <row r="394" spans="18:20" x14ac:dyDescent="0.3">
      <c r="R394" s="8">
        <v>66900</v>
      </c>
      <c r="S394">
        <v>10704000</v>
      </c>
      <c r="T394" t="s">
        <v>1272</v>
      </c>
    </row>
    <row r="395" spans="18:20" x14ac:dyDescent="0.3">
      <c r="R395" s="8">
        <v>66900</v>
      </c>
      <c r="S395">
        <v>10704000</v>
      </c>
      <c r="T395" t="s">
        <v>1272</v>
      </c>
    </row>
    <row r="396" spans="18:20" x14ac:dyDescent="0.3">
      <c r="R396" s="7">
        <v>67500</v>
      </c>
      <c r="S396">
        <v>10800000</v>
      </c>
      <c r="T396" t="s">
        <v>1272</v>
      </c>
    </row>
    <row r="397" spans="18:20" x14ac:dyDescent="0.3">
      <c r="R397" s="7">
        <v>67500</v>
      </c>
      <c r="S397">
        <v>10800000</v>
      </c>
      <c r="T397" t="s">
        <v>1272</v>
      </c>
    </row>
    <row r="398" spans="18:20" x14ac:dyDescent="0.3">
      <c r="R398" s="7">
        <v>67735</v>
      </c>
      <c r="S398">
        <v>10837600</v>
      </c>
      <c r="T398" t="s">
        <v>1272</v>
      </c>
    </row>
    <row r="399" spans="18:20" x14ac:dyDescent="0.3">
      <c r="R399" s="7">
        <v>67900</v>
      </c>
      <c r="S399">
        <v>10864000</v>
      </c>
      <c r="T399" t="s">
        <v>1272</v>
      </c>
    </row>
    <row r="400" spans="18:20" x14ac:dyDescent="0.3">
      <c r="R400" s="8">
        <v>68200</v>
      </c>
      <c r="S400">
        <v>10912000</v>
      </c>
      <c r="T400" t="s">
        <v>1272</v>
      </c>
    </row>
    <row r="401" spans="18:20" x14ac:dyDescent="0.3">
      <c r="R401" s="8">
        <v>68400</v>
      </c>
      <c r="S401">
        <v>10944000</v>
      </c>
      <c r="T401" t="s">
        <v>1272</v>
      </c>
    </row>
    <row r="402" spans="18:20" x14ac:dyDescent="0.3">
      <c r="R402" s="8">
        <v>68480</v>
      </c>
      <c r="S402">
        <v>10956800</v>
      </c>
      <c r="T402" t="s">
        <v>1272</v>
      </c>
    </row>
    <row r="403" spans="18:20" x14ac:dyDescent="0.3">
      <c r="R403" s="7">
        <v>68499</v>
      </c>
      <c r="S403">
        <v>10959840</v>
      </c>
      <c r="T403" t="s">
        <v>1272</v>
      </c>
    </row>
    <row r="404" spans="18:20" x14ac:dyDescent="0.3">
      <c r="R404" s="7">
        <v>68500</v>
      </c>
      <c r="S404">
        <v>10960000</v>
      </c>
      <c r="T404" t="s">
        <v>1272</v>
      </c>
    </row>
    <row r="405" spans="18:20" x14ac:dyDescent="0.3">
      <c r="R405" s="8">
        <v>68500</v>
      </c>
      <c r="S405">
        <v>10960000</v>
      </c>
      <c r="T405" t="s">
        <v>1272</v>
      </c>
    </row>
    <row r="406" spans="18:20" x14ac:dyDescent="0.3">
      <c r="R406" s="8">
        <v>68500</v>
      </c>
      <c r="S406">
        <v>10960000</v>
      </c>
      <c r="T406" t="s">
        <v>1272</v>
      </c>
    </row>
    <row r="407" spans="18:20" x14ac:dyDescent="0.3">
      <c r="R407" s="8">
        <v>68900</v>
      </c>
      <c r="S407">
        <v>11024000</v>
      </c>
      <c r="T407" t="s">
        <v>1272</v>
      </c>
    </row>
    <row r="408" spans="18:20" x14ac:dyDescent="0.3">
      <c r="R408" s="7">
        <v>68900</v>
      </c>
      <c r="S408">
        <v>11024000</v>
      </c>
      <c r="T408" t="s">
        <v>1272</v>
      </c>
    </row>
    <row r="409" spans="18:20" x14ac:dyDescent="0.3">
      <c r="R409" s="7">
        <v>68900</v>
      </c>
      <c r="S409">
        <v>11024000</v>
      </c>
      <c r="T409" t="s">
        <v>1272</v>
      </c>
    </row>
    <row r="410" spans="18:20" x14ac:dyDescent="0.3">
      <c r="R410" s="8">
        <v>68900</v>
      </c>
      <c r="S410">
        <v>11024000</v>
      </c>
      <c r="T410" t="s">
        <v>1272</v>
      </c>
    </row>
    <row r="411" spans="18:20" x14ac:dyDescent="0.3">
      <c r="R411" s="8">
        <v>68900</v>
      </c>
      <c r="S411">
        <v>11024000</v>
      </c>
      <c r="T411" t="s">
        <v>1272</v>
      </c>
    </row>
    <row r="412" spans="18:20" x14ac:dyDescent="0.3">
      <c r="R412" s="7">
        <v>69000</v>
      </c>
      <c r="S412">
        <v>11040000</v>
      </c>
      <c r="T412" t="s">
        <v>1272</v>
      </c>
    </row>
    <row r="413" spans="18:20" x14ac:dyDescent="0.3">
      <c r="R413" s="8">
        <v>69100</v>
      </c>
      <c r="S413">
        <v>11056000</v>
      </c>
      <c r="T413" t="s">
        <v>1272</v>
      </c>
    </row>
    <row r="414" spans="18:20" x14ac:dyDescent="0.3">
      <c r="R414" s="7">
        <v>69399</v>
      </c>
      <c r="S414">
        <v>11103840</v>
      </c>
      <c r="T414" t="s">
        <v>1272</v>
      </c>
    </row>
    <row r="415" spans="18:20" x14ac:dyDescent="0.3">
      <c r="R415" s="8">
        <v>69500</v>
      </c>
      <c r="S415">
        <v>11120000</v>
      </c>
      <c r="T415" t="s">
        <v>1272</v>
      </c>
    </row>
    <row r="416" spans="18:20" x14ac:dyDescent="0.3">
      <c r="R416" s="8">
        <v>69800</v>
      </c>
      <c r="S416">
        <v>11168000</v>
      </c>
      <c r="T416" t="s">
        <v>1272</v>
      </c>
    </row>
    <row r="417" spans="18:20" x14ac:dyDescent="0.3">
      <c r="R417" s="7">
        <v>69900</v>
      </c>
      <c r="S417">
        <v>11184000</v>
      </c>
      <c r="T417" t="s">
        <v>1272</v>
      </c>
    </row>
    <row r="418" spans="18:20" x14ac:dyDescent="0.3">
      <c r="R418" s="7">
        <v>69900</v>
      </c>
      <c r="S418">
        <v>11184000</v>
      </c>
      <c r="T418" t="s">
        <v>1272</v>
      </c>
    </row>
    <row r="419" spans="18:20" x14ac:dyDescent="0.3">
      <c r="R419" s="8">
        <v>69900</v>
      </c>
      <c r="S419">
        <v>11184000</v>
      </c>
      <c r="T419" t="s">
        <v>1272</v>
      </c>
    </row>
    <row r="420" spans="18:20" x14ac:dyDescent="0.3">
      <c r="R420" s="8">
        <v>69900</v>
      </c>
      <c r="S420">
        <v>11184000</v>
      </c>
      <c r="T420" t="s">
        <v>1272</v>
      </c>
    </row>
    <row r="421" spans="18:20" x14ac:dyDescent="0.3">
      <c r="R421" s="7">
        <v>69900</v>
      </c>
      <c r="S421">
        <v>11184000</v>
      </c>
      <c r="T421" t="s">
        <v>1272</v>
      </c>
    </row>
    <row r="422" spans="18:20" x14ac:dyDescent="0.3">
      <c r="R422" s="8">
        <v>69900</v>
      </c>
      <c r="S422">
        <v>11184000</v>
      </c>
      <c r="T422" t="s">
        <v>1272</v>
      </c>
    </row>
    <row r="423" spans="18:20" x14ac:dyDescent="0.3">
      <c r="R423" s="8">
        <v>69900</v>
      </c>
      <c r="S423">
        <v>11184000</v>
      </c>
      <c r="T423" t="s">
        <v>1272</v>
      </c>
    </row>
    <row r="424" spans="18:20" x14ac:dyDescent="0.3">
      <c r="R424" s="7">
        <v>70200</v>
      </c>
      <c r="S424">
        <v>11232000</v>
      </c>
      <c r="T424" t="s">
        <v>1272</v>
      </c>
    </row>
    <row r="425" spans="18:20" x14ac:dyDescent="0.3">
      <c r="R425" s="8">
        <v>70515</v>
      </c>
      <c r="S425">
        <v>11282400</v>
      </c>
      <c r="T425" t="s">
        <v>1272</v>
      </c>
    </row>
    <row r="426" spans="18:20" x14ac:dyDescent="0.3">
      <c r="R426" s="8">
        <v>70550</v>
      </c>
      <c r="S426">
        <v>11288000</v>
      </c>
      <c r="T426" t="s">
        <v>1272</v>
      </c>
    </row>
    <row r="427" spans="18:20" x14ac:dyDescent="0.3">
      <c r="R427" s="7">
        <v>70806</v>
      </c>
      <c r="S427">
        <v>11328960</v>
      </c>
      <c r="T427" t="s">
        <v>1272</v>
      </c>
    </row>
    <row r="428" spans="18:20" x14ac:dyDescent="0.3">
      <c r="R428" s="8">
        <v>70900</v>
      </c>
      <c r="S428">
        <v>11344000</v>
      </c>
      <c r="T428" t="s">
        <v>1272</v>
      </c>
    </row>
    <row r="429" spans="18:20" x14ac:dyDescent="0.3">
      <c r="R429" s="7">
        <v>70900</v>
      </c>
      <c r="S429">
        <v>11344000</v>
      </c>
      <c r="T429" t="s">
        <v>1272</v>
      </c>
    </row>
    <row r="430" spans="18:20" x14ac:dyDescent="0.3">
      <c r="R430" s="8">
        <v>71307</v>
      </c>
      <c r="S430">
        <v>11409120</v>
      </c>
      <c r="T430" t="s">
        <v>1272</v>
      </c>
    </row>
    <row r="431" spans="18:20" x14ac:dyDescent="0.3">
      <c r="R431" s="8">
        <v>71399</v>
      </c>
      <c r="S431">
        <v>11423840</v>
      </c>
      <c r="T431" t="s">
        <v>1272</v>
      </c>
    </row>
    <row r="432" spans="18:20" x14ac:dyDescent="0.3">
      <c r="R432" s="7">
        <v>71600</v>
      </c>
      <c r="S432">
        <v>11456000</v>
      </c>
      <c r="T432" t="s">
        <v>1272</v>
      </c>
    </row>
    <row r="433" spans="18:20" x14ac:dyDescent="0.3">
      <c r="R433" s="7">
        <v>71900</v>
      </c>
      <c r="S433">
        <v>11504000</v>
      </c>
      <c r="T433" t="s">
        <v>1272</v>
      </c>
    </row>
    <row r="434" spans="18:20" x14ac:dyDescent="0.3">
      <c r="R434" s="7">
        <v>71900</v>
      </c>
      <c r="S434">
        <v>11504000</v>
      </c>
      <c r="T434" t="s">
        <v>1272</v>
      </c>
    </row>
    <row r="435" spans="18:20" x14ac:dyDescent="0.3">
      <c r="R435" s="7">
        <v>71900</v>
      </c>
      <c r="S435">
        <v>11504000</v>
      </c>
      <c r="T435" t="s">
        <v>1272</v>
      </c>
    </row>
    <row r="436" spans="18:20" x14ac:dyDescent="0.3">
      <c r="R436" s="7">
        <v>71900</v>
      </c>
      <c r="S436">
        <v>11504000</v>
      </c>
      <c r="T436" t="s">
        <v>1203</v>
      </c>
    </row>
    <row r="437" spans="18:20" x14ac:dyDescent="0.3">
      <c r="R437" s="8">
        <v>72032</v>
      </c>
      <c r="S437">
        <v>11525120</v>
      </c>
      <c r="T437" t="s">
        <v>1203</v>
      </c>
    </row>
    <row r="438" spans="18:20" x14ac:dyDescent="0.3">
      <c r="R438" s="8">
        <v>72032</v>
      </c>
      <c r="S438">
        <v>11525120</v>
      </c>
      <c r="T438" t="s">
        <v>1203</v>
      </c>
    </row>
    <row r="439" spans="18:20" x14ac:dyDescent="0.3">
      <c r="R439" s="8">
        <v>72032</v>
      </c>
      <c r="S439">
        <v>11525120</v>
      </c>
      <c r="T439" t="s">
        <v>1203</v>
      </c>
    </row>
    <row r="440" spans="18:20" x14ac:dyDescent="0.3">
      <c r="R440" s="8">
        <v>72200</v>
      </c>
      <c r="S440">
        <v>11552000</v>
      </c>
      <c r="T440" t="s">
        <v>1203</v>
      </c>
    </row>
    <row r="441" spans="18:20" x14ac:dyDescent="0.3">
      <c r="R441" s="7">
        <v>72200</v>
      </c>
      <c r="S441">
        <v>11552000</v>
      </c>
      <c r="T441" t="s">
        <v>1203</v>
      </c>
    </row>
    <row r="442" spans="18:20" x14ac:dyDescent="0.3">
      <c r="R442" s="7">
        <v>72600</v>
      </c>
      <c r="S442">
        <v>11616000</v>
      </c>
      <c r="T442" t="s">
        <v>1203</v>
      </c>
    </row>
    <row r="443" spans="18:20" x14ac:dyDescent="0.3">
      <c r="R443" s="7">
        <v>72600</v>
      </c>
      <c r="S443">
        <v>11616000</v>
      </c>
      <c r="T443" t="s">
        <v>1203</v>
      </c>
    </row>
    <row r="444" spans="18:20" x14ac:dyDescent="0.3">
      <c r="R444" s="7">
        <v>72800</v>
      </c>
      <c r="S444">
        <v>11648000</v>
      </c>
      <c r="T444" t="s">
        <v>1203</v>
      </c>
    </row>
    <row r="445" spans="18:20" x14ac:dyDescent="0.3">
      <c r="R445" s="8">
        <v>72900</v>
      </c>
      <c r="S445">
        <v>11664000</v>
      </c>
      <c r="T445" t="s">
        <v>1203</v>
      </c>
    </row>
    <row r="446" spans="18:20" x14ac:dyDescent="0.3">
      <c r="R446" s="8">
        <v>72900</v>
      </c>
      <c r="S446">
        <v>11664000</v>
      </c>
      <c r="T446" t="s">
        <v>1203</v>
      </c>
    </row>
    <row r="447" spans="18:20" x14ac:dyDescent="0.3">
      <c r="R447" s="8">
        <v>72900</v>
      </c>
      <c r="S447">
        <v>11664000</v>
      </c>
      <c r="T447" t="s">
        <v>1203</v>
      </c>
    </row>
    <row r="448" spans="18:20" x14ac:dyDescent="0.3">
      <c r="R448" s="8">
        <v>72990</v>
      </c>
      <c r="S448">
        <v>11678400</v>
      </c>
      <c r="T448" t="s">
        <v>1203</v>
      </c>
    </row>
    <row r="449" spans="18:20" x14ac:dyDescent="0.3">
      <c r="R449" s="8">
        <v>73500</v>
      </c>
      <c r="S449">
        <v>11760000</v>
      </c>
      <c r="T449" t="s">
        <v>1203</v>
      </c>
    </row>
    <row r="450" spans="18:20" x14ac:dyDescent="0.3">
      <c r="R450" s="7">
        <v>73507</v>
      </c>
      <c r="S450">
        <v>11761120</v>
      </c>
      <c r="T450" t="s">
        <v>1203</v>
      </c>
    </row>
    <row r="451" spans="18:20" x14ac:dyDescent="0.3">
      <c r="R451" s="8">
        <v>73587</v>
      </c>
      <c r="S451">
        <v>11773920</v>
      </c>
      <c r="T451" t="s">
        <v>1203</v>
      </c>
    </row>
    <row r="452" spans="18:20" x14ac:dyDescent="0.3">
      <c r="R452" s="8">
        <v>73700</v>
      </c>
      <c r="S452">
        <v>11792000</v>
      </c>
      <c r="T452" t="s">
        <v>1203</v>
      </c>
    </row>
    <row r="453" spans="18:20" x14ac:dyDescent="0.3">
      <c r="R453" s="7">
        <v>73900</v>
      </c>
      <c r="S453">
        <v>11824000</v>
      </c>
      <c r="T453" t="s">
        <v>1203</v>
      </c>
    </row>
    <row r="454" spans="18:20" x14ac:dyDescent="0.3">
      <c r="R454" s="8">
        <v>73900</v>
      </c>
      <c r="S454">
        <v>11824000</v>
      </c>
      <c r="T454" t="s">
        <v>1203</v>
      </c>
    </row>
    <row r="455" spans="18:20" x14ac:dyDescent="0.3">
      <c r="R455" s="7">
        <v>73900</v>
      </c>
      <c r="S455">
        <v>11824000</v>
      </c>
      <c r="T455" t="s">
        <v>1203</v>
      </c>
    </row>
    <row r="456" spans="18:20" x14ac:dyDescent="0.3">
      <c r="R456" s="8">
        <v>73900</v>
      </c>
      <c r="S456">
        <v>11824000</v>
      </c>
      <c r="T456" t="s">
        <v>1203</v>
      </c>
    </row>
    <row r="457" spans="18:20" x14ac:dyDescent="0.3">
      <c r="R457" s="8">
        <v>73900</v>
      </c>
      <c r="S457">
        <v>11824000</v>
      </c>
      <c r="T457" t="s">
        <v>1203</v>
      </c>
    </row>
    <row r="458" spans="18:20" x14ac:dyDescent="0.3">
      <c r="R458" s="8">
        <v>74000</v>
      </c>
      <c r="S458">
        <v>11840000</v>
      </c>
      <c r="T458" t="s">
        <v>1203</v>
      </c>
    </row>
    <row r="459" spans="18:20" x14ac:dyDescent="0.3">
      <c r="R459" s="7">
        <v>74200</v>
      </c>
      <c r="S459">
        <v>11872000</v>
      </c>
      <c r="T459" t="s">
        <v>1203</v>
      </c>
    </row>
    <row r="460" spans="18:20" x14ac:dyDescent="0.3">
      <c r="R460" s="7">
        <v>74200</v>
      </c>
      <c r="S460">
        <v>11872000</v>
      </c>
      <c r="T460" t="s">
        <v>1203</v>
      </c>
    </row>
    <row r="461" spans="18:20" x14ac:dyDescent="0.3">
      <c r="R461" s="7">
        <v>74400</v>
      </c>
      <c r="S461">
        <v>11904000</v>
      </c>
      <c r="T461" t="s">
        <v>1203</v>
      </c>
    </row>
    <row r="462" spans="18:20" x14ac:dyDescent="0.3">
      <c r="R462" s="7">
        <v>74500</v>
      </c>
      <c r="S462">
        <v>11920000</v>
      </c>
      <c r="T462" t="s">
        <v>1203</v>
      </c>
    </row>
    <row r="463" spans="18:20" x14ac:dyDescent="0.3">
      <c r="R463" s="8">
        <v>74500</v>
      </c>
      <c r="S463">
        <v>11920000</v>
      </c>
      <c r="T463" t="s">
        <v>1203</v>
      </c>
    </row>
    <row r="464" spans="18:20" x14ac:dyDescent="0.3">
      <c r="R464" s="8">
        <v>74500</v>
      </c>
      <c r="S464">
        <v>11920000</v>
      </c>
      <c r="T464" t="s">
        <v>1203</v>
      </c>
    </row>
    <row r="465" spans="18:20" x14ac:dyDescent="0.3">
      <c r="R465" s="8">
        <v>74900</v>
      </c>
      <c r="S465">
        <v>11984000</v>
      </c>
      <c r="T465" t="s">
        <v>1203</v>
      </c>
    </row>
    <row r="466" spans="18:20" x14ac:dyDescent="0.3">
      <c r="R466" s="7">
        <v>74900</v>
      </c>
      <c r="S466">
        <v>11984000</v>
      </c>
      <c r="T466" t="s">
        <v>1203</v>
      </c>
    </row>
    <row r="467" spans="18:20" x14ac:dyDescent="0.3">
      <c r="R467" s="7">
        <v>74900</v>
      </c>
      <c r="S467">
        <v>11984000</v>
      </c>
      <c r="T467" t="s">
        <v>1203</v>
      </c>
    </row>
    <row r="468" spans="18:20" x14ac:dyDescent="0.3">
      <c r="R468" s="8">
        <v>74901</v>
      </c>
      <c r="S468">
        <v>11984160</v>
      </c>
      <c r="T468" t="s">
        <v>1203</v>
      </c>
    </row>
    <row r="469" spans="18:20" x14ac:dyDescent="0.3">
      <c r="R469" s="7">
        <v>75000</v>
      </c>
      <c r="S469">
        <v>12000000</v>
      </c>
      <c r="T469" t="s">
        <v>1203</v>
      </c>
    </row>
    <row r="470" spans="18:20" x14ac:dyDescent="0.3">
      <c r="R470" s="8">
        <v>75200</v>
      </c>
      <c r="S470">
        <v>12032000</v>
      </c>
      <c r="T470" t="s">
        <v>1203</v>
      </c>
    </row>
    <row r="471" spans="18:20" x14ac:dyDescent="0.3">
      <c r="R471" s="8">
        <v>75400</v>
      </c>
      <c r="S471">
        <v>12064000</v>
      </c>
      <c r="T471" t="s">
        <v>1203</v>
      </c>
    </row>
    <row r="472" spans="18:20" x14ac:dyDescent="0.3">
      <c r="R472" s="8">
        <v>75500</v>
      </c>
      <c r="S472">
        <v>12080000</v>
      </c>
      <c r="T472" t="s">
        <v>1203</v>
      </c>
    </row>
    <row r="473" spans="18:20" x14ac:dyDescent="0.3">
      <c r="R473" s="8">
        <v>75900</v>
      </c>
      <c r="S473">
        <v>12144000</v>
      </c>
      <c r="T473" t="s">
        <v>1203</v>
      </c>
    </row>
    <row r="474" spans="18:20" x14ac:dyDescent="0.3">
      <c r="R474" s="8">
        <v>76400</v>
      </c>
      <c r="S474">
        <v>12224000</v>
      </c>
      <c r="T474" t="s">
        <v>1203</v>
      </c>
    </row>
    <row r="475" spans="18:20" x14ac:dyDescent="0.3">
      <c r="R475" s="8">
        <v>76400</v>
      </c>
      <c r="S475">
        <v>12224000</v>
      </c>
      <c r="T475" t="s">
        <v>1203</v>
      </c>
    </row>
    <row r="476" spans="18:20" x14ac:dyDescent="0.3">
      <c r="R476" s="8">
        <v>76400</v>
      </c>
      <c r="S476">
        <v>12224000</v>
      </c>
      <c r="T476" t="s">
        <v>1203</v>
      </c>
    </row>
    <row r="477" spans="18:20" x14ac:dyDescent="0.3">
      <c r="R477" s="8">
        <v>76780</v>
      </c>
      <c r="S477">
        <v>12284800</v>
      </c>
      <c r="T477" t="s">
        <v>1203</v>
      </c>
    </row>
    <row r="478" spans="18:20" x14ac:dyDescent="0.3">
      <c r="R478" s="8">
        <v>76900</v>
      </c>
      <c r="S478">
        <v>12304000</v>
      </c>
      <c r="T478" t="s">
        <v>1203</v>
      </c>
    </row>
    <row r="479" spans="18:20" x14ac:dyDescent="0.3">
      <c r="R479" s="8">
        <v>76900</v>
      </c>
      <c r="S479">
        <v>12304000</v>
      </c>
      <c r="T479" t="s">
        <v>1203</v>
      </c>
    </row>
    <row r="480" spans="18:20" x14ac:dyDescent="0.3">
      <c r="R480" s="8">
        <v>76915</v>
      </c>
      <c r="S480">
        <v>12306400</v>
      </c>
      <c r="T480" t="s">
        <v>1203</v>
      </c>
    </row>
    <row r="481" spans="18:20" x14ac:dyDescent="0.3">
      <c r="R481" s="7">
        <v>76999</v>
      </c>
      <c r="S481">
        <v>12319840</v>
      </c>
      <c r="T481" t="s">
        <v>1203</v>
      </c>
    </row>
    <row r="482" spans="18:20" x14ac:dyDescent="0.3">
      <c r="R482" s="13">
        <v>77000</v>
      </c>
      <c r="S482">
        <v>12320000</v>
      </c>
      <c r="T482" t="s">
        <v>1203</v>
      </c>
    </row>
    <row r="483" spans="18:20" x14ac:dyDescent="0.3">
      <c r="R483" s="8">
        <v>77500</v>
      </c>
      <c r="S483">
        <v>12400000</v>
      </c>
      <c r="T483" t="s">
        <v>1203</v>
      </c>
    </row>
    <row r="484" spans="18:20" x14ac:dyDescent="0.3">
      <c r="R484" s="7">
        <v>77600</v>
      </c>
      <c r="S484">
        <v>12416000</v>
      </c>
      <c r="T484" t="s">
        <v>1203</v>
      </c>
    </row>
    <row r="485" spans="18:20" x14ac:dyDescent="0.3">
      <c r="R485" s="7">
        <v>77887</v>
      </c>
      <c r="S485">
        <v>12461920</v>
      </c>
      <c r="T485" t="s">
        <v>1203</v>
      </c>
    </row>
    <row r="486" spans="18:20" x14ac:dyDescent="0.3">
      <c r="R486" s="8">
        <v>77900</v>
      </c>
      <c r="S486">
        <v>12464000</v>
      </c>
      <c r="T486" t="s">
        <v>1203</v>
      </c>
    </row>
    <row r="487" spans="18:20" x14ac:dyDescent="0.3">
      <c r="R487" s="7">
        <v>77900</v>
      </c>
      <c r="S487">
        <v>12464000</v>
      </c>
      <c r="T487" t="s">
        <v>1203</v>
      </c>
    </row>
    <row r="488" spans="18:20" x14ac:dyDescent="0.3">
      <c r="R488" s="8">
        <v>77900</v>
      </c>
      <c r="S488">
        <v>12464000</v>
      </c>
      <c r="T488" t="s">
        <v>1203</v>
      </c>
    </row>
    <row r="489" spans="18:20" x14ac:dyDescent="0.3">
      <c r="R489" s="8">
        <v>77900</v>
      </c>
      <c r="S489">
        <v>12464000</v>
      </c>
      <c r="T489" t="s">
        <v>1203</v>
      </c>
    </row>
    <row r="490" spans="18:20" x14ac:dyDescent="0.3">
      <c r="R490" s="7">
        <v>78000</v>
      </c>
      <c r="S490">
        <v>12480000</v>
      </c>
      <c r="T490" t="s">
        <v>1203</v>
      </c>
    </row>
    <row r="491" spans="18:20" x14ac:dyDescent="0.3">
      <c r="R491" s="8">
        <v>78400</v>
      </c>
      <c r="S491">
        <v>12544000</v>
      </c>
      <c r="T491" t="s">
        <v>1203</v>
      </c>
    </row>
    <row r="492" spans="18:20" x14ac:dyDescent="0.3">
      <c r="R492" s="7">
        <v>78500</v>
      </c>
      <c r="S492">
        <v>12560000</v>
      </c>
      <c r="T492" t="s">
        <v>1203</v>
      </c>
    </row>
    <row r="493" spans="18:20" x14ac:dyDescent="0.3">
      <c r="R493" s="7">
        <v>78700</v>
      </c>
      <c r="S493">
        <v>12592000</v>
      </c>
      <c r="T493" t="s">
        <v>1203</v>
      </c>
    </row>
    <row r="494" spans="18:20" x14ac:dyDescent="0.3">
      <c r="R494" s="7">
        <v>78849</v>
      </c>
      <c r="S494">
        <v>12615840</v>
      </c>
      <c r="T494" t="s">
        <v>1203</v>
      </c>
    </row>
    <row r="495" spans="18:20" x14ac:dyDescent="0.3">
      <c r="R495" s="7">
        <v>78900</v>
      </c>
      <c r="S495">
        <v>12624000</v>
      </c>
      <c r="T495" t="s">
        <v>1203</v>
      </c>
    </row>
    <row r="496" spans="18:20" x14ac:dyDescent="0.3">
      <c r="R496" s="7">
        <v>78900</v>
      </c>
      <c r="S496">
        <v>12624000</v>
      </c>
      <c r="T496" t="s">
        <v>1203</v>
      </c>
    </row>
    <row r="497" spans="18:20" x14ac:dyDescent="0.3">
      <c r="R497" s="8">
        <v>78901</v>
      </c>
      <c r="S497">
        <v>12624160</v>
      </c>
      <c r="T497" t="s">
        <v>1203</v>
      </c>
    </row>
    <row r="498" spans="18:20" x14ac:dyDescent="0.3">
      <c r="R498" s="7">
        <v>78981</v>
      </c>
      <c r="S498">
        <v>12636960</v>
      </c>
      <c r="T498" t="s">
        <v>1203</v>
      </c>
    </row>
    <row r="499" spans="18:20" x14ac:dyDescent="0.3">
      <c r="R499" s="8">
        <v>79300</v>
      </c>
      <c r="S499">
        <v>12688000</v>
      </c>
      <c r="T499" t="s">
        <v>1203</v>
      </c>
    </row>
    <row r="500" spans="18:20" x14ac:dyDescent="0.3">
      <c r="R500" s="8">
        <v>79400</v>
      </c>
      <c r="S500">
        <v>12704000</v>
      </c>
      <c r="T500" t="s">
        <v>1203</v>
      </c>
    </row>
    <row r="501" spans="18:20" x14ac:dyDescent="0.3">
      <c r="R501" s="8">
        <v>79500</v>
      </c>
      <c r="S501">
        <v>12720000</v>
      </c>
      <c r="T501" t="s">
        <v>1203</v>
      </c>
    </row>
    <row r="502" spans="18:20" x14ac:dyDescent="0.3">
      <c r="R502" s="7">
        <v>79599</v>
      </c>
      <c r="S502">
        <v>12735840</v>
      </c>
      <c r="T502" t="s">
        <v>1203</v>
      </c>
    </row>
    <row r="503" spans="18:20" x14ac:dyDescent="0.3">
      <c r="R503" s="7">
        <v>79741</v>
      </c>
      <c r="S503">
        <v>12758560</v>
      </c>
      <c r="T503" t="s">
        <v>1203</v>
      </c>
    </row>
    <row r="504" spans="18:20" x14ac:dyDescent="0.3">
      <c r="R504" s="8">
        <v>79800</v>
      </c>
      <c r="S504">
        <v>12768000</v>
      </c>
      <c r="T504" t="s">
        <v>1203</v>
      </c>
    </row>
    <row r="505" spans="18:20" x14ac:dyDescent="0.3">
      <c r="R505" s="8">
        <v>79801</v>
      </c>
      <c r="S505">
        <v>12768160</v>
      </c>
      <c r="T505" t="s">
        <v>1203</v>
      </c>
    </row>
    <row r="506" spans="18:20" x14ac:dyDescent="0.3">
      <c r="R506" s="8">
        <v>79900</v>
      </c>
      <c r="S506">
        <v>12784000</v>
      </c>
      <c r="T506" t="s">
        <v>1203</v>
      </c>
    </row>
    <row r="507" spans="18:20" x14ac:dyDescent="0.3">
      <c r="R507" s="8">
        <v>79900</v>
      </c>
      <c r="S507">
        <v>12784000</v>
      </c>
      <c r="T507" t="s">
        <v>1203</v>
      </c>
    </row>
    <row r="508" spans="18:20" x14ac:dyDescent="0.3">
      <c r="R508" s="7">
        <v>79900</v>
      </c>
      <c r="S508">
        <v>12784000</v>
      </c>
      <c r="T508" t="s">
        <v>1203</v>
      </c>
    </row>
    <row r="509" spans="18:20" x14ac:dyDescent="0.3">
      <c r="R509" s="8">
        <v>79900</v>
      </c>
      <c r="S509">
        <v>12784000</v>
      </c>
      <c r="T509" t="s">
        <v>1203</v>
      </c>
    </row>
    <row r="510" spans="18:20" x14ac:dyDescent="0.3">
      <c r="R510" s="8">
        <v>79900</v>
      </c>
      <c r="S510">
        <v>12784000</v>
      </c>
      <c r="T510" t="s">
        <v>1203</v>
      </c>
    </row>
    <row r="511" spans="18:20" x14ac:dyDescent="0.3">
      <c r="R511" s="7">
        <v>79900</v>
      </c>
      <c r="S511">
        <v>12784000</v>
      </c>
      <c r="T511" t="s">
        <v>1203</v>
      </c>
    </row>
    <row r="512" spans="18:20" x14ac:dyDescent="0.3">
      <c r="R512" s="8">
        <v>80000</v>
      </c>
      <c r="S512">
        <v>12800000</v>
      </c>
      <c r="T512" t="s">
        <v>1203</v>
      </c>
    </row>
    <row r="513" spans="18:20" x14ac:dyDescent="0.3">
      <c r="R513" s="7">
        <v>80000</v>
      </c>
      <c r="S513">
        <v>12800000</v>
      </c>
      <c r="T513" t="s">
        <v>1203</v>
      </c>
    </row>
    <row r="514" spans="18:20" x14ac:dyDescent="0.3">
      <c r="R514" s="8">
        <v>80500</v>
      </c>
      <c r="S514">
        <v>12880000</v>
      </c>
      <c r="T514" t="s">
        <v>1203</v>
      </c>
    </row>
    <row r="515" spans="18:20" x14ac:dyDescent="0.3">
      <c r="R515" s="8">
        <v>80599</v>
      </c>
      <c r="S515">
        <v>12895840</v>
      </c>
      <c r="T515" t="s">
        <v>1203</v>
      </c>
    </row>
    <row r="516" spans="18:20" x14ac:dyDescent="0.3">
      <c r="R516" s="8">
        <v>80599</v>
      </c>
      <c r="S516">
        <v>12895840</v>
      </c>
      <c r="T516" t="s">
        <v>1203</v>
      </c>
    </row>
    <row r="517" spans="18:20" x14ac:dyDescent="0.3">
      <c r="R517" s="8">
        <v>80599</v>
      </c>
      <c r="S517">
        <v>12895840</v>
      </c>
      <c r="T517" t="s">
        <v>1203</v>
      </c>
    </row>
    <row r="518" spans="18:20" x14ac:dyDescent="0.3">
      <c r="R518" s="7">
        <v>80600</v>
      </c>
      <c r="S518">
        <v>12896000</v>
      </c>
      <c r="T518" t="s">
        <v>1203</v>
      </c>
    </row>
    <row r="519" spans="18:20" x14ac:dyDescent="0.3">
      <c r="R519" s="8">
        <v>80900</v>
      </c>
      <c r="S519">
        <v>12944000</v>
      </c>
      <c r="T519" t="s">
        <v>1203</v>
      </c>
    </row>
    <row r="520" spans="18:20" x14ac:dyDescent="0.3">
      <c r="R520" s="8">
        <v>81000</v>
      </c>
      <c r="S520">
        <v>12960000</v>
      </c>
      <c r="T520" t="s">
        <v>1203</v>
      </c>
    </row>
    <row r="521" spans="18:20" x14ac:dyDescent="0.3">
      <c r="R521" s="7">
        <v>81200</v>
      </c>
      <c r="S521">
        <v>12992000</v>
      </c>
      <c r="T521" t="s">
        <v>1203</v>
      </c>
    </row>
    <row r="522" spans="18:20" x14ac:dyDescent="0.3">
      <c r="R522" s="7">
        <v>81200</v>
      </c>
      <c r="S522">
        <v>12992000</v>
      </c>
      <c r="T522" t="s">
        <v>1203</v>
      </c>
    </row>
    <row r="523" spans="18:20" x14ac:dyDescent="0.3">
      <c r="R523" s="7">
        <v>81300</v>
      </c>
      <c r="S523">
        <v>13008000</v>
      </c>
      <c r="T523" t="s">
        <v>1203</v>
      </c>
    </row>
    <row r="524" spans="18:20" x14ac:dyDescent="0.3">
      <c r="R524" s="8">
        <v>81795</v>
      </c>
      <c r="S524">
        <v>13087200</v>
      </c>
      <c r="T524" t="s">
        <v>1203</v>
      </c>
    </row>
    <row r="525" spans="18:20" x14ac:dyDescent="0.3">
      <c r="R525" s="8">
        <v>81835</v>
      </c>
      <c r="S525">
        <v>13093600</v>
      </c>
      <c r="T525" t="s">
        <v>1203</v>
      </c>
    </row>
    <row r="526" spans="18:20" x14ac:dyDescent="0.3">
      <c r="R526" s="8">
        <v>81900</v>
      </c>
      <c r="S526">
        <v>13104000</v>
      </c>
      <c r="T526" t="s">
        <v>1203</v>
      </c>
    </row>
    <row r="527" spans="18:20" x14ac:dyDescent="0.3">
      <c r="R527" s="7">
        <v>81900</v>
      </c>
      <c r="S527">
        <v>13104000</v>
      </c>
      <c r="T527" t="s">
        <v>1203</v>
      </c>
    </row>
    <row r="528" spans="18:20" x14ac:dyDescent="0.3">
      <c r="R528" s="7">
        <v>81900</v>
      </c>
      <c r="S528">
        <v>13104000</v>
      </c>
      <c r="T528" t="s">
        <v>1203</v>
      </c>
    </row>
    <row r="529" spans="18:20" x14ac:dyDescent="0.3">
      <c r="R529" s="7">
        <v>81900</v>
      </c>
      <c r="S529">
        <v>13104000</v>
      </c>
      <c r="T529" t="s">
        <v>1203</v>
      </c>
    </row>
    <row r="530" spans="18:20" x14ac:dyDescent="0.3">
      <c r="R530" s="7">
        <v>81900</v>
      </c>
      <c r="S530">
        <v>13104000</v>
      </c>
      <c r="T530" t="s">
        <v>1203</v>
      </c>
    </row>
    <row r="531" spans="18:20" x14ac:dyDescent="0.3">
      <c r="R531" s="7">
        <v>82500</v>
      </c>
      <c r="S531">
        <v>13200000</v>
      </c>
      <c r="T531" t="s">
        <v>1203</v>
      </c>
    </row>
    <row r="532" spans="18:20" x14ac:dyDescent="0.3">
      <c r="R532" s="7">
        <v>82500</v>
      </c>
      <c r="S532">
        <v>13200000</v>
      </c>
      <c r="T532" t="s">
        <v>1203</v>
      </c>
    </row>
    <row r="533" spans="18:20" x14ac:dyDescent="0.3">
      <c r="R533" s="7">
        <v>82900</v>
      </c>
      <c r="S533">
        <v>13264000</v>
      </c>
      <c r="T533" t="s">
        <v>1203</v>
      </c>
    </row>
    <row r="534" spans="18:20" x14ac:dyDescent="0.3">
      <c r="R534" s="7">
        <v>82900</v>
      </c>
      <c r="S534">
        <v>13264000</v>
      </c>
      <c r="T534" t="s">
        <v>1203</v>
      </c>
    </row>
    <row r="535" spans="18:20" x14ac:dyDescent="0.3">
      <c r="R535" s="8">
        <v>83000</v>
      </c>
      <c r="S535">
        <v>13280000</v>
      </c>
      <c r="T535" t="s">
        <v>1203</v>
      </c>
    </row>
    <row r="536" spans="18:20" x14ac:dyDescent="0.3">
      <c r="R536" s="8">
        <v>83100</v>
      </c>
      <c r="S536">
        <v>13296000</v>
      </c>
      <c r="T536" t="s">
        <v>1203</v>
      </c>
    </row>
    <row r="537" spans="18:20" x14ac:dyDescent="0.3">
      <c r="R537" s="8">
        <v>83200</v>
      </c>
      <c r="S537">
        <v>13312000</v>
      </c>
      <c r="T537" t="s">
        <v>1203</v>
      </c>
    </row>
    <row r="538" spans="18:20" x14ac:dyDescent="0.3">
      <c r="R538" s="7">
        <v>83301</v>
      </c>
      <c r="S538">
        <v>13328160</v>
      </c>
      <c r="T538" t="s">
        <v>1203</v>
      </c>
    </row>
    <row r="539" spans="18:20" x14ac:dyDescent="0.3">
      <c r="R539" s="7">
        <v>83600</v>
      </c>
      <c r="S539">
        <v>13376000</v>
      </c>
      <c r="T539" t="s">
        <v>1203</v>
      </c>
    </row>
    <row r="540" spans="18:20" x14ac:dyDescent="0.3">
      <c r="R540" s="8">
        <v>83660</v>
      </c>
      <c r="S540">
        <v>13385600</v>
      </c>
      <c r="T540" t="s">
        <v>1203</v>
      </c>
    </row>
    <row r="541" spans="18:20" x14ac:dyDescent="0.3">
      <c r="R541" s="7">
        <v>83900</v>
      </c>
      <c r="S541">
        <v>13424000</v>
      </c>
      <c r="T541" t="s">
        <v>1203</v>
      </c>
    </row>
    <row r="542" spans="18:20" x14ac:dyDescent="0.3">
      <c r="R542" s="7">
        <v>83900</v>
      </c>
      <c r="S542">
        <v>13424000</v>
      </c>
      <c r="T542" t="s">
        <v>1203</v>
      </c>
    </row>
    <row r="543" spans="18:20" x14ac:dyDescent="0.3">
      <c r="R543" s="8">
        <v>83900</v>
      </c>
      <c r="S543">
        <v>13424000</v>
      </c>
      <c r="T543" t="s">
        <v>1203</v>
      </c>
    </row>
    <row r="544" spans="18:20" x14ac:dyDescent="0.3">
      <c r="R544" s="8">
        <v>83900</v>
      </c>
      <c r="S544">
        <v>13424000</v>
      </c>
      <c r="T544" t="s">
        <v>1203</v>
      </c>
    </row>
    <row r="545" spans="18:20" x14ac:dyDescent="0.3">
      <c r="R545" s="8">
        <v>83900</v>
      </c>
      <c r="S545">
        <v>13424000</v>
      </c>
      <c r="T545" t="s">
        <v>1203</v>
      </c>
    </row>
    <row r="546" spans="18:20" x14ac:dyDescent="0.3">
      <c r="R546" s="8">
        <v>84100</v>
      </c>
      <c r="S546">
        <v>13456000</v>
      </c>
      <c r="T546" t="s">
        <v>1203</v>
      </c>
    </row>
    <row r="547" spans="18:20" x14ac:dyDescent="0.3">
      <c r="R547" s="8">
        <v>84400</v>
      </c>
      <c r="S547">
        <v>13504000</v>
      </c>
      <c r="T547" t="s">
        <v>1203</v>
      </c>
    </row>
    <row r="548" spans="18:20" x14ac:dyDescent="0.3">
      <c r="R548" s="8">
        <v>84600</v>
      </c>
      <c r="S548">
        <v>13536000</v>
      </c>
      <c r="T548" t="s">
        <v>1203</v>
      </c>
    </row>
    <row r="549" spans="18:20" x14ac:dyDescent="0.3">
      <c r="R549" s="8">
        <v>84600</v>
      </c>
      <c r="S549">
        <v>13536000</v>
      </c>
      <c r="T549" t="s">
        <v>1203</v>
      </c>
    </row>
    <row r="550" spans="18:20" x14ac:dyDescent="0.3">
      <c r="R550" s="7">
        <v>84650</v>
      </c>
      <c r="S550">
        <v>13544000</v>
      </c>
      <c r="T550" t="s">
        <v>1203</v>
      </c>
    </row>
    <row r="551" spans="18:20" x14ac:dyDescent="0.3">
      <c r="R551" s="8">
        <v>84700</v>
      </c>
      <c r="S551">
        <v>13552000</v>
      </c>
      <c r="T551" t="s">
        <v>1203</v>
      </c>
    </row>
    <row r="552" spans="18:20" x14ac:dyDescent="0.3">
      <c r="R552" s="7">
        <v>84700</v>
      </c>
      <c r="S552">
        <v>13552000</v>
      </c>
      <c r="T552" t="s">
        <v>1203</v>
      </c>
    </row>
    <row r="553" spans="18:20" x14ac:dyDescent="0.3">
      <c r="R553" s="8">
        <v>84900</v>
      </c>
      <c r="S553">
        <v>13584000</v>
      </c>
      <c r="T553" t="s">
        <v>1203</v>
      </c>
    </row>
    <row r="554" spans="18:20" x14ac:dyDescent="0.3">
      <c r="R554" s="7">
        <v>84900</v>
      </c>
      <c r="S554">
        <v>13584000</v>
      </c>
      <c r="T554" t="s">
        <v>1203</v>
      </c>
    </row>
    <row r="555" spans="18:20" x14ac:dyDescent="0.3">
      <c r="R555" s="7">
        <v>84990</v>
      </c>
      <c r="S555">
        <v>13598400</v>
      </c>
      <c r="T555" t="s">
        <v>1203</v>
      </c>
    </row>
    <row r="556" spans="18:20" x14ac:dyDescent="0.3">
      <c r="R556" s="7">
        <v>85066</v>
      </c>
      <c r="S556">
        <v>13610560</v>
      </c>
      <c r="T556" t="s">
        <v>1203</v>
      </c>
    </row>
    <row r="557" spans="18:20" x14ac:dyDescent="0.3">
      <c r="R557" s="7">
        <v>85400</v>
      </c>
      <c r="S557">
        <v>13664000</v>
      </c>
      <c r="T557" t="s">
        <v>1203</v>
      </c>
    </row>
    <row r="558" spans="18:20" x14ac:dyDescent="0.3">
      <c r="R558" s="8">
        <v>85500</v>
      </c>
      <c r="S558">
        <v>13680000</v>
      </c>
      <c r="T558" t="s">
        <v>1203</v>
      </c>
    </row>
    <row r="559" spans="18:20" x14ac:dyDescent="0.3">
      <c r="R559" s="8">
        <v>85707</v>
      </c>
      <c r="S559">
        <v>13713120</v>
      </c>
      <c r="T559" t="s">
        <v>1203</v>
      </c>
    </row>
    <row r="560" spans="18:20" x14ac:dyDescent="0.3">
      <c r="R560" s="8">
        <v>85900</v>
      </c>
      <c r="S560">
        <v>13744000</v>
      </c>
      <c r="T560" t="s">
        <v>1203</v>
      </c>
    </row>
    <row r="561" spans="18:20" x14ac:dyDescent="0.3">
      <c r="R561" s="7">
        <v>85900</v>
      </c>
      <c r="S561">
        <v>13744000</v>
      </c>
      <c r="T561" t="s">
        <v>1203</v>
      </c>
    </row>
    <row r="562" spans="18:20" x14ac:dyDescent="0.3">
      <c r="R562" s="8">
        <v>85900</v>
      </c>
      <c r="S562">
        <v>13744000</v>
      </c>
      <c r="T562" t="s">
        <v>1203</v>
      </c>
    </row>
    <row r="563" spans="18:20" x14ac:dyDescent="0.3">
      <c r="R563" s="7">
        <v>85901</v>
      </c>
      <c r="S563">
        <v>13744160</v>
      </c>
      <c r="T563" t="s">
        <v>1203</v>
      </c>
    </row>
    <row r="564" spans="18:20" x14ac:dyDescent="0.3">
      <c r="R564" s="7">
        <v>86000</v>
      </c>
      <c r="S564">
        <v>13760000</v>
      </c>
      <c r="T564" t="s">
        <v>1203</v>
      </c>
    </row>
    <row r="565" spans="18:20" x14ac:dyDescent="0.3">
      <c r="R565" s="8">
        <v>86000</v>
      </c>
      <c r="S565">
        <v>13760000</v>
      </c>
      <c r="T565" t="s">
        <v>1203</v>
      </c>
    </row>
    <row r="566" spans="18:20" x14ac:dyDescent="0.3">
      <c r="R566" s="7">
        <v>86500</v>
      </c>
      <c r="S566">
        <v>13840000</v>
      </c>
      <c r="T566" t="s">
        <v>1203</v>
      </c>
    </row>
    <row r="567" spans="18:20" x14ac:dyDescent="0.3">
      <c r="R567" s="8">
        <v>86700</v>
      </c>
      <c r="S567">
        <v>13872000</v>
      </c>
      <c r="T567" t="s">
        <v>1203</v>
      </c>
    </row>
    <row r="568" spans="18:20" x14ac:dyDescent="0.3">
      <c r="R568" s="7">
        <v>86900</v>
      </c>
      <c r="S568">
        <v>13904000</v>
      </c>
      <c r="T568" t="s">
        <v>1203</v>
      </c>
    </row>
    <row r="569" spans="18:20" x14ac:dyDescent="0.3">
      <c r="R569" s="7">
        <v>86900</v>
      </c>
      <c r="S569">
        <v>13904000</v>
      </c>
      <c r="T569" t="s">
        <v>1203</v>
      </c>
    </row>
    <row r="570" spans="18:20" x14ac:dyDescent="0.3">
      <c r="R570" s="7">
        <v>86901</v>
      </c>
      <c r="S570">
        <v>13904160</v>
      </c>
      <c r="T570" t="s">
        <v>1203</v>
      </c>
    </row>
    <row r="571" spans="18:20" x14ac:dyDescent="0.3">
      <c r="R571" s="7">
        <v>87000</v>
      </c>
      <c r="S571">
        <v>13920000</v>
      </c>
      <c r="T571" t="s">
        <v>1203</v>
      </c>
    </row>
    <row r="572" spans="18:20" x14ac:dyDescent="0.3">
      <c r="R572" s="7">
        <v>87500</v>
      </c>
      <c r="S572">
        <v>14000000</v>
      </c>
      <c r="T572" t="s">
        <v>1203</v>
      </c>
    </row>
    <row r="573" spans="18:20" x14ac:dyDescent="0.3">
      <c r="R573" s="8">
        <v>87900</v>
      </c>
      <c r="S573">
        <v>14064000</v>
      </c>
      <c r="T573" t="s">
        <v>1203</v>
      </c>
    </row>
    <row r="574" spans="18:20" x14ac:dyDescent="0.3">
      <c r="R574" s="8">
        <v>87900</v>
      </c>
      <c r="S574">
        <v>14064000</v>
      </c>
      <c r="T574" t="s">
        <v>1203</v>
      </c>
    </row>
    <row r="575" spans="18:20" x14ac:dyDescent="0.3">
      <c r="R575" s="8">
        <v>87900</v>
      </c>
      <c r="S575">
        <v>14064000</v>
      </c>
      <c r="T575" t="s">
        <v>1203</v>
      </c>
    </row>
    <row r="576" spans="18:20" x14ac:dyDescent="0.3">
      <c r="R576" s="8">
        <v>87900</v>
      </c>
      <c r="S576">
        <v>14064000</v>
      </c>
      <c r="T576" t="s">
        <v>1203</v>
      </c>
    </row>
    <row r="577" spans="18:20" x14ac:dyDescent="0.3">
      <c r="R577" s="8">
        <v>87901</v>
      </c>
      <c r="S577">
        <v>14064160</v>
      </c>
      <c r="T577" t="s">
        <v>1203</v>
      </c>
    </row>
    <row r="578" spans="18:20" x14ac:dyDescent="0.3">
      <c r="R578" s="8">
        <v>88000</v>
      </c>
      <c r="S578">
        <v>14080000</v>
      </c>
      <c r="T578" t="s">
        <v>1203</v>
      </c>
    </row>
    <row r="579" spans="18:20" x14ac:dyDescent="0.3">
      <c r="R579" s="8">
        <v>88100</v>
      </c>
      <c r="S579">
        <v>14096000</v>
      </c>
      <c r="T579" t="s">
        <v>1203</v>
      </c>
    </row>
    <row r="580" spans="18:20" x14ac:dyDescent="0.3">
      <c r="R580" s="7">
        <v>88400</v>
      </c>
      <c r="S580">
        <v>14144000</v>
      </c>
      <c r="T580" t="s">
        <v>1203</v>
      </c>
    </row>
    <row r="581" spans="18:20" x14ac:dyDescent="0.3">
      <c r="R581" s="7">
        <v>88900</v>
      </c>
      <c r="S581">
        <v>14224000</v>
      </c>
      <c r="T581" t="s">
        <v>1203</v>
      </c>
    </row>
    <row r="582" spans="18:20" x14ac:dyDescent="0.3">
      <c r="R582" s="7">
        <v>88900</v>
      </c>
      <c r="S582">
        <v>14224000</v>
      </c>
      <c r="T582" t="s">
        <v>1203</v>
      </c>
    </row>
    <row r="583" spans="18:20" x14ac:dyDescent="0.3">
      <c r="R583" s="7">
        <v>88900</v>
      </c>
      <c r="S583">
        <v>14224000</v>
      </c>
      <c r="T583" t="s">
        <v>1203</v>
      </c>
    </row>
    <row r="584" spans="18:20" x14ac:dyDescent="0.3">
      <c r="R584" s="7">
        <v>88900</v>
      </c>
      <c r="S584">
        <v>14224000</v>
      </c>
      <c r="T584" t="s">
        <v>1203</v>
      </c>
    </row>
    <row r="585" spans="18:20" x14ac:dyDescent="0.3">
      <c r="R585" s="8">
        <v>88900</v>
      </c>
      <c r="S585">
        <v>14224000</v>
      </c>
      <c r="T585" t="s">
        <v>1203</v>
      </c>
    </row>
    <row r="586" spans="18:20" x14ac:dyDescent="0.3">
      <c r="R586" s="7">
        <v>89100</v>
      </c>
      <c r="S586">
        <v>14256000</v>
      </c>
      <c r="T586" t="s">
        <v>1203</v>
      </c>
    </row>
    <row r="587" spans="18:20" x14ac:dyDescent="0.3">
      <c r="R587" s="7">
        <v>89500</v>
      </c>
      <c r="S587">
        <v>14320000</v>
      </c>
      <c r="T587" t="s">
        <v>1203</v>
      </c>
    </row>
    <row r="588" spans="18:20" x14ac:dyDescent="0.3">
      <c r="R588" s="7">
        <v>89501</v>
      </c>
      <c r="S588">
        <v>14320160</v>
      </c>
      <c r="T588" t="s">
        <v>1203</v>
      </c>
    </row>
    <row r="589" spans="18:20" x14ac:dyDescent="0.3">
      <c r="R589" s="8">
        <v>89600</v>
      </c>
      <c r="S589">
        <v>14336000</v>
      </c>
      <c r="T589" t="s">
        <v>1203</v>
      </c>
    </row>
    <row r="590" spans="18:20" x14ac:dyDescent="0.3">
      <c r="R590" s="7">
        <v>89890</v>
      </c>
      <c r="S590">
        <v>14382400</v>
      </c>
      <c r="T590" t="s">
        <v>1203</v>
      </c>
    </row>
    <row r="591" spans="18:20" x14ac:dyDescent="0.3">
      <c r="R591" s="13">
        <v>89894</v>
      </c>
      <c r="S591">
        <v>14383040</v>
      </c>
      <c r="T591" t="s">
        <v>1203</v>
      </c>
    </row>
    <row r="592" spans="18:20" x14ac:dyDescent="0.3">
      <c r="R592" s="8">
        <v>89900</v>
      </c>
      <c r="S592">
        <v>14384000</v>
      </c>
      <c r="T592" t="s">
        <v>1203</v>
      </c>
    </row>
    <row r="593" spans="18:20" x14ac:dyDescent="0.3">
      <c r="R593" s="8">
        <v>89900</v>
      </c>
      <c r="S593">
        <v>14384000</v>
      </c>
      <c r="T593" t="s">
        <v>1203</v>
      </c>
    </row>
    <row r="594" spans="18:20" x14ac:dyDescent="0.3">
      <c r="R594" s="8">
        <v>89900</v>
      </c>
      <c r="S594">
        <v>14384000</v>
      </c>
      <c r="T594" t="s">
        <v>1203</v>
      </c>
    </row>
    <row r="595" spans="18:20" x14ac:dyDescent="0.3">
      <c r="R595" s="8">
        <v>89900</v>
      </c>
      <c r="S595">
        <v>14384000</v>
      </c>
      <c r="T595" t="s">
        <v>1203</v>
      </c>
    </row>
    <row r="596" spans="18:20" x14ac:dyDescent="0.3">
      <c r="R596" s="7">
        <v>89900</v>
      </c>
      <c r="S596">
        <v>14384000</v>
      </c>
      <c r="T596" t="s">
        <v>1203</v>
      </c>
    </row>
    <row r="597" spans="18:20" x14ac:dyDescent="0.3">
      <c r="R597" s="7">
        <v>89900</v>
      </c>
      <c r="S597">
        <v>14384000</v>
      </c>
      <c r="T597" t="s">
        <v>1203</v>
      </c>
    </row>
    <row r="598" spans="18:20" x14ac:dyDescent="0.3">
      <c r="R598" s="8">
        <v>89900</v>
      </c>
      <c r="S598">
        <v>14384000</v>
      </c>
      <c r="T598" t="s">
        <v>1203</v>
      </c>
    </row>
    <row r="599" spans="18:20" x14ac:dyDescent="0.3">
      <c r="R599" s="7">
        <v>89900</v>
      </c>
      <c r="S599">
        <v>14384000</v>
      </c>
      <c r="T599" t="s">
        <v>1203</v>
      </c>
    </row>
    <row r="600" spans="18:20" x14ac:dyDescent="0.3">
      <c r="R600" s="8">
        <v>89900</v>
      </c>
      <c r="S600">
        <v>14384000</v>
      </c>
      <c r="T600" t="s">
        <v>1203</v>
      </c>
    </row>
    <row r="601" spans="18:20" x14ac:dyDescent="0.3">
      <c r="R601" s="8">
        <v>89900</v>
      </c>
      <c r="S601">
        <v>14384000</v>
      </c>
      <c r="T601" t="s">
        <v>1203</v>
      </c>
    </row>
    <row r="602" spans="18:20" x14ac:dyDescent="0.3">
      <c r="R602" s="8">
        <v>89900</v>
      </c>
      <c r="S602">
        <v>14384000</v>
      </c>
      <c r="T602" t="s">
        <v>1203</v>
      </c>
    </row>
    <row r="603" spans="18:20" x14ac:dyDescent="0.3">
      <c r="R603" s="8">
        <v>90000</v>
      </c>
      <c r="S603">
        <v>14400000</v>
      </c>
      <c r="T603" t="s">
        <v>1203</v>
      </c>
    </row>
    <row r="604" spans="18:20" x14ac:dyDescent="0.3">
      <c r="R604" s="8">
        <v>90200</v>
      </c>
      <c r="S604">
        <v>14432000</v>
      </c>
      <c r="T604" t="s">
        <v>1203</v>
      </c>
    </row>
    <row r="605" spans="18:20" x14ac:dyDescent="0.3">
      <c r="R605" s="7">
        <v>90200</v>
      </c>
      <c r="S605">
        <v>14432000</v>
      </c>
      <c r="T605" t="s">
        <v>1203</v>
      </c>
    </row>
    <row r="606" spans="18:20" x14ac:dyDescent="0.3">
      <c r="R606" s="8">
        <v>90662</v>
      </c>
      <c r="S606">
        <v>14505920</v>
      </c>
      <c r="T606" t="s">
        <v>1203</v>
      </c>
    </row>
    <row r="607" spans="18:20" x14ac:dyDescent="0.3">
      <c r="R607" s="8">
        <v>90900</v>
      </c>
      <c r="S607">
        <v>14544000</v>
      </c>
      <c r="T607" t="s">
        <v>1203</v>
      </c>
    </row>
    <row r="608" spans="18:20" x14ac:dyDescent="0.3">
      <c r="R608" s="7">
        <v>91000</v>
      </c>
      <c r="S608">
        <v>14560000</v>
      </c>
      <c r="T608" t="s">
        <v>1203</v>
      </c>
    </row>
    <row r="609" spans="18:20" x14ac:dyDescent="0.3">
      <c r="R609" s="8">
        <v>91000</v>
      </c>
      <c r="S609">
        <v>14560000</v>
      </c>
      <c r="T609" t="s">
        <v>1203</v>
      </c>
    </row>
    <row r="610" spans="18:20" x14ac:dyDescent="0.3">
      <c r="R610" s="8">
        <v>91100</v>
      </c>
      <c r="S610">
        <v>14576000</v>
      </c>
      <c r="T610" t="s">
        <v>1203</v>
      </c>
    </row>
    <row r="611" spans="18:20" x14ac:dyDescent="0.3">
      <c r="R611" s="7">
        <v>91250</v>
      </c>
      <c r="S611">
        <v>14600000</v>
      </c>
      <c r="T611" t="s">
        <v>1203</v>
      </c>
    </row>
    <row r="612" spans="18:20" x14ac:dyDescent="0.3">
      <c r="R612" s="8">
        <v>91400</v>
      </c>
      <c r="S612">
        <v>14624000</v>
      </c>
      <c r="T612" t="s">
        <v>1203</v>
      </c>
    </row>
    <row r="613" spans="18:20" x14ac:dyDescent="0.3">
      <c r="R613" s="7">
        <v>91500</v>
      </c>
      <c r="S613">
        <v>14640000</v>
      </c>
      <c r="T613" t="s">
        <v>1203</v>
      </c>
    </row>
    <row r="614" spans="18:20" x14ac:dyDescent="0.3">
      <c r="R614" s="7">
        <v>91900</v>
      </c>
      <c r="S614">
        <v>14704000</v>
      </c>
      <c r="T614" t="s">
        <v>1203</v>
      </c>
    </row>
    <row r="615" spans="18:20" x14ac:dyDescent="0.3">
      <c r="R615" s="7">
        <v>91900</v>
      </c>
      <c r="S615">
        <v>14704000</v>
      </c>
      <c r="T615" t="s">
        <v>1203</v>
      </c>
    </row>
    <row r="616" spans="18:20" x14ac:dyDescent="0.3">
      <c r="R616" s="7">
        <v>92300</v>
      </c>
      <c r="S616">
        <v>14768000</v>
      </c>
      <c r="T616" t="s">
        <v>1203</v>
      </c>
    </row>
    <row r="617" spans="18:20" x14ac:dyDescent="0.3">
      <c r="R617" s="8">
        <v>92800</v>
      </c>
      <c r="S617">
        <v>14848000</v>
      </c>
      <c r="T617" t="s">
        <v>1203</v>
      </c>
    </row>
    <row r="618" spans="18:20" x14ac:dyDescent="0.3">
      <c r="R618" s="7">
        <v>92800</v>
      </c>
      <c r="S618">
        <v>14848000</v>
      </c>
      <c r="T618" t="s">
        <v>1203</v>
      </c>
    </row>
    <row r="619" spans="18:20" x14ac:dyDescent="0.3">
      <c r="R619" s="7">
        <v>92900</v>
      </c>
      <c r="S619">
        <v>14864000</v>
      </c>
      <c r="T619" t="s">
        <v>1203</v>
      </c>
    </row>
    <row r="620" spans="18:20" x14ac:dyDescent="0.3">
      <c r="R620" s="8">
        <v>93188</v>
      </c>
      <c r="S620">
        <v>14910080</v>
      </c>
      <c r="T620" t="s">
        <v>1203</v>
      </c>
    </row>
    <row r="621" spans="18:20" x14ac:dyDescent="0.3">
      <c r="R621" s="7">
        <v>93200</v>
      </c>
      <c r="S621">
        <v>14912000</v>
      </c>
      <c r="T621" t="s">
        <v>1203</v>
      </c>
    </row>
    <row r="622" spans="18:20" x14ac:dyDescent="0.3">
      <c r="R622" s="8">
        <v>93500</v>
      </c>
      <c r="S622">
        <v>14960000</v>
      </c>
      <c r="T622" t="s">
        <v>1203</v>
      </c>
    </row>
    <row r="623" spans="18:20" x14ac:dyDescent="0.3">
      <c r="R623" s="8">
        <v>93500</v>
      </c>
      <c r="S623">
        <v>14960000</v>
      </c>
      <c r="T623" t="s">
        <v>1203</v>
      </c>
    </row>
    <row r="624" spans="18:20" x14ac:dyDescent="0.3">
      <c r="R624" s="8">
        <v>93800</v>
      </c>
      <c r="S624">
        <v>15008000</v>
      </c>
      <c r="T624" t="s">
        <v>1203</v>
      </c>
    </row>
    <row r="625" spans="18:20" x14ac:dyDescent="0.3">
      <c r="R625" s="8">
        <v>93800</v>
      </c>
      <c r="S625">
        <v>15008000</v>
      </c>
      <c r="T625" t="s">
        <v>1203</v>
      </c>
    </row>
    <row r="626" spans="18:20" x14ac:dyDescent="0.3">
      <c r="R626" s="8">
        <v>94000</v>
      </c>
      <c r="S626">
        <v>15040000</v>
      </c>
      <c r="T626" t="s">
        <v>1203</v>
      </c>
    </row>
    <row r="627" spans="18:20" x14ac:dyDescent="0.3">
      <c r="R627" s="8">
        <v>94100</v>
      </c>
      <c r="S627">
        <v>15056000</v>
      </c>
      <c r="T627" t="s">
        <v>1203</v>
      </c>
    </row>
    <row r="628" spans="18:20" x14ac:dyDescent="0.3">
      <c r="R628" s="8">
        <v>94300</v>
      </c>
      <c r="S628">
        <v>15088000</v>
      </c>
      <c r="T628" t="s">
        <v>1203</v>
      </c>
    </row>
    <row r="629" spans="18:20" x14ac:dyDescent="0.3">
      <c r="R629" s="8">
        <v>94500</v>
      </c>
      <c r="S629">
        <v>15120000</v>
      </c>
      <c r="T629" t="s">
        <v>1203</v>
      </c>
    </row>
    <row r="630" spans="18:20" x14ac:dyDescent="0.3">
      <c r="R630" s="8">
        <v>94500</v>
      </c>
      <c r="S630">
        <v>15120000</v>
      </c>
      <c r="T630" t="s">
        <v>1203</v>
      </c>
    </row>
    <row r="631" spans="18:20" x14ac:dyDescent="0.3">
      <c r="R631" s="8">
        <v>94900</v>
      </c>
      <c r="S631">
        <v>15184000</v>
      </c>
      <c r="T631" t="s">
        <v>1203</v>
      </c>
    </row>
    <row r="632" spans="18:20" x14ac:dyDescent="0.3">
      <c r="R632" s="8">
        <v>94900</v>
      </c>
      <c r="S632">
        <v>15184000</v>
      </c>
      <c r="T632" t="s">
        <v>1203</v>
      </c>
    </row>
    <row r="633" spans="18:20" x14ac:dyDescent="0.3">
      <c r="R633" s="8">
        <v>94900</v>
      </c>
      <c r="S633">
        <v>15184000</v>
      </c>
      <c r="T633" t="s">
        <v>1203</v>
      </c>
    </row>
    <row r="634" spans="18:20" x14ac:dyDescent="0.3">
      <c r="R634" s="7">
        <v>94900</v>
      </c>
      <c r="S634">
        <v>15184000</v>
      </c>
      <c r="T634" t="s">
        <v>1203</v>
      </c>
    </row>
    <row r="635" spans="18:20" x14ac:dyDescent="0.3">
      <c r="R635" s="8">
        <v>94900</v>
      </c>
      <c r="S635">
        <v>15184000</v>
      </c>
      <c r="T635" t="s">
        <v>1203</v>
      </c>
    </row>
    <row r="636" spans="18:20" x14ac:dyDescent="0.3">
      <c r="R636" s="8">
        <v>94900</v>
      </c>
      <c r="S636">
        <v>15184000</v>
      </c>
      <c r="T636" t="s">
        <v>1203</v>
      </c>
    </row>
    <row r="637" spans="18:20" x14ac:dyDescent="0.3">
      <c r="R637" s="8">
        <v>94900</v>
      </c>
      <c r="S637">
        <v>15184000</v>
      </c>
      <c r="T637" t="s">
        <v>1203</v>
      </c>
    </row>
    <row r="638" spans="18:20" x14ac:dyDescent="0.3">
      <c r="R638" s="7">
        <v>94900</v>
      </c>
      <c r="S638">
        <v>15184000</v>
      </c>
      <c r="T638" t="s">
        <v>1203</v>
      </c>
    </row>
    <row r="639" spans="18:20" x14ac:dyDescent="0.3">
      <c r="R639" s="7">
        <v>95100</v>
      </c>
      <c r="S639">
        <v>15216000</v>
      </c>
      <c r="T639" t="s">
        <v>1203</v>
      </c>
    </row>
    <row r="640" spans="18:20" x14ac:dyDescent="0.3">
      <c r="R640" s="8">
        <v>95500</v>
      </c>
      <c r="S640">
        <v>15280000</v>
      </c>
      <c r="T640" t="s">
        <v>1203</v>
      </c>
    </row>
    <row r="641" spans="18:20" x14ac:dyDescent="0.3">
      <c r="R641" s="7">
        <v>95500</v>
      </c>
      <c r="S641">
        <v>15280000</v>
      </c>
      <c r="T641" t="s">
        <v>1203</v>
      </c>
    </row>
    <row r="642" spans="18:20" x14ac:dyDescent="0.3">
      <c r="R642" s="8">
        <v>95900</v>
      </c>
      <c r="S642">
        <v>15344000</v>
      </c>
      <c r="T642" t="s">
        <v>1203</v>
      </c>
    </row>
    <row r="643" spans="18:20" x14ac:dyDescent="0.3">
      <c r="R643" s="7">
        <v>95900</v>
      </c>
      <c r="S643">
        <v>15344000</v>
      </c>
      <c r="T643" t="s">
        <v>1203</v>
      </c>
    </row>
    <row r="644" spans="18:20" x14ac:dyDescent="0.3">
      <c r="R644" s="8">
        <v>95900</v>
      </c>
      <c r="S644">
        <v>15344000</v>
      </c>
      <c r="T644" t="s">
        <v>1203</v>
      </c>
    </row>
    <row r="645" spans="18:20" x14ac:dyDescent="0.3">
      <c r="R645" s="7">
        <v>95900</v>
      </c>
      <c r="S645">
        <v>15344000</v>
      </c>
      <c r="T645" t="s">
        <v>1203</v>
      </c>
    </row>
    <row r="646" spans="18:20" x14ac:dyDescent="0.3">
      <c r="R646" s="7">
        <v>96000</v>
      </c>
      <c r="S646">
        <v>15360000</v>
      </c>
      <c r="T646" t="s">
        <v>1203</v>
      </c>
    </row>
    <row r="647" spans="18:20" x14ac:dyDescent="0.3">
      <c r="R647" s="7">
        <v>96000</v>
      </c>
      <c r="S647">
        <v>15360000</v>
      </c>
      <c r="T647" t="s">
        <v>1203</v>
      </c>
    </row>
    <row r="648" spans="18:20" x14ac:dyDescent="0.3">
      <c r="R648" s="8">
        <v>96100</v>
      </c>
      <c r="S648">
        <v>15376000</v>
      </c>
      <c r="T648" t="s">
        <v>1203</v>
      </c>
    </row>
    <row r="649" spans="18:20" x14ac:dyDescent="0.3">
      <c r="R649" s="8">
        <v>97090</v>
      </c>
      <c r="S649">
        <v>15534400</v>
      </c>
      <c r="T649" t="s">
        <v>1203</v>
      </c>
    </row>
    <row r="650" spans="18:20" x14ac:dyDescent="0.3">
      <c r="R650" s="7">
        <v>97300</v>
      </c>
      <c r="S650">
        <v>15568000</v>
      </c>
      <c r="T650" t="s">
        <v>1203</v>
      </c>
    </row>
    <row r="651" spans="18:20" x14ac:dyDescent="0.3">
      <c r="R651" s="7">
        <v>97300</v>
      </c>
      <c r="S651">
        <v>15568000</v>
      </c>
      <c r="T651" t="s">
        <v>1203</v>
      </c>
    </row>
    <row r="652" spans="18:20" x14ac:dyDescent="0.3">
      <c r="R652" s="8">
        <v>97700</v>
      </c>
      <c r="S652">
        <v>15632000</v>
      </c>
      <c r="T652" t="s">
        <v>1203</v>
      </c>
    </row>
    <row r="653" spans="18:20" x14ac:dyDescent="0.3">
      <c r="R653" s="8">
        <v>97700</v>
      </c>
      <c r="S653">
        <v>15632000</v>
      </c>
      <c r="T653" t="s">
        <v>1203</v>
      </c>
    </row>
    <row r="654" spans="18:20" x14ac:dyDescent="0.3">
      <c r="R654" s="7">
        <v>97700</v>
      </c>
      <c r="S654">
        <v>15632000</v>
      </c>
      <c r="T654" t="s">
        <v>1203</v>
      </c>
    </row>
    <row r="655" spans="18:20" x14ac:dyDescent="0.3">
      <c r="R655" s="8">
        <v>97900</v>
      </c>
      <c r="S655">
        <v>15664000</v>
      </c>
      <c r="T655" t="s">
        <v>1203</v>
      </c>
    </row>
    <row r="656" spans="18:20" x14ac:dyDescent="0.3">
      <c r="R656" s="8">
        <v>97900</v>
      </c>
      <c r="S656">
        <v>15664000</v>
      </c>
      <c r="T656" t="s">
        <v>1203</v>
      </c>
    </row>
    <row r="657" spans="18:20" x14ac:dyDescent="0.3">
      <c r="R657" s="7">
        <v>97900</v>
      </c>
      <c r="S657">
        <v>15664000</v>
      </c>
      <c r="T657" t="s">
        <v>1203</v>
      </c>
    </row>
    <row r="658" spans="18:20" x14ac:dyDescent="0.3">
      <c r="R658" s="7">
        <v>97900</v>
      </c>
      <c r="S658">
        <v>15664000</v>
      </c>
      <c r="T658" t="s">
        <v>1203</v>
      </c>
    </row>
    <row r="659" spans="18:20" x14ac:dyDescent="0.3">
      <c r="R659" s="8">
        <v>97900</v>
      </c>
      <c r="S659">
        <v>15664000</v>
      </c>
      <c r="T659" t="s">
        <v>1203</v>
      </c>
    </row>
    <row r="660" spans="18:20" x14ac:dyDescent="0.3">
      <c r="R660" s="8">
        <v>97900</v>
      </c>
      <c r="S660">
        <v>15664000</v>
      </c>
      <c r="T660" t="s">
        <v>1203</v>
      </c>
    </row>
    <row r="661" spans="18:20" x14ac:dyDescent="0.3">
      <c r="R661" s="8">
        <v>97900</v>
      </c>
      <c r="S661">
        <v>15664000</v>
      </c>
      <c r="T661" t="s">
        <v>1203</v>
      </c>
    </row>
    <row r="662" spans="18:20" x14ac:dyDescent="0.3">
      <c r="R662" s="7">
        <v>98000</v>
      </c>
      <c r="S662">
        <v>15680000</v>
      </c>
      <c r="T662" t="s">
        <v>1203</v>
      </c>
    </row>
    <row r="663" spans="18:20" x14ac:dyDescent="0.3">
      <c r="R663" s="8">
        <v>98500</v>
      </c>
      <c r="S663">
        <v>15760000</v>
      </c>
      <c r="T663" t="s">
        <v>1203</v>
      </c>
    </row>
    <row r="664" spans="18:20" x14ac:dyDescent="0.3">
      <c r="R664" s="8">
        <v>98500</v>
      </c>
      <c r="S664">
        <v>15760000</v>
      </c>
      <c r="T664" t="s">
        <v>1203</v>
      </c>
    </row>
    <row r="665" spans="18:20" x14ac:dyDescent="0.3">
      <c r="R665" s="8">
        <v>98800</v>
      </c>
      <c r="S665">
        <v>15808000</v>
      </c>
      <c r="T665" t="s">
        <v>1203</v>
      </c>
    </row>
    <row r="666" spans="18:20" x14ac:dyDescent="0.3">
      <c r="R666" s="7">
        <v>98900</v>
      </c>
      <c r="S666">
        <v>15824000</v>
      </c>
      <c r="T666" t="s">
        <v>1203</v>
      </c>
    </row>
    <row r="667" spans="18:20" x14ac:dyDescent="0.3">
      <c r="R667" s="8">
        <v>98900</v>
      </c>
      <c r="S667">
        <v>15824000</v>
      </c>
      <c r="T667" t="s">
        <v>1203</v>
      </c>
    </row>
    <row r="668" spans="18:20" x14ac:dyDescent="0.3">
      <c r="R668" s="7">
        <v>98900</v>
      </c>
      <c r="S668">
        <v>15824000</v>
      </c>
      <c r="T668" t="s">
        <v>1203</v>
      </c>
    </row>
    <row r="669" spans="18:20" x14ac:dyDescent="0.3">
      <c r="R669" s="8">
        <v>98999</v>
      </c>
      <c r="S669">
        <v>15839840</v>
      </c>
      <c r="T669" t="s">
        <v>1203</v>
      </c>
    </row>
    <row r="670" spans="18:20" x14ac:dyDescent="0.3">
      <c r="R670" s="8">
        <v>99000</v>
      </c>
      <c r="S670">
        <v>15840000</v>
      </c>
      <c r="T670" t="s">
        <v>1203</v>
      </c>
    </row>
    <row r="671" spans="18:20" x14ac:dyDescent="0.3">
      <c r="R671" s="7">
        <v>99790</v>
      </c>
      <c r="S671">
        <v>15966400</v>
      </c>
      <c r="T671" t="s">
        <v>1203</v>
      </c>
    </row>
    <row r="672" spans="18:20" x14ac:dyDescent="0.3">
      <c r="R672" s="7">
        <v>99800</v>
      </c>
      <c r="S672">
        <v>15968000</v>
      </c>
      <c r="T672" t="s">
        <v>1203</v>
      </c>
    </row>
    <row r="673" spans="18:20" x14ac:dyDescent="0.3">
      <c r="R673" s="8">
        <v>99800</v>
      </c>
      <c r="S673">
        <v>15968000</v>
      </c>
      <c r="T673" t="s">
        <v>1203</v>
      </c>
    </row>
    <row r="674" spans="18:20" x14ac:dyDescent="0.3">
      <c r="R674" s="8">
        <v>99900</v>
      </c>
      <c r="S674">
        <v>15984000</v>
      </c>
      <c r="T674" t="s">
        <v>1203</v>
      </c>
    </row>
    <row r="675" spans="18:20" x14ac:dyDescent="0.3">
      <c r="R675" s="7">
        <v>99900</v>
      </c>
      <c r="S675">
        <v>15984000</v>
      </c>
      <c r="T675" t="s">
        <v>1203</v>
      </c>
    </row>
    <row r="676" spans="18:20" x14ac:dyDescent="0.3">
      <c r="R676" s="7">
        <v>99900</v>
      </c>
      <c r="S676">
        <v>15984000</v>
      </c>
      <c r="T676" t="s">
        <v>1203</v>
      </c>
    </row>
    <row r="677" spans="18:20" x14ac:dyDescent="0.3">
      <c r="R677" s="7">
        <v>99900</v>
      </c>
      <c r="S677">
        <v>15984000</v>
      </c>
      <c r="T677" t="s">
        <v>1203</v>
      </c>
    </row>
    <row r="678" spans="18:20" x14ac:dyDescent="0.3">
      <c r="R678" s="8">
        <v>99900</v>
      </c>
      <c r="S678">
        <v>15984000</v>
      </c>
      <c r="T678" t="s">
        <v>1203</v>
      </c>
    </row>
    <row r="679" spans="18:20" x14ac:dyDescent="0.3">
      <c r="R679" s="7">
        <v>99900</v>
      </c>
      <c r="S679">
        <v>15984000</v>
      </c>
      <c r="T679" t="s">
        <v>1203</v>
      </c>
    </row>
    <row r="680" spans="18:20" x14ac:dyDescent="0.3">
      <c r="R680" s="8">
        <v>99900</v>
      </c>
      <c r="S680">
        <v>15984000</v>
      </c>
      <c r="T680" t="s">
        <v>1203</v>
      </c>
    </row>
    <row r="681" spans="18:20" x14ac:dyDescent="0.3">
      <c r="R681" s="8">
        <v>99900</v>
      </c>
      <c r="S681">
        <v>15984000</v>
      </c>
      <c r="T681" t="s">
        <v>1203</v>
      </c>
    </row>
    <row r="682" spans="18:20" x14ac:dyDescent="0.3">
      <c r="R682" s="8">
        <v>99900</v>
      </c>
      <c r="S682">
        <v>15984000</v>
      </c>
      <c r="T682" t="s">
        <v>1203</v>
      </c>
    </row>
    <row r="683" spans="18:20" x14ac:dyDescent="0.3">
      <c r="R683" s="8">
        <v>99900</v>
      </c>
      <c r="S683">
        <v>15984000</v>
      </c>
      <c r="T683" t="s">
        <v>1203</v>
      </c>
    </row>
    <row r="684" spans="18:20" x14ac:dyDescent="0.3">
      <c r="R684" s="7">
        <v>99990</v>
      </c>
      <c r="S684">
        <v>15998400</v>
      </c>
      <c r="T684" t="s">
        <v>1203</v>
      </c>
    </row>
    <row r="685" spans="18:20" x14ac:dyDescent="0.3">
      <c r="R685" s="7">
        <v>100000</v>
      </c>
      <c r="S685">
        <v>16000000</v>
      </c>
      <c r="T685" t="s">
        <v>1203</v>
      </c>
    </row>
    <row r="686" spans="18:20" x14ac:dyDescent="0.3">
      <c r="R686" s="7">
        <v>100200</v>
      </c>
      <c r="S686">
        <v>16032000</v>
      </c>
      <c r="T686" t="s">
        <v>1203</v>
      </c>
    </row>
    <row r="687" spans="18:20" x14ac:dyDescent="0.3">
      <c r="R687" s="8">
        <v>100852</v>
      </c>
      <c r="S687">
        <v>16136320</v>
      </c>
      <c r="T687" t="s">
        <v>1203</v>
      </c>
    </row>
    <row r="688" spans="18:20" x14ac:dyDescent="0.3">
      <c r="R688" s="7">
        <v>100900</v>
      </c>
      <c r="S688">
        <v>16144000</v>
      </c>
      <c r="T688" t="s">
        <v>1203</v>
      </c>
    </row>
    <row r="689" spans="18:20" x14ac:dyDescent="0.3">
      <c r="R689" s="8">
        <v>100990</v>
      </c>
      <c r="S689">
        <v>16158400</v>
      </c>
      <c r="T689" t="s">
        <v>1203</v>
      </c>
    </row>
    <row r="690" spans="18:20" x14ac:dyDescent="0.3">
      <c r="R690" s="8">
        <v>101000</v>
      </c>
      <c r="S690">
        <v>16160000</v>
      </c>
      <c r="T690" t="s">
        <v>1203</v>
      </c>
    </row>
    <row r="691" spans="18:20" x14ac:dyDescent="0.3">
      <c r="R691" s="8">
        <v>101051</v>
      </c>
      <c r="S691">
        <v>16168160</v>
      </c>
      <c r="T691" t="s">
        <v>1203</v>
      </c>
    </row>
    <row r="692" spans="18:20" x14ac:dyDescent="0.3">
      <c r="R692" s="7">
        <v>101199</v>
      </c>
      <c r="S692">
        <v>16191840</v>
      </c>
      <c r="T692" t="s">
        <v>1203</v>
      </c>
    </row>
    <row r="693" spans="18:20" x14ac:dyDescent="0.3">
      <c r="R693" s="8">
        <v>101700</v>
      </c>
      <c r="S693">
        <v>16272000</v>
      </c>
      <c r="T693" t="s">
        <v>1203</v>
      </c>
    </row>
    <row r="694" spans="18:20" x14ac:dyDescent="0.3">
      <c r="R694" s="7">
        <v>101800</v>
      </c>
      <c r="S694">
        <v>16288000</v>
      </c>
      <c r="T694" t="s">
        <v>1203</v>
      </c>
    </row>
    <row r="695" spans="18:20" x14ac:dyDescent="0.3">
      <c r="R695" s="8">
        <v>101899</v>
      </c>
      <c r="S695">
        <v>16303840</v>
      </c>
      <c r="T695" t="s">
        <v>1203</v>
      </c>
    </row>
    <row r="696" spans="18:20" x14ac:dyDescent="0.3">
      <c r="R696" s="7">
        <v>102000</v>
      </c>
      <c r="S696">
        <v>16320000</v>
      </c>
      <c r="T696" t="s">
        <v>1203</v>
      </c>
    </row>
    <row r="697" spans="18:20" x14ac:dyDescent="0.3">
      <c r="R697" s="8">
        <v>102600</v>
      </c>
      <c r="S697">
        <v>16416000</v>
      </c>
      <c r="T697" t="s">
        <v>1203</v>
      </c>
    </row>
    <row r="698" spans="18:20" x14ac:dyDescent="0.3">
      <c r="R698" s="7">
        <v>102774</v>
      </c>
      <c r="S698">
        <v>16443840</v>
      </c>
      <c r="T698" t="s">
        <v>1203</v>
      </c>
    </row>
    <row r="699" spans="18:20" x14ac:dyDescent="0.3">
      <c r="R699" s="8">
        <v>102900</v>
      </c>
      <c r="S699">
        <v>16464000</v>
      </c>
      <c r="T699" t="s">
        <v>1203</v>
      </c>
    </row>
    <row r="700" spans="18:20" x14ac:dyDescent="0.3">
      <c r="R700" s="7">
        <v>102900</v>
      </c>
      <c r="S700">
        <v>16464000</v>
      </c>
      <c r="T700" t="s">
        <v>1203</v>
      </c>
    </row>
    <row r="701" spans="18:20" x14ac:dyDescent="0.3">
      <c r="R701" s="8">
        <v>103099</v>
      </c>
      <c r="S701">
        <v>16495840</v>
      </c>
      <c r="T701" t="s">
        <v>1203</v>
      </c>
    </row>
    <row r="702" spans="18:20" x14ac:dyDescent="0.3">
      <c r="R702" s="8">
        <v>103100</v>
      </c>
      <c r="S702">
        <v>16496000</v>
      </c>
      <c r="T702" t="s">
        <v>1203</v>
      </c>
    </row>
    <row r="703" spans="18:20" x14ac:dyDescent="0.3">
      <c r="R703" s="7">
        <v>103400</v>
      </c>
      <c r="S703">
        <v>16544000</v>
      </c>
      <c r="T703" t="s">
        <v>1203</v>
      </c>
    </row>
    <row r="704" spans="18:20" x14ac:dyDescent="0.3">
      <c r="R704" s="7">
        <v>103900</v>
      </c>
      <c r="S704">
        <v>16624000</v>
      </c>
      <c r="T704" t="s">
        <v>1203</v>
      </c>
    </row>
    <row r="705" spans="18:20" x14ac:dyDescent="0.3">
      <c r="R705" s="8">
        <v>104300</v>
      </c>
      <c r="S705">
        <v>16688000</v>
      </c>
      <c r="T705" t="s">
        <v>1203</v>
      </c>
    </row>
    <row r="706" spans="18:20" x14ac:dyDescent="0.3">
      <c r="R706" s="8">
        <v>104500</v>
      </c>
      <c r="S706">
        <v>16720000</v>
      </c>
      <c r="T706" t="s">
        <v>1203</v>
      </c>
    </row>
    <row r="707" spans="18:20" x14ac:dyDescent="0.3">
      <c r="R707" s="7">
        <v>104644</v>
      </c>
      <c r="S707">
        <v>16743040</v>
      </c>
      <c r="T707" t="s">
        <v>1203</v>
      </c>
    </row>
    <row r="708" spans="18:20" x14ac:dyDescent="0.3">
      <c r="R708" s="7">
        <v>104800</v>
      </c>
      <c r="S708">
        <v>16768000</v>
      </c>
      <c r="T708" t="s">
        <v>1203</v>
      </c>
    </row>
    <row r="709" spans="18:20" x14ac:dyDescent="0.3">
      <c r="R709" s="7">
        <v>104900</v>
      </c>
      <c r="S709">
        <v>16784000</v>
      </c>
      <c r="T709" t="s">
        <v>1203</v>
      </c>
    </row>
    <row r="710" spans="18:20" x14ac:dyDescent="0.3">
      <c r="R710" s="7">
        <v>104900</v>
      </c>
      <c r="S710">
        <v>16784000</v>
      </c>
      <c r="T710" t="s">
        <v>1203</v>
      </c>
    </row>
    <row r="711" spans="18:20" x14ac:dyDescent="0.3">
      <c r="R711" s="7">
        <v>104900</v>
      </c>
      <c r="S711">
        <v>16784000</v>
      </c>
      <c r="T711" t="s">
        <v>1203</v>
      </c>
    </row>
    <row r="712" spans="18:20" x14ac:dyDescent="0.3">
      <c r="R712" s="7">
        <v>104900</v>
      </c>
      <c r="S712">
        <v>16784000</v>
      </c>
      <c r="T712" t="s">
        <v>1203</v>
      </c>
    </row>
    <row r="713" spans="18:20" x14ac:dyDescent="0.3">
      <c r="R713" s="8">
        <v>104900</v>
      </c>
      <c r="S713">
        <v>16784000</v>
      </c>
      <c r="T713" t="s">
        <v>1203</v>
      </c>
    </row>
    <row r="714" spans="18:20" x14ac:dyDescent="0.3">
      <c r="R714" s="7">
        <v>104926</v>
      </c>
      <c r="S714">
        <v>16788160</v>
      </c>
      <c r="T714" t="s">
        <v>1203</v>
      </c>
    </row>
    <row r="715" spans="18:20" x14ac:dyDescent="0.3">
      <c r="R715" s="8">
        <v>104960</v>
      </c>
      <c r="S715">
        <v>16793600</v>
      </c>
      <c r="T715" t="s">
        <v>1203</v>
      </c>
    </row>
    <row r="716" spans="18:20" x14ac:dyDescent="0.3">
      <c r="R716" s="8">
        <v>104990</v>
      </c>
      <c r="S716">
        <v>16798400</v>
      </c>
      <c r="T716" t="s">
        <v>1203</v>
      </c>
    </row>
    <row r="717" spans="18:20" x14ac:dyDescent="0.3">
      <c r="R717" s="7">
        <v>105500</v>
      </c>
      <c r="S717">
        <v>16880000</v>
      </c>
      <c r="T717" t="s">
        <v>1203</v>
      </c>
    </row>
    <row r="718" spans="18:20" x14ac:dyDescent="0.3">
      <c r="R718" s="8">
        <v>105900</v>
      </c>
      <c r="S718">
        <v>16944000</v>
      </c>
      <c r="T718" t="s">
        <v>1203</v>
      </c>
    </row>
    <row r="719" spans="18:20" x14ac:dyDescent="0.3">
      <c r="R719" s="8">
        <v>106000</v>
      </c>
      <c r="S719">
        <v>16960000</v>
      </c>
      <c r="T719" t="s">
        <v>1203</v>
      </c>
    </row>
    <row r="720" spans="18:20" x14ac:dyDescent="0.3">
      <c r="R720" s="8">
        <v>106049</v>
      </c>
      <c r="S720">
        <v>16967840</v>
      </c>
      <c r="T720" t="s">
        <v>1203</v>
      </c>
    </row>
    <row r="721" spans="18:20" x14ac:dyDescent="0.3">
      <c r="R721" s="7">
        <v>106295</v>
      </c>
      <c r="S721">
        <v>17007200</v>
      </c>
      <c r="T721" t="s">
        <v>1203</v>
      </c>
    </row>
    <row r="722" spans="18:20" x14ac:dyDescent="0.3">
      <c r="R722" s="8">
        <v>106400</v>
      </c>
      <c r="S722">
        <v>17024000</v>
      </c>
      <c r="T722" t="s">
        <v>1203</v>
      </c>
    </row>
    <row r="723" spans="18:20" x14ac:dyDescent="0.3">
      <c r="R723" s="7">
        <v>107000</v>
      </c>
      <c r="S723">
        <v>17120000</v>
      </c>
      <c r="T723" t="s">
        <v>1203</v>
      </c>
    </row>
    <row r="724" spans="18:20" x14ac:dyDescent="0.3">
      <c r="R724" s="8">
        <v>107200</v>
      </c>
      <c r="S724">
        <v>17152000</v>
      </c>
      <c r="T724" t="s">
        <v>1203</v>
      </c>
    </row>
    <row r="725" spans="18:20" x14ac:dyDescent="0.3">
      <c r="R725" s="8">
        <v>107900</v>
      </c>
      <c r="S725">
        <v>17264000</v>
      </c>
      <c r="T725" t="s">
        <v>1203</v>
      </c>
    </row>
    <row r="726" spans="18:20" x14ac:dyDescent="0.3">
      <c r="R726" s="7">
        <v>107900</v>
      </c>
      <c r="S726">
        <v>17264000</v>
      </c>
      <c r="T726" t="s">
        <v>1203</v>
      </c>
    </row>
    <row r="727" spans="18:20" x14ac:dyDescent="0.3">
      <c r="R727" s="8">
        <v>108000</v>
      </c>
      <c r="S727">
        <v>17280000</v>
      </c>
      <c r="T727" t="s">
        <v>1203</v>
      </c>
    </row>
    <row r="728" spans="18:20" x14ac:dyDescent="0.3">
      <c r="R728" s="7">
        <v>108200</v>
      </c>
      <c r="S728">
        <v>17312000</v>
      </c>
      <c r="T728" t="s">
        <v>1203</v>
      </c>
    </row>
    <row r="729" spans="18:20" x14ac:dyDescent="0.3">
      <c r="R729" s="7">
        <v>108400</v>
      </c>
      <c r="S729">
        <v>17344000</v>
      </c>
      <c r="T729" t="s">
        <v>1203</v>
      </c>
    </row>
    <row r="730" spans="18:20" x14ac:dyDescent="0.3">
      <c r="R730" s="8">
        <v>108500</v>
      </c>
      <c r="S730">
        <v>17360000</v>
      </c>
      <c r="T730" t="s">
        <v>1203</v>
      </c>
    </row>
    <row r="731" spans="18:20" x14ac:dyDescent="0.3">
      <c r="R731" s="7">
        <v>108500</v>
      </c>
      <c r="S731">
        <v>17360000</v>
      </c>
      <c r="T731" t="s">
        <v>1203</v>
      </c>
    </row>
    <row r="732" spans="18:20" x14ac:dyDescent="0.3">
      <c r="R732" s="7">
        <v>108900</v>
      </c>
      <c r="S732">
        <v>17424000</v>
      </c>
      <c r="T732" t="s">
        <v>1203</v>
      </c>
    </row>
    <row r="733" spans="18:20" x14ac:dyDescent="0.3">
      <c r="R733" s="8">
        <v>108900</v>
      </c>
      <c r="S733">
        <v>17424000</v>
      </c>
      <c r="T733" t="s">
        <v>1203</v>
      </c>
    </row>
    <row r="734" spans="18:20" x14ac:dyDescent="0.3">
      <c r="R734" s="7">
        <v>108900</v>
      </c>
      <c r="S734">
        <v>17424000</v>
      </c>
      <c r="T734" t="s">
        <v>1203</v>
      </c>
    </row>
    <row r="735" spans="18:20" x14ac:dyDescent="0.3">
      <c r="R735" s="8">
        <v>109000</v>
      </c>
      <c r="S735">
        <v>17440000</v>
      </c>
      <c r="T735" t="s">
        <v>1203</v>
      </c>
    </row>
    <row r="736" spans="18:20" x14ac:dyDescent="0.3">
      <c r="R736" s="8">
        <v>109000</v>
      </c>
      <c r="S736">
        <v>17440000</v>
      </c>
      <c r="T736" t="s">
        <v>1203</v>
      </c>
    </row>
    <row r="737" spans="18:20" x14ac:dyDescent="0.3">
      <c r="R737" s="7">
        <v>109400</v>
      </c>
      <c r="S737">
        <v>17504000</v>
      </c>
      <c r="T737" t="s">
        <v>1203</v>
      </c>
    </row>
    <row r="738" spans="18:20" x14ac:dyDescent="0.3">
      <c r="R738" s="7">
        <v>109400</v>
      </c>
      <c r="S738">
        <v>17504000</v>
      </c>
      <c r="T738" t="s">
        <v>1203</v>
      </c>
    </row>
    <row r="739" spans="18:20" x14ac:dyDescent="0.3">
      <c r="R739" s="8">
        <v>109500</v>
      </c>
      <c r="S739">
        <v>17520000</v>
      </c>
      <c r="T739" t="s">
        <v>1203</v>
      </c>
    </row>
    <row r="740" spans="18:20" x14ac:dyDescent="0.3">
      <c r="R740" s="7">
        <v>109500</v>
      </c>
      <c r="S740">
        <v>17520000</v>
      </c>
      <c r="T740" t="s">
        <v>1203</v>
      </c>
    </row>
    <row r="741" spans="18:20" x14ac:dyDescent="0.3">
      <c r="R741" s="8">
        <v>109600</v>
      </c>
      <c r="S741">
        <v>17536000</v>
      </c>
      <c r="T741" t="s">
        <v>1203</v>
      </c>
    </row>
    <row r="742" spans="18:20" x14ac:dyDescent="0.3">
      <c r="R742" s="7">
        <v>109616</v>
      </c>
      <c r="S742">
        <v>17538560</v>
      </c>
      <c r="T742" t="s">
        <v>1203</v>
      </c>
    </row>
    <row r="743" spans="18:20" x14ac:dyDescent="0.3">
      <c r="R743" s="7">
        <v>109700</v>
      </c>
      <c r="S743">
        <v>17552000</v>
      </c>
      <c r="T743" t="s">
        <v>1203</v>
      </c>
    </row>
    <row r="744" spans="18:20" x14ac:dyDescent="0.3">
      <c r="R744" s="7">
        <v>109900</v>
      </c>
      <c r="S744">
        <v>17584000</v>
      </c>
      <c r="T744" t="s">
        <v>1203</v>
      </c>
    </row>
    <row r="745" spans="18:20" x14ac:dyDescent="0.3">
      <c r="R745" s="8">
        <v>109900</v>
      </c>
      <c r="S745">
        <v>17584000</v>
      </c>
      <c r="T745" t="s">
        <v>1203</v>
      </c>
    </row>
    <row r="746" spans="18:20" x14ac:dyDescent="0.3">
      <c r="R746" s="7">
        <v>109900</v>
      </c>
      <c r="S746">
        <v>17584000</v>
      </c>
      <c r="T746" t="s">
        <v>1203</v>
      </c>
    </row>
    <row r="747" spans="18:20" x14ac:dyDescent="0.3">
      <c r="R747" s="7">
        <v>109900</v>
      </c>
      <c r="S747">
        <v>17584000</v>
      </c>
      <c r="T747" t="s">
        <v>1203</v>
      </c>
    </row>
    <row r="748" spans="18:20" x14ac:dyDescent="0.3">
      <c r="R748" s="8">
        <v>109900</v>
      </c>
      <c r="S748">
        <v>17584000</v>
      </c>
      <c r="T748" t="s">
        <v>1203</v>
      </c>
    </row>
    <row r="749" spans="18:20" x14ac:dyDescent="0.3">
      <c r="R749" s="8">
        <v>109900</v>
      </c>
      <c r="S749">
        <v>17584000</v>
      </c>
      <c r="T749" t="s">
        <v>1203</v>
      </c>
    </row>
    <row r="750" spans="18:20" x14ac:dyDescent="0.3">
      <c r="R750" s="7">
        <v>109900</v>
      </c>
      <c r="S750">
        <v>17584000</v>
      </c>
      <c r="T750" t="s">
        <v>1203</v>
      </c>
    </row>
    <row r="751" spans="18:20" x14ac:dyDescent="0.3">
      <c r="R751" s="8">
        <v>109900</v>
      </c>
      <c r="S751">
        <v>17584000</v>
      </c>
      <c r="T751" t="s">
        <v>1203</v>
      </c>
    </row>
    <row r="752" spans="18:20" x14ac:dyDescent="0.3">
      <c r="R752" s="7">
        <v>109900</v>
      </c>
      <c r="S752">
        <v>17584000</v>
      </c>
      <c r="T752" t="s">
        <v>1203</v>
      </c>
    </row>
    <row r="753" spans="18:20" x14ac:dyDescent="0.3">
      <c r="R753" s="8">
        <v>109900</v>
      </c>
      <c r="S753">
        <v>17584000</v>
      </c>
      <c r="T753" t="s">
        <v>1203</v>
      </c>
    </row>
    <row r="754" spans="18:20" x14ac:dyDescent="0.3">
      <c r="R754" s="8">
        <v>109900</v>
      </c>
      <c r="S754">
        <v>17584000</v>
      </c>
      <c r="T754" t="s">
        <v>1203</v>
      </c>
    </row>
    <row r="755" spans="18:20" x14ac:dyDescent="0.3">
      <c r="R755" s="8">
        <v>109900</v>
      </c>
      <c r="S755">
        <v>17584000</v>
      </c>
      <c r="T755" t="s">
        <v>1203</v>
      </c>
    </row>
    <row r="756" spans="18:20" x14ac:dyDescent="0.3">
      <c r="R756" s="8">
        <v>109900</v>
      </c>
      <c r="S756">
        <v>17584000</v>
      </c>
      <c r="T756" t="s">
        <v>1203</v>
      </c>
    </row>
    <row r="757" spans="18:20" x14ac:dyDescent="0.3">
      <c r="R757" s="7">
        <v>109900</v>
      </c>
      <c r="S757">
        <v>17584000</v>
      </c>
      <c r="T757" t="s">
        <v>1203</v>
      </c>
    </row>
    <row r="758" spans="18:20" x14ac:dyDescent="0.3">
      <c r="R758" s="8">
        <v>109999</v>
      </c>
      <c r="S758">
        <v>17599840</v>
      </c>
      <c r="T758" t="s">
        <v>1203</v>
      </c>
    </row>
    <row r="759" spans="18:20" x14ac:dyDescent="0.3">
      <c r="R759" s="7">
        <v>109999</v>
      </c>
      <c r="S759">
        <v>17599840</v>
      </c>
      <c r="T759" t="s">
        <v>1203</v>
      </c>
    </row>
    <row r="760" spans="18:20" x14ac:dyDescent="0.3">
      <c r="R760" s="8">
        <v>110300</v>
      </c>
      <c r="S760">
        <v>17648000</v>
      </c>
      <c r="T760" t="s">
        <v>1203</v>
      </c>
    </row>
    <row r="761" spans="18:20" x14ac:dyDescent="0.3">
      <c r="R761" s="7">
        <v>110500</v>
      </c>
      <c r="S761">
        <v>17680000</v>
      </c>
      <c r="T761" t="s">
        <v>1203</v>
      </c>
    </row>
    <row r="762" spans="18:20" x14ac:dyDescent="0.3">
      <c r="R762" s="7">
        <v>110900</v>
      </c>
      <c r="S762">
        <v>17744000</v>
      </c>
      <c r="T762" t="s">
        <v>1203</v>
      </c>
    </row>
    <row r="763" spans="18:20" x14ac:dyDescent="0.3">
      <c r="R763" s="8">
        <v>111602</v>
      </c>
      <c r="S763">
        <v>17856320</v>
      </c>
      <c r="T763" t="s">
        <v>1203</v>
      </c>
    </row>
    <row r="764" spans="18:20" x14ac:dyDescent="0.3">
      <c r="R764" s="8">
        <v>111699</v>
      </c>
      <c r="S764">
        <v>17871840</v>
      </c>
      <c r="T764" t="s">
        <v>1203</v>
      </c>
    </row>
    <row r="765" spans="18:20" x14ac:dyDescent="0.3">
      <c r="R765" s="8">
        <v>111800</v>
      </c>
      <c r="S765">
        <v>17888000</v>
      </c>
      <c r="T765" t="s">
        <v>1203</v>
      </c>
    </row>
    <row r="766" spans="18:20" x14ac:dyDescent="0.3">
      <c r="R766" s="8">
        <v>111900</v>
      </c>
      <c r="S766">
        <v>17904000</v>
      </c>
      <c r="T766" t="s">
        <v>1203</v>
      </c>
    </row>
    <row r="767" spans="18:20" x14ac:dyDescent="0.3">
      <c r="R767" s="8">
        <v>111900</v>
      </c>
      <c r="S767">
        <v>17904000</v>
      </c>
      <c r="T767" t="s">
        <v>1203</v>
      </c>
    </row>
    <row r="768" spans="18:20" x14ac:dyDescent="0.3">
      <c r="R768" s="8">
        <v>111900</v>
      </c>
      <c r="S768">
        <v>17904000</v>
      </c>
      <c r="T768" t="s">
        <v>1203</v>
      </c>
    </row>
    <row r="769" spans="18:20" x14ac:dyDescent="0.3">
      <c r="R769" s="8">
        <v>111991</v>
      </c>
      <c r="S769">
        <v>17918560</v>
      </c>
      <c r="T769" t="s">
        <v>1203</v>
      </c>
    </row>
    <row r="770" spans="18:20" x14ac:dyDescent="0.3">
      <c r="R770" s="7">
        <v>112400</v>
      </c>
      <c r="S770">
        <v>17984000</v>
      </c>
      <c r="T770" t="s">
        <v>1203</v>
      </c>
    </row>
    <row r="771" spans="18:20" x14ac:dyDescent="0.3">
      <c r="R771" s="7">
        <v>112671</v>
      </c>
      <c r="S771">
        <v>18027360</v>
      </c>
      <c r="T771" t="s">
        <v>1203</v>
      </c>
    </row>
    <row r="772" spans="18:20" x14ac:dyDescent="0.3">
      <c r="R772" s="8">
        <v>112900</v>
      </c>
      <c r="S772">
        <v>18064000</v>
      </c>
      <c r="T772" t="s">
        <v>1203</v>
      </c>
    </row>
    <row r="773" spans="18:20" x14ac:dyDescent="0.3">
      <c r="R773" s="8">
        <v>112900</v>
      </c>
      <c r="S773">
        <v>18064000</v>
      </c>
      <c r="T773" t="s">
        <v>1203</v>
      </c>
    </row>
    <row r="774" spans="18:20" x14ac:dyDescent="0.3">
      <c r="R774" s="8">
        <v>112900</v>
      </c>
      <c r="S774">
        <v>18064000</v>
      </c>
      <c r="T774" t="s">
        <v>1203</v>
      </c>
    </row>
    <row r="775" spans="18:20" x14ac:dyDescent="0.3">
      <c r="R775" s="8">
        <v>113033</v>
      </c>
      <c r="S775">
        <v>18085280</v>
      </c>
      <c r="T775" t="s">
        <v>1203</v>
      </c>
    </row>
    <row r="776" spans="18:20" x14ac:dyDescent="0.3">
      <c r="R776" s="8">
        <v>113500</v>
      </c>
      <c r="S776">
        <v>18160000</v>
      </c>
      <c r="T776" t="s">
        <v>1203</v>
      </c>
    </row>
    <row r="777" spans="18:20" x14ac:dyDescent="0.3">
      <c r="R777" s="7">
        <v>113500</v>
      </c>
      <c r="S777">
        <v>18160000</v>
      </c>
      <c r="T777" t="s">
        <v>1203</v>
      </c>
    </row>
    <row r="778" spans="18:20" x14ac:dyDescent="0.3">
      <c r="R778" s="7">
        <v>113515</v>
      </c>
      <c r="S778">
        <v>18162400</v>
      </c>
      <c r="T778" t="s">
        <v>1203</v>
      </c>
    </row>
    <row r="779" spans="18:20" x14ac:dyDescent="0.3">
      <c r="R779" s="7">
        <v>114200</v>
      </c>
      <c r="S779">
        <v>18272000</v>
      </c>
      <c r="T779" t="s">
        <v>1203</v>
      </c>
    </row>
    <row r="780" spans="18:20" x14ac:dyDescent="0.3">
      <c r="R780" s="7">
        <v>114240</v>
      </c>
      <c r="S780">
        <v>18278400</v>
      </c>
      <c r="T780" t="s">
        <v>1203</v>
      </c>
    </row>
    <row r="781" spans="18:20" x14ac:dyDescent="0.3">
      <c r="R781" s="8">
        <v>114275</v>
      </c>
      <c r="S781">
        <v>18284000</v>
      </c>
      <c r="T781" t="s">
        <v>1203</v>
      </c>
    </row>
    <row r="782" spans="18:20" x14ac:dyDescent="0.3">
      <c r="R782" s="8">
        <v>114280</v>
      </c>
      <c r="S782">
        <v>18284800</v>
      </c>
      <c r="T782" t="s">
        <v>1203</v>
      </c>
    </row>
    <row r="783" spans="18:20" x14ac:dyDescent="0.3">
      <c r="R783" s="8">
        <v>114400</v>
      </c>
      <c r="S783">
        <v>18304000</v>
      </c>
      <c r="T783" t="s">
        <v>1203</v>
      </c>
    </row>
    <row r="784" spans="18:20" x14ac:dyDescent="0.3">
      <c r="R784" s="7">
        <v>114450</v>
      </c>
      <c r="S784">
        <v>18312000</v>
      </c>
      <c r="T784" t="s">
        <v>1203</v>
      </c>
    </row>
    <row r="785" spans="18:20" x14ac:dyDescent="0.3">
      <c r="R785" s="8">
        <v>114500</v>
      </c>
      <c r="S785">
        <v>18320000</v>
      </c>
      <c r="T785" t="s">
        <v>1203</v>
      </c>
    </row>
    <row r="786" spans="18:20" x14ac:dyDescent="0.3">
      <c r="R786" s="7">
        <v>114500</v>
      </c>
      <c r="S786">
        <v>18320000</v>
      </c>
      <c r="T786" t="s">
        <v>1203</v>
      </c>
    </row>
    <row r="787" spans="18:20" x14ac:dyDescent="0.3">
      <c r="R787" s="7">
        <v>114900</v>
      </c>
      <c r="S787">
        <v>18384000</v>
      </c>
      <c r="T787" t="s">
        <v>1203</v>
      </c>
    </row>
    <row r="788" spans="18:20" x14ac:dyDescent="0.3">
      <c r="R788" s="8">
        <v>114900</v>
      </c>
      <c r="S788">
        <v>18384000</v>
      </c>
      <c r="T788" t="s">
        <v>1203</v>
      </c>
    </row>
    <row r="789" spans="18:20" x14ac:dyDescent="0.3">
      <c r="R789" s="7">
        <v>114900</v>
      </c>
      <c r="S789">
        <v>18384000</v>
      </c>
      <c r="T789" t="s">
        <v>1203</v>
      </c>
    </row>
    <row r="790" spans="18:20" x14ac:dyDescent="0.3">
      <c r="R790" s="8">
        <v>114900</v>
      </c>
      <c r="S790">
        <v>18384000</v>
      </c>
      <c r="T790" t="s">
        <v>1203</v>
      </c>
    </row>
    <row r="791" spans="18:20" x14ac:dyDescent="0.3">
      <c r="R791" s="7">
        <v>114900</v>
      </c>
      <c r="S791">
        <v>18384000</v>
      </c>
      <c r="T791" t="s">
        <v>1203</v>
      </c>
    </row>
    <row r="792" spans="18:20" x14ac:dyDescent="0.3">
      <c r="R792" s="8">
        <v>114900</v>
      </c>
      <c r="S792">
        <v>18384000</v>
      </c>
      <c r="T792" t="s">
        <v>1203</v>
      </c>
    </row>
    <row r="793" spans="18:20" x14ac:dyDescent="0.3">
      <c r="R793" s="8">
        <v>114900</v>
      </c>
      <c r="S793">
        <v>18384000</v>
      </c>
      <c r="T793" t="s">
        <v>1203</v>
      </c>
    </row>
    <row r="794" spans="18:20" x14ac:dyDescent="0.3">
      <c r="R794" s="8">
        <v>115000</v>
      </c>
      <c r="S794">
        <v>18400000</v>
      </c>
      <c r="T794" t="s">
        <v>1203</v>
      </c>
    </row>
    <row r="795" spans="18:20" x14ac:dyDescent="0.3">
      <c r="R795" s="8">
        <v>115400</v>
      </c>
      <c r="S795">
        <v>18464000</v>
      </c>
      <c r="T795" t="s">
        <v>1203</v>
      </c>
    </row>
    <row r="796" spans="18:20" x14ac:dyDescent="0.3">
      <c r="R796" s="13">
        <v>115870</v>
      </c>
      <c r="S796">
        <v>18539200</v>
      </c>
      <c r="T796" t="s">
        <v>1203</v>
      </c>
    </row>
    <row r="797" spans="18:20" x14ac:dyDescent="0.3">
      <c r="R797" s="8">
        <v>115900</v>
      </c>
      <c r="S797">
        <v>18544000</v>
      </c>
      <c r="T797" t="s">
        <v>1203</v>
      </c>
    </row>
    <row r="798" spans="18:20" x14ac:dyDescent="0.3">
      <c r="R798" s="8">
        <v>115900</v>
      </c>
      <c r="S798">
        <v>18544000</v>
      </c>
      <c r="T798" t="s">
        <v>1203</v>
      </c>
    </row>
    <row r="799" spans="18:20" x14ac:dyDescent="0.3">
      <c r="R799" s="8">
        <v>115900</v>
      </c>
      <c r="S799">
        <v>18544000</v>
      </c>
      <c r="T799" t="s">
        <v>1203</v>
      </c>
    </row>
    <row r="800" spans="18:20" x14ac:dyDescent="0.3">
      <c r="R800" s="8">
        <v>116300</v>
      </c>
      <c r="S800">
        <v>18608000</v>
      </c>
      <c r="T800" t="s">
        <v>1203</v>
      </c>
    </row>
    <row r="801" spans="18:20" x14ac:dyDescent="0.3">
      <c r="R801" s="7">
        <v>116500</v>
      </c>
      <c r="S801">
        <v>18640000</v>
      </c>
      <c r="T801" t="s">
        <v>1203</v>
      </c>
    </row>
    <row r="802" spans="18:20" x14ac:dyDescent="0.3">
      <c r="R802" s="8">
        <v>116500</v>
      </c>
      <c r="S802">
        <v>18640000</v>
      </c>
      <c r="T802" t="s">
        <v>1203</v>
      </c>
    </row>
    <row r="803" spans="18:20" x14ac:dyDescent="0.3">
      <c r="R803" s="8">
        <v>116697</v>
      </c>
      <c r="S803">
        <v>18671520</v>
      </c>
      <c r="T803" t="s">
        <v>1203</v>
      </c>
    </row>
    <row r="804" spans="18:20" x14ac:dyDescent="0.3">
      <c r="R804" s="8">
        <v>116800</v>
      </c>
      <c r="S804">
        <v>18688000</v>
      </c>
      <c r="T804" t="s">
        <v>1203</v>
      </c>
    </row>
    <row r="805" spans="18:20" x14ac:dyDescent="0.3">
      <c r="R805" s="8">
        <v>116900</v>
      </c>
      <c r="S805">
        <v>18704000</v>
      </c>
      <c r="T805" t="s">
        <v>1203</v>
      </c>
    </row>
    <row r="806" spans="18:20" x14ac:dyDescent="0.3">
      <c r="R806" s="7">
        <v>116900</v>
      </c>
      <c r="S806">
        <v>18704000</v>
      </c>
      <c r="T806" t="s">
        <v>1203</v>
      </c>
    </row>
    <row r="807" spans="18:20" x14ac:dyDescent="0.3">
      <c r="R807" s="7">
        <v>116900</v>
      </c>
      <c r="S807">
        <v>18704000</v>
      </c>
      <c r="T807" t="s">
        <v>1203</v>
      </c>
    </row>
    <row r="808" spans="18:20" x14ac:dyDescent="0.3">
      <c r="R808" s="7">
        <v>117900</v>
      </c>
      <c r="S808">
        <v>18864000</v>
      </c>
      <c r="T808" t="s">
        <v>1203</v>
      </c>
    </row>
    <row r="809" spans="18:20" x14ac:dyDescent="0.3">
      <c r="R809" s="8">
        <v>117900</v>
      </c>
      <c r="S809">
        <v>18864000</v>
      </c>
      <c r="T809" t="s">
        <v>1203</v>
      </c>
    </row>
    <row r="810" spans="18:20" x14ac:dyDescent="0.3">
      <c r="R810" s="7">
        <v>117900</v>
      </c>
      <c r="S810">
        <v>18864000</v>
      </c>
      <c r="T810" t="s">
        <v>1203</v>
      </c>
    </row>
    <row r="811" spans="18:20" x14ac:dyDescent="0.3">
      <c r="R811" s="7">
        <v>117900</v>
      </c>
      <c r="S811">
        <v>18864000</v>
      </c>
      <c r="T811" t="s">
        <v>1203</v>
      </c>
    </row>
    <row r="812" spans="18:20" x14ac:dyDescent="0.3">
      <c r="R812" s="8">
        <v>118000</v>
      </c>
      <c r="S812">
        <v>18880000</v>
      </c>
      <c r="T812" t="s">
        <v>1203</v>
      </c>
    </row>
    <row r="813" spans="18:20" x14ac:dyDescent="0.3">
      <c r="R813" s="7">
        <v>118127</v>
      </c>
      <c r="S813">
        <v>18900320</v>
      </c>
      <c r="T813" t="s">
        <v>1203</v>
      </c>
    </row>
    <row r="814" spans="18:20" x14ac:dyDescent="0.3">
      <c r="R814" s="8">
        <v>118543</v>
      </c>
      <c r="S814">
        <v>18966880</v>
      </c>
      <c r="T814" t="s">
        <v>1203</v>
      </c>
    </row>
    <row r="815" spans="18:20" x14ac:dyDescent="0.3">
      <c r="R815" s="8">
        <v>118600</v>
      </c>
      <c r="S815">
        <v>18976000</v>
      </c>
      <c r="T815" t="s">
        <v>1203</v>
      </c>
    </row>
    <row r="816" spans="18:20" x14ac:dyDescent="0.3">
      <c r="R816" s="8">
        <v>118700</v>
      </c>
      <c r="S816">
        <v>18992000</v>
      </c>
      <c r="T816" t="s">
        <v>1203</v>
      </c>
    </row>
    <row r="817" spans="18:20" x14ac:dyDescent="0.3">
      <c r="R817" s="8">
        <v>118900</v>
      </c>
      <c r="S817">
        <v>19024000</v>
      </c>
      <c r="T817" t="s">
        <v>1203</v>
      </c>
    </row>
    <row r="818" spans="18:20" x14ac:dyDescent="0.3">
      <c r="R818" s="8">
        <v>118900</v>
      </c>
      <c r="S818">
        <v>19024000</v>
      </c>
      <c r="T818" t="s">
        <v>1203</v>
      </c>
    </row>
    <row r="819" spans="18:20" x14ac:dyDescent="0.3">
      <c r="R819" s="7">
        <v>118900</v>
      </c>
      <c r="S819">
        <v>19024000</v>
      </c>
      <c r="T819" t="s">
        <v>1203</v>
      </c>
    </row>
    <row r="820" spans="18:20" x14ac:dyDescent="0.3">
      <c r="R820" s="7">
        <v>119100</v>
      </c>
      <c r="S820">
        <v>19056000</v>
      </c>
      <c r="T820" t="s">
        <v>1203</v>
      </c>
    </row>
    <row r="821" spans="18:20" x14ac:dyDescent="0.3">
      <c r="R821" s="7">
        <v>119100</v>
      </c>
      <c r="S821">
        <v>19056000</v>
      </c>
      <c r="T821" t="s">
        <v>1203</v>
      </c>
    </row>
    <row r="822" spans="18:20" x14ac:dyDescent="0.3">
      <c r="R822" s="8">
        <v>119180</v>
      </c>
      <c r="S822">
        <v>19068800</v>
      </c>
      <c r="T822" t="s">
        <v>1203</v>
      </c>
    </row>
    <row r="823" spans="18:20" x14ac:dyDescent="0.3">
      <c r="R823" s="7">
        <v>119180</v>
      </c>
      <c r="S823">
        <v>19068800</v>
      </c>
      <c r="T823" t="s">
        <v>1203</v>
      </c>
    </row>
    <row r="824" spans="18:20" x14ac:dyDescent="0.3">
      <c r="R824" s="8">
        <v>119300</v>
      </c>
      <c r="S824">
        <v>19088000</v>
      </c>
      <c r="T824" t="s">
        <v>1203</v>
      </c>
    </row>
    <row r="825" spans="18:20" x14ac:dyDescent="0.3">
      <c r="R825" s="8">
        <v>119500</v>
      </c>
      <c r="S825">
        <v>19120000</v>
      </c>
      <c r="T825" t="s">
        <v>1203</v>
      </c>
    </row>
    <row r="826" spans="18:20" x14ac:dyDescent="0.3">
      <c r="R826" s="8">
        <v>119500</v>
      </c>
      <c r="S826">
        <v>19120000</v>
      </c>
      <c r="T826" t="s">
        <v>1203</v>
      </c>
    </row>
    <row r="827" spans="18:20" x14ac:dyDescent="0.3">
      <c r="R827" s="7">
        <v>119500</v>
      </c>
      <c r="S827">
        <v>19120000</v>
      </c>
      <c r="T827" t="s">
        <v>1203</v>
      </c>
    </row>
    <row r="828" spans="18:20" x14ac:dyDescent="0.3">
      <c r="R828" s="8">
        <v>119500</v>
      </c>
      <c r="S828">
        <v>19120000</v>
      </c>
      <c r="T828" t="s">
        <v>1203</v>
      </c>
    </row>
    <row r="829" spans="18:20" x14ac:dyDescent="0.3">
      <c r="R829" s="7">
        <v>119600</v>
      </c>
      <c r="S829">
        <v>19136000</v>
      </c>
      <c r="T829" t="s">
        <v>1203</v>
      </c>
    </row>
    <row r="830" spans="18:20" x14ac:dyDescent="0.3">
      <c r="R830" s="7">
        <v>119700</v>
      </c>
      <c r="S830">
        <v>19152000</v>
      </c>
      <c r="T830" t="s">
        <v>1203</v>
      </c>
    </row>
    <row r="831" spans="18:20" x14ac:dyDescent="0.3">
      <c r="R831" s="7">
        <v>119900</v>
      </c>
      <c r="S831">
        <v>19184000</v>
      </c>
      <c r="T831" t="s">
        <v>1203</v>
      </c>
    </row>
    <row r="832" spans="18:20" x14ac:dyDescent="0.3">
      <c r="R832" s="7">
        <v>119900</v>
      </c>
      <c r="S832">
        <v>19184000</v>
      </c>
      <c r="T832" t="s">
        <v>1203</v>
      </c>
    </row>
    <row r="833" spans="18:20" x14ac:dyDescent="0.3">
      <c r="R833" s="8">
        <v>119900</v>
      </c>
      <c r="S833">
        <v>19184000</v>
      </c>
      <c r="T833" t="s">
        <v>1203</v>
      </c>
    </row>
    <row r="834" spans="18:20" x14ac:dyDescent="0.3">
      <c r="R834" s="8">
        <v>119900</v>
      </c>
      <c r="S834">
        <v>19184000</v>
      </c>
      <c r="T834" t="s">
        <v>1203</v>
      </c>
    </row>
    <row r="835" spans="18:20" x14ac:dyDescent="0.3">
      <c r="R835" s="8">
        <v>119900</v>
      </c>
      <c r="S835">
        <v>19184000</v>
      </c>
      <c r="T835" t="s">
        <v>1203</v>
      </c>
    </row>
    <row r="836" spans="18:20" x14ac:dyDescent="0.3">
      <c r="R836" s="8">
        <v>119900</v>
      </c>
      <c r="S836">
        <v>19184000</v>
      </c>
      <c r="T836" t="s">
        <v>1203</v>
      </c>
    </row>
    <row r="837" spans="18:20" x14ac:dyDescent="0.3">
      <c r="R837" s="7">
        <v>119900</v>
      </c>
      <c r="S837">
        <v>19184000</v>
      </c>
      <c r="T837" t="s">
        <v>1203</v>
      </c>
    </row>
    <row r="838" spans="18:20" x14ac:dyDescent="0.3">
      <c r="R838" s="8">
        <v>119900</v>
      </c>
      <c r="S838">
        <v>19184000</v>
      </c>
      <c r="T838" t="s">
        <v>1203</v>
      </c>
    </row>
    <row r="839" spans="18:20" x14ac:dyDescent="0.3">
      <c r="R839" s="7">
        <v>119900</v>
      </c>
      <c r="S839">
        <v>19184000</v>
      </c>
      <c r="T839" t="s">
        <v>1203</v>
      </c>
    </row>
    <row r="840" spans="18:20" x14ac:dyDescent="0.3">
      <c r="R840" s="8">
        <v>119900</v>
      </c>
      <c r="S840">
        <v>19184000</v>
      </c>
      <c r="T840" t="s">
        <v>1203</v>
      </c>
    </row>
    <row r="841" spans="18:20" x14ac:dyDescent="0.3">
      <c r="R841" s="7">
        <v>119900</v>
      </c>
      <c r="S841">
        <v>19184000</v>
      </c>
      <c r="T841" t="s">
        <v>1203</v>
      </c>
    </row>
    <row r="842" spans="18:20" x14ac:dyDescent="0.3">
      <c r="R842" s="8">
        <v>120000</v>
      </c>
      <c r="S842">
        <v>19200000</v>
      </c>
      <c r="T842" t="s">
        <v>1203</v>
      </c>
    </row>
    <row r="843" spans="18:20" x14ac:dyDescent="0.3">
      <c r="R843" s="7">
        <v>120500</v>
      </c>
      <c r="S843">
        <v>19280000</v>
      </c>
      <c r="T843" t="s">
        <v>1203</v>
      </c>
    </row>
    <row r="844" spans="18:20" x14ac:dyDescent="0.3">
      <c r="R844" s="7">
        <v>120500</v>
      </c>
      <c r="S844">
        <v>19280000</v>
      </c>
      <c r="T844" t="s">
        <v>1203</v>
      </c>
    </row>
    <row r="845" spans="18:20" x14ac:dyDescent="0.3">
      <c r="R845" s="7">
        <v>120700</v>
      </c>
      <c r="S845">
        <v>19312000</v>
      </c>
      <c r="T845" t="s">
        <v>1203</v>
      </c>
    </row>
    <row r="846" spans="18:20" x14ac:dyDescent="0.3">
      <c r="R846" s="8">
        <v>121000</v>
      </c>
      <c r="S846">
        <v>19360000</v>
      </c>
      <c r="T846" t="s">
        <v>1203</v>
      </c>
    </row>
    <row r="847" spans="18:20" x14ac:dyDescent="0.3">
      <c r="R847" s="7">
        <v>121300</v>
      </c>
      <c r="S847">
        <v>19408000</v>
      </c>
      <c r="T847" t="s">
        <v>1203</v>
      </c>
    </row>
    <row r="848" spans="18:20" x14ac:dyDescent="0.3">
      <c r="R848" s="8">
        <v>121538</v>
      </c>
      <c r="S848">
        <v>19446080</v>
      </c>
      <c r="T848" t="s">
        <v>1203</v>
      </c>
    </row>
    <row r="849" spans="18:20" x14ac:dyDescent="0.3">
      <c r="R849" s="7">
        <v>121900</v>
      </c>
      <c r="S849">
        <v>19504000</v>
      </c>
      <c r="T849" t="s">
        <v>1203</v>
      </c>
    </row>
    <row r="850" spans="18:20" x14ac:dyDescent="0.3">
      <c r="R850" s="8">
        <v>121924</v>
      </c>
      <c r="S850">
        <v>19507840</v>
      </c>
      <c r="T850" t="s">
        <v>1203</v>
      </c>
    </row>
    <row r="851" spans="18:20" x14ac:dyDescent="0.3">
      <c r="R851" s="7">
        <v>122400</v>
      </c>
      <c r="S851">
        <v>19584000</v>
      </c>
      <c r="T851" t="s">
        <v>1203</v>
      </c>
    </row>
    <row r="852" spans="18:20" x14ac:dyDescent="0.3">
      <c r="R852" s="7">
        <v>122899</v>
      </c>
      <c r="S852">
        <v>19663840</v>
      </c>
      <c r="T852" t="s">
        <v>1203</v>
      </c>
    </row>
    <row r="853" spans="18:20" x14ac:dyDescent="0.3">
      <c r="R853" s="7">
        <v>122900</v>
      </c>
      <c r="S853">
        <v>19664000</v>
      </c>
      <c r="T853" t="s">
        <v>1203</v>
      </c>
    </row>
    <row r="854" spans="18:20" x14ac:dyDescent="0.3">
      <c r="R854" s="8">
        <v>122900</v>
      </c>
      <c r="S854">
        <v>19664000</v>
      </c>
      <c r="T854" t="s">
        <v>1203</v>
      </c>
    </row>
    <row r="855" spans="18:20" x14ac:dyDescent="0.3">
      <c r="R855" s="7">
        <v>122956</v>
      </c>
      <c r="S855">
        <v>19672960</v>
      </c>
      <c r="T855" t="s">
        <v>1203</v>
      </c>
    </row>
    <row r="856" spans="18:20" x14ac:dyDescent="0.3">
      <c r="R856" s="7">
        <v>124400</v>
      </c>
      <c r="S856">
        <v>19904000</v>
      </c>
      <c r="T856" t="s">
        <v>1203</v>
      </c>
    </row>
    <row r="857" spans="18:20" x14ac:dyDescent="0.3">
      <c r="R857" s="8">
        <v>124900</v>
      </c>
      <c r="S857">
        <v>19984000</v>
      </c>
      <c r="T857" t="s">
        <v>1203</v>
      </c>
    </row>
    <row r="858" spans="18:20" x14ac:dyDescent="0.3">
      <c r="R858" s="7">
        <v>124900</v>
      </c>
      <c r="S858">
        <v>19984000</v>
      </c>
      <c r="T858" t="s">
        <v>1203</v>
      </c>
    </row>
    <row r="859" spans="18:20" x14ac:dyDescent="0.3">
      <c r="R859" s="7">
        <v>124926</v>
      </c>
      <c r="S859">
        <v>19988160</v>
      </c>
      <c r="T859" t="s">
        <v>1203</v>
      </c>
    </row>
    <row r="860" spans="18:20" x14ac:dyDescent="0.3">
      <c r="R860" s="7">
        <v>125800</v>
      </c>
      <c r="S860">
        <v>20128000</v>
      </c>
      <c r="T860" t="s">
        <v>1203</v>
      </c>
    </row>
    <row r="861" spans="18:20" x14ac:dyDescent="0.3">
      <c r="R861" s="7">
        <v>126000</v>
      </c>
      <c r="S861">
        <v>20160000</v>
      </c>
      <c r="T861" t="s">
        <v>1203</v>
      </c>
    </row>
    <row r="862" spans="18:20" x14ac:dyDescent="0.3">
      <c r="R862" s="7">
        <v>126200</v>
      </c>
      <c r="S862">
        <v>20192000</v>
      </c>
      <c r="T862" t="s">
        <v>1203</v>
      </c>
    </row>
    <row r="863" spans="18:20" x14ac:dyDescent="0.3">
      <c r="R863" s="7">
        <v>126200</v>
      </c>
      <c r="S863">
        <v>20192000</v>
      </c>
      <c r="T863" t="s">
        <v>1203</v>
      </c>
    </row>
    <row r="864" spans="18:20" x14ac:dyDescent="0.3">
      <c r="R864" s="7">
        <v>126240</v>
      </c>
      <c r="S864">
        <v>20198400</v>
      </c>
      <c r="T864" t="s">
        <v>1203</v>
      </c>
    </row>
    <row r="865" spans="18:20" x14ac:dyDescent="0.3">
      <c r="R865" s="7">
        <v>126500</v>
      </c>
      <c r="S865">
        <v>20240000</v>
      </c>
      <c r="T865" t="s">
        <v>1203</v>
      </c>
    </row>
    <row r="866" spans="18:20" x14ac:dyDescent="0.3">
      <c r="R866" s="7">
        <v>126500</v>
      </c>
      <c r="S866">
        <v>20240000</v>
      </c>
      <c r="T866" t="s">
        <v>1203</v>
      </c>
    </row>
    <row r="867" spans="18:20" x14ac:dyDescent="0.3">
      <c r="R867" s="8">
        <v>126800</v>
      </c>
      <c r="S867">
        <v>20288000</v>
      </c>
      <c r="T867" t="s">
        <v>1273</v>
      </c>
    </row>
    <row r="868" spans="18:20" x14ac:dyDescent="0.3">
      <c r="R868" s="7">
        <v>126800</v>
      </c>
      <c r="S868">
        <v>20288000</v>
      </c>
      <c r="T868" t="s">
        <v>1273</v>
      </c>
    </row>
    <row r="869" spans="18:20" x14ac:dyDescent="0.3">
      <c r="R869" s="8">
        <v>126900</v>
      </c>
      <c r="S869">
        <v>20304000</v>
      </c>
      <c r="T869" t="s">
        <v>1273</v>
      </c>
    </row>
    <row r="870" spans="18:20" x14ac:dyDescent="0.3">
      <c r="R870" s="7">
        <v>126900</v>
      </c>
      <c r="S870">
        <v>20304000</v>
      </c>
      <c r="T870" t="s">
        <v>1273</v>
      </c>
    </row>
    <row r="871" spans="18:20" x14ac:dyDescent="0.3">
      <c r="R871" s="8">
        <v>127100</v>
      </c>
      <c r="S871">
        <v>20336000</v>
      </c>
      <c r="T871" t="s">
        <v>1273</v>
      </c>
    </row>
    <row r="872" spans="18:20" x14ac:dyDescent="0.3">
      <c r="R872" s="7">
        <v>127200</v>
      </c>
      <c r="S872">
        <v>20352000</v>
      </c>
      <c r="T872" t="s">
        <v>1273</v>
      </c>
    </row>
    <row r="873" spans="18:20" x14ac:dyDescent="0.3">
      <c r="R873" s="7">
        <v>127500</v>
      </c>
      <c r="S873">
        <v>20400000</v>
      </c>
      <c r="T873" t="s">
        <v>1273</v>
      </c>
    </row>
    <row r="874" spans="18:20" x14ac:dyDescent="0.3">
      <c r="R874" s="8">
        <v>127900</v>
      </c>
      <c r="S874">
        <v>20464000</v>
      </c>
      <c r="T874" t="s">
        <v>1273</v>
      </c>
    </row>
    <row r="875" spans="18:20" x14ac:dyDescent="0.3">
      <c r="R875" s="8">
        <v>127900</v>
      </c>
      <c r="S875">
        <v>20464000</v>
      </c>
      <c r="T875" t="s">
        <v>1273</v>
      </c>
    </row>
    <row r="876" spans="18:20" x14ac:dyDescent="0.3">
      <c r="R876" s="7">
        <v>127900</v>
      </c>
      <c r="S876">
        <v>20464000</v>
      </c>
      <c r="T876" t="s">
        <v>1273</v>
      </c>
    </row>
    <row r="877" spans="18:20" x14ac:dyDescent="0.3">
      <c r="R877" s="7">
        <v>127973</v>
      </c>
      <c r="S877">
        <v>20475680</v>
      </c>
      <c r="T877" t="s">
        <v>1273</v>
      </c>
    </row>
    <row r="878" spans="18:20" x14ac:dyDescent="0.3">
      <c r="R878" s="7">
        <v>128000</v>
      </c>
      <c r="S878">
        <v>20480000</v>
      </c>
      <c r="T878" t="s">
        <v>1273</v>
      </c>
    </row>
    <row r="879" spans="18:20" x14ac:dyDescent="0.3">
      <c r="R879" s="8">
        <v>128000</v>
      </c>
      <c r="S879">
        <v>20480000</v>
      </c>
      <c r="T879" t="s">
        <v>1273</v>
      </c>
    </row>
    <row r="880" spans="18:20" x14ac:dyDescent="0.3">
      <c r="R880" s="7">
        <v>128500</v>
      </c>
      <c r="S880">
        <v>20560000</v>
      </c>
      <c r="T880" t="s">
        <v>1273</v>
      </c>
    </row>
    <row r="881" spans="18:20" x14ac:dyDescent="0.3">
      <c r="R881" s="7">
        <v>128500</v>
      </c>
      <c r="S881">
        <v>20560000</v>
      </c>
      <c r="T881" t="s">
        <v>1273</v>
      </c>
    </row>
    <row r="882" spans="18:20" x14ac:dyDescent="0.3">
      <c r="R882" s="7">
        <v>129200</v>
      </c>
      <c r="S882">
        <v>20672000</v>
      </c>
      <c r="T882" t="s">
        <v>1273</v>
      </c>
    </row>
    <row r="883" spans="18:20" x14ac:dyDescent="0.3">
      <c r="R883" s="8">
        <v>129400</v>
      </c>
      <c r="S883">
        <v>20704000</v>
      </c>
      <c r="T883" t="s">
        <v>1273</v>
      </c>
    </row>
    <row r="884" spans="18:20" x14ac:dyDescent="0.3">
      <c r="R884" s="8">
        <v>129699</v>
      </c>
      <c r="S884">
        <v>20751840</v>
      </c>
      <c r="T884" t="s">
        <v>1273</v>
      </c>
    </row>
    <row r="885" spans="18:20" x14ac:dyDescent="0.3">
      <c r="R885" s="7">
        <v>129800</v>
      </c>
      <c r="S885">
        <v>20768000</v>
      </c>
      <c r="T885" t="s">
        <v>1273</v>
      </c>
    </row>
    <row r="886" spans="18:20" x14ac:dyDescent="0.3">
      <c r="R886" s="8">
        <v>129900</v>
      </c>
      <c r="S886">
        <v>20784000</v>
      </c>
      <c r="T886" t="s">
        <v>1273</v>
      </c>
    </row>
    <row r="887" spans="18:20" x14ac:dyDescent="0.3">
      <c r="R887" s="7">
        <v>129900</v>
      </c>
      <c r="S887">
        <v>20784000</v>
      </c>
      <c r="T887" t="s">
        <v>1273</v>
      </c>
    </row>
    <row r="888" spans="18:20" x14ac:dyDescent="0.3">
      <c r="R888" s="7">
        <v>129900</v>
      </c>
      <c r="S888">
        <v>20784000</v>
      </c>
      <c r="T888" t="s">
        <v>1273</v>
      </c>
    </row>
    <row r="889" spans="18:20" x14ac:dyDescent="0.3">
      <c r="R889" s="8">
        <v>129900</v>
      </c>
      <c r="S889">
        <v>20784000</v>
      </c>
      <c r="T889" t="s">
        <v>1273</v>
      </c>
    </row>
    <row r="890" spans="18:20" x14ac:dyDescent="0.3">
      <c r="R890" s="7">
        <v>129900</v>
      </c>
      <c r="S890">
        <v>20784000</v>
      </c>
      <c r="T890" t="s">
        <v>1273</v>
      </c>
    </row>
    <row r="891" spans="18:20" x14ac:dyDescent="0.3">
      <c r="R891" s="7">
        <v>129900</v>
      </c>
      <c r="S891">
        <v>20784000</v>
      </c>
      <c r="T891" t="s">
        <v>1273</v>
      </c>
    </row>
    <row r="892" spans="18:20" x14ac:dyDescent="0.3">
      <c r="R892" s="7">
        <v>129900</v>
      </c>
      <c r="S892">
        <v>20784000</v>
      </c>
      <c r="T892" t="s">
        <v>1273</v>
      </c>
    </row>
    <row r="893" spans="18:20" x14ac:dyDescent="0.3">
      <c r="R893" s="8">
        <v>129900</v>
      </c>
      <c r="S893">
        <v>20784000</v>
      </c>
      <c r="T893" t="s">
        <v>1273</v>
      </c>
    </row>
    <row r="894" spans="18:20" x14ac:dyDescent="0.3">
      <c r="R894" s="7">
        <v>129900</v>
      </c>
      <c r="S894">
        <v>20784000</v>
      </c>
      <c r="T894" t="s">
        <v>1273</v>
      </c>
    </row>
    <row r="895" spans="18:20" x14ac:dyDescent="0.3">
      <c r="R895" s="7">
        <v>129900</v>
      </c>
      <c r="S895">
        <v>20784000</v>
      </c>
      <c r="T895" t="s">
        <v>1273</v>
      </c>
    </row>
    <row r="896" spans="18:20" x14ac:dyDescent="0.3">
      <c r="R896" s="7">
        <v>129900</v>
      </c>
      <c r="S896">
        <v>20784000</v>
      </c>
      <c r="T896" t="s">
        <v>1273</v>
      </c>
    </row>
    <row r="897" spans="18:20" x14ac:dyDescent="0.3">
      <c r="R897" s="8">
        <v>130000</v>
      </c>
      <c r="S897">
        <v>20800000</v>
      </c>
      <c r="T897" t="s">
        <v>1273</v>
      </c>
    </row>
    <row r="898" spans="18:20" x14ac:dyDescent="0.3">
      <c r="R898" s="8">
        <v>130400</v>
      </c>
      <c r="S898">
        <v>20864000</v>
      </c>
      <c r="T898" t="s">
        <v>1273</v>
      </c>
    </row>
    <row r="899" spans="18:20" x14ac:dyDescent="0.3">
      <c r="R899" s="8">
        <v>130500</v>
      </c>
      <c r="S899">
        <v>20880000</v>
      </c>
      <c r="T899" t="s">
        <v>1273</v>
      </c>
    </row>
    <row r="900" spans="18:20" x14ac:dyDescent="0.3">
      <c r="R900" s="8">
        <v>131249</v>
      </c>
      <c r="S900">
        <v>20999840</v>
      </c>
      <c r="T900" t="s">
        <v>1273</v>
      </c>
    </row>
    <row r="901" spans="18:20" x14ac:dyDescent="0.3">
      <c r="R901" s="8">
        <v>131500</v>
      </c>
      <c r="S901">
        <v>21040000</v>
      </c>
      <c r="T901" t="s">
        <v>1273</v>
      </c>
    </row>
    <row r="902" spans="18:20" x14ac:dyDescent="0.3">
      <c r="R902" s="7">
        <v>132300</v>
      </c>
      <c r="S902">
        <v>21168000</v>
      </c>
      <c r="T902" t="s">
        <v>1273</v>
      </c>
    </row>
    <row r="903" spans="18:20" x14ac:dyDescent="0.3">
      <c r="R903" s="8">
        <v>132700</v>
      </c>
      <c r="S903">
        <v>21232000</v>
      </c>
      <c r="T903" t="s">
        <v>1273</v>
      </c>
    </row>
    <row r="904" spans="18:20" x14ac:dyDescent="0.3">
      <c r="R904" s="7">
        <v>132900</v>
      </c>
      <c r="S904">
        <v>21264000</v>
      </c>
      <c r="T904" t="s">
        <v>1273</v>
      </c>
    </row>
    <row r="905" spans="18:20" x14ac:dyDescent="0.3">
      <c r="R905" s="7">
        <v>133400</v>
      </c>
      <c r="S905">
        <v>21344000</v>
      </c>
      <c r="T905" t="s">
        <v>1273</v>
      </c>
    </row>
    <row r="906" spans="18:20" x14ac:dyDescent="0.3">
      <c r="R906" s="7">
        <v>133500</v>
      </c>
      <c r="S906">
        <v>21360000</v>
      </c>
      <c r="T906" t="s">
        <v>1273</v>
      </c>
    </row>
    <row r="907" spans="18:20" x14ac:dyDescent="0.3">
      <c r="R907" s="7">
        <v>133900</v>
      </c>
      <c r="S907">
        <v>21424000</v>
      </c>
      <c r="T907" t="s">
        <v>1273</v>
      </c>
    </row>
    <row r="908" spans="18:20" x14ac:dyDescent="0.3">
      <c r="R908" s="8">
        <v>133900</v>
      </c>
      <c r="S908">
        <v>21424000</v>
      </c>
      <c r="T908" t="s">
        <v>1273</v>
      </c>
    </row>
    <row r="909" spans="18:20" x14ac:dyDescent="0.3">
      <c r="R909" s="12">
        <v>133969</v>
      </c>
      <c r="S909">
        <v>21435040</v>
      </c>
      <c r="T909" t="s">
        <v>1273</v>
      </c>
    </row>
    <row r="910" spans="18:20" x14ac:dyDescent="0.3">
      <c r="R910" s="7">
        <v>134000</v>
      </c>
      <c r="S910">
        <v>21440000</v>
      </c>
      <c r="T910" t="s">
        <v>1273</v>
      </c>
    </row>
    <row r="911" spans="18:20" x14ac:dyDescent="0.3">
      <c r="R911" s="8">
        <v>134000</v>
      </c>
      <c r="S911">
        <v>21440000</v>
      </c>
      <c r="T911" t="s">
        <v>1273</v>
      </c>
    </row>
    <row r="912" spans="18:20" x14ac:dyDescent="0.3">
      <c r="R912" s="8">
        <v>134500</v>
      </c>
      <c r="S912">
        <v>21520000</v>
      </c>
      <c r="T912" t="s">
        <v>1273</v>
      </c>
    </row>
    <row r="913" spans="18:20" x14ac:dyDescent="0.3">
      <c r="R913" s="7">
        <v>134848</v>
      </c>
      <c r="S913">
        <v>21575680</v>
      </c>
      <c r="T913" t="s">
        <v>1273</v>
      </c>
    </row>
    <row r="914" spans="18:20" x14ac:dyDescent="0.3">
      <c r="R914" s="8">
        <v>134900</v>
      </c>
      <c r="S914">
        <v>21584000</v>
      </c>
      <c r="T914" t="s">
        <v>1273</v>
      </c>
    </row>
    <row r="915" spans="18:20" x14ac:dyDescent="0.3">
      <c r="R915" s="7">
        <v>134900</v>
      </c>
      <c r="S915">
        <v>21584000</v>
      </c>
      <c r="T915" t="s">
        <v>1273</v>
      </c>
    </row>
    <row r="916" spans="18:20" x14ac:dyDescent="0.3">
      <c r="R916" s="8">
        <v>134900</v>
      </c>
      <c r="S916">
        <v>21584000</v>
      </c>
      <c r="T916" t="s">
        <v>1273</v>
      </c>
    </row>
    <row r="917" spans="18:20" x14ac:dyDescent="0.3">
      <c r="R917" s="7">
        <v>134900</v>
      </c>
      <c r="S917">
        <v>21584000</v>
      </c>
      <c r="T917" t="s">
        <v>1273</v>
      </c>
    </row>
    <row r="918" spans="18:20" x14ac:dyDescent="0.3">
      <c r="R918" s="8">
        <v>134900</v>
      </c>
      <c r="S918">
        <v>21584000</v>
      </c>
      <c r="T918" t="s">
        <v>1273</v>
      </c>
    </row>
    <row r="919" spans="18:20" x14ac:dyDescent="0.3">
      <c r="R919" s="7">
        <v>134900</v>
      </c>
      <c r="S919">
        <v>21584000</v>
      </c>
      <c r="T919" t="s">
        <v>1273</v>
      </c>
    </row>
    <row r="920" spans="18:20" x14ac:dyDescent="0.3">
      <c r="R920" s="8">
        <v>134900</v>
      </c>
      <c r="S920">
        <v>21584000</v>
      </c>
      <c r="T920" t="s">
        <v>1273</v>
      </c>
    </row>
    <row r="921" spans="18:20" x14ac:dyDescent="0.3">
      <c r="R921" s="7">
        <v>134900</v>
      </c>
      <c r="S921">
        <v>21584000</v>
      </c>
      <c r="T921" t="s">
        <v>1273</v>
      </c>
    </row>
    <row r="922" spans="18:20" x14ac:dyDescent="0.3">
      <c r="R922" s="8">
        <v>134900</v>
      </c>
      <c r="S922">
        <v>21584000</v>
      </c>
      <c r="T922" t="s">
        <v>1273</v>
      </c>
    </row>
    <row r="923" spans="18:20" x14ac:dyDescent="0.3">
      <c r="R923" s="7">
        <v>135000</v>
      </c>
      <c r="S923">
        <v>21600000</v>
      </c>
      <c r="T923" t="s">
        <v>1273</v>
      </c>
    </row>
    <row r="924" spans="18:20" x14ac:dyDescent="0.3">
      <c r="R924" s="7">
        <v>135800</v>
      </c>
      <c r="S924">
        <v>21728000</v>
      </c>
      <c r="T924" t="s">
        <v>1273</v>
      </c>
    </row>
    <row r="925" spans="18:20" x14ac:dyDescent="0.3">
      <c r="R925" s="7">
        <v>136300</v>
      </c>
      <c r="S925">
        <v>21808000</v>
      </c>
      <c r="T925" t="s">
        <v>1273</v>
      </c>
    </row>
    <row r="926" spans="18:20" x14ac:dyDescent="0.3">
      <c r="R926" s="8">
        <v>136400</v>
      </c>
      <c r="S926">
        <v>21824000</v>
      </c>
      <c r="T926" t="s">
        <v>1273</v>
      </c>
    </row>
    <row r="927" spans="18:20" x14ac:dyDescent="0.3">
      <c r="R927" s="8">
        <v>136900</v>
      </c>
      <c r="S927">
        <v>21904000</v>
      </c>
      <c r="T927" t="s">
        <v>1273</v>
      </c>
    </row>
    <row r="928" spans="18:20" x14ac:dyDescent="0.3">
      <c r="R928" s="8">
        <v>136900</v>
      </c>
      <c r="S928">
        <v>21904000</v>
      </c>
      <c r="T928" t="s">
        <v>1273</v>
      </c>
    </row>
    <row r="929" spans="18:20" x14ac:dyDescent="0.3">
      <c r="R929" s="8">
        <v>136990</v>
      </c>
      <c r="S929">
        <v>21918400</v>
      </c>
      <c r="T929" t="s">
        <v>1273</v>
      </c>
    </row>
    <row r="930" spans="18:20" x14ac:dyDescent="0.3">
      <c r="R930" s="8">
        <v>137700</v>
      </c>
      <c r="S930">
        <v>22032000</v>
      </c>
      <c r="T930" t="s">
        <v>1273</v>
      </c>
    </row>
    <row r="931" spans="18:20" x14ac:dyDescent="0.3">
      <c r="R931" s="8">
        <v>137900</v>
      </c>
      <c r="S931">
        <v>22064000</v>
      </c>
      <c r="T931" t="s">
        <v>1273</v>
      </c>
    </row>
    <row r="932" spans="18:20" x14ac:dyDescent="0.3">
      <c r="R932" s="7">
        <v>137900</v>
      </c>
      <c r="S932">
        <v>22064000</v>
      </c>
      <c r="T932" t="s">
        <v>1273</v>
      </c>
    </row>
    <row r="933" spans="18:20" x14ac:dyDescent="0.3">
      <c r="R933" s="8">
        <v>137900</v>
      </c>
      <c r="S933">
        <v>22064000</v>
      </c>
      <c r="T933" t="s">
        <v>1273</v>
      </c>
    </row>
    <row r="934" spans="18:20" x14ac:dyDescent="0.3">
      <c r="R934" s="7">
        <v>138800</v>
      </c>
      <c r="S934">
        <v>22208000</v>
      </c>
      <c r="T934" t="s">
        <v>1273</v>
      </c>
    </row>
    <row r="935" spans="18:20" x14ac:dyDescent="0.3">
      <c r="R935" s="8">
        <v>138900</v>
      </c>
      <c r="S935">
        <v>22224000</v>
      </c>
      <c r="T935" t="s">
        <v>1273</v>
      </c>
    </row>
    <row r="936" spans="18:20" x14ac:dyDescent="0.3">
      <c r="R936" s="8">
        <v>138900</v>
      </c>
      <c r="S936">
        <v>22224000</v>
      </c>
      <c r="T936" t="s">
        <v>1273</v>
      </c>
    </row>
    <row r="937" spans="18:20" x14ac:dyDescent="0.3">
      <c r="R937" s="7">
        <v>139000</v>
      </c>
      <c r="S937">
        <v>22240000</v>
      </c>
      <c r="T937" t="s">
        <v>1273</v>
      </c>
    </row>
    <row r="938" spans="18:20" x14ac:dyDescent="0.3">
      <c r="R938" s="7">
        <v>139600</v>
      </c>
      <c r="S938">
        <v>22336000</v>
      </c>
      <c r="T938" t="s">
        <v>1273</v>
      </c>
    </row>
    <row r="939" spans="18:20" x14ac:dyDescent="0.3">
      <c r="R939" s="8">
        <v>139800</v>
      </c>
      <c r="S939">
        <v>22368000</v>
      </c>
      <c r="T939" t="s">
        <v>1273</v>
      </c>
    </row>
    <row r="940" spans="18:20" x14ac:dyDescent="0.3">
      <c r="R940" s="8">
        <v>139899</v>
      </c>
      <c r="S940">
        <v>22383840</v>
      </c>
      <c r="T940" t="s">
        <v>1273</v>
      </c>
    </row>
    <row r="941" spans="18:20" x14ac:dyDescent="0.3">
      <c r="R941" s="7">
        <v>139900</v>
      </c>
      <c r="S941">
        <v>22384000</v>
      </c>
      <c r="T941" t="s">
        <v>1273</v>
      </c>
    </row>
    <row r="942" spans="18:20" x14ac:dyDescent="0.3">
      <c r="R942" s="8">
        <v>139900</v>
      </c>
      <c r="S942">
        <v>22384000</v>
      </c>
      <c r="T942" t="s">
        <v>1273</v>
      </c>
    </row>
    <row r="943" spans="18:20" x14ac:dyDescent="0.3">
      <c r="R943" s="7">
        <v>139900</v>
      </c>
      <c r="S943">
        <v>22384000</v>
      </c>
      <c r="T943" t="s">
        <v>1273</v>
      </c>
    </row>
    <row r="944" spans="18:20" x14ac:dyDescent="0.3">
      <c r="R944" s="8">
        <v>139900</v>
      </c>
      <c r="S944">
        <v>22384000</v>
      </c>
      <c r="T944" t="s">
        <v>1273</v>
      </c>
    </row>
    <row r="945" spans="18:20" x14ac:dyDescent="0.3">
      <c r="R945" s="7">
        <v>139900</v>
      </c>
      <c r="S945">
        <v>22384000</v>
      </c>
      <c r="T945" t="s">
        <v>1273</v>
      </c>
    </row>
    <row r="946" spans="18:20" x14ac:dyDescent="0.3">
      <c r="R946" s="7">
        <v>139900</v>
      </c>
      <c r="S946">
        <v>22384000</v>
      </c>
      <c r="T946" t="s">
        <v>1273</v>
      </c>
    </row>
    <row r="947" spans="18:20" x14ac:dyDescent="0.3">
      <c r="R947" s="8">
        <v>139900</v>
      </c>
      <c r="S947">
        <v>22384000</v>
      </c>
      <c r="T947" t="s">
        <v>1273</v>
      </c>
    </row>
    <row r="948" spans="18:20" x14ac:dyDescent="0.3">
      <c r="R948" s="7">
        <v>139900</v>
      </c>
      <c r="S948">
        <v>22384000</v>
      </c>
      <c r="T948" t="s">
        <v>1273</v>
      </c>
    </row>
    <row r="949" spans="18:20" x14ac:dyDescent="0.3">
      <c r="R949" s="7">
        <v>139900</v>
      </c>
      <c r="S949">
        <v>22384000</v>
      </c>
      <c r="T949" t="s">
        <v>1273</v>
      </c>
    </row>
    <row r="950" spans="18:20" x14ac:dyDescent="0.3">
      <c r="R950" s="7">
        <v>139995</v>
      </c>
      <c r="S950">
        <v>22399200</v>
      </c>
      <c r="T950" t="s">
        <v>1273</v>
      </c>
    </row>
    <row r="951" spans="18:20" x14ac:dyDescent="0.3">
      <c r="R951" s="7">
        <v>140300</v>
      </c>
      <c r="S951">
        <v>22448000</v>
      </c>
      <c r="T951" t="s">
        <v>1273</v>
      </c>
    </row>
    <row r="952" spans="18:20" x14ac:dyDescent="0.3">
      <c r="R952" s="8">
        <v>140700</v>
      </c>
      <c r="S952">
        <v>22512000</v>
      </c>
      <c r="T952" t="s">
        <v>1273</v>
      </c>
    </row>
    <row r="953" spans="18:20" x14ac:dyDescent="0.3">
      <c r="R953" s="7">
        <v>140900</v>
      </c>
      <c r="S953">
        <v>22544000</v>
      </c>
      <c r="T953" t="s">
        <v>1273</v>
      </c>
    </row>
    <row r="954" spans="18:20" x14ac:dyDescent="0.3">
      <c r="R954" s="8">
        <v>141310</v>
      </c>
      <c r="S954">
        <v>22609600</v>
      </c>
      <c r="T954" t="s">
        <v>1273</v>
      </c>
    </row>
    <row r="955" spans="18:20" x14ac:dyDescent="0.3">
      <c r="R955" s="8">
        <v>141900</v>
      </c>
      <c r="S955">
        <v>22704000</v>
      </c>
      <c r="T955" t="s">
        <v>1273</v>
      </c>
    </row>
    <row r="956" spans="18:20" x14ac:dyDescent="0.3">
      <c r="R956" s="7">
        <v>142500</v>
      </c>
      <c r="S956">
        <v>22800000</v>
      </c>
      <c r="T956" t="s">
        <v>1273</v>
      </c>
    </row>
    <row r="957" spans="18:20" x14ac:dyDescent="0.3">
      <c r="R957" s="7">
        <v>142666</v>
      </c>
      <c r="S957">
        <v>22826560</v>
      </c>
      <c r="T957" t="s">
        <v>1273</v>
      </c>
    </row>
    <row r="958" spans="18:20" x14ac:dyDescent="0.3">
      <c r="R958" s="8">
        <v>142700</v>
      </c>
      <c r="S958">
        <v>22832000</v>
      </c>
      <c r="T958" t="s">
        <v>1273</v>
      </c>
    </row>
    <row r="959" spans="18:20" x14ac:dyDescent="0.3">
      <c r="R959" s="7">
        <v>142700</v>
      </c>
      <c r="S959">
        <v>22832000</v>
      </c>
      <c r="T959" t="s">
        <v>1273</v>
      </c>
    </row>
    <row r="960" spans="18:20" x14ac:dyDescent="0.3">
      <c r="R960" s="7">
        <v>142900</v>
      </c>
      <c r="S960">
        <v>22864000</v>
      </c>
      <c r="T960" t="s">
        <v>1273</v>
      </c>
    </row>
    <row r="961" spans="18:20" x14ac:dyDescent="0.3">
      <c r="R961" s="7">
        <v>144900</v>
      </c>
      <c r="S961">
        <v>23184000</v>
      </c>
      <c r="T961" t="s">
        <v>1273</v>
      </c>
    </row>
    <row r="962" spans="18:20" x14ac:dyDescent="0.3">
      <c r="R962" s="7">
        <v>144900</v>
      </c>
      <c r="S962">
        <v>23184000</v>
      </c>
      <c r="T962" t="s">
        <v>1273</v>
      </c>
    </row>
    <row r="963" spans="18:20" x14ac:dyDescent="0.3">
      <c r="R963" s="8">
        <v>144900</v>
      </c>
      <c r="S963">
        <v>23184000</v>
      </c>
      <c r="T963" t="s">
        <v>1273</v>
      </c>
    </row>
    <row r="964" spans="18:20" x14ac:dyDescent="0.3">
      <c r="R964" s="7">
        <v>144990</v>
      </c>
      <c r="S964">
        <v>23198400</v>
      </c>
      <c r="T964" t="s">
        <v>1273</v>
      </c>
    </row>
    <row r="965" spans="18:20" x14ac:dyDescent="0.3">
      <c r="R965" s="8">
        <v>145800</v>
      </c>
      <c r="S965">
        <v>23328000</v>
      </c>
      <c r="T965" t="s">
        <v>1273</v>
      </c>
    </row>
    <row r="966" spans="18:20" x14ac:dyDescent="0.3">
      <c r="R966" s="7">
        <v>146000</v>
      </c>
      <c r="S966">
        <v>23360000</v>
      </c>
      <c r="T966" t="s">
        <v>1273</v>
      </c>
    </row>
    <row r="967" spans="18:20" x14ac:dyDescent="0.3">
      <c r="R967" s="8">
        <v>146500</v>
      </c>
      <c r="S967">
        <v>23440000</v>
      </c>
      <c r="T967" t="s">
        <v>1273</v>
      </c>
    </row>
    <row r="968" spans="18:20" x14ac:dyDescent="0.3">
      <c r="R968" s="8">
        <v>146800</v>
      </c>
      <c r="S968">
        <v>23488000</v>
      </c>
      <c r="T968" t="s">
        <v>1273</v>
      </c>
    </row>
    <row r="969" spans="18:20" x14ac:dyDescent="0.3">
      <c r="R969" s="8">
        <v>146800</v>
      </c>
      <c r="S969">
        <v>23488000</v>
      </c>
      <c r="T969" t="s">
        <v>1273</v>
      </c>
    </row>
    <row r="970" spans="18:20" x14ac:dyDescent="0.3">
      <c r="R970" s="7">
        <v>146900</v>
      </c>
      <c r="S970">
        <v>23504000</v>
      </c>
      <c r="T970" t="s">
        <v>1273</v>
      </c>
    </row>
    <row r="971" spans="18:20" x14ac:dyDescent="0.3">
      <c r="R971" s="7">
        <v>147220</v>
      </c>
      <c r="S971">
        <v>23555200</v>
      </c>
      <c r="T971" t="s">
        <v>1273</v>
      </c>
    </row>
    <row r="972" spans="18:20" x14ac:dyDescent="0.3">
      <c r="R972" s="8">
        <v>147400</v>
      </c>
      <c r="S972">
        <v>23584000</v>
      </c>
      <c r="T972" t="s">
        <v>1273</v>
      </c>
    </row>
    <row r="973" spans="18:20" x14ac:dyDescent="0.3">
      <c r="R973" s="8">
        <v>147500</v>
      </c>
      <c r="S973">
        <v>23600000</v>
      </c>
      <c r="T973" t="s">
        <v>1273</v>
      </c>
    </row>
    <row r="974" spans="18:20" x14ac:dyDescent="0.3">
      <c r="R974" s="8">
        <v>147611</v>
      </c>
      <c r="S974">
        <v>23617760</v>
      </c>
      <c r="T974" t="s">
        <v>1273</v>
      </c>
    </row>
    <row r="975" spans="18:20" x14ac:dyDescent="0.3">
      <c r="R975" s="7">
        <v>147700</v>
      </c>
      <c r="S975">
        <v>23632000</v>
      </c>
      <c r="T975" t="s">
        <v>1273</v>
      </c>
    </row>
    <row r="976" spans="18:20" x14ac:dyDescent="0.3">
      <c r="R976" s="8">
        <v>147900</v>
      </c>
      <c r="S976">
        <v>23664000</v>
      </c>
      <c r="T976" t="s">
        <v>1273</v>
      </c>
    </row>
    <row r="977" spans="18:20" x14ac:dyDescent="0.3">
      <c r="R977" s="8">
        <v>148000</v>
      </c>
      <c r="S977">
        <v>23680000</v>
      </c>
      <c r="T977" t="s">
        <v>1273</v>
      </c>
    </row>
    <row r="978" spans="18:20" x14ac:dyDescent="0.3">
      <c r="R978" s="7">
        <v>148300</v>
      </c>
      <c r="S978">
        <v>23728000</v>
      </c>
      <c r="T978" t="s">
        <v>1273</v>
      </c>
    </row>
    <row r="979" spans="18:20" x14ac:dyDescent="0.3">
      <c r="R979" s="7">
        <v>148677</v>
      </c>
      <c r="S979">
        <v>23788320</v>
      </c>
      <c r="T979" t="s">
        <v>1273</v>
      </c>
    </row>
    <row r="980" spans="18:20" x14ac:dyDescent="0.3">
      <c r="R980" s="7">
        <v>148899</v>
      </c>
      <c r="S980">
        <v>23823840</v>
      </c>
      <c r="T980" t="s">
        <v>1273</v>
      </c>
    </row>
    <row r="981" spans="18:20" x14ac:dyDescent="0.3">
      <c r="R981" s="7">
        <v>149000</v>
      </c>
      <c r="S981">
        <v>23840000</v>
      </c>
      <c r="T981" t="s">
        <v>1273</v>
      </c>
    </row>
    <row r="982" spans="18:20" x14ac:dyDescent="0.3">
      <c r="R982" s="7">
        <v>149280</v>
      </c>
      <c r="S982">
        <v>23884800</v>
      </c>
      <c r="T982" t="s">
        <v>1273</v>
      </c>
    </row>
    <row r="983" spans="18:20" x14ac:dyDescent="0.3">
      <c r="R983" s="12">
        <v>149500</v>
      </c>
      <c r="S983">
        <v>23920000</v>
      </c>
      <c r="T983" t="s">
        <v>1273</v>
      </c>
    </row>
    <row r="984" spans="18:20" x14ac:dyDescent="0.3">
      <c r="R984" s="7">
        <v>149500</v>
      </c>
      <c r="S984">
        <v>23920000</v>
      </c>
      <c r="T984" t="s">
        <v>1273</v>
      </c>
    </row>
    <row r="985" spans="18:20" x14ac:dyDescent="0.3">
      <c r="R985" s="7">
        <v>149800</v>
      </c>
      <c r="S985">
        <v>23968000</v>
      </c>
      <c r="T985" t="s">
        <v>1273</v>
      </c>
    </row>
    <row r="986" spans="18:20" x14ac:dyDescent="0.3">
      <c r="R986" s="8">
        <v>149800</v>
      </c>
      <c r="S986">
        <v>23968000</v>
      </c>
      <c r="T986" t="s">
        <v>1273</v>
      </c>
    </row>
    <row r="987" spans="18:20" x14ac:dyDescent="0.3">
      <c r="R987" s="8">
        <v>149900</v>
      </c>
      <c r="S987">
        <v>23984000</v>
      </c>
      <c r="T987" t="s">
        <v>1273</v>
      </c>
    </row>
    <row r="988" spans="18:20" x14ac:dyDescent="0.3">
      <c r="R988" s="8">
        <v>149900</v>
      </c>
      <c r="S988">
        <v>23984000</v>
      </c>
      <c r="T988" t="s">
        <v>1273</v>
      </c>
    </row>
    <row r="989" spans="18:20" x14ac:dyDescent="0.3">
      <c r="R989" s="7">
        <v>149900</v>
      </c>
      <c r="S989">
        <v>23984000</v>
      </c>
      <c r="T989" t="s">
        <v>1273</v>
      </c>
    </row>
    <row r="990" spans="18:20" x14ac:dyDescent="0.3">
      <c r="R990" s="7">
        <v>149900</v>
      </c>
      <c r="S990">
        <v>23984000</v>
      </c>
      <c r="T990" t="s">
        <v>1273</v>
      </c>
    </row>
    <row r="991" spans="18:20" x14ac:dyDescent="0.3">
      <c r="R991" s="7">
        <v>149900</v>
      </c>
      <c r="S991">
        <v>23984000</v>
      </c>
      <c r="T991" t="s">
        <v>1273</v>
      </c>
    </row>
    <row r="992" spans="18:20" x14ac:dyDescent="0.3">
      <c r="R992" s="7">
        <v>149900</v>
      </c>
      <c r="S992">
        <v>23984000</v>
      </c>
      <c r="T992" t="s">
        <v>1273</v>
      </c>
    </row>
    <row r="993" spans="18:20" x14ac:dyDescent="0.3">
      <c r="R993" s="7">
        <v>149900</v>
      </c>
      <c r="S993">
        <v>23984000</v>
      </c>
      <c r="T993" t="s">
        <v>1273</v>
      </c>
    </row>
    <row r="994" spans="18:20" x14ac:dyDescent="0.3">
      <c r="R994" s="7">
        <v>149900</v>
      </c>
      <c r="S994">
        <v>23984000</v>
      </c>
      <c r="T994" t="s">
        <v>1273</v>
      </c>
    </row>
    <row r="995" spans="18:20" x14ac:dyDescent="0.3">
      <c r="R995" s="7">
        <v>149900</v>
      </c>
      <c r="S995">
        <v>23984000</v>
      </c>
      <c r="T995" t="s">
        <v>1273</v>
      </c>
    </row>
    <row r="996" spans="18:20" x14ac:dyDescent="0.3">
      <c r="R996" s="7">
        <v>149900</v>
      </c>
      <c r="S996">
        <v>23984000</v>
      </c>
      <c r="T996" t="s">
        <v>1273</v>
      </c>
    </row>
    <row r="997" spans="18:20" x14ac:dyDescent="0.3">
      <c r="R997" s="8">
        <v>149900</v>
      </c>
      <c r="S997">
        <v>23984000</v>
      </c>
      <c r="T997" t="s">
        <v>1273</v>
      </c>
    </row>
    <row r="998" spans="18:20" x14ac:dyDescent="0.3">
      <c r="R998" s="8">
        <v>149900</v>
      </c>
      <c r="S998">
        <v>23984000</v>
      </c>
      <c r="T998" t="s">
        <v>1273</v>
      </c>
    </row>
    <row r="999" spans="18:20" x14ac:dyDescent="0.3">
      <c r="R999" s="8">
        <v>149900</v>
      </c>
      <c r="S999">
        <v>23984000</v>
      </c>
      <c r="T999" t="s">
        <v>1273</v>
      </c>
    </row>
    <row r="1000" spans="18:20" x14ac:dyDescent="0.3">
      <c r="R1000" s="8">
        <v>149900</v>
      </c>
      <c r="S1000">
        <v>23984000</v>
      </c>
      <c r="T1000" t="s">
        <v>1273</v>
      </c>
    </row>
    <row r="1001" spans="18:20" x14ac:dyDescent="0.3">
      <c r="R1001" s="8">
        <v>150000</v>
      </c>
      <c r="S1001">
        <v>24000000</v>
      </c>
      <c r="T1001" t="s">
        <v>1273</v>
      </c>
    </row>
    <row r="1002" spans="18:20" x14ac:dyDescent="0.3">
      <c r="R1002" s="8">
        <v>150400</v>
      </c>
      <c r="S1002">
        <v>24064000</v>
      </c>
      <c r="T1002" t="s">
        <v>1273</v>
      </c>
    </row>
    <row r="1003" spans="18:20" x14ac:dyDescent="0.3">
      <c r="R1003" s="8">
        <v>151000</v>
      </c>
      <c r="S1003">
        <v>24160000</v>
      </c>
      <c r="T1003" t="s">
        <v>1273</v>
      </c>
    </row>
    <row r="1004" spans="18:20" x14ac:dyDescent="0.3">
      <c r="R1004" s="7">
        <v>151119</v>
      </c>
      <c r="S1004">
        <v>24179040</v>
      </c>
      <c r="T1004" t="s">
        <v>1273</v>
      </c>
    </row>
    <row r="1005" spans="18:20" x14ac:dyDescent="0.3">
      <c r="R1005" s="7">
        <v>151300</v>
      </c>
      <c r="S1005">
        <v>24208000</v>
      </c>
      <c r="T1005" t="s">
        <v>1273</v>
      </c>
    </row>
    <row r="1006" spans="18:20" x14ac:dyDescent="0.3">
      <c r="R1006" s="8">
        <v>151855</v>
      </c>
      <c r="S1006">
        <v>24296800</v>
      </c>
      <c r="T1006" t="s">
        <v>1273</v>
      </c>
    </row>
    <row r="1007" spans="18:20" x14ac:dyDescent="0.3">
      <c r="R1007" s="8">
        <v>152900</v>
      </c>
      <c r="S1007">
        <v>24464000</v>
      </c>
      <c r="T1007" t="s">
        <v>1273</v>
      </c>
    </row>
    <row r="1008" spans="18:20" x14ac:dyDescent="0.3">
      <c r="R1008" s="7">
        <v>152900</v>
      </c>
      <c r="S1008">
        <v>24464000</v>
      </c>
      <c r="T1008" t="s">
        <v>1273</v>
      </c>
    </row>
    <row r="1009" spans="18:20" x14ac:dyDescent="0.3">
      <c r="R1009" s="7">
        <v>153400</v>
      </c>
      <c r="S1009">
        <v>24544000</v>
      </c>
      <c r="T1009" t="s">
        <v>1273</v>
      </c>
    </row>
    <row r="1010" spans="18:20" x14ac:dyDescent="0.3">
      <c r="R1010" s="7">
        <v>153500</v>
      </c>
      <c r="S1010">
        <v>24560000</v>
      </c>
      <c r="T1010" t="s">
        <v>1273</v>
      </c>
    </row>
    <row r="1011" spans="18:20" x14ac:dyDescent="0.3">
      <c r="R1011" s="7">
        <v>153500</v>
      </c>
      <c r="S1011">
        <v>24560000</v>
      </c>
      <c r="T1011" t="s">
        <v>1273</v>
      </c>
    </row>
    <row r="1012" spans="18:20" x14ac:dyDescent="0.3">
      <c r="R1012" s="8">
        <v>153739</v>
      </c>
      <c r="S1012">
        <v>24598240</v>
      </c>
      <c r="T1012" t="s">
        <v>1273</v>
      </c>
    </row>
    <row r="1013" spans="18:20" x14ac:dyDescent="0.3">
      <c r="R1013" s="8">
        <v>153900</v>
      </c>
      <c r="S1013">
        <v>24624000</v>
      </c>
      <c r="T1013" t="s">
        <v>1273</v>
      </c>
    </row>
    <row r="1014" spans="18:20" x14ac:dyDescent="0.3">
      <c r="R1014" s="8">
        <v>154564</v>
      </c>
      <c r="S1014">
        <v>24730240</v>
      </c>
      <c r="T1014" t="s">
        <v>1273</v>
      </c>
    </row>
    <row r="1015" spans="18:20" x14ac:dyDescent="0.3">
      <c r="R1015" s="8">
        <v>154900</v>
      </c>
      <c r="S1015">
        <v>24784000</v>
      </c>
      <c r="T1015" t="s">
        <v>1273</v>
      </c>
    </row>
    <row r="1016" spans="18:20" x14ac:dyDescent="0.3">
      <c r="R1016" s="8">
        <v>154900</v>
      </c>
      <c r="S1016">
        <v>24784000</v>
      </c>
      <c r="T1016" t="s">
        <v>1273</v>
      </c>
    </row>
    <row r="1017" spans="18:20" x14ac:dyDescent="0.3">
      <c r="R1017" s="7">
        <v>155900</v>
      </c>
      <c r="S1017">
        <v>24944000</v>
      </c>
      <c r="T1017" t="s">
        <v>1273</v>
      </c>
    </row>
    <row r="1018" spans="18:20" x14ac:dyDescent="0.3">
      <c r="R1018" s="8">
        <v>155900</v>
      </c>
      <c r="S1018">
        <v>24944000</v>
      </c>
      <c r="T1018" t="s">
        <v>1273</v>
      </c>
    </row>
    <row r="1019" spans="18:20" x14ac:dyDescent="0.3">
      <c r="R1019" s="8">
        <v>156100</v>
      </c>
      <c r="S1019">
        <v>24976000</v>
      </c>
      <c r="T1019" t="s">
        <v>1273</v>
      </c>
    </row>
    <row r="1020" spans="18:20" x14ac:dyDescent="0.3">
      <c r="R1020" s="7">
        <v>157900</v>
      </c>
      <c r="S1020">
        <v>25264000</v>
      </c>
      <c r="T1020" t="s">
        <v>1273</v>
      </c>
    </row>
    <row r="1021" spans="18:20" x14ac:dyDescent="0.3">
      <c r="R1021" s="8">
        <v>157900</v>
      </c>
      <c r="S1021">
        <v>25264000</v>
      </c>
      <c r="T1021" t="s">
        <v>1273</v>
      </c>
    </row>
    <row r="1022" spans="18:20" x14ac:dyDescent="0.3">
      <c r="R1022" s="7">
        <v>157900</v>
      </c>
      <c r="S1022">
        <v>25264000</v>
      </c>
      <c r="T1022" t="s">
        <v>1273</v>
      </c>
    </row>
    <row r="1023" spans="18:20" x14ac:dyDescent="0.3">
      <c r="R1023" s="8">
        <v>158400</v>
      </c>
      <c r="S1023">
        <v>25344000</v>
      </c>
      <c r="T1023" t="s">
        <v>1273</v>
      </c>
    </row>
    <row r="1024" spans="18:20" x14ac:dyDescent="0.3">
      <c r="R1024" s="7">
        <v>159000</v>
      </c>
      <c r="S1024">
        <v>25440000</v>
      </c>
      <c r="T1024" t="s">
        <v>1273</v>
      </c>
    </row>
    <row r="1025" spans="18:20" x14ac:dyDescent="0.3">
      <c r="R1025" s="8">
        <v>159000</v>
      </c>
      <c r="S1025">
        <v>25440000</v>
      </c>
      <c r="T1025" t="s">
        <v>1273</v>
      </c>
    </row>
    <row r="1026" spans="18:20" x14ac:dyDescent="0.3">
      <c r="R1026" s="8">
        <v>159100</v>
      </c>
      <c r="S1026">
        <v>25456000</v>
      </c>
      <c r="T1026" t="s">
        <v>1273</v>
      </c>
    </row>
    <row r="1027" spans="18:20" x14ac:dyDescent="0.3">
      <c r="R1027" s="8">
        <v>159800</v>
      </c>
      <c r="S1027">
        <v>25568000</v>
      </c>
      <c r="T1027" t="s">
        <v>1273</v>
      </c>
    </row>
    <row r="1028" spans="18:20" x14ac:dyDescent="0.3">
      <c r="R1028" s="7">
        <v>159900</v>
      </c>
      <c r="S1028">
        <v>25584000</v>
      </c>
      <c r="T1028" t="s">
        <v>1273</v>
      </c>
    </row>
    <row r="1029" spans="18:20" x14ac:dyDescent="0.3">
      <c r="R1029" s="8">
        <v>159900</v>
      </c>
      <c r="S1029">
        <v>25584000</v>
      </c>
      <c r="T1029" t="s">
        <v>1273</v>
      </c>
    </row>
    <row r="1030" spans="18:20" x14ac:dyDescent="0.3">
      <c r="R1030" s="7">
        <v>159900</v>
      </c>
      <c r="S1030">
        <v>25584000</v>
      </c>
      <c r="T1030" t="s">
        <v>1273</v>
      </c>
    </row>
    <row r="1031" spans="18:20" x14ac:dyDescent="0.3">
      <c r="R1031" s="8">
        <v>159900</v>
      </c>
      <c r="S1031">
        <v>25584000</v>
      </c>
      <c r="T1031" t="s">
        <v>1273</v>
      </c>
    </row>
    <row r="1032" spans="18:20" x14ac:dyDescent="0.3">
      <c r="R1032" s="7">
        <v>159900</v>
      </c>
      <c r="S1032">
        <v>25584000</v>
      </c>
      <c r="T1032" t="s">
        <v>1273</v>
      </c>
    </row>
    <row r="1033" spans="18:20" x14ac:dyDescent="0.3">
      <c r="R1033" s="7">
        <v>159900</v>
      </c>
      <c r="S1033">
        <v>25584000</v>
      </c>
      <c r="T1033" t="s">
        <v>1273</v>
      </c>
    </row>
    <row r="1034" spans="18:20" x14ac:dyDescent="0.3">
      <c r="R1034" s="8">
        <v>159900</v>
      </c>
      <c r="S1034">
        <v>25584000</v>
      </c>
      <c r="T1034" t="s">
        <v>1273</v>
      </c>
    </row>
    <row r="1035" spans="18:20" x14ac:dyDescent="0.3">
      <c r="R1035" s="8">
        <v>160000</v>
      </c>
      <c r="S1035">
        <v>25600000</v>
      </c>
      <c r="T1035" t="s">
        <v>1273</v>
      </c>
    </row>
    <row r="1036" spans="18:20" x14ac:dyDescent="0.3">
      <c r="R1036" s="8">
        <v>160796</v>
      </c>
      <c r="S1036">
        <v>25727360</v>
      </c>
      <c r="T1036" t="s">
        <v>1273</v>
      </c>
    </row>
    <row r="1037" spans="18:20" x14ac:dyDescent="0.3">
      <c r="R1037" s="7">
        <v>162400</v>
      </c>
      <c r="S1037">
        <v>25984000</v>
      </c>
      <c r="T1037" t="s">
        <v>1273</v>
      </c>
    </row>
    <row r="1038" spans="18:20" x14ac:dyDescent="0.3">
      <c r="R1038" s="7">
        <v>162900</v>
      </c>
      <c r="S1038">
        <v>26064000</v>
      </c>
      <c r="T1038" t="s">
        <v>1273</v>
      </c>
    </row>
    <row r="1039" spans="18:20" x14ac:dyDescent="0.3">
      <c r="R1039" s="7">
        <v>162900</v>
      </c>
      <c r="S1039">
        <v>26064000</v>
      </c>
      <c r="T1039" t="s">
        <v>1273</v>
      </c>
    </row>
    <row r="1040" spans="18:20" x14ac:dyDescent="0.3">
      <c r="R1040" s="7">
        <v>163700</v>
      </c>
      <c r="S1040">
        <v>26192000</v>
      </c>
      <c r="T1040" t="s">
        <v>1273</v>
      </c>
    </row>
    <row r="1041" spans="18:20" x14ac:dyDescent="0.3">
      <c r="R1041" s="7">
        <v>163900</v>
      </c>
      <c r="S1041">
        <v>26224000</v>
      </c>
      <c r="T1041" t="s">
        <v>1273</v>
      </c>
    </row>
    <row r="1042" spans="18:20" x14ac:dyDescent="0.3">
      <c r="R1042" s="8">
        <v>164900</v>
      </c>
      <c r="S1042">
        <v>26384000</v>
      </c>
      <c r="T1042" t="s">
        <v>1273</v>
      </c>
    </row>
    <row r="1043" spans="18:20" x14ac:dyDescent="0.3">
      <c r="R1043" s="7">
        <v>164900</v>
      </c>
      <c r="S1043">
        <v>26384000</v>
      </c>
      <c r="T1043" t="s">
        <v>1273</v>
      </c>
    </row>
    <row r="1044" spans="18:20" x14ac:dyDescent="0.3">
      <c r="R1044" s="7">
        <v>164900</v>
      </c>
      <c r="S1044">
        <v>26384000</v>
      </c>
      <c r="T1044" t="s">
        <v>1273</v>
      </c>
    </row>
    <row r="1045" spans="18:20" x14ac:dyDescent="0.3">
      <c r="R1045" s="7">
        <v>164900</v>
      </c>
      <c r="S1045">
        <v>26384000</v>
      </c>
      <c r="T1045" t="s">
        <v>1273</v>
      </c>
    </row>
    <row r="1046" spans="18:20" x14ac:dyDescent="0.3">
      <c r="R1046" s="7">
        <v>165000</v>
      </c>
      <c r="S1046">
        <v>26400000</v>
      </c>
      <c r="T1046" t="s">
        <v>1273</v>
      </c>
    </row>
    <row r="1047" spans="18:20" x14ac:dyDescent="0.3">
      <c r="R1047" s="7">
        <v>165000</v>
      </c>
      <c r="S1047">
        <v>26400000</v>
      </c>
      <c r="T1047" t="s">
        <v>1273</v>
      </c>
    </row>
    <row r="1048" spans="18:20" x14ac:dyDescent="0.3">
      <c r="R1048" s="7">
        <v>165000</v>
      </c>
      <c r="S1048">
        <v>26400000</v>
      </c>
      <c r="T1048" t="s">
        <v>1273</v>
      </c>
    </row>
    <row r="1049" spans="18:20" x14ac:dyDescent="0.3">
      <c r="R1049" s="7">
        <v>165500</v>
      </c>
      <c r="S1049">
        <v>26480000</v>
      </c>
      <c r="T1049" t="s">
        <v>1273</v>
      </c>
    </row>
    <row r="1050" spans="18:20" x14ac:dyDescent="0.3">
      <c r="R1050" s="8">
        <v>166900</v>
      </c>
      <c r="S1050">
        <v>26704000</v>
      </c>
      <c r="T1050" t="s">
        <v>1273</v>
      </c>
    </row>
    <row r="1051" spans="18:20" x14ac:dyDescent="0.3">
      <c r="R1051" s="8">
        <v>166900</v>
      </c>
      <c r="S1051">
        <v>26704000</v>
      </c>
      <c r="T1051" t="s">
        <v>1273</v>
      </c>
    </row>
    <row r="1052" spans="18:20" x14ac:dyDescent="0.3">
      <c r="R1052" s="7">
        <v>167000</v>
      </c>
      <c r="S1052">
        <v>26720000</v>
      </c>
      <c r="T1052" t="s">
        <v>1273</v>
      </c>
    </row>
    <row r="1053" spans="18:20" x14ac:dyDescent="0.3">
      <c r="R1053" s="8">
        <v>167200</v>
      </c>
      <c r="S1053">
        <v>26752000</v>
      </c>
      <c r="T1053" t="s">
        <v>1273</v>
      </c>
    </row>
    <row r="1054" spans="18:20" x14ac:dyDescent="0.3">
      <c r="R1054" s="8">
        <v>167300</v>
      </c>
      <c r="S1054">
        <v>26768000</v>
      </c>
      <c r="T1054" t="s">
        <v>1273</v>
      </c>
    </row>
    <row r="1055" spans="18:20" x14ac:dyDescent="0.3">
      <c r="R1055" s="7">
        <v>167900</v>
      </c>
      <c r="S1055">
        <v>26864000</v>
      </c>
      <c r="T1055" t="s">
        <v>1273</v>
      </c>
    </row>
    <row r="1056" spans="18:20" x14ac:dyDescent="0.3">
      <c r="R1056" s="8">
        <v>168000</v>
      </c>
      <c r="S1056">
        <v>26880000</v>
      </c>
      <c r="T1056" t="s">
        <v>1273</v>
      </c>
    </row>
    <row r="1057" spans="18:20" x14ac:dyDescent="0.3">
      <c r="R1057" s="7">
        <v>168664</v>
      </c>
      <c r="S1057">
        <v>26986240</v>
      </c>
      <c r="T1057" t="s">
        <v>1273</v>
      </c>
    </row>
    <row r="1058" spans="18:20" x14ac:dyDescent="0.3">
      <c r="R1058" s="8">
        <v>169000</v>
      </c>
      <c r="S1058">
        <v>27040000</v>
      </c>
      <c r="T1058" t="s">
        <v>1273</v>
      </c>
    </row>
    <row r="1059" spans="18:20" x14ac:dyDescent="0.3">
      <c r="R1059" s="8">
        <v>169000</v>
      </c>
      <c r="S1059">
        <v>27040000</v>
      </c>
      <c r="T1059" t="s">
        <v>1273</v>
      </c>
    </row>
    <row r="1060" spans="18:20" x14ac:dyDescent="0.3">
      <c r="R1060" s="8">
        <v>169500</v>
      </c>
      <c r="S1060">
        <v>27120000</v>
      </c>
      <c r="T1060" t="s">
        <v>1273</v>
      </c>
    </row>
    <row r="1061" spans="18:20" x14ac:dyDescent="0.3">
      <c r="R1061" s="8">
        <v>169900</v>
      </c>
      <c r="S1061">
        <v>27184000</v>
      </c>
      <c r="T1061" t="s">
        <v>1273</v>
      </c>
    </row>
    <row r="1062" spans="18:20" x14ac:dyDescent="0.3">
      <c r="R1062" s="7">
        <v>169900</v>
      </c>
      <c r="S1062">
        <v>27184000</v>
      </c>
      <c r="T1062" t="s">
        <v>1273</v>
      </c>
    </row>
    <row r="1063" spans="18:20" x14ac:dyDescent="0.3">
      <c r="R1063" s="8">
        <v>169900</v>
      </c>
      <c r="S1063">
        <v>27184000</v>
      </c>
      <c r="T1063" t="s">
        <v>1273</v>
      </c>
    </row>
    <row r="1064" spans="18:20" x14ac:dyDescent="0.3">
      <c r="R1064" s="7">
        <v>169900</v>
      </c>
      <c r="S1064">
        <v>27184000</v>
      </c>
      <c r="T1064" t="s">
        <v>1273</v>
      </c>
    </row>
    <row r="1065" spans="18:20" x14ac:dyDescent="0.3">
      <c r="R1065" s="7">
        <v>169900</v>
      </c>
      <c r="S1065">
        <v>27184000</v>
      </c>
      <c r="T1065" t="s">
        <v>1273</v>
      </c>
    </row>
    <row r="1066" spans="18:20" x14ac:dyDescent="0.3">
      <c r="R1066" s="7">
        <v>170000</v>
      </c>
      <c r="S1066">
        <v>27200000</v>
      </c>
      <c r="T1066" t="s">
        <v>1273</v>
      </c>
    </row>
    <row r="1067" spans="18:20" x14ac:dyDescent="0.3">
      <c r="R1067" s="8">
        <v>171337</v>
      </c>
      <c r="S1067">
        <v>27413920</v>
      </c>
      <c r="T1067" t="s">
        <v>1273</v>
      </c>
    </row>
    <row r="1068" spans="18:20" x14ac:dyDescent="0.3">
      <c r="R1068" s="7">
        <v>171349</v>
      </c>
      <c r="S1068">
        <v>27415840</v>
      </c>
      <c r="T1068" t="s">
        <v>1273</v>
      </c>
    </row>
    <row r="1069" spans="18:20" x14ac:dyDescent="0.3">
      <c r="R1069" s="8">
        <v>172500</v>
      </c>
      <c r="S1069">
        <v>27600000</v>
      </c>
      <c r="T1069" t="s">
        <v>1273</v>
      </c>
    </row>
    <row r="1070" spans="18:20" x14ac:dyDescent="0.3">
      <c r="R1070" s="8">
        <v>172900</v>
      </c>
      <c r="S1070">
        <v>27664000</v>
      </c>
      <c r="T1070" t="s">
        <v>1273</v>
      </c>
    </row>
    <row r="1071" spans="18:20" x14ac:dyDescent="0.3">
      <c r="R1071" s="8">
        <v>173827</v>
      </c>
      <c r="S1071">
        <v>27812320</v>
      </c>
      <c r="T1071" t="s">
        <v>1273</v>
      </c>
    </row>
    <row r="1072" spans="18:20" x14ac:dyDescent="0.3">
      <c r="R1072" s="7">
        <v>174700</v>
      </c>
      <c r="S1072">
        <v>27952000</v>
      </c>
      <c r="T1072" t="s">
        <v>1273</v>
      </c>
    </row>
    <row r="1073" spans="18:20" x14ac:dyDescent="0.3">
      <c r="R1073" s="7">
        <v>174890</v>
      </c>
      <c r="S1073">
        <v>27982400</v>
      </c>
      <c r="T1073" t="s">
        <v>1273</v>
      </c>
    </row>
    <row r="1074" spans="18:20" x14ac:dyDescent="0.3">
      <c r="R1074" s="8">
        <v>174900</v>
      </c>
      <c r="S1074">
        <v>27984000</v>
      </c>
      <c r="T1074" t="s">
        <v>1273</v>
      </c>
    </row>
    <row r="1075" spans="18:20" x14ac:dyDescent="0.3">
      <c r="R1075" s="8">
        <v>174900</v>
      </c>
      <c r="S1075">
        <v>27984000</v>
      </c>
      <c r="T1075" t="s">
        <v>1273</v>
      </c>
    </row>
    <row r="1076" spans="18:20" x14ac:dyDescent="0.3">
      <c r="R1076" s="7">
        <v>174900</v>
      </c>
      <c r="S1076">
        <v>27984000</v>
      </c>
      <c r="T1076" t="s">
        <v>1273</v>
      </c>
    </row>
    <row r="1077" spans="18:20" x14ac:dyDescent="0.3">
      <c r="R1077" s="8">
        <v>174900</v>
      </c>
      <c r="S1077">
        <v>27984000</v>
      </c>
      <c r="T1077" t="s">
        <v>1273</v>
      </c>
    </row>
    <row r="1078" spans="18:20" x14ac:dyDescent="0.3">
      <c r="R1078" s="7">
        <v>174900</v>
      </c>
      <c r="S1078">
        <v>27984000</v>
      </c>
      <c r="T1078" t="s">
        <v>1273</v>
      </c>
    </row>
    <row r="1079" spans="18:20" x14ac:dyDescent="0.3">
      <c r="R1079" s="8">
        <v>174900</v>
      </c>
      <c r="S1079">
        <v>27984000</v>
      </c>
      <c r="T1079" t="s">
        <v>1273</v>
      </c>
    </row>
    <row r="1080" spans="18:20" x14ac:dyDescent="0.3">
      <c r="R1080" s="8">
        <v>174900</v>
      </c>
      <c r="S1080">
        <v>27984000</v>
      </c>
      <c r="T1080" t="s">
        <v>1273</v>
      </c>
    </row>
    <row r="1081" spans="18:20" x14ac:dyDescent="0.3">
      <c r="R1081" s="8">
        <v>175000</v>
      </c>
      <c r="S1081">
        <v>28000000</v>
      </c>
      <c r="T1081" t="s">
        <v>1273</v>
      </c>
    </row>
    <row r="1082" spans="18:20" x14ac:dyDescent="0.3">
      <c r="R1082" s="7">
        <v>175742</v>
      </c>
      <c r="S1082">
        <v>28118720</v>
      </c>
      <c r="T1082" t="s">
        <v>1273</v>
      </c>
    </row>
    <row r="1083" spans="18:20" x14ac:dyDescent="0.3">
      <c r="R1083" s="8">
        <v>176000</v>
      </c>
      <c r="S1083">
        <v>28160000</v>
      </c>
      <c r="T1083" t="s">
        <v>1273</v>
      </c>
    </row>
    <row r="1084" spans="18:20" x14ac:dyDescent="0.3">
      <c r="R1084" s="8">
        <v>176300</v>
      </c>
      <c r="S1084">
        <v>28208000</v>
      </c>
      <c r="T1084" t="s">
        <v>1273</v>
      </c>
    </row>
    <row r="1085" spans="18:20" x14ac:dyDescent="0.3">
      <c r="R1085" s="7">
        <v>176400</v>
      </c>
      <c r="S1085">
        <v>28224000</v>
      </c>
      <c r="T1085" t="s">
        <v>1273</v>
      </c>
    </row>
    <row r="1086" spans="18:20" x14ac:dyDescent="0.3">
      <c r="R1086" s="8">
        <v>176900</v>
      </c>
      <c r="S1086">
        <v>28304000</v>
      </c>
      <c r="T1086" t="s">
        <v>1273</v>
      </c>
    </row>
    <row r="1087" spans="18:20" x14ac:dyDescent="0.3">
      <c r="R1087" s="8">
        <v>177000</v>
      </c>
      <c r="S1087">
        <v>28320000</v>
      </c>
      <c r="T1087" t="s">
        <v>1273</v>
      </c>
    </row>
    <row r="1088" spans="18:20" x14ac:dyDescent="0.3">
      <c r="R1088" s="8">
        <v>177500</v>
      </c>
      <c r="S1088">
        <v>28400000</v>
      </c>
      <c r="T1088" t="s">
        <v>1273</v>
      </c>
    </row>
    <row r="1089" spans="18:20" x14ac:dyDescent="0.3">
      <c r="R1089" s="8">
        <v>177800</v>
      </c>
      <c r="S1089">
        <v>28448000</v>
      </c>
      <c r="T1089" t="s">
        <v>1273</v>
      </c>
    </row>
    <row r="1090" spans="18:20" x14ac:dyDescent="0.3">
      <c r="R1090" s="8">
        <v>179000</v>
      </c>
      <c r="S1090">
        <v>28640000</v>
      </c>
      <c r="T1090" t="s">
        <v>1273</v>
      </c>
    </row>
    <row r="1091" spans="18:20" x14ac:dyDescent="0.3">
      <c r="R1091" s="7">
        <v>179800</v>
      </c>
      <c r="S1091">
        <v>28768000</v>
      </c>
      <c r="T1091" t="s">
        <v>1273</v>
      </c>
    </row>
    <row r="1092" spans="18:20" x14ac:dyDescent="0.3">
      <c r="R1092" s="8">
        <v>179900</v>
      </c>
      <c r="S1092">
        <v>28784000</v>
      </c>
      <c r="T1092" t="s">
        <v>1273</v>
      </c>
    </row>
    <row r="1093" spans="18:20" x14ac:dyDescent="0.3">
      <c r="R1093" s="8">
        <v>179900</v>
      </c>
      <c r="S1093">
        <v>28784000</v>
      </c>
      <c r="T1093" t="s">
        <v>1273</v>
      </c>
    </row>
    <row r="1094" spans="18:20" x14ac:dyDescent="0.3">
      <c r="R1094" s="7">
        <v>179900</v>
      </c>
      <c r="S1094">
        <v>28784000</v>
      </c>
      <c r="T1094" t="s">
        <v>1273</v>
      </c>
    </row>
    <row r="1095" spans="18:20" x14ac:dyDescent="0.3">
      <c r="R1095" s="7">
        <v>179900</v>
      </c>
      <c r="S1095">
        <v>28784000</v>
      </c>
      <c r="T1095" t="s">
        <v>1273</v>
      </c>
    </row>
    <row r="1096" spans="18:20" x14ac:dyDescent="0.3">
      <c r="R1096" s="8">
        <v>179900</v>
      </c>
      <c r="S1096">
        <v>28784000</v>
      </c>
      <c r="T1096" t="s">
        <v>1273</v>
      </c>
    </row>
    <row r="1097" spans="18:20" x14ac:dyDescent="0.3">
      <c r="R1097" s="7">
        <v>179900</v>
      </c>
      <c r="S1097">
        <v>28784000</v>
      </c>
      <c r="T1097" t="s">
        <v>1273</v>
      </c>
    </row>
    <row r="1098" spans="18:20" x14ac:dyDescent="0.3">
      <c r="R1098" s="7">
        <v>179900</v>
      </c>
      <c r="S1098">
        <v>28784000</v>
      </c>
      <c r="T1098" t="s">
        <v>1273</v>
      </c>
    </row>
    <row r="1099" spans="18:20" x14ac:dyDescent="0.3">
      <c r="R1099" s="8">
        <v>179900</v>
      </c>
      <c r="S1099">
        <v>28784000</v>
      </c>
      <c r="T1099" t="s">
        <v>1273</v>
      </c>
    </row>
    <row r="1100" spans="18:20" x14ac:dyDescent="0.3">
      <c r="R1100" s="8">
        <v>179900</v>
      </c>
      <c r="S1100">
        <v>28784000</v>
      </c>
      <c r="T1100" t="s">
        <v>1273</v>
      </c>
    </row>
    <row r="1101" spans="18:20" x14ac:dyDescent="0.3">
      <c r="R1101" s="8">
        <v>179900</v>
      </c>
      <c r="S1101">
        <v>28784000</v>
      </c>
      <c r="T1101" t="s">
        <v>1273</v>
      </c>
    </row>
    <row r="1102" spans="18:20" x14ac:dyDescent="0.3">
      <c r="R1102" s="8">
        <v>179900</v>
      </c>
      <c r="S1102">
        <v>28784000</v>
      </c>
      <c r="T1102" t="s">
        <v>1273</v>
      </c>
    </row>
    <row r="1103" spans="18:20" x14ac:dyDescent="0.3">
      <c r="R1103" s="7">
        <v>179900</v>
      </c>
      <c r="S1103">
        <v>28784000</v>
      </c>
      <c r="T1103" t="s">
        <v>1273</v>
      </c>
    </row>
    <row r="1104" spans="18:20" x14ac:dyDescent="0.3">
      <c r="R1104" s="7">
        <v>179900</v>
      </c>
      <c r="S1104">
        <v>28784000</v>
      </c>
      <c r="T1104" t="s">
        <v>1273</v>
      </c>
    </row>
    <row r="1105" spans="18:20" x14ac:dyDescent="0.3">
      <c r="R1105" s="8">
        <v>179900</v>
      </c>
      <c r="S1105">
        <v>28784000</v>
      </c>
      <c r="T1105" t="s">
        <v>1273</v>
      </c>
    </row>
    <row r="1106" spans="18:20" x14ac:dyDescent="0.3">
      <c r="R1106" s="12">
        <v>180360</v>
      </c>
      <c r="S1106">
        <v>28857600</v>
      </c>
      <c r="T1106" t="s">
        <v>1273</v>
      </c>
    </row>
    <row r="1107" spans="18:20" x14ac:dyDescent="0.3">
      <c r="R1107" s="8">
        <v>181300</v>
      </c>
      <c r="S1107">
        <v>29008000</v>
      </c>
      <c r="T1107" t="s">
        <v>1273</v>
      </c>
    </row>
    <row r="1108" spans="18:20" x14ac:dyDescent="0.3">
      <c r="R1108" s="8">
        <v>181900</v>
      </c>
      <c r="S1108">
        <v>29104000</v>
      </c>
      <c r="T1108" t="s">
        <v>1273</v>
      </c>
    </row>
    <row r="1109" spans="18:20" x14ac:dyDescent="0.3">
      <c r="R1109" s="8">
        <v>182000</v>
      </c>
      <c r="S1109">
        <v>29120000</v>
      </c>
      <c r="T1109" t="s">
        <v>1273</v>
      </c>
    </row>
    <row r="1110" spans="18:20" x14ac:dyDescent="0.3">
      <c r="R1110" s="7">
        <v>182500</v>
      </c>
      <c r="S1110">
        <v>29200000</v>
      </c>
      <c r="T1110" t="s">
        <v>1273</v>
      </c>
    </row>
    <row r="1111" spans="18:20" x14ac:dyDescent="0.3">
      <c r="R1111" s="8">
        <v>182900</v>
      </c>
      <c r="S1111">
        <v>29264000</v>
      </c>
      <c r="T1111" t="s">
        <v>1273</v>
      </c>
    </row>
    <row r="1112" spans="18:20" x14ac:dyDescent="0.3">
      <c r="R1112" s="8">
        <v>184185</v>
      </c>
      <c r="S1112">
        <v>29469600</v>
      </c>
      <c r="T1112" t="s">
        <v>1273</v>
      </c>
    </row>
    <row r="1113" spans="18:20" x14ac:dyDescent="0.3">
      <c r="R1113" s="7">
        <v>184500</v>
      </c>
      <c r="S1113">
        <v>29520000</v>
      </c>
      <c r="T1113" t="s">
        <v>1273</v>
      </c>
    </row>
    <row r="1114" spans="18:20" x14ac:dyDescent="0.3">
      <c r="R1114" s="7">
        <v>184900</v>
      </c>
      <c r="S1114">
        <v>29584000</v>
      </c>
      <c r="T1114" t="s">
        <v>1273</v>
      </c>
    </row>
    <row r="1115" spans="18:20" x14ac:dyDescent="0.3">
      <c r="R1115" s="8">
        <v>184900</v>
      </c>
      <c r="S1115">
        <v>29584000</v>
      </c>
      <c r="T1115" t="s">
        <v>1273</v>
      </c>
    </row>
    <row r="1116" spans="18:20" x14ac:dyDescent="0.3">
      <c r="R1116" s="7">
        <v>184900</v>
      </c>
      <c r="S1116">
        <v>29584000</v>
      </c>
      <c r="T1116" t="s">
        <v>1273</v>
      </c>
    </row>
    <row r="1117" spans="18:20" x14ac:dyDescent="0.3">
      <c r="R1117" s="8">
        <v>185500</v>
      </c>
      <c r="S1117">
        <v>29680000</v>
      </c>
      <c r="T1117" t="s">
        <v>1273</v>
      </c>
    </row>
    <row r="1118" spans="18:20" x14ac:dyDescent="0.3">
      <c r="R1118" s="8">
        <v>185800</v>
      </c>
      <c r="S1118">
        <v>29728000</v>
      </c>
      <c r="T1118" t="s">
        <v>1273</v>
      </c>
    </row>
    <row r="1119" spans="18:20" x14ac:dyDescent="0.3">
      <c r="R1119" s="8">
        <v>185900</v>
      </c>
      <c r="S1119">
        <v>29744000</v>
      </c>
      <c r="T1119" t="s">
        <v>1273</v>
      </c>
    </row>
    <row r="1120" spans="18:20" x14ac:dyDescent="0.3">
      <c r="R1120" s="8">
        <v>185900</v>
      </c>
      <c r="S1120">
        <v>29744000</v>
      </c>
      <c r="T1120" t="s">
        <v>1273</v>
      </c>
    </row>
    <row r="1121" spans="18:20" x14ac:dyDescent="0.3">
      <c r="R1121" s="7">
        <v>186099</v>
      </c>
      <c r="S1121">
        <v>29775840</v>
      </c>
      <c r="T1121" t="s">
        <v>1273</v>
      </c>
    </row>
    <row r="1122" spans="18:20" x14ac:dyDescent="0.3">
      <c r="R1122" s="7">
        <v>186500</v>
      </c>
      <c r="S1122">
        <v>29840000</v>
      </c>
      <c r="T1122" t="s">
        <v>1273</v>
      </c>
    </row>
    <row r="1123" spans="18:20" x14ac:dyDescent="0.3">
      <c r="R1123" s="7">
        <v>186785</v>
      </c>
      <c r="S1123">
        <v>29885600</v>
      </c>
      <c r="T1123" t="s">
        <v>1273</v>
      </c>
    </row>
    <row r="1124" spans="18:20" x14ac:dyDescent="0.3">
      <c r="R1124" s="8">
        <v>186900</v>
      </c>
      <c r="S1124">
        <v>29904000</v>
      </c>
      <c r="T1124" t="s">
        <v>1273</v>
      </c>
    </row>
    <row r="1125" spans="18:20" x14ac:dyDescent="0.3">
      <c r="R1125" s="7">
        <v>186900</v>
      </c>
      <c r="S1125">
        <v>29904000</v>
      </c>
      <c r="T1125" t="s">
        <v>1273</v>
      </c>
    </row>
    <row r="1126" spans="18:20" x14ac:dyDescent="0.3">
      <c r="R1126" s="7">
        <v>187000</v>
      </c>
      <c r="S1126">
        <v>29920000</v>
      </c>
      <c r="T1126" t="s">
        <v>1273</v>
      </c>
    </row>
    <row r="1127" spans="18:20" x14ac:dyDescent="0.3">
      <c r="R1127" s="8">
        <v>187300</v>
      </c>
      <c r="S1127">
        <v>29968000</v>
      </c>
      <c r="T1127" t="s">
        <v>1273</v>
      </c>
    </row>
    <row r="1128" spans="18:20" x14ac:dyDescent="0.3">
      <c r="R1128" s="7">
        <v>187500</v>
      </c>
      <c r="S1128">
        <v>30000000</v>
      </c>
      <c r="T1128" t="s">
        <v>1273</v>
      </c>
    </row>
    <row r="1129" spans="18:20" x14ac:dyDescent="0.3">
      <c r="R1129" s="7">
        <v>187700</v>
      </c>
      <c r="S1129">
        <v>30032000</v>
      </c>
      <c r="T1129" t="s">
        <v>1273</v>
      </c>
    </row>
    <row r="1130" spans="18:20" x14ac:dyDescent="0.3">
      <c r="R1130" s="8">
        <v>188721</v>
      </c>
      <c r="S1130">
        <v>30195360</v>
      </c>
      <c r="T1130" t="s">
        <v>1273</v>
      </c>
    </row>
    <row r="1131" spans="18:20" x14ac:dyDescent="0.3">
      <c r="R1131" s="8">
        <v>189000</v>
      </c>
      <c r="S1131">
        <v>30240000</v>
      </c>
      <c r="T1131" t="s">
        <v>1273</v>
      </c>
    </row>
    <row r="1132" spans="18:20" x14ac:dyDescent="0.3">
      <c r="R1132" s="8">
        <v>189100</v>
      </c>
      <c r="S1132">
        <v>30256000</v>
      </c>
      <c r="T1132" t="s">
        <v>1273</v>
      </c>
    </row>
    <row r="1133" spans="18:20" x14ac:dyDescent="0.3">
      <c r="R1133" s="8">
        <v>189500</v>
      </c>
      <c r="S1133">
        <v>30320000</v>
      </c>
      <c r="T1133" t="s">
        <v>1273</v>
      </c>
    </row>
    <row r="1134" spans="18:20" x14ac:dyDescent="0.3">
      <c r="R1134" s="7">
        <v>189900</v>
      </c>
      <c r="S1134">
        <v>30384000</v>
      </c>
      <c r="T1134" t="s">
        <v>1273</v>
      </c>
    </row>
    <row r="1135" spans="18:20" x14ac:dyDescent="0.3">
      <c r="R1135" s="8">
        <v>189900</v>
      </c>
      <c r="S1135">
        <v>30384000</v>
      </c>
      <c r="T1135" t="s">
        <v>1273</v>
      </c>
    </row>
    <row r="1136" spans="18:20" x14ac:dyDescent="0.3">
      <c r="R1136" s="8">
        <v>189900</v>
      </c>
      <c r="S1136">
        <v>30384000</v>
      </c>
      <c r="T1136" t="s">
        <v>1273</v>
      </c>
    </row>
    <row r="1137" spans="18:20" x14ac:dyDescent="0.3">
      <c r="R1137" s="8">
        <v>189900</v>
      </c>
      <c r="S1137">
        <v>30384000</v>
      </c>
      <c r="T1137" t="s">
        <v>1273</v>
      </c>
    </row>
    <row r="1138" spans="18:20" x14ac:dyDescent="0.3">
      <c r="R1138" s="7">
        <v>189900</v>
      </c>
      <c r="S1138">
        <v>30384000</v>
      </c>
      <c r="T1138" t="s">
        <v>1273</v>
      </c>
    </row>
    <row r="1139" spans="18:20" x14ac:dyDescent="0.3">
      <c r="R1139" s="7">
        <v>189900</v>
      </c>
      <c r="S1139">
        <v>30384000</v>
      </c>
      <c r="T1139" t="s">
        <v>1273</v>
      </c>
    </row>
    <row r="1140" spans="18:20" x14ac:dyDescent="0.3">
      <c r="R1140" s="8">
        <v>189900</v>
      </c>
      <c r="S1140">
        <v>30384000</v>
      </c>
      <c r="T1140" t="s">
        <v>1273</v>
      </c>
    </row>
    <row r="1141" spans="18:20" x14ac:dyDescent="0.3">
      <c r="R1141" s="7">
        <v>190000</v>
      </c>
      <c r="S1141">
        <v>30400000</v>
      </c>
      <c r="T1141" t="s">
        <v>1273</v>
      </c>
    </row>
    <row r="1142" spans="18:20" x14ac:dyDescent="0.3">
      <c r="R1142" s="8">
        <v>190000</v>
      </c>
      <c r="S1142">
        <v>30400000</v>
      </c>
      <c r="T1142" t="s">
        <v>1273</v>
      </c>
    </row>
    <row r="1143" spans="18:20" x14ac:dyDescent="0.3">
      <c r="R1143" s="7">
        <v>190000</v>
      </c>
      <c r="S1143">
        <v>30400000</v>
      </c>
      <c r="T1143" t="s">
        <v>1273</v>
      </c>
    </row>
    <row r="1144" spans="18:20" x14ac:dyDescent="0.3">
      <c r="R1144" s="8">
        <v>190300</v>
      </c>
      <c r="S1144">
        <v>30448000</v>
      </c>
      <c r="T1144" t="s">
        <v>1273</v>
      </c>
    </row>
    <row r="1145" spans="18:20" x14ac:dyDescent="0.3">
      <c r="R1145" s="7">
        <v>190799</v>
      </c>
      <c r="S1145">
        <v>30527840</v>
      </c>
      <c r="T1145" t="s">
        <v>1273</v>
      </c>
    </row>
    <row r="1146" spans="18:20" x14ac:dyDescent="0.3">
      <c r="R1146" s="7">
        <v>190800</v>
      </c>
      <c r="S1146">
        <v>30528000</v>
      </c>
      <c r="T1146" t="s">
        <v>1273</v>
      </c>
    </row>
    <row r="1147" spans="18:20" x14ac:dyDescent="0.3">
      <c r="R1147" s="7">
        <v>192500</v>
      </c>
      <c r="S1147">
        <v>30800000</v>
      </c>
      <c r="T1147" t="s">
        <v>1273</v>
      </c>
    </row>
    <row r="1148" spans="18:20" x14ac:dyDescent="0.3">
      <c r="R1148" s="7">
        <v>192900</v>
      </c>
      <c r="S1148">
        <v>30864000</v>
      </c>
      <c r="T1148" t="s">
        <v>1273</v>
      </c>
    </row>
    <row r="1149" spans="18:20" x14ac:dyDescent="0.3">
      <c r="R1149" s="7">
        <v>193500</v>
      </c>
      <c r="S1149">
        <v>30960000</v>
      </c>
      <c r="T1149" t="s">
        <v>1273</v>
      </c>
    </row>
    <row r="1150" spans="18:20" x14ac:dyDescent="0.3">
      <c r="R1150" s="8">
        <v>194300</v>
      </c>
      <c r="S1150">
        <v>31088000</v>
      </c>
      <c r="T1150" t="s">
        <v>1273</v>
      </c>
    </row>
    <row r="1151" spans="18:20" x14ac:dyDescent="0.3">
      <c r="R1151" s="7">
        <v>194899</v>
      </c>
      <c r="S1151">
        <v>31183840</v>
      </c>
      <c r="T1151" t="s">
        <v>1273</v>
      </c>
    </row>
    <row r="1152" spans="18:20" x14ac:dyDescent="0.3">
      <c r="R1152" s="8">
        <v>194900</v>
      </c>
      <c r="S1152">
        <v>31184000</v>
      </c>
      <c r="T1152" t="s">
        <v>1273</v>
      </c>
    </row>
    <row r="1153" spans="18:20" x14ac:dyDescent="0.3">
      <c r="R1153" s="7">
        <v>194900</v>
      </c>
      <c r="S1153">
        <v>31184000</v>
      </c>
      <c r="T1153" t="s">
        <v>1273</v>
      </c>
    </row>
    <row r="1154" spans="18:20" x14ac:dyDescent="0.3">
      <c r="R1154" s="8">
        <v>195000</v>
      </c>
      <c r="S1154">
        <v>31200000</v>
      </c>
      <c r="T1154" t="s">
        <v>1273</v>
      </c>
    </row>
    <row r="1155" spans="18:20" x14ac:dyDescent="0.3">
      <c r="R1155" s="8">
        <v>195000</v>
      </c>
      <c r="S1155">
        <v>31200000</v>
      </c>
      <c r="T1155" t="s">
        <v>1273</v>
      </c>
    </row>
    <row r="1156" spans="18:20" x14ac:dyDescent="0.3">
      <c r="R1156" s="7">
        <v>195890</v>
      </c>
      <c r="S1156">
        <v>31342400</v>
      </c>
      <c r="T1156" t="s">
        <v>1273</v>
      </c>
    </row>
    <row r="1157" spans="18:20" x14ac:dyDescent="0.3">
      <c r="R1157" s="8">
        <v>196298</v>
      </c>
      <c r="S1157">
        <v>31407680</v>
      </c>
      <c r="T1157" t="s">
        <v>1273</v>
      </c>
    </row>
    <row r="1158" spans="18:20" x14ac:dyDescent="0.3">
      <c r="R1158" s="7">
        <v>196299</v>
      </c>
      <c r="S1158">
        <v>31407840</v>
      </c>
      <c r="T1158" t="s">
        <v>1273</v>
      </c>
    </row>
    <row r="1159" spans="18:20" x14ac:dyDescent="0.3">
      <c r="R1159" s="7">
        <v>196500</v>
      </c>
      <c r="S1159">
        <v>31440000</v>
      </c>
      <c r="T1159" t="s">
        <v>1273</v>
      </c>
    </row>
    <row r="1160" spans="18:20" x14ac:dyDescent="0.3">
      <c r="R1160" s="8">
        <v>196900</v>
      </c>
      <c r="S1160">
        <v>31504000</v>
      </c>
      <c r="T1160" t="s">
        <v>1273</v>
      </c>
    </row>
    <row r="1161" spans="18:20" x14ac:dyDescent="0.3">
      <c r="R1161" s="7">
        <v>197000</v>
      </c>
      <c r="S1161">
        <v>31520000</v>
      </c>
      <c r="T1161" t="s">
        <v>1273</v>
      </c>
    </row>
    <row r="1162" spans="18:20" x14ac:dyDescent="0.3">
      <c r="R1162" s="7">
        <v>197500</v>
      </c>
      <c r="S1162">
        <v>31600000</v>
      </c>
      <c r="T1162" t="s">
        <v>1273</v>
      </c>
    </row>
    <row r="1163" spans="18:20" x14ac:dyDescent="0.3">
      <c r="R1163" s="8">
        <v>197500</v>
      </c>
      <c r="S1163">
        <v>31600000</v>
      </c>
      <c r="T1163" t="s">
        <v>1273</v>
      </c>
    </row>
    <row r="1164" spans="18:20" x14ac:dyDescent="0.3">
      <c r="R1164" s="8">
        <v>197500</v>
      </c>
      <c r="S1164">
        <v>31600000</v>
      </c>
      <c r="T1164" t="s">
        <v>1273</v>
      </c>
    </row>
    <row r="1165" spans="18:20" x14ac:dyDescent="0.3">
      <c r="R1165" s="8">
        <v>198300</v>
      </c>
      <c r="S1165">
        <v>31728000</v>
      </c>
      <c r="T1165" t="s">
        <v>1273</v>
      </c>
    </row>
    <row r="1166" spans="18:20" x14ac:dyDescent="0.3">
      <c r="R1166" s="8">
        <v>199300</v>
      </c>
      <c r="S1166">
        <v>31888000</v>
      </c>
      <c r="T1166" t="s">
        <v>1273</v>
      </c>
    </row>
    <row r="1167" spans="18:20" x14ac:dyDescent="0.3">
      <c r="R1167" s="7">
        <v>199900</v>
      </c>
      <c r="S1167">
        <v>31984000</v>
      </c>
      <c r="T1167" t="s">
        <v>1273</v>
      </c>
    </row>
    <row r="1168" spans="18:20" x14ac:dyDescent="0.3">
      <c r="R1168" s="7">
        <v>199900</v>
      </c>
      <c r="S1168">
        <v>31984000</v>
      </c>
      <c r="T1168" t="s">
        <v>1273</v>
      </c>
    </row>
    <row r="1169" spans="18:20" x14ac:dyDescent="0.3">
      <c r="R1169" s="7">
        <v>201310</v>
      </c>
      <c r="S1169">
        <v>32209600</v>
      </c>
      <c r="T1169" t="s">
        <v>1273</v>
      </c>
    </row>
    <row r="1170" spans="18:20" x14ac:dyDescent="0.3">
      <c r="R1170" s="7">
        <v>201400</v>
      </c>
      <c r="S1170">
        <v>32224000</v>
      </c>
      <c r="T1170" t="s">
        <v>1273</v>
      </c>
    </row>
    <row r="1171" spans="18:20" x14ac:dyDescent="0.3">
      <c r="R1171" s="7">
        <v>202500</v>
      </c>
      <c r="S1171">
        <v>32400000</v>
      </c>
      <c r="T1171" t="s">
        <v>1273</v>
      </c>
    </row>
    <row r="1172" spans="18:20" x14ac:dyDescent="0.3">
      <c r="R1172" s="7">
        <v>202742</v>
      </c>
      <c r="S1172">
        <v>32438720</v>
      </c>
      <c r="T1172" t="s">
        <v>1273</v>
      </c>
    </row>
    <row r="1173" spans="18:20" x14ac:dyDescent="0.3">
      <c r="R1173" s="7">
        <v>202900</v>
      </c>
      <c r="S1173">
        <v>32464000</v>
      </c>
      <c r="T1173" t="s">
        <v>1273</v>
      </c>
    </row>
    <row r="1174" spans="18:20" x14ac:dyDescent="0.3">
      <c r="R1174" s="8">
        <v>204000</v>
      </c>
      <c r="S1174">
        <v>32640000</v>
      </c>
      <c r="T1174" t="s">
        <v>1273</v>
      </c>
    </row>
    <row r="1175" spans="18:20" x14ac:dyDescent="0.3">
      <c r="R1175" s="8">
        <v>204100</v>
      </c>
      <c r="S1175">
        <v>32656000</v>
      </c>
      <c r="T1175" t="s">
        <v>1273</v>
      </c>
    </row>
    <row r="1176" spans="18:20" x14ac:dyDescent="0.3">
      <c r="R1176" s="7">
        <v>204600</v>
      </c>
      <c r="S1176">
        <v>32736000</v>
      </c>
      <c r="T1176" t="s">
        <v>1273</v>
      </c>
    </row>
    <row r="1177" spans="18:20" x14ac:dyDescent="0.3">
      <c r="R1177" s="8">
        <v>204890</v>
      </c>
      <c r="S1177">
        <v>32782400</v>
      </c>
      <c r="T1177" t="s">
        <v>1273</v>
      </c>
    </row>
    <row r="1178" spans="18:20" x14ac:dyDescent="0.3">
      <c r="R1178" s="8">
        <v>204900</v>
      </c>
      <c r="S1178">
        <v>32784000</v>
      </c>
      <c r="T1178" t="s">
        <v>1273</v>
      </c>
    </row>
    <row r="1179" spans="18:20" x14ac:dyDescent="0.3">
      <c r="R1179" s="8">
        <v>204900</v>
      </c>
      <c r="S1179">
        <v>32784000</v>
      </c>
      <c r="T1179" t="s">
        <v>1273</v>
      </c>
    </row>
    <row r="1180" spans="18:20" x14ac:dyDescent="0.3">
      <c r="R1180" s="7">
        <v>204990</v>
      </c>
      <c r="S1180">
        <v>32798400</v>
      </c>
      <c r="T1180" t="s">
        <v>1273</v>
      </c>
    </row>
    <row r="1181" spans="18:20" x14ac:dyDescent="0.3">
      <c r="R1181" s="8">
        <v>205038</v>
      </c>
      <c r="S1181">
        <v>32806080</v>
      </c>
      <c r="T1181" t="s">
        <v>1273</v>
      </c>
    </row>
    <row r="1182" spans="18:20" x14ac:dyDescent="0.3">
      <c r="R1182" s="7">
        <v>205100</v>
      </c>
      <c r="S1182">
        <v>32816000</v>
      </c>
      <c r="T1182" t="s">
        <v>1273</v>
      </c>
    </row>
    <row r="1183" spans="18:20" x14ac:dyDescent="0.3">
      <c r="R1183" s="7">
        <v>206490</v>
      </c>
      <c r="S1183">
        <v>33038400</v>
      </c>
      <c r="T1183" t="s">
        <v>1273</v>
      </c>
    </row>
    <row r="1184" spans="18:20" x14ac:dyDescent="0.3">
      <c r="R1184" s="8">
        <v>208900</v>
      </c>
      <c r="S1184">
        <v>33424000</v>
      </c>
      <c r="T1184" t="s">
        <v>1273</v>
      </c>
    </row>
    <row r="1185" spans="18:20" x14ac:dyDescent="0.3">
      <c r="R1185" s="7">
        <v>209000</v>
      </c>
      <c r="S1185">
        <v>33440000</v>
      </c>
      <c r="T1185" t="s">
        <v>1273</v>
      </c>
    </row>
    <row r="1186" spans="18:20" x14ac:dyDescent="0.3">
      <c r="R1186" s="7">
        <v>209448</v>
      </c>
      <c r="S1186">
        <v>33511680</v>
      </c>
      <c r="T1186" t="s">
        <v>1273</v>
      </c>
    </row>
    <row r="1187" spans="18:20" x14ac:dyDescent="0.3">
      <c r="R1187" s="7">
        <v>209900</v>
      </c>
      <c r="S1187">
        <v>33584000</v>
      </c>
      <c r="T1187" t="s">
        <v>1273</v>
      </c>
    </row>
    <row r="1188" spans="18:20" x14ac:dyDescent="0.3">
      <c r="R1188" s="8">
        <v>209900</v>
      </c>
      <c r="S1188">
        <v>33584000</v>
      </c>
      <c r="T1188" t="s">
        <v>1273</v>
      </c>
    </row>
    <row r="1189" spans="18:20" x14ac:dyDescent="0.3">
      <c r="R1189" s="8">
        <v>209900</v>
      </c>
      <c r="S1189">
        <v>33584000</v>
      </c>
      <c r="T1189" t="s">
        <v>1273</v>
      </c>
    </row>
    <row r="1190" spans="18:20" x14ac:dyDescent="0.3">
      <c r="R1190" s="8">
        <v>209900</v>
      </c>
      <c r="S1190">
        <v>33584000</v>
      </c>
      <c r="T1190" t="s">
        <v>1273</v>
      </c>
    </row>
    <row r="1191" spans="18:20" x14ac:dyDescent="0.3">
      <c r="R1191" s="8">
        <v>210334</v>
      </c>
      <c r="S1191">
        <v>33653440</v>
      </c>
      <c r="T1191" t="s">
        <v>1273</v>
      </c>
    </row>
    <row r="1192" spans="18:20" x14ac:dyDescent="0.3">
      <c r="R1192" s="8">
        <v>212200</v>
      </c>
      <c r="S1192">
        <v>33952000</v>
      </c>
      <c r="T1192" t="s">
        <v>1273</v>
      </c>
    </row>
    <row r="1193" spans="18:20" x14ac:dyDescent="0.3">
      <c r="R1193" s="7">
        <v>213500</v>
      </c>
      <c r="S1193">
        <v>34160000</v>
      </c>
      <c r="T1193" t="s">
        <v>1273</v>
      </c>
    </row>
    <row r="1194" spans="18:20" x14ac:dyDescent="0.3">
      <c r="R1194" s="12">
        <v>213997</v>
      </c>
      <c r="S1194">
        <v>34239520</v>
      </c>
      <c r="T1194" t="s">
        <v>1273</v>
      </c>
    </row>
    <row r="1195" spans="18:20" x14ac:dyDescent="0.3">
      <c r="R1195" s="8">
        <v>215000</v>
      </c>
      <c r="S1195">
        <v>34400000</v>
      </c>
      <c r="T1195" t="s">
        <v>1273</v>
      </c>
    </row>
    <row r="1196" spans="18:20" x14ac:dyDescent="0.3">
      <c r="R1196" s="7">
        <v>215337</v>
      </c>
      <c r="S1196">
        <v>34453920</v>
      </c>
      <c r="T1196" t="s">
        <v>1273</v>
      </c>
    </row>
    <row r="1197" spans="18:20" x14ac:dyDescent="0.3">
      <c r="R1197" s="8">
        <v>217172</v>
      </c>
      <c r="S1197">
        <v>34747520</v>
      </c>
      <c r="T1197" t="s">
        <v>1273</v>
      </c>
    </row>
    <row r="1198" spans="18:20" x14ac:dyDescent="0.3">
      <c r="R1198" s="7">
        <v>219819</v>
      </c>
      <c r="S1198">
        <v>35171040</v>
      </c>
      <c r="T1198" t="s">
        <v>1273</v>
      </c>
    </row>
    <row r="1199" spans="18:20" x14ac:dyDescent="0.3">
      <c r="R1199" s="7">
        <v>219900</v>
      </c>
      <c r="S1199">
        <v>35184000</v>
      </c>
      <c r="T1199" t="s">
        <v>1273</v>
      </c>
    </row>
    <row r="1200" spans="18:20" x14ac:dyDescent="0.3">
      <c r="R1200" s="8">
        <v>219900</v>
      </c>
      <c r="S1200">
        <v>35184000</v>
      </c>
      <c r="T1200" t="s">
        <v>1273</v>
      </c>
    </row>
    <row r="1201" spans="18:20" x14ac:dyDescent="0.3">
      <c r="R1201" s="8">
        <v>219900</v>
      </c>
      <c r="S1201">
        <v>35184000</v>
      </c>
      <c r="T1201" t="s">
        <v>1273</v>
      </c>
    </row>
    <row r="1202" spans="18:20" x14ac:dyDescent="0.3">
      <c r="R1202" s="7">
        <v>222600</v>
      </c>
      <c r="S1202">
        <v>35616000</v>
      </c>
      <c r="T1202" t="s">
        <v>1273</v>
      </c>
    </row>
    <row r="1203" spans="18:20" x14ac:dyDescent="0.3">
      <c r="R1203" s="8">
        <v>222900</v>
      </c>
      <c r="S1203">
        <v>35664000</v>
      </c>
      <c r="T1203" t="s">
        <v>1273</v>
      </c>
    </row>
    <row r="1204" spans="18:20" x14ac:dyDescent="0.3">
      <c r="R1204" s="8">
        <v>222900</v>
      </c>
      <c r="S1204">
        <v>35664000</v>
      </c>
      <c r="T1204" t="s">
        <v>1273</v>
      </c>
    </row>
    <row r="1205" spans="18:20" x14ac:dyDescent="0.3">
      <c r="R1205" s="7">
        <v>224000</v>
      </c>
      <c r="S1205">
        <v>35840000</v>
      </c>
      <c r="T1205" t="s">
        <v>1273</v>
      </c>
    </row>
    <row r="1206" spans="18:20" x14ac:dyDescent="0.3">
      <c r="R1206" s="8">
        <v>224150</v>
      </c>
      <c r="S1206">
        <v>35864000</v>
      </c>
      <c r="T1206" t="s">
        <v>1273</v>
      </c>
    </row>
    <row r="1207" spans="18:20" x14ac:dyDescent="0.3">
      <c r="R1207" s="7">
        <v>224900</v>
      </c>
      <c r="S1207">
        <v>35984000</v>
      </c>
      <c r="T1207" t="s">
        <v>1273</v>
      </c>
    </row>
    <row r="1208" spans="18:20" x14ac:dyDescent="0.3">
      <c r="R1208" s="7">
        <v>224900</v>
      </c>
      <c r="S1208">
        <v>35984000</v>
      </c>
      <c r="T1208" t="s">
        <v>1273</v>
      </c>
    </row>
    <row r="1209" spans="18:20" x14ac:dyDescent="0.3">
      <c r="R1209" s="7">
        <v>225068</v>
      </c>
      <c r="S1209">
        <v>36010880</v>
      </c>
      <c r="T1209" t="s">
        <v>1273</v>
      </c>
    </row>
    <row r="1210" spans="18:20" x14ac:dyDescent="0.3">
      <c r="R1210" s="7">
        <v>225400</v>
      </c>
      <c r="S1210">
        <v>36064000</v>
      </c>
      <c r="T1210" t="s">
        <v>1273</v>
      </c>
    </row>
    <row r="1211" spans="18:20" x14ac:dyDescent="0.3">
      <c r="R1211" s="7">
        <v>226786</v>
      </c>
      <c r="S1211">
        <v>36285760</v>
      </c>
      <c r="T1211" t="s">
        <v>1273</v>
      </c>
    </row>
    <row r="1212" spans="18:20" x14ac:dyDescent="0.3">
      <c r="R1212" s="7">
        <v>227700</v>
      </c>
      <c r="S1212">
        <v>36432000</v>
      </c>
      <c r="T1212" t="s">
        <v>1273</v>
      </c>
    </row>
    <row r="1213" spans="18:20" x14ac:dyDescent="0.3">
      <c r="R1213" s="8">
        <v>228200</v>
      </c>
      <c r="S1213">
        <v>36512000</v>
      </c>
      <c r="T1213" t="s">
        <v>1273</v>
      </c>
    </row>
    <row r="1214" spans="18:20" x14ac:dyDescent="0.3">
      <c r="R1214" s="7">
        <v>228999</v>
      </c>
      <c r="S1214">
        <v>36639840</v>
      </c>
      <c r="T1214" t="s">
        <v>1273</v>
      </c>
    </row>
    <row r="1215" spans="18:20" x14ac:dyDescent="0.3">
      <c r="R1215" s="7">
        <v>229695</v>
      </c>
      <c r="S1215">
        <v>36751200</v>
      </c>
      <c r="T1215" t="s">
        <v>1273</v>
      </c>
    </row>
    <row r="1216" spans="18:20" x14ac:dyDescent="0.3">
      <c r="R1216" s="8">
        <v>229900</v>
      </c>
      <c r="S1216">
        <v>36784000</v>
      </c>
      <c r="T1216" t="s">
        <v>1273</v>
      </c>
    </row>
    <row r="1217" spans="18:20" x14ac:dyDescent="0.3">
      <c r="R1217" s="7">
        <v>229900</v>
      </c>
      <c r="S1217">
        <v>36784000</v>
      </c>
      <c r="T1217" t="s">
        <v>1273</v>
      </c>
    </row>
    <row r="1218" spans="18:20" x14ac:dyDescent="0.3">
      <c r="R1218" s="7">
        <v>229900</v>
      </c>
      <c r="S1218">
        <v>36784000</v>
      </c>
      <c r="T1218" t="s">
        <v>1273</v>
      </c>
    </row>
    <row r="1219" spans="18:20" x14ac:dyDescent="0.3">
      <c r="R1219" s="7">
        <v>229900</v>
      </c>
      <c r="S1219">
        <v>36784000</v>
      </c>
      <c r="T1219" t="s">
        <v>1273</v>
      </c>
    </row>
    <row r="1220" spans="18:20" x14ac:dyDescent="0.3">
      <c r="R1220" s="8">
        <v>229900</v>
      </c>
      <c r="S1220">
        <v>36784000</v>
      </c>
      <c r="T1220" t="s">
        <v>1273</v>
      </c>
    </row>
    <row r="1221" spans="18:20" x14ac:dyDescent="0.3">
      <c r="R1221" s="8">
        <v>229900</v>
      </c>
      <c r="S1221">
        <v>36784000</v>
      </c>
      <c r="T1221" t="s">
        <v>1273</v>
      </c>
    </row>
    <row r="1222" spans="18:20" x14ac:dyDescent="0.3">
      <c r="R1222" s="8">
        <v>232500</v>
      </c>
      <c r="S1222">
        <v>37200000</v>
      </c>
      <c r="T1222" t="s">
        <v>1273</v>
      </c>
    </row>
    <row r="1223" spans="18:20" x14ac:dyDescent="0.3">
      <c r="R1223" s="8">
        <v>233000</v>
      </c>
      <c r="S1223">
        <v>37280000</v>
      </c>
      <c r="T1223" t="s">
        <v>1273</v>
      </c>
    </row>
    <row r="1224" spans="18:20" x14ac:dyDescent="0.3">
      <c r="R1224" s="7">
        <v>233800</v>
      </c>
      <c r="S1224">
        <v>37408000</v>
      </c>
      <c r="T1224" t="s">
        <v>1273</v>
      </c>
    </row>
    <row r="1225" spans="18:20" x14ac:dyDescent="0.3">
      <c r="R1225" s="8">
        <v>233900</v>
      </c>
      <c r="S1225">
        <v>37424000</v>
      </c>
      <c r="T1225" t="s">
        <v>1273</v>
      </c>
    </row>
    <row r="1226" spans="18:20" x14ac:dyDescent="0.3">
      <c r="R1226" s="8">
        <v>234900</v>
      </c>
      <c r="S1226">
        <v>37584000</v>
      </c>
      <c r="T1226" t="s">
        <v>1273</v>
      </c>
    </row>
    <row r="1227" spans="18:20" x14ac:dyDescent="0.3">
      <c r="R1227" s="8">
        <v>235000</v>
      </c>
      <c r="S1227">
        <v>37600000</v>
      </c>
      <c r="T1227" t="s">
        <v>1273</v>
      </c>
    </row>
    <row r="1228" spans="18:20" x14ac:dyDescent="0.3">
      <c r="R1228" s="7">
        <v>237000</v>
      </c>
      <c r="S1228">
        <v>37920000</v>
      </c>
      <c r="T1228" t="s">
        <v>1273</v>
      </c>
    </row>
    <row r="1229" spans="18:20" x14ac:dyDescent="0.3">
      <c r="R1229" s="7">
        <v>238200</v>
      </c>
      <c r="S1229">
        <v>38112000</v>
      </c>
      <c r="T1229" t="s">
        <v>1273</v>
      </c>
    </row>
    <row r="1230" spans="18:20" x14ac:dyDescent="0.3">
      <c r="R1230" s="7">
        <v>239700</v>
      </c>
      <c r="S1230">
        <v>38352000</v>
      </c>
      <c r="T1230" t="s">
        <v>1273</v>
      </c>
    </row>
    <row r="1231" spans="18:20" x14ac:dyDescent="0.3">
      <c r="R1231" s="8">
        <v>239900</v>
      </c>
      <c r="S1231">
        <v>38384000</v>
      </c>
      <c r="T1231" t="s">
        <v>1273</v>
      </c>
    </row>
    <row r="1232" spans="18:20" x14ac:dyDescent="0.3">
      <c r="R1232" s="7">
        <v>239900</v>
      </c>
      <c r="S1232">
        <v>38384000</v>
      </c>
      <c r="T1232" t="s">
        <v>1273</v>
      </c>
    </row>
    <row r="1233" spans="18:20" x14ac:dyDescent="0.3">
      <c r="R1233" s="7">
        <v>240800</v>
      </c>
      <c r="S1233">
        <v>38528000</v>
      </c>
      <c r="T1233" t="s">
        <v>1273</v>
      </c>
    </row>
    <row r="1234" spans="18:20" x14ac:dyDescent="0.3">
      <c r="R1234" s="8">
        <v>241500</v>
      </c>
      <c r="S1234">
        <v>38640000</v>
      </c>
      <c r="T1234" t="s">
        <v>1273</v>
      </c>
    </row>
    <row r="1235" spans="18:20" x14ac:dyDescent="0.3">
      <c r="R1235" s="7">
        <v>241900</v>
      </c>
      <c r="S1235">
        <v>38704000</v>
      </c>
      <c r="T1235" t="s">
        <v>1273</v>
      </c>
    </row>
    <row r="1236" spans="18:20" x14ac:dyDescent="0.3">
      <c r="R1236" s="7">
        <v>241900</v>
      </c>
      <c r="S1236">
        <v>38704000</v>
      </c>
      <c r="T1236" t="s">
        <v>1273</v>
      </c>
    </row>
    <row r="1237" spans="18:20" x14ac:dyDescent="0.3">
      <c r="R1237" s="12">
        <v>243997</v>
      </c>
      <c r="S1237">
        <v>39039520</v>
      </c>
      <c r="T1237" t="s">
        <v>1273</v>
      </c>
    </row>
    <row r="1238" spans="18:20" x14ac:dyDescent="0.3">
      <c r="R1238" s="7">
        <v>244000</v>
      </c>
      <c r="S1238">
        <v>39040000</v>
      </c>
      <c r="T1238" t="s">
        <v>1273</v>
      </c>
    </row>
    <row r="1239" spans="18:20" x14ac:dyDescent="0.3">
      <c r="R1239" s="8">
        <v>244500</v>
      </c>
      <c r="S1239">
        <v>39120000</v>
      </c>
      <c r="T1239" t="s">
        <v>1273</v>
      </c>
    </row>
    <row r="1240" spans="18:20" x14ac:dyDescent="0.3">
      <c r="R1240" s="7">
        <v>244900</v>
      </c>
      <c r="S1240">
        <v>39184000</v>
      </c>
      <c r="T1240" t="s">
        <v>1273</v>
      </c>
    </row>
    <row r="1241" spans="18:20" x14ac:dyDescent="0.3">
      <c r="R1241" s="7">
        <v>244900</v>
      </c>
      <c r="S1241">
        <v>39184000</v>
      </c>
      <c r="T1241" t="s">
        <v>1273</v>
      </c>
    </row>
    <row r="1242" spans="18:20" x14ac:dyDescent="0.3">
      <c r="R1242" s="7">
        <v>244900</v>
      </c>
      <c r="S1242">
        <v>39184000</v>
      </c>
      <c r="T1242" t="s">
        <v>1273</v>
      </c>
    </row>
    <row r="1243" spans="18:20" x14ac:dyDescent="0.3">
      <c r="R1243" s="8">
        <v>244900</v>
      </c>
      <c r="S1243">
        <v>39184000</v>
      </c>
      <c r="T1243" t="s">
        <v>1273</v>
      </c>
    </row>
    <row r="1244" spans="18:20" x14ac:dyDescent="0.3">
      <c r="R1244" s="7">
        <v>245000</v>
      </c>
      <c r="S1244">
        <v>39200000</v>
      </c>
      <c r="T1244" t="s">
        <v>1273</v>
      </c>
    </row>
    <row r="1245" spans="18:20" x14ac:dyDescent="0.3">
      <c r="R1245" s="7">
        <v>245634</v>
      </c>
      <c r="S1245">
        <v>39301440</v>
      </c>
      <c r="T1245" t="s">
        <v>1273</v>
      </c>
    </row>
    <row r="1246" spans="18:20" x14ac:dyDescent="0.3">
      <c r="R1246" s="7">
        <v>249900</v>
      </c>
      <c r="S1246">
        <v>39984000</v>
      </c>
      <c r="T1246" t="s">
        <v>1273</v>
      </c>
    </row>
    <row r="1247" spans="18:20" x14ac:dyDescent="0.3">
      <c r="R1247" s="8">
        <v>249900</v>
      </c>
      <c r="S1247">
        <v>39984000</v>
      </c>
      <c r="T1247" t="s">
        <v>1273</v>
      </c>
    </row>
    <row r="1248" spans="18:20" x14ac:dyDescent="0.3">
      <c r="R1248" s="8">
        <v>249900</v>
      </c>
      <c r="S1248">
        <v>39984000</v>
      </c>
      <c r="T1248" t="s">
        <v>1273</v>
      </c>
    </row>
    <row r="1249" spans="18:20" x14ac:dyDescent="0.3">
      <c r="R1249" s="7">
        <v>249900</v>
      </c>
      <c r="S1249">
        <v>39984000</v>
      </c>
      <c r="T1249" t="s">
        <v>1273</v>
      </c>
    </row>
    <row r="1250" spans="18:20" x14ac:dyDescent="0.3">
      <c r="R1250" s="8">
        <v>249900</v>
      </c>
      <c r="S1250">
        <v>39984000</v>
      </c>
      <c r="T1250" t="s">
        <v>1273</v>
      </c>
    </row>
    <row r="1251" spans="18:20" x14ac:dyDescent="0.3">
      <c r="R1251" s="7">
        <v>250502</v>
      </c>
      <c r="S1251">
        <v>40080320</v>
      </c>
      <c r="T1251" t="s">
        <v>1273</v>
      </c>
    </row>
    <row r="1252" spans="18:20" x14ac:dyDescent="0.3">
      <c r="R1252" s="8">
        <v>250900</v>
      </c>
      <c r="S1252">
        <v>40144000</v>
      </c>
      <c r="T1252" t="s">
        <v>1273</v>
      </c>
    </row>
    <row r="1253" spans="18:20" x14ac:dyDescent="0.3">
      <c r="R1253" s="13">
        <v>253745</v>
      </c>
      <c r="S1253">
        <v>40599200</v>
      </c>
      <c r="T1253" t="s">
        <v>1273</v>
      </c>
    </row>
    <row r="1254" spans="18:20" x14ac:dyDescent="0.3">
      <c r="R1254" s="8">
        <v>255900</v>
      </c>
      <c r="S1254">
        <v>40944000</v>
      </c>
      <c r="T1254" t="s">
        <v>1273</v>
      </c>
    </row>
    <row r="1255" spans="18:20" x14ac:dyDescent="0.3">
      <c r="R1255" s="8">
        <v>258900</v>
      </c>
      <c r="S1255">
        <v>41424000</v>
      </c>
      <c r="T1255" t="s">
        <v>1273</v>
      </c>
    </row>
    <row r="1256" spans="18:20" x14ac:dyDescent="0.3">
      <c r="R1256" s="8">
        <v>259000</v>
      </c>
      <c r="S1256">
        <v>41440000</v>
      </c>
      <c r="T1256" t="s">
        <v>1273</v>
      </c>
    </row>
    <row r="1257" spans="18:20" x14ac:dyDescent="0.3">
      <c r="R1257" s="8">
        <v>259900</v>
      </c>
      <c r="S1257">
        <v>41584000</v>
      </c>
      <c r="T1257" t="s">
        <v>1273</v>
      </c>
    </row>
    <row r="1258" spans="18:20" x14ac:dyDescent="0.3">
      <c r="R1258" s="8">
        <v>259900</v>
      </c>
      <c r="S1258">
        <v>41584000</v>
      </c>
      <c r="T1258" t="s">
        <v>1273</v>
      </c>
    </row>
    <row r="1259" spans="18:20" x14ac:dyDescent="0.3">
      <c r="R1259" s="7">
        <v>262000</v>
      </c>
      <c r="S1259">
        <v>41920000</v>
      </c>
      <c r="T1259" t="s">
        <v>1273</v>
      </c>
    </row>
    <row r="1260" spans="18:20" x14ac:dyDescent="0.3">
      <c r="R1260" s="8">
        <v>262500</v>
      </c>
      <c r="S1260">
        <v>42000000</v>
      </c>
      <c r="T1260" t="s">
        <v>1273</v>
      </c>
    </row>
    <row r="1261" spans="18:20" x14ac:dyDescent="0.3">
      <c r="R1261" s="8">
        <v>263900</v>
      </c>
      <c r="S1261">
        <v>42224000</v>
      </c>
      <c r="T1261" t="s">
        <v>1273</v>
      </c>
    </row>
    <row r="1262" spans="18:20" x14ac:dyDescent="0.3">
      <c r="R1262" s="7">
        <v>264900</v>
      </c>
      <c r="S1262">
        <v>42384000</v>
      </c>
      <c r="T1262" t="s">
        <v>1273</v>
      </c>
    </row>
    <row r="1263" spans="18:20" x14ac:dyDescent="0.3">
      <c r="R1263" s="8">
        <v>266300</v>
      </c>
      <c r="S1263">
        <v>42608000</v>
      </c>
      <c r="T1263" t="s">
        <v>1273</v>
      </c>
    </row>
    <row r="1264" spans="18:20" x14ac:dyDescent="0.3">
      <c r="R1264" s="8">
        <v>268000</v>
      </c>
      <c r="S1264">
        <v>42880000</v>
      </c>
      <c r="T1264" t="s">
        <v>1273</v>
      </c>
    </row>
    <row r="1265" spans="18:20" x14ac:dyDescent="0.3">
      <c r="R1265" s="7">
        <v>269900</v>
      </c>
      <c r="S1265">
        <v>43184000</v>
      </c>
      <c r="T1265" t="s">
        <v>1273</v>
      </c>
    </row>
    <row r="1266" spans="18:20" x14ac:dyDescent="0.3">
      <c r="R1266" s="7">
        <v>271200</v>
      </c>
      <c r="S1266">
        <v>43392000</v>
      </c>
      <c r="T1266" t="s">
        <v>1273</v>
      </c>
    </row>
    <row r="1267" spans="18:20" x14ac:dyDescent="0.3">
      <c r="R1267" s="7">
        <v>272900</v>
      </c>
      <c r="S1267">
        <v>43664000</v>
      </c>
      <c r="T1267" t="s">
        <v>1273</v>
      </c>
    </row>
    <row r="1268" spans="18:20" x14ac:dyDescent="0.3">
      <c r="R1268" s="7">
        <v>274999</v>
      </c>
      <c r="S1268">
        <v>43999840</v>
      </c>
      <c r="T1268" t="s">
        <v>1273</v>
      </c>
    </row>
    <row r="1269" spans="18:20" x14ac:dyDescent="0.3">
      <c r="R1269" s="8">
        <v>275800</v>
      </c>
      <c r="S1269">
        <v>44128000</v>
      </c>
      <c r="T1269" t="s">
        <v>1273</v>
      </c>
    </row>
    <row r="1270" spans="18:20" x14ac:dyDescent="0.3">
      <c r="R1270" s="8">
        <v>277463</v>
      </c>
      <c r="S1270">
        <v>44394080</v>
      </c>
      <c r="T1270" t="s">
        <v>1273</v>
      </c>
    </row>
    <row r="1271" spans="18:20" x14ac:dyDescent="0.3">
      <c r="R1271" s="8">
        <v>279900</v>
      </c>
      <c r="S1271">
        <v>44784000</v>
      </c>
      <c r="T1271" t="s">
        <v>1273</v>
      </c>
    </row>
    <row r="1272" spans="18:20" x14ac:dyDescent="0.3">
      <c r="R1272" s="7">
        <v>279900</v>
      </c>
      <c r="S1272">
        <v>44784000</v>
      </c>
      <c r="T1272" t="s">
        <v>1273</v>
      </c>
    </row>
    <row r="1273" spans="18:20" x14ac:dyDescent="0.3">
      <c r="R1273" s="8">
        <v>279900</v>
      </c>
      <c r="S1273">
        <v>44784000</v>
      </c>
      <c r="T1273" t="s">
        <v>1273</v>
      </c>
    </row>
    <row r="1274" spans="18:20" x14ac:dyDescent="0.3">
      <c r="R1274" s="7">
        <v>279900</v>
      </c>
      <c r="S1274">
        <v>44784000</v>
      </c>
      <c r="T1274" t="s">
        <v>1273</v>
      </c>
    </row>
    <row r="1275" spans="18:20" x14ac:dyDescent="0.3">
      <c r="R1275" s="7">
        <v>280000</v>
      </c>
      <c r="S1275">
        <v>44800000</v>
      </c>
      <c r="T1275" t="s">
        <v>1273</v>
      </c>
    </row>
    <row r="1276" spans="18:20" x14ac:dyDescent="0.3">
      <c r="R1276" s="8">
        <v>281375</v>
      </c>
      <c r="S1276">
        <v>45020000</v>
      </c>
      <c r="T1276" t="s">
        <v>1273</v>
      </c>
    </row>
    <row r="1277" spans="18:20" x14ac:dyDescent="0.3">
      <c r="R1277" s="7">
        <v>282400</v>
      </c>
      <c r="S1277">
        <v>45184000</v>
      </c>
      <c r="T1277" t="s">
        <v>1273</v>
      </c>
    </row>
    <row r="1278" spans="18:20" x14ac:dyDescent="0.3">
      <c r="R1278" s="8">
        <v>285800</v>
      </c>
      <c r="S1278">
        <v>45728000</v>
      </c>
      <c r="T1278" t="s">
        <v>1273</v>
      </c>
    </row>
    <row r="1279" spans="18:20" x14ac:dyDescent="0.3">
      <c r="R1279" s="7">
        <v>286899</v>
      </c>
      <c r="S1279">
        <v>45903840</v>
      </c>
      <c r="T1279" t="s">
        <v>1273</v>
      </c>
    </row>
    <row r="1280" spans="18:20" x14ac:dyDescent="0.3">
      <c r="R1280" s="8">
        <v>288486</v>
      </c>
      <c r="S1280">
        <v>46157760</v>
      </c>
      <c r="T1280" t="s">
        <v>1273</v>
      </c>
    </row>
    <row r="1281" spans="18:20" x14ac:dyDescent="0.3">
      <c r="R1281" s="7">
        <v>289900</v>
      </c>
      <c r="S1281">
        <v>46384000</v>
      </c>
      <c r="T1281" t="s">
        <v>1273</v>
      </c>
    </row>
    <row r="1282" spans="18:20" x14ac:dyDescent="0.3">
      <c r="R1282" s="8">
        <v>289900</v>
      </c>
      <c r="S1282">
        <v>46384000</v>
      </c>
      <c r="T1282" t="s">
        <v>1273</v>
      </c>
    </row>
    <row r="1283" spans="18:20" x14ac:dyDescent="0.3">
      <c r="R1283" s="8">
        <v>296800</v>
      </c>
      <c r="S1283">
        <v>47488000</v>
      </c>
      <c r="T1283" t="s">
        <v>1273</v>
      </c>
    </row>
    <row r="1284" spans="18:20" x14ac:dyDescent="0.3">
      <c r="R1284" s="8">
        <v>296800</v>
      </c>
      <c r="S1284">
        <v>47488000</v>
      </c>
      <c r="T1284" t="s">
        <v>1273</v>
      </c>
    </row>
    <row r="1285" spans="18:20" x14ac:dyDescent="0.3">
      <c r="R1285" s="8">
        <v>299900</v>
      </c>
      <c r="S1285">
        <v>47984000</v>
      </c>
      <c r="T1285" t="s">
        <v>1273</v>
      </c>
    </row>
    <row r="1286" spans="18:20" x14ac:dyDescent="0.3">
      <c r="R1286" s="8">
        <v>299900</v>
      </c>
      <c r="S1286">
        <v>47984000</v>
      </c>
      <c r="T1286" t="s">
        <v>1273</v>
      </c>
    </row>
    <row r="1287" spans="18:20" x14ac:dyDescent="0.3">
      <c r="R1287" s="7">
        <v>301277</v>
      </c>
      <c r="S1287">
        <v>48204320</v>
      </c>
      <c r="T1287" t="s">
        <v>1273</v>
      </c>
    </row>
    <row r="1288" spans="18:20" x14ac:dyDescent="0.3">
      <c r="R1288" s="7">
        <v>305500</v>
      </c>
      <c r="S1288">
        <v>48880000</v>
      </c>
      <c r="T1288" t="s">
        <v>1273</v>
      </c>
    </row>
    <row r="1289" spans="18:20" x14ac:dyDescent="0.3">
      <c r="R1289" s="8">
        <v>307289</v>
      </c>
      <c r="S1289">
        <v>49166240</v>
      </c>
      <c r="T1289" t="s">
        <v>1273</v>
      </c>
    </row>
    <row r="1290" spans="18:20" x14ac:dyDescent="0.3">
      <c r="R1290" s="8">
        <v>310000</v>
      </c>
      <c r="S1290">
        <v>49600000</v>
      </c>
      <c r="T1290" t="s">
        <v>1273</v>
      </c>
    </row>
    <row r="1291" spans="18:20" x14ac:dyDescent="0.3">
      <c r="R1291" s="8">
        <v>314737</v>
      </c>
      <c r="S1291">
        <v>50357920</v>
      </c>
      <c r="T1291" t="s">
        <v>1273</v>
      </c>
    </row>
    <row r="1292" spans="18:20" x14ac:dyDescent="0.3">
      <c r="R1292" s="7">
        <v>314900</v>
      </c>
      <c r="S1292">
        <v>50384000</v>
      </c>
      <c r="T1292" t="s">
        <v>1273</v>
      </c>
    </row>
    <row r="1293" spans="18:20" x14ac:dyDescent="0.3">
      <c r="R1293" s="8">
        <v>315400</v>
      </c>
      <c r="S1293">
        <v>50464000</v>
      </c>
      <c r="T1293" t="s">
        <v>1273</v>
      </c>
    </row>
    <row r="1294" spans="18:20" x14ac:dyDescent="0.3">
      <c r="R1294" s="8">
        <v>324000</v>
      </c>
      <c r="S1294">
        <v>51840000</v>
      </c>
      <c r="T1294" t="s">
        <v>1273</v>
      </c>
    </row>
    <row r="1295" spans="18:20" x14ac:dyDescent="0.3">
      <c r="R1295" s="7">
        <v>329900</v>
      </c>
      <c r="S1295">
        <v>52784000</v>
      </c>
      <c r="T1295" t="s">
        <v>1273</v>
      </c>
    </row>
    <row r="1296" spans="18:20" x14ac:dyDescent="0.3">
      <c r="R1296" s="8">
        <v>349900</v>
      </c>
      <c r="S1296">
        <v>55984000</v>
      </c>
      <c r="T1296" t="s">
        <v>1273</v>
      </c>
    </row>
    <row r="1297" spans="18:20" x14ac:dyDescent="0.3">
      <c r="R1297" s="7">
        <v>358880</v>
      </c>
      <c r="S1297">
        <v>57420800</v>
      </c>
      <c r="T1297" t="s">
        <v>1273</v>
      </c>
    </row>
    <row r="1298" spans="18:20" x14ac:dyDescent="0.3">
      <c r="R1298" s="8">
        <v>365940</v>
      </c>
      <c r="S1298">
        <v>58550400</v>
      </c>
      <c r="T1298" t="s">
        <v>1273</v>
      </c>
    </row>
    <row r="1299" spans="18:20" x14ac:dyDescent="0.3">
      <c r="R1299" s="7">
        <v>389000</v>
      </c>
      <c r="S1299">
        <v>62240000</v>
      </c>
      <c r="T1299" t="s">
        <v>1273</v>
      </c>
    </row>
    <row r="1300" spans="18:20" x14ac:dyDescent="0.3">
      <c r="R1300" s="7">
        <v>394940</v>
      </c>
      <c r="S1300">
        <v>63190400</v>
      </c>
      <c r="T1300" t="s">
        <v>1273</v>
      </c>
    </row>
    <row r="1301" spans="18:20" x14ac:dyDescent="0.3">
      <c r="R1301" s="7">
        <v>397500</v>
      </c>
      <c r="S1301">
        <v>63600000</v>
      </c>
      <c r="T1301" t="s">
        <v>1273</v>
      </c>
    </row>
    <row r="1302" spans="18:20" x14ac:dyDescent="0.3">
      <c r="R1302" s="8">
        <v>438900</v>
      </c>
      <c r="S1302">
        <v>70224000</v>
      </c>
      <c r="T1302" t="s">
        <v>1273</v>
      </c>
    </row>
    <row r="1303" spans="18:20" x14ac:dyDescent="0.3">
      <c r="R1303" s="7">
        <v>489900</v>
      </c>
      <c r="S1303">
        <v>78384000</v>
      </c>
      <c r="T1303" t="s">
        <v>1273</v>
      </c>
    </row>
    <row r="1304" spans="18:20" x14ac:dyDescent="0.3">
      <c r="R1304" s="7">
        <v>549900</v>
      </c>
      <c r="S1304">
        <v>87984000</v>
      </c>
      <c r="T1304" t="s">
        <v>1273</v>
      </c>
    </row>
    <row r="1305" spans="18:20" x14ac:dyDescent="0.3">
      <c r="R1305" s="7">
        <v>609900</v>
      </c>
      <c r="S1305">
        <v>97584000</v>
      </c>
      <c r="T1305" t="s">
        <v>1273</v>
      </c>
    </row>
  </sheetData>
  <autoFilter ref="E2:F2" xr:uid="{E876C5D9-CB59-4AEE-9A03-1A7E7063F65E}">
    <sortState xmlns:xlrd2="http://schemas.microsoft.com/office/spreadsheetml/2017/richdata2" ref="E3:F1305">
      <sortCondition ref="F2"/>
    </sortState>
  </autoFilter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c E A A B Q S w M E F A A C A A g A G 1 B r U 0 3 Q C q i l A A A A 9 Q A A A B I A H A B D b 2 5 m a W c v U G F j a 2 F n Z S 5 4 b W w g o h g A K K A U A A A A A A A A A A A A A A A A A A A A A A A A A A A A e 7 9 7 v 4 1 9 R W 6 O Q l l q U X F m f p 6 t k q G e g Z J C a l 5 y f k p m X r q t U m l J m q 6 F k r 2 d T U B i c n Z i e q o C U H F e s V V F c a a t U k Z J S Y G V v n 5 5 e b l e u b F e f l G 6 v p G B g a F + h K 9 P c H J G a m 6 i b m Z e c U l i X n K q E l x X C m F d S n Y 2 Y R D H 2 B n p W V r o m Z o B n W S j D x O z 8 c 3 M Q 8 g b A e V A s k i C N s 6 l O S W l R a l 2 q X m 6 n i 4 2 + j C u j T 7 U C 3 Y A U E s D B B Q A A g A I A B t Q a 1 M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b U G t T g q + i c m A B A A C 1 A g A A E w A c A E Z v c m 1 1 b G F z L 1 N l Y 3 R p b 2 4 x L m 0 g o h g A K K A U A A A A A A A A A A A A A A A A A A A A A A A A A A A A b Z F d S 8 M w F I b v B / s P o d 5 s E A q b H x e O X k j n x 0 C n r h M v V p G Y H r d A k l O S d F r G / r u p L U z M c p P k e X P e v C e x w J 1 A T b J 2 H k 3 6 v X 7 P b p i B g k h W O i w t S Y g E 1 + 8 R P z K s D A d P U r u N p 8 g r B d o N b o S E O E X t / M Y O o v Q y f 7 F g b H 4 P G r e Y T / F L S 2 S F z Q v m W O u a d + Y x t 9 t o S F d T k E I J B y a J a E R J i r J S 2 i a j U 0 q u N c d C 6 H U y G p + P K X m u 0 E H m a g n J Y R n P U c P b k L Y p T 6 I n g 8 p r B b k D V v g o k Y + 8 Z B / + Y K d 0 f N A 2 R M m q 4 1 d S Z t x n N D Z x p v p r m W 6 Y X n v H Z V 3 C w W 5 p m L a f a F S b u B H t 4 M j 9 d L e L f F 8 z 7 S 7 O 4 u b U n p J d l K I q m a 6 9 4 D w i D r 7 d L / f l R c V d w J v C O V M Q C D P N N 2 D D C z J u A P Q C r E / X / G 9 Q m J Z V w B Z M B e w B F J o w 6 O 2 R 8 s c y q 2 1 A X 0 G s N 2 F H T 0 Z w e I f K 4 L / 0 + 2 G / J / T R x 5 / 8 A F B L A Q I t A B Q A A g A I A B t Q a 1 N N 0 A q o p Q A A A P U A A A A S A A A A A A A A A A A A A A A A A A A A A A B D b 2 5 m a W c v U G F j a 2 F n Z S 5 4 b W x Q S w E C L Q A U A A I A C A A b U G t T D 8 r p q 6 Q A A A D p A A A A E w A A A A A A A A A A A A A A A A D x A A A A W 0 N v b n R l b n R f V H l w Z X N d L n h t b F B L A Q I t A B Q A A g A I A B t Q a 1 O C r 6 J y Y A E A A L U C A A A T A A A A A A A A A A A A A A A A A O I B A A B G b 3 J t d W x h c y 9 T Z W N 0 a W 9 u M S 5 t U E s F B g A A A A A D A A M A w g A A A I 8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o O A A A A A A A A q A 4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X B 0 b 3 B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b G F w d G 9 w c y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N o Z W V 0 M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Q 2 9 1 b n Q i I F Z h b H V l P S J s M T M w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S 0 x M V Q w M z o w M D o 1 N C 4 5 M D M 1 M j g 4 W i I g L z 4 8 R W 5 0 c n k g V H l w Z T 0 i R m l s b E N v b H V t b l R 5 c G V z I i B W Y W x 1 Z T 0 i c 0 F 3 W U d C Z 0 1 H Q m d Z R 0 J n W U d B d z 0 9 I i A v P j x F b n R y e S B U e X B l P S J G a W x s Q 2 9 s d W 1 u T m F t Z X M i I F Z h b H V l P S J z W y Z x d W 9 0 O 0 N v b H V t b j E m c X V v d D s s J n F 1 b 3 Q 7 Q 2 9 t c G F u e S Z x d W 9 0 O y w m c X V v d D t Q c m 9 k d W N 0 J n F 1 b 3 Q 7 L C Z x d W 9 0 O 1 R 5 c G V O Y W 1 l J n F 1 b 3 Q 7 L C Z x d W 9 0 O 0 l u Y 2 h l c y Z x d W 9 0 O y w m c X V v d D t T Y 3 J l Z W 5 S Z X N v b H V 0 a W 9 u J n F 1 b 3 Q 7 L C Z x d W 9 0 O 0 N w d S Z x d W 9 0 O y w m c X V v d D t S Y W 0 m c X V v d D s s J n F 1 b 3 Q 7 T W V t b 3 J 5 J n F 1 b 3 Q 7 L C Z x d W 9 0 O 0 d w d S Z x d W 9 0 O y w m c X V v d D t P c F N 5 c y Z x d W 9 0 O y w m c X V v d D t X Z W l n a H Q m c X V v d D s s J n F 1 b 3 Q 7 U H J p Y 2 V f Z X V y b 3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F w d G 9 w c y 9 D a G F u Z 2 V k I F R 5 c G U u e y w w f S Z x d W 9 0 O y w m c X V v d D t T Z W N 0 a W 9 u M S 9 s Y X B 0 b 3 B z L 0 N o Y W 5 n Z W Q g V H l w Z S 5 7 Q 2 9 t c G F u e S w x f S Z x d W 9 0 O y w m c X V v d D t T Z W N 0 a W 9 u M S 9 s Y X B 0 b 3 B z L 0 N o Y W 5 n Z W Q g V H l w Z S 5 7 U H J v Z H V j d C w y f S Z x d W 9 0 O y w m c X V v d D t T Z W N 0 a W 9 u M S 9 s Y X B 0 b 3 B z L 0 N o Y W 5 n Z W Q g V H l w Z S 5 7 V H l w Z U 5 h b W U s M 3 0 m c X V v d D s s J n F 1 b 3 Q 7 U 2 V j d G l v b j E v b G F w d G 9 w c y 9 D a G F u Z 2 V k I F R 5 c G U u e 0 l u Y 2 h l c y w 0 f S Z x d W 9 0 O y w m c X V v d D t T Z W N 0 a W 9 u M S 9 s Y X B 0 b 3 B z L 0 N o Y W 5 n Z W Q g V H l w Z S 5 7 U 2 N y Z W V u U m V z b 2 x 1 d G l v b i w 1 f S Z x d W 9 0 O y w m c X V v d D t T Z W N 0 a W 9 u M S 9 s Y X B 0 b 3 B z L 0 N o Y W 5 n Z W Q g V H l w Z S 5 7 Q 3 B 1 L D Z 9 J n F 1 b 3 Q 7 L C Z x d W 9 0 O 1 N l Y 3 R p b 2 4 x L 2 x h c H R v c H M v Q 2 h h b m d l Z C B U e X B l L n t S Y W 0 s N 3 0 m c X V v d D s s J n F 1 b 3 Q 7 U 2 V j d G l v b j E v b G F w d G 9 w c y 9 D a G F u Z 2 V k I F R 5 c G U u e 0 1 l b W 9 y e S w 4 f S Z x d W 9 0 O y w m c X V v d D t T Z W N 0 a W 9 u M S 9 s Y X B 0 b 3 B z L 0 N o Y W 5 n Z W Q g V H l w Z S 5 7 R 3 B 1 L D l 9 J n F 1 b 3 Q 7 L C Z x d W 9 0 O 1 N l Y 3 R p b 2 4 x L 2 x h c H R v c H M v Q 2 h h b m d l Z C B U e X B l L n t P c F N 5 c y w x M H 0 m c X V v d D s s J n F 1 b 3 Q 7 U 2 V j d G l v b j E v b G F w d G 9 w c y 9 D a G F u Z 2 V k I F R 5 c G U u e 1 d l a W d o d C w x M X 0 m c X V v d D s s J n F 1 b 3 Q 7 U 2 V j d G l v b j E v b G F w d G 9 w c y 9 D a G F u Z 2 V k I F R 5 c G U u e 1 B y a W N l X 2 V 1 c m 9 z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b G F w d G 9 w c y 9 D a G F u Z 2 V k I F R 5 c G U u e y w w f S Z x d W 9 0 O y w m c X V v d D t T Z W N 0 a W 9 u M S 9 s Y X B 0 b 3 B z L 0 N o Y W 5 n Z W Q g V H l w Z S 5 7 Q 2 9 t c G F u e S w x f S Z x d W 9 0 O y w m c X V v d D t T Z W N 0 a W 9 u M S 9 s Y X B 0 b 3 B z L 0 N o Y W 5 n Z W Q g V H l w Z S 5 7 U H J v Z H V j d C w y f S Z x d W 9 0 O y w m c X V v d D t T Z W N 0 a W 9 u M S 9 s Y X B 0 b 3 B z L 0 N o Y W 5 n Z W Q g V H l w Z S 5 7 V H l w Z U 5 h b W U s M 3 0 m c X V v d D s s J n F 1 b 3 Q 7 U 2 V j d G l v b j E v b G F w d G 9 w c y 9 D a G F u Z 2 V k I F R 5 c G U u e 0 l u Y 2 h l c y w 0 f S Z x d W 9 0 O y w m c X V v d D t T Z W N 0 a W 9 u M S 9 s Y X B 0 b 3 B z L 0 N o Y W 5 n Z W Q g V H l w Z S 5 7 U 2 N y Z W V u U m V z b 2 x 1 d G l v b i w 1 f S Z x d W 9 0 O y w m c X V v d D t T Z W N 0 a W 9 u M S 9 s Y X B 0 b 3 B z L 0 N o Y W 5 n Z W Q g V H l w Z S 5 7 Q 3 B 1 L D Z 9 J n F 1 b 3 Q 7 L C Z x d W 9 0 O 1 N l Y 3 R p b 2 4 x L 2 x h c H R v c H M v Q 2 h h b m d l Z C B U e X B l L n t S Y W 0 s N 3 0 m c X V v d D s s J n F 1 b 3 Q 7 U 2 V j d G l v b j E v b G F w d G 9 w c y 9 D a G F u Z 2 V k I F R 5 c G U u e 0 1 l b W 9 y e S w 4 f S Z x d W 9 0 O y w m c X V v d D t T Z W N 0 a W 9 u M S 9 s Y X B 0 b 3 B z L 0 N o Y W 5 n Z W Q g V H l w Z S 5 7 R 3 B 1 L D l 9 J n F 1 b 3 Q 7 L C Z x d W 9 0 O 1 N l Y 3 R p b 2 4 x L 2 x h c H R v c H M v Q 2 h h b m d l Z C B U e X B l L n t P c F N 5 c y w x M H 0 m c X V v d D s s J n F 1 b 3 Q 7 U 2 V j d G l v b j E v b G F w d G 9 w c y 9 D a G F u Z 2 V k I F R 5 c G U u e 1 d l a W d o d C w x M X 0 m c X V v d D s s J n F 1 b 3 Q 7 U 2 V j d G l v b j E v b G F w d G 9 w c y 9 D a G F u Z 2 V k I F R 5 c G U u e 1 B y a W N l X 2 V 1 c m 9 z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F w d G 9 w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X B 0 b 3 B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c H R v c H M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n U p I 1 v 5 r 5 U S M C a X P v q 5 6 E w A A A A A C A A A A A A A Q Z g A A A A E A A C A A A A B E G R y u 0 n o D b D O m 8 E t h q k 8 X j w T n I 1 7 X 1 p h f C u v t g H c 8 Y Q A A A A A O g A A A A A I A A C A A A A B / O / R c 5 u S G f m S A B / o r O G G A p 7 p A b 3 Y S I 6 r M J 0 U s W h g z O V A A A A C k + c / j K t m B Q j x a 6 e F k 3 + B g S W v g E 1 J 5 e w 5 2 n z A m d a I S J t S Q 5 c x y g o a F R O P x B M z v S P d 2 z P 1 o K n O k o y c k 3 s Z O y X 9 / 4 v Q G + l M G j P V 6 z n V x X T k G R k A A A A C o G T L T 6 1 a U + A a C E G 9 0 B z V + + m m q B K E j w L N L u d t k d B 2 v c N C d a T d A I L h S k P G a J R + N m / 4 1 T L E x r 1 z L d s 1 z Y o a 8 m n W o < / D a t a M a s h u p > 
</file>

<file path=customXml/itemProps1.xml><?xml version="1.0" encoding="utf-8"?>
<ds:datastoreItem xmlns:ds="http://schemas.openxmlformats.org/officeDocument/2006/customXml" ds:itemID="{85611E36-13B9-45DC-A051-FB314EA28AA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Sheet4</vt:lpstr>
      <vt:lpstr>Sheet3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andyresta</cp:lastModifiedBy>
  <dcterms:created xsi:type="dcterms:W3CDTF">2021-11-11T02:59:50Z</dcterms:created>
  <dcterms:modified xsi:type="dcterms:W3CDTF">2021-11-17T14:50:24Z</dcterms:modified>
</cp:coreProperties>
</file>