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vd16509_essex_ac_uk/Documents/RESEARCH/PUBLISHING/Chapter2/Codes/"/>
    </mc:Choice>
  </mc:AlternateContent>
  <xr:revisionPtr revIDLastSave="662" documentId="8_{41CA0511-8FF3-4B3E-85E5-59FEB9369E84}" xr6:coauthVersionLast="46" xr6:coauthVersionMax="46" xr10:uidLastSave="{D616C5BF-F87C-49AC-92ED-673643F46807}"/>
  <bookViews>
    <workbookView xWindow="2010" yWindow="-9960" windowWidth="15375" windowHeight="7995" tabRatio="881" xr2:uid="{00000000-000D-0000-FFFF-FFFF00000000}"/>
  </bookViews>
  <sheets>
    <sheet name="INFO" sheetId="12" r:id="rId1"/>
    <sheet name="Aggregate_UKA8_2014" sheetId="11" r:id="rId2"/>
    <sheet name="Summary_UKA8_2014" sheetId="14" r:id="rId3"/>
    <sheet name="Approximations_UKA8_2014_LS" sheetId="13" r:id="rId4"/>
    <sheet name="Approximations_UKA8_2014_HS" sheetId="32" r:id="rId5"/>
    <sheet name="Aggregate_UKA8_2003" sheetId="47" r:id="rId6"/>
    <sheet name="Summary_UKA8_2003" sheetId="43" r:id="rId7"/>
    <sheet name="Figure 2.1" sheetId="10" r:id="rId8"/>
    <sheet name="Figure2.1_LS" sheetId="5" r:id="rId9"/>
    <sheet name="Figure2.1_HS" sheetId="8" r:id="rId10"/>
    <sheet name="Figure 2.2" sheetId="20" r:id="rId11"/>
    <sheet name="Industry_Data" sheetId="19" r:id="rId12"/>
    <sheet name="Figure 2.4" sheetId="17" r:id="rId13"/>
    <sheet name="Aggregate_Data" sheetId="16" r:id="rId14"/>
    <sheet name="Figure2.7_Data" sheetId="39" r:id="rId15"/>
    <sheet name="Figure2.7(a)" sheetId="41" r:id="rId16"/>
    <sheet name="Figure2.7(b)" sheetId="42" r:id="rId17"/>
    <sheet name="Figure2.9(a)_Data" sheetId="21" r:id="rId18"/>
    <sheet name="Figure 2.9 (a)" sheetId="22" r:id="rId19"/>
    <sheet name="Figure2.9(b)_Data" sheetId="25" r:id="rId20"/>
    <sheet name="Figure2.9(b)" sheetId="26" r:id="rId21"/>
    <sheet name="Figure2.10_Data" sheetId="27" r:id="rId22"/>
    <sheet name="Figure2.10(a)" sheetId="28" r:id="rId23"/>
    <sheet name="Figure2.10(b)" sheetId="29" r:id="rId24"/>
    <sheet name="Figure2.10(c)" sheetId="30" r:id="rId25"/>
    <sheet name="Figure2.10(d)" sheetId="31" r:id="rId26"/>
    <sheet name="Figure2.11_Data" sheetId="33" r:id="rId27"/>
    <sheet name="Figure2.11(a)" sheetId="35" r:id="rId28"/>
    <sheet name="Figure2.11(b)" sheetId="36" r:id="rId29"/>
    <sheet name="Figure2.11(c)" sheetId="37" r:id="rId30"/>
    <sheet name="Figure2.11(d)" sheetId="38" r:id="rId31"/>
    <sheet name="Figure 2.18" sheetId="44" r:id="rId32"/>
    <sheet name="Industry_Data_2003" sheetId="45" r:id="rId33"/>
  </sheets>
  <definedNames>
    <definedName name="_xlnm._FilterDatabase" localSheetId="9" hidden="1">Figure2.1_HS!$A$5:$C$5</definedName>
    <definedName name="_xlnm._FilterDatabase" localSheetId="8" hidden="1">Figure2.1_LS!$A$5:$C$5</definedName>
    <definedName name="_xlnm._FilterDatabase" localSheetId="21" hidden="1">Figure2.10_Data!$A$2:$J$2</definedName>
    <definedName name="_xlnm._FilterDatabase" localSheetId="26" hidden="1">Figure2.11_Data!$A$2:$J$2</definedName>
    <definedName name="_xlnm._FilterDatabase" localSheetId="14" hidden="1">Figure2.7_Data!$A$2:$H$31</definedName>
    <definedName name="_xlnm._FilterDatabase" localSheetId="17" hidden="1">'Figure2.9(a)_Data'!$A$2:$D$31</definedName>
    <definedName name="_xlnm._FilterDatabase" localSheetId="19" hidden="1">'Figure2.9(b)_Data'!$A$2:$E$31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45" l="1"/>
  <c r="C30" i="45" s="1"/>
  <c r="G1" i="45"/>
  <c r="B25" i="45" s="1"/>
  <c r="F1" i="45"/>
  <c r="I4" i="45"/>
  <c r="I5" i="45"/>
  <c r="I6" i="45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H32" i="45"/>
  <c r="G32" i="45"/>
  <c r="F32" i="45"/>
  <c r="H31" i="45"/>
  <c r="G31" i="45"/>
  <c r="F31" i="45"/>
  <c r="H30" i="45"/>
  <c r="G30" i="45"/>
  <c r="F30" i="45"/>
  <c r="H29" i="45"/>
  <c r="G29" i="45"/>
  <c r="F29" i="45"/>
  <c r="H28" i="45"/>
  <c r="G28" i="45"/>
  <c r="F28" i="45"/>
  <c r="H27" i="45"/>
  <c r="G27" i="45"/>
  <c r="F27" i="45"/>
  <c r="H26" i="45"/>
  <c r="G26" i="45"/>
  <c r="F26" i="45"/>
  <c r="H25" i="45"/>
  <c r="G25" i="45"/>
  <c r="F25" i="45"/>
  <c r="H24" i="45"/>
  <c r="G24" i="45"/>
  <c r="F24" i="45"/>
  <c r="H23" i="45"/>
  <c r="G23" i="45"/>
  <c r="F23" i="45"/>
  <c r="H22" i="45"/>
  <c r="G22" i="45"/>
  <c r="F22" i="45"/>
  <c r="H21" i="45"/>
  <c r="G21" i="45"/>
  <c r="F21" i="45"/>
  <c r="H20" i="45"/>
  <c r="G20" i="45"/>
  <c r="F20" i="45"/>
  <c r="H19" i="45"/>
  <c r="G19" i="45"/>
  <c r="F19" i="45"/>
  <c r="H18" i="45"/>
  <c r="G18" i="45"/>
  <c r="F18" i="45"/>
  <c r="H17" i="45"/>
  <c r="G17" i="45"/>
  <c r="F17" i="45"/>
  <c r="H16" i="45"/>
  <c r="G16" i="45"/>
  <c r="F16" i="45"/>
  <c r="H15" i="45"/>
  <c r="G15" i="45"/>
  <c r="F15" i="45"/>
  <c r="H14" i="45"/>
  <c r="G14" i="45"/>
  <c r="F14" i="45"/>
  <c r="H13" i="45"/>
  <c r="G13" i="45"/>
  <c r="F13" i="45"/>
  <c r="H12" i="45"/>
  <c r="G12" i="45"/>
  <c r="F12" i="45"/>
  <c r="H11" i="45"/>
  <c r="G11" i="45"/>
  <c r="F11" i="45"/>
  <c r="H10" i="45"/>
  <c r="G10" i="45"/>
  <c r="F10" i="45"/>
  <c r="H9" i="45"/>
  <c r="G9" i="45"/>
  <c r="F9" i="45"/>
  <c r="H8" i="45"/>
  <c r="G8" i="45"/>
  <c r="F8" i="45"/>
  <c r="H7" i="45"/>
  <c r="G7" i="45"/>
  <c r="F7" i="45"/>
  <c r="H6" i="45"/>
  <c r="G6" i="45"/>
  <c r="F6" i="45"/>
  <c r="H5" i="45"/>
  <c r="G5" i="45"/>
  <c r="F5" i="45"/>
  <c r="H4" i="45"/>
  <c r="G4" i="45"/>
  <c r="F4" i="45"/>
  <c r="B29" i="45"/>
  <c r="C27" i="45"/>
  <c r="C26" i="45"/>
  <c r="C25" i="45"/>
  <c r="C24" i="45"/>
  <c r="C23" i="45"/>
  <c r="B23" i="45"/>
  <c r="C22" i="45"/>
  <c r="C21" i="45"/>
  <c r="C20" i="45"/>
  <c r="C19" i="45"/>
  <c r="C18" i="45"/>
  <c r="C17" i="45"/>
  <c r="C16" i="45"/>
  <c r="C15" i="45"/>
  <c r="B15" i="45"/>
  <c r="C14" i="45"/>
  <c r="C13" i="45"/>
  <c r="C12" i="45"/>
  <c r="C11" i="45"/>
  <c r="C10" i="45"/>
  <c r="C9" i="45"/>
  <c r="C8" i="45"/>
  <c r="C7" i="45"/>
  <c r="B7" i="45"/>
  <c r="C6" i="45"/>
  <c r="C5" i="45"/>
  <c r="C4" i="45"/>
  <c r="C31" i="45"/>
  <c r="F20" i="39"/>
  <c r="F14" i="39"/>
  <c r="F19" i="39"/>
  <c r="F27" i="39"/>
  <c r="F22" i="39"/>
  <c r="F23" i="39"/>
  <c r="F17" i="39"/>
  <c r="F16" i="39"/>
  <c r="F18" i="39"/>
  <c r="F13" i="39"/>
  <c r="F30" i="39"/>
  <c r="F29" i="39"/>
  <c r="F15" i="39"/>
  <c r="F21" i="39"/>
  <c r="F24" i="39"/>
  <c r="F28" i="39"/>
  <c r="F25" i="39"/>
  <c r="F6" i="39"/>
  <c r="F12" i="39"/>
  <c r="F4" i="39"/>
  <c r="F10" i="39"/>
  <c r="F31" i="39"/>
  <c r="F7" i="39"/>
  <c r="F11" i="39"/>
  <c r="F3" i="39"/>
  <c r="F5" i="39"/>
  <c r="F9" i="39"/>
  <c r="F8" i="39"/>
  <c r="F26" i="39"/>
  <c r="H26" i="39"/>
  <c r="H20" i="39"/>
  <c r="H14" i="39"/>
  <c r="H19" i="39"/>
  <c r="H27" i="39"/>
  <c r="H22" i="39"/>
  <c r="H23" i="39"/>
  <c r="H17" i="39"/>
  <c r="H16" i="39"/>
  <c r="H18" i="39"/>
  <c r="H13" i="39"/>
  <c r="H30" i="39"/>
  <c r="H29" i="39"/>
  <c r="H15" i="39"/>
  <c r="H21" i="39"/>
  <c r="H24" i="39"/>
  <c r="H28" i="39"/>
  <c r="H25" i="39"/>
  <c r="H6" i="39"/>
  <c r="H12" i="39"/>
  <c r="H4" i="39"/>
  <c r="H10" i="39"/>
  <c r="H31" i="39"/>
  <c r="H7" i="39"/>
  <c r="H11" i="39"/>
  <c r="H3" i="39"/>
  <c r="H5" i="39"/>
  <c r="H9" i="39"/>
  <c r="H8" i="39"/>
  <c r="G20" i="39"/>
  <c r="G14" i="39"/>
  <c r="G19" i="39"/>
  <c r="G27" i="39"/>
  <c r="G22" i="39"/>
  <c r="G23" i="39"/>
  <c r="G17" i="39"/>
  <c r="G16" i="39"/>
  <c r="G18" i="39"/>
  <c r="G13" i="39"/>
  <c r="G30" i="39"/>
  <c r="G29" i="39"/>
  <c r="G15" i="39"/>
  <c r="G21" i="39"/>
  <c r="G24" i="39"/>
  <c r="G28" i="39"/>
  <c r="G25" i="39"/>
  <c r="G6" i="39"/>
  <c r="G12" i="39"/>
  <c r="G4" i="39"/>
  <c r="G10" i="39"/>
  <c r="G31" i="39"/>
  <c r="G7" i="39"/>
  <c r="G11" i="39"/>
  <c r="G3" i="39"/>
  <c r="G5" i="39"/>
  <c r="G9" i="39"/>
  <c r="G8" i="39"/>
  <c r="G26" i="39"/>
  <c r="E20" i="39"/>
  <c r="E14" i="39"/>
  <c r="E19" i="39"/>
  <c r="E27" i="39"/>
  <c r="E22" i="39"/>
  <c r="E23" i="39"/>
  <c r="E17" i="39"/>
  <c r="E16" i="39"/>
  <c r="E18" i="39"/>
  <c r="E13" i="39"/>
  <c r="E30" i="39"/>
  <c r="E29" i="39"/>
  <c r="E15" i="39"/>
  <c r="E21" i="39"/>
  <c r="E24" i="39"/>
  <c r="E28" i="39"/>
  <c r="E25" i="39"/>
  <c r="E6" i="39"/>
  <c r="E12" i="39"/>
  <c r="E4" i="39"/>
  <c r="E10" i="39"/>
  <c r="E31" i="39"/>
  <c r="E7" i="39"/>
  <c r="E11" i="39"/>
  <c r="E3" i="39"/>
  <c r="E5" i="39"/>
  <c r="E9" i="39"/>
  <c r="E8" i="39"/>
  <c r="E26" i="39"/>
  <c r="C20" i="39"/>
  <c r="D20" i="39"/>
  <c r="C14" i="39"/>
  <c r="D14" i="39"/>
  <c r="C19" i="39"/>
  <c r="D19" i="39"/>
  <c r="C27" i="39"/>
  <c r="D27" i="39"/>
  <c r="C22" i="39"/>
  <c r="D22" i="39"/>
  <c r="C23" i="39"/>
  <c r="D23" i="39"/>
  <c r="C17" i="39"/>
  <c r="D17" i="39"/>
  <c r="C16" i="39"/>
  <c r="D16" i="39"/>
  <c r="C18" i="39"/>
  <c r="D18" i="39"/>
  <c r="C13" i="39"/>
  <c r="D13" i="39"/>
  <c r="C30" i="39"/>
  <c r="D30" i="39"/>
  <c r="C29" i="39"/>
  <c r="D29" i="39"/>
  <c r="C15" i="39"/>
  <c r="D15" i="39"/>
  <c r="C21" i="39"/>
  <c r="D21" i="39"/>
  <c r="C24" i="39"/>
  <c r="D24" i="39"/>
  <c r="C28" i="39"/>
  <c r="D28" i="39"/>
  <c r="C25" i="39"/>
  <c r="D25" i="39"/>
  <c r="C6" i="39"/>
  <c r="D6" i="39"/>
  <c r="C12" i="39"/>
  <c r="D12" i="39"/>
  <c r="C4" i="39"/>
  <c r="D4" i="39"/>
  <c r="C10" i="39"/>
  <c r="D10" i="39"/>
  <c r="C31" i="39"/>
  <c r="D31" i="39"/>
  <c r="C7" i="39"/>
  <c r="D7" i="39"/>
  <c r="C11" i="39"/>
  <c r="D11" i="39"/>
  <c r="C3" i="39"/>
  <c r="D3" i="39"/>
  <c r="C5" i="39"/>
  <c r="D5" i="39"/>
  <c r="C9" i="39"/>
  <c r="D9" i="39"/>
  <c r="C8" i="39"/>
  <c r="D8" i="39"/>
  <c r="D26" i="39"/>
  <c r="C26" i="39"/>
  <c r="B5" i="45" l="1"/>
  <c r="B13" i="45"/>
  <c r="B21" i="45"/>
  <c r="B31" i="45"/>
  <c r="B32" i="45"/>
  <c r="B11" i="45"/>
  <c r="B19" i="45"/>
  <c r="B27" i="45"/>
  <c r="B9" i="45"/>
  <c r="B17" i="45"/>
  <c r="C28" i="45"/>
  <c r="C32" i="45"/>
  <c r="C29" i="45"/>
  <c r="B4" i="45"/>
  <c r="B6" i="45"/>
  <c r="B8" i="45"/>
  <c r="B10" i="45"/>
  <c r="B12" i="45"/>
  <c r="B14" i="45"/>
  <c r="B16" i="45"/>
  <c r="B18" i="45"/>
  <c r="B20" i="45"/>
  <c r="B22" i="45"/>
  <c r="B24" i="45"/>
  <c r="B26" i="45"/>
  <c r="B28" i="45"/>
  <c r="B30" i="45"/>
  <c r="J25" i="33"/>
  <c r="I25" i="33"/>
  <c r="H25" i="33"/>
  <c r="G25" i="33"/>
  <c r="F25" i="33"/>
  <c r="J24" i="33"/>
  <c r="I24" i="33"/>
  <c r="H24" i="33"/>
  <c r="G24" i="33"/>
  <c r="F24" i="33"/>
  <c r="J28" i="33"/>
  <c r="I28" i="33"/>
  <c r="H28" i="33"/>
  <c r="G28" i="33"/>
  <c r="F28" i="33"/>
  <c r="J30" i="33"/>
  <c r="I30" i="33"/>
  <c r="H30" i="33"/>
  <c r="G30" i="33"/>
  <c r="F30" i="33"/>
  <c r="J23" i="33"/>
  <c r="I23" i="33"/>
  <c r="H23" i="33"/>
  <c r="G23" i="33"/>
  <c r="F23" i="33"/>
  <c r="J27" i="33"/>
  <c r="I27" i="33"/>
  <c r="H27" i="33"/>
  <c r="G27" i="33"/>
  <c r="F27" i="33"/>
  <c r="J3" i="33"/>
  <c r="I3" i="33"/>
  <c r="H3" i="33"/>
  <c r="G3" i="33"/>
  <c r="F3" i="33"/>
  <c r="J26" i="33"/>
  <c r="I26" i="33"/>
  <c r="H26" i="33"/>
  <c r="G26" i="33"/>
  <c r="F26" i="33"/>
  <c r="J31" i="33"/>
  <c r="I31" i="33"/>
  <c r="H31" i="33"/>
  <c r="G31" i="33"/>
  <c r="F31" i="33"/>
  <c r="J22" i="33"/>
  <c r="I22" i="33"/>
  <c r="H22" i="33"/>
  <c r="G22" i="33"/>
  <c r="F22" i="33"/>
  <c r="J29" i="33"/>
  <c r="I29" i="33"/>
  <c r="H29" i="33"/>
  <c r="G29" i="33"/>
  <c r="F29" i="33"/>
  <c r="J10" i="33"/>
  <c r="I10" i="33"/>
  <c r="H10" i="33"/>
  <c r="G10" i="33"/>
  <c r="F10" i="33"/>
  <c r="J6" i="33"/>
  <c r="I6" i="33"/>
  <c r="H6" i="33"/>
  <c r="G6" i="33"/>
  <c r="F6" i="33"/>
  <c r="J12" i="33"/>
  <c r="I12" i="33"/>
  <c r="H12" i="33"/>
  <c r="G12" i="33"/>
  <c r="F12" i="33"/>
  <c r="J13" i="33"/>
  <c r="I13" i="33"/>
  <c r="H13" i="33"/>
  <c r="G13" i="33"/>
  <c r="F13" i="33"/>
  <c r="J16" i="33"/>
  <c r="I16" i="33"/>
  <c r="H16" i="33"/>
  <c r="G16" i="33"/>
  <c r="F16" i="33"/>
  <c r="J7" i="33"/>
  <c r="I7" i="33"/>
  <c r="H7" i="33"/>
  <c r="G7" i="33"/>
  <c r="F7" i="33"/>
  <c r="J4" i="33"/>
  <c r="I4" i="33"/>
  <c r="H4" i="33"/>
  <c r="G4" i="33"/>
  <c r="F4" i="33"/>
  <c r="J20" i="33"/>
  <c r="I20" i="33"/>
  <c r="H20" i="33"/>
  <c r="G20" i="33"/>
  <c r="F20" i="33"/>
  <c r="J9" i="33"/>
  <c r="I9" i="33"/>
  <c r="H9" i="33"/>
  <c r="G9" i="33"/>
  <c r="F9" i="33"/>
  <c r="J19" i="33"/>
  <c r="I19" i="33"/>
  <c r="H19" i="33"/>
  <c r="G19" i="33"/>
  <c r="F19" i="33"/>
  <c r="J17" i="33"/>
  <c r="I17" i="33"/>
  <c r="H17" i="33"/>
  <c r="G17" i="33"/>
  <c r="F17" i="33"/>
  <c r="J14" i="33"/>
  <c r="I14" i="33"/>
  <c r="H14" i="33"/>
  <c r="G14" i="33"/>
  <c r="F14" i="33"/>
  <c r="J11" i="33"/>
  <c r="I11" i="33"/>
  <c r="H11" i="33"/>
  <c r="G11" i="33"/>
  <c r="F11" i="33"/>
  <c r="J5" i="33"/>
  <c r="I5" i="33"/>
  <c r="H5" i="33"/>
  <c r="G5" i="33"/>
  <c r="F5" i="33"/>
  <c r="J18" i="33"/>
  <c r="I18" i="33"/>
  <c r="H18" i="33"/>
  <c r="G18" i="33"/>
  <c r="F18" i="33"/>
  <c r="J21" i="33"/>
  <c r="I21" i="33"/>
  <c r="H21" i="33"/>
  <c r="G21" i="33"/>
  <c r="F21" i="33"/>
  <c r="J15" i="33"/>
  <c r="I15" i="33"/>
  <c r="H15" i="33"/>
  <c r="G15" i="33"/>
  <c r="F15" i="33"/>
  <c r="J8" i="33"/>
  <c r="I8" i="33"/>
  <c r="H8" i="33"/>
  <c r="G8" i="33"/>
  <c r="F8" i="33"/>
  <c r="E15" i="33"/>
  <c r="E21" i="33"/>
  <c r="E18" i="33"/>
  <c r="E5" i="33"/>
  <c r="E11" i="33"/>
  <c r="E14" i="33"/>
  <c r="E17" i="33"/>
  <c r="E19" i="33"/>
  <c r="E9" i="33"/>
  <c r="E20" i="33"/>
  <c r="E4" i="33"/>
  <c r="E7" i="33"/>
  <c r="E16" i="33"/>
  <c r="E13" i="33"/>
  <c r="E12" i="33"/>
  <c r="E6" i="33"/>
  <c r="E10" i="33"/>
  <c r="E29" i="33"/>
  <c r="E22" i="33"/>
  <c r="E31" i="33"/>
  <c r="E26" i="33"/>
  <c r="E3" i="33"/>
  <c r="E27" i="33"/>
  <c r="E23" i="33"/>
  <c r="E30" i="33"/>
  <c r="E28" i="33"/>
  <c r="E24" i="33"/>
  <c r="E25" i="33"/>
  <c r="E8" i="33"/>
  <c r="F12" i="27"/>
  <c r="G12" i="27"/>
  <c r="H12" i="27"/>
  <c r="I12" i="27"/>
  <c r="J12" i="27"/>
  <c r="F21" i="27"/>
  <c r="G21" i="27"/>
  <c r="H21" i="27"/>
  <c r="I21" i="27"/>
  <c r="J21" i="27"/>
  <c r="F26" i="27"/>
  <c r="G26" i="27"/>
  <c r="H26" i="27"/>
  <c r="I26" i="27"/>
  <c r="J26" i="27"/>
  <c r="F23" i="27"/>
  <c r="G23" i="27"/>
  <c r="H23" i="27"/>
  <c r="I23" i="27"/>
  <c r="J23" i="27"/>
  <c r="F7" i="27"/>
  <c r="G7" i="27"/>
  <c r="H7" i="27"/>
  <c r="I7" i="27"/>
  <c r="J7" i="27"/>
  <c r="F16" i="27"/>
  <c r="G16" i="27"/>
  <c r="H16" i="27"/>
  <c r="I16" i="27"/>
  <c r="J16" i="27"/>
  <c r="F19" i="27"/>
  <c r="G19" i="27"/>
  <c r="H19" i="27"/>
  <c r="I19" i="27"/>
  <c r="J19" i="27"/>
  <c r="F22" i="27"/>
  <c r="G22" i="27"/>
  <c r="H22" i="27"/>
  <c r="I22" i="27"/>
  <c r="J22" i="27"/>
  <c r="F24" i="27"/>
  <c r="G24" i="27"/>
  <c r="H24" i="27"/>
  <c r="I24" i="27"/>
  <c r="J24" i="27"/>
  <c r="F14" i="27"/>
  <c r="G14" i="27"/>
  <c r="H14" i="27"/>
  <c r="I14" i="27"/>
  <c r="J14" i="27"/>
  <c r="F25" i="27"/>
  <c r="G25" i="27"/>
  <c r="H25" i="27"/>
  <c r="I25" i="27"/>
  <c r="J25" i="27"/>
  <c r="F5" i="27"/>
  <c r="G5" i="27"/>
  <c r="H5" i="27"/>
  <c r="I5" i="27"/>
  <c r="J5" i="27"/>
  <c r="F15" i="27"/>
  <c r="G15" i="27"/>
  <c r="H15" i="27"/>
  <c r="I15" i="27"/>
  <c r="J15" i="27"/>
  <c r="F31" i="27"/>
  <c r="G31" i="27"/>
  <c r="H31" i="27"/>
  <c r="I31" i="27"/>
  <c r="J31" i="27"/>
  <c r="F29" i="27"/>
  <c r="G29" i="27"/>
  <c r="H29" i="27"/>
  <c r="I29" i="27"/>
  <c r="J29" i="27"/>
  <c r="F28" i="27"/>
  <c r="G28" i="27"/>
  <c r="H28" i="27"/>
  <c r="I28" i="27"/>
  <c r="J28" i="27"/>
  <c r="F17" i="27"/>
  <c r="G17" i="27"/>
  <c r="H17" i="27"/>
  <c r="I17" i="27"/>
  <c r="J17" i="27"/>
  <c r="F30" i="27"/>
  <c r="G30" i="27"/>
  <c r="H30" i="27"/>
  <c r="I30" i="27"/>
  <c r="J30" i="27"/>
  <c r="F6" i="27"/>
  <c r="G6" i="27"/>
  <c r="H6" i="27"/>
  <c r="I6" i="27"/>
  <c r="J6" i="27"/>
  <c r="F4" i="27"/>
  <c r="G4" i="27"/>
  <c r="H4" i="27"/>
  <c r="I4" i="27"/>
  <c r="J4" i="27"/>
  <c r="F9" i="27"/>
  <c r="G9" i="27"/>
  <c r="H9" i="27"/>
  <c r="I9" i="27"/>
  <c r="J9" i="27"/>
  <c r="F10" i="27"/>
  <c r="G10" i="27"/>
  <c r="H10" i="27"/>
  <c r="I10" i="27"/>
  <c r="J10" i="27"/>
  <c r="F3" i="27"/>
  <c r="G3" i="27"/>
  <c r="H3" i="27"/>
  <c r="I3" i="27"/>
  <c r="J3" i="27"/>
  <c r="F13" i="27"/>
  <c r="G13" i="27"/>
  <c r="H13" i="27"/>
  <c r="I13" i="27"/>
  <c r="J13" i="27"/>
  <c r="F11" i="27"/>
  <c r="G11" i="27"/>
  <c r="H11" i="27"/>
  <c r="I11" i="27"/>
  <c r="J11" i="27"/>
  <c r="F8" i="27"/>
  <c r="G8" i="27"/>
  <c r="H8" i="27"/>
  <c r="I8" i="27"/>
  <c r="J8" i="27"/>
  <c r="F18" i="27"/>
  <c r="G18" i="27"/>
  <c r="H18" i="27"/>
  <c r="I18" i="27"/>
  <c r="J18" i="27"/>
  <c r="F20" i="27"/>
  <c r="G20" i="27"/>
  <c r="H20" i="27"/>
  <c r="I20" i="27"/>
  <c r="J20" i="27"/>
  <c r="F27" i="27"/>
  <c r="G27" i="27"/>
  <c r="H27" i="27"/>
  <c r="I27" i="27"/>
  <c r="J27" i="27"/>
  <c r="E21" i="27"/>
  <c r="E26" i="27"/>
  <c r="E23" i="27"/>
  <c r="E7" i="27"/>
  <c r="E16" i="27"/>
  <c r="E19" i="27"/>
  <c r="E22" i="27"/>
  <c r="E24" i="27"/>
  <c r="E14" i="27"/>
  <c r="E25" i="27"/>
  <c r="E5" i="27"/>
  <c r="E15" i="27"/>
  <c r="E31" i="27"/>
  <c r="E29" i="27"/>
  <c r="E28" i="27"/>
  <c r="E17" i="27"/>
  <c r="E30" i="27"/>
  <c r="E6" i="27"/>
  <c r="E4" i="27"/>
  <c r="E9" i="27"/>
  <c r="E10" i="27"/>
  <c r="E3" i="27"/>
  <c r="E13" i="27"/>
  <c r="E11" i="27"/>
  <c r="E8" i="27"/>
  <c r="E18" i="27"/>
  <c r="E20" i="27"/>
  <c r="E27" i="27"/>
  <c r="E12" i="27"/>
  <c r="D14" i="25"/>
  <c r="D21" i="25"/>
  <c r="D20" i="25"/>
  <c r="D4" i="25"/>
  <c r="D9" i="25"/>
  <c r="D15" i="25"/>
  <c r="D16" i="25"/>
  <c r="D18" i="25"/>
  <c r="D8" i="25"/>
  <c r="D19" i="25"/>
  <c r="D5" i="25"/>
  <c r="D7" i="25"/>
  <c r="D11" i="25"/>
  <c r="D13" i="25"/>
  <c r="D17" i="25"/>
  <c r="D6" i="25"/>
  <c r="D12" i="25"/>
  <c r="D29" i="25"/>
  <c r="D24" i="25"/>
  <c r="D31" i="25"/>
  <c r="D30" i="25"/>
  <c r="D3" i="25"/>
  <c r="D25" i="25"/>
  <c r="D26" i="25"/>
  <c r="D27" i="25"/>
  <c r="D28" i="25"/>
  <c r="D23" i="25"/>
  <c r="D22" i="25"/>
  <c r="D10" i="25"/>
  <c r="C14" i="25"/>
  <c r="C21" i="25"/>
  <c r="C20" i="25"/>
  <c r="C4" i="25"/>
  <c r="C9" i="25"/>
  <c r="C15" i="25"/>
  <c r="C16" i="25"/>
  <c r="C18" i="25"/>
  <c r="C8" i="25"/>
  <c r="C19" i="25"/>
  <c r="C5" i="25"/>
  <c r="C7" i="25"/>
  <c r="C11" i="25"/>
  <c r="C13" i="25"/>
  <c r="C17" i="25"/>
  <c r="C6" i="25"/>
  <c r="C12" i="25"/>
  <c r="C29" i="25"/>
  <c r="C24" i="25"/>
  <c r="C31" i="25"/>
  <c r="C30" i="25"/>
  <c r="C3" i="25"/>
  <c r="C25" i="25"/>
  <c r="C26" i="25"/>
  <c r="C27" i="25"/>
  <c r="C28" i="25"/>
  <c r="C23" i="25"/>
  <c r="C22" i="25"/>
  <c r="C10" i="25"/>
  <c r="C27" i="21"/>
  <c r="C23" i="21"/>
  <c r="C5" i="21"/>
  <c r="C19" i="21"/>
  <c r="C21" i="21"/>
  <c r="C22" i="21"/>
  <c r="C26" i="21"/>
  <c r="C13" i="21"/>
  <c r="C29" i="21"/>
  <c r="C6" i="21"/>
  <c r="C16" i="21"/>
  <c r="C30" i="21"/>
  <c r="C31" i="21"/>
  <c r="C24" i="21"/>
  <c r="C18" i="21"/>
  <c r="C25" i="21"/>
  <c r="C7" i="21"/>
  <c r="C4" i="21"/>
  <c r="C8" i="21"/>
  <c r="C9" i="21"/>
  <c r="C3" i="21"/>
  <c r="C14" i="21"/>
  <c r="C12" i="21"/>
  <c r="C11" i="21"/>
  <c r="C17" i="21"/>
  <c r="C20" i="21"/>
  <c r="C15" i="21"/>
  <c r="C28" i="21"/>
  <c r="C10" i="21"/>
  <c r="D27" i="21"/>
  <c r="D23" i="21"/>
  <c r="D5" i="21"/>
  <c r="D19" i="21"/>
  <c r="D21" i="21"/>
  <c r="D22" i="21"/>
  <c r="D26" i="21"/>
  <c r="D13" i="21"/>
  <c r="D29" i="21"/>
  <c r="D6" i="21"/>
  <c r="D16" i="21"/>
  <c r="D30" i="21"/>
  <c r="D31" i="21"/>
  <c r="D24" i="21"/>
  <c r="D18" i="21"/>
  <c r="D25" i="21"/>
  <c r="D7" i="21"/>
  <c r="D4" i="21"/>
  <c r="D8" i="21"/>
  <c r="D9" i="21"/>
  <c r="D3" i="21"/>
  <c r="D14" i="21"/>
  <c r="D12" i="21"/>
  <c r="D11" i="21"/>
  <c r="D17" i="21"/>
  <c r="D20" i="21"/>
  <c r="D15" i="21"/>
  <c r="D28" i="21"/>
  <c r="D10" i="21"/>
  <c r="H1" i="19" l="1"/>
  <c r="C20" i="19" s="1"/>
  <c r="A6" i="33" s="1"/>
  <c r="G1" i="19"/>
  <c r="B30" i="19" s="1"/>
  <c r="F1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4" i="19"/>
  <c r="H32" i="19"/>
  <c r="D25" i="33" s="1"/>
  <c r="H31" i="19"/>
  <c r="D24" i="33" s="1"/>
  <c r="H30" i="19"/>
  <c r="D28" i="33" s="1"/>
  <c r="H29" i="19"/>
  <c r="D30" i="33" s="1"/>
  <c r="H28" i="19"/>
  <c r="D23" i="33" s="1"/>
  <c r="H27" i="19"/>
  <c r="D27" i="33" s="1"/>
  <c r="H26" i="19"/>
  <c r="D3" i="33" s="1"/>
  <c r="H25" i="19"/>
  <c r="D26" i="33" s="1"/>
  <c r="H24" i="19"/>
  <c r="D31" i="33" s="1"/>
  <c r="H23" i="19"/>
  <c r="D22" i="33" s="1"/>
  <c r="H22" i="19"/>
  <c r="D29" i="33" s="1"/>
  <c r="H21" i="19"/>
  <c r="D10" i="33" s="1"/>
  <c r="H20" i="19"/>
  <c r="D6" i="33" s="1"/>
  <c r="H19" i="19"/>
  <c r="D12" i="33" s="1"/>
  <c r="H18" i="19"/>
  <c r="D13" i="33" s="1"/>
  <c r="H17" i="19"/>
  <c r="D16" i="33" s="1"/>
  <c r="H16" i="19"/>
  <c r="D7" i="33" s="1"/>
  <c r="H15" i="19"/>
  <c r="D4" i="33" s="1"/>
  <c r="H14" i="19"/>
  <c r="D20" i="33" s="1"/>
  <c r="H13" i="19"/>
  <c r="D9" i="33" s="1"/>
  <c r="H12" i="19"/>
  <c r="D19" i="33" s="1"/>
  <c r="H11" i="19"/>
  <c r="D17" i="33" s="1"/>
  <c r="H10" i="19"/>
  <c r="D14" i="33" s="1"/>
  <c r="H9" i="19"/>
  <c r="D11" i="33" s="1"/>
  <c r="H8" i="19"/>
  <c r="D5" i="33" s="1"/>
  <c r="H7" i="19"/>
  <c r="D18" i="33" s="1"/>
  <c r="H6" i="19"/>
  <c r="D21" i="33" s="1"/>
  <c r="H5" i="19"/>
  <c r="D15" i="33" s="1"/>
  <c r="H4" i="19"/>
  <c r="D8" i="33" s="1"/>
  <c r="G32" i="19"/>
  <c r="D27" i="27" s="1"/>
  <c r="G31" i="19"/>
  <c r="D20" i="27" s="1"/>
  <c r="G30" i="19"/>
  <c r="D18" i="27" s="1"/>
  <c r="G29" i="19"/>
  <c r="D8" i="27" s="1"/>
  <c r="G28" i="19"/>
  <c r="D11" i="27" s="1"/>
  <c r="G27" i="19"/>
  <c r="D13" i="27" s="1"/>
  <c r="G26" i="19"/>
  <c r="D3" i="27" s="1"/>
  <c r="G25" i="19"/>
  <c r="D10" i="27" s="1"/>
  <c r="G24" i="19"/>
  <c r="D9" i="27" s="1"/>
  <c r="G23" i="19"/>
  <c r="D4" i="27" s="1"/>
  <c r="G22" i="19"/>
  <c r="D6" i="27" s="1"/>
  <c r="G21" i="19"/>
  <c r="D30" i="27" s="1"/>
  <c r="G20" i="19"/>
  <c r="D17" i="27" s="1"/>
  <c r="G19" i="19"/>
  <c r="D28" i="27" s="1"/>
  <c r="G18" i="19"/>
  <c r="D29" i="27" s="1"/>
  <c r="G17" i="19"/>
  <c r="D31" i="27" s="1"/>
  <c r="G16" i="19"/>
  <c r="D15" i="27" s="1"/>
  <c r="G15" i="19"/>
  <c r="D5" i="27" s="1"/>
  <c r="G14" i="19"/>
  <c r="D25" i="27" s="1"/>
  <c r="G13" i="19"/>
  <c r="D14" i="27" s="1"/>
  <c r="G12" i="19"/>
  <c r="D24" i="27" s="1"/>
  <c r="G11" i="19"/>
  <c r="D22" i="27" s="1"/>
  <c r="G10" i="19"/>
  <c r="D19" i="27" s="1"/>
  <c r="G9" i="19"/>
  <c r="D16" i="27" s="1"/>
  <c r="G8" i="19"/>
  <c r="D7" i="27" s="1"/>
  <c r="G7" i="19"/>
  <c r="D23" i="27" s="1"/>
  <c r="G6" i="19"/>
  <c r="D26" i="27" s="1"/>
  <c r="G5" i="19"/>
  <c r="D21" i="27" s="1"/>
  <c r="G4" i="19"/>
  <c r="D12" i="27" s="1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4" i="19"/>
  <c r="D8" i="16"/>
  <c r="D7" i="16"/>
  <c r="D6" i="16"/>
  <c r="D5" i="16"/>
  <c r="C8" i="16"/>
  <c r="C7" i="16"/>
  <c r="C6" i="16"/>
  <c r="C5" i="16"/>
  <c r="B8" i="16"/>
  <c r="B7" i="16"/>
  <c r="B6" i="16"/>
  <c r="B5" i="16"/>
  <c r="B14" i="19" l="1"/>
  <c r="B18" i="19"/>
  <c r="C32" i="19"/>
  <c r="A25" i="33" s="1"/>
  <c r="C16" i="19"/>
  <c r="A7" i="33" s="1"/>
  <c r="B6" i="19"/>
  <c r="A26" i="27" s="1"/>
  <c r="B22" i="19"/>
  <c r="C28" i="19"/>
  <c r="A23" i="33" s="1"/>
  <c r="C12" i="19"/>
  <c r="A19" i="33" s="1"/>
  <c r="B10" i="19"/>
  <c r="A21" i="21" s="1"/>
  <c r="B26" i="19"/>
  <c r="C24" i="19"/>
  <c r="A31" i="33" s="1"/>
  <c r="C8" i="19"/>
  <c r="A5" i="33" s="1"/>
  <c r="A29" i="21"/>
  <c r="A25" i="27"/>
  <c r="B7" i="19"/>
  <c r="B11" i="19"/>
  <c r="B15" i="19"/>
  <c r="B19" i="19"/>
  <c r="B23" i="19"/>
  <c r="B27" i="19"/>
  <c r="B31" i="19"/>
  <c r="C31" i="19"/>
  <c r="A24" i="33" s="1"/>
  <c r="C27" i="19"/>
  <c r="A27" i="33" s="1"/>
  <c r="C23" i="19"/>
  <c r="A22" i="33" s="1"/>
  <c r="C19" i="19"/>
  <c r="A12" i="33" s="1"/>
  <c r="C15" i="19"/>
  <c r="A4" i="33" s="1"/>
  <c r="C11" i="19"/>
  <c r="A17" i="33" s="1"/>
  <c r="C7" i="19"/>
  <c r="A18" i="33" s="1"/>
  <c r="A19" i="27"/>
  <c r="A6" i="27"/>
  <c r="A7" i="21"/>
  <c r="A18" i="27"/>
  <c r="A17" i="21"/>
  <c r="B4" i="19"/>
  <c r="B8" i="19"/>
  <c r="B12" i="19"/>
  <c r="B16" i="19"/>
  <c r="B20" i="19"/>
  <c r="B24" i="19"/>
  <c r="B28" i="19"/>
  <c r="B32" i="19"/>
  <c r="C30" i="19"/>
  <c r="A28" i="33" s="1"/>
  <c r="C26" i="19"/>
  <c r="A3" i="33" s="1"/>
  <c r="C22" i="19"/>
  <c r="A29" i="33" s="1"/>
  <c r="C18" i="19"/>
  <c r="A13" i="33" s="1"/>
  <c r="C14" i="19"/>
  <c r="A20" i="33" s="1"/>
  <c r="C10" i="19"/>
  <c r="A14" i="33" s="1"/>
  <c r="C6" i="19"/>
  <c r="A21" i="33" s="1"/>
  <c r="A29" i="27"/>
  <c r="A31" i="21"/>
  <c r="A3" i="21"/>
  <c r="A3" i="27"/>
  <c r="B5" i="19"/>
  <c r="B9" i="19"/>
  <c r="B13" i="19"/>
  <c r="B17" i="19"/>
  <c r="B21" i="19"/>
  <c r="B25" i="19"/>
  <c r="B29" i="19"/>
  <c r="C4" i="19"/>
  <c r="A8" i="33" s="1"/>
  <c r="C29" i="19"/>
  <c r="A30" i="33" s="1"/>
  <c r="C25" i="19"/>
  <c r="A26" i="33" s="1"/>
  <c r="C21" i="19"/>
  <c r="A10" i="33" s="1"/>
  <c r="C17" i="19"/>
  <c r="A16" i="33" s="1"/>
  <c r="C13" i="19"/>
  <c r="A9" i="33" s="1"/>
  <c r="C9" i="19"/>
  <c r="A11" i="33" s="1"/>
  <c r="C5" i="19"/>
  <c r="A15" i="33" s="1"/>
  <c r="A27" i="21" l="1"/>
  <c r="A30" i="27"/>
  <c r="A25" i="21"/>
  <c r="A7" i="27"/>
  <c r="A5" i="21"/>
  <c r="A14" i="21"/>
  <c r="A13" i="27"/>
  <c r="A31" i="27"/>
  <c r="A30" i="21"/>
  <c r="A18" i="21"/>
  <c r="A17" i="27"/>
  <c r="A12" i="27"/>
  <c r="A10" i="21"/>
  <c r="A4" i="21"/>
  <c r="A4" i="27"/>
  <c r="A23" i="21"/>
  <c r="A23" i="27"/>
  <c r="A21" i="27"/>
  <c r="A28" i="21"/>
  <c r="A8" i="21"/>
  <c r="A9" i="27"/>
  <c r="A22" i="21"/>
  <c r="A22" i="27"/>
  <c r="A8" i="27"/>
  <c r="A11" i="21"/>
  <c r="A14" i="27"/>
  <c r="A13" i="21"/>
  <c r="A15" i="21"/>
  <c r="A27" i="27"/>
  <c r="A15" i="27"/>
  <c r="A16" i="21"/>
  <c r="A24" i="21"/>
  <c r="A28" i="27"/>
  <c r="A10" i="27"/>
  <c r="A9" i="21"/>
  <c r="A16" i="27"/>
  <c r="A19" i="21"/>
  <c r="A11" i="27"/>
  <c r="A12" i="21"/>
  <c r="A26" i="21"/>
  <c r="A24" i="27"/>
  <c r="A20" i="21"/>
  <c r="A20" i="27"/>
  <c r="A6" i="21"/>
  <c r="A5" i="27"/>
</calcChain>
</file>

<file path=xl/sharedStrings.xml><?xml version="1.0" encoding="utf-8"?>
<sst xmlns="http://schemas.openxmlformats.org/spreadsheetml/2006/main" count="523" uniqueCount="204">
  <si>
    <t>industry</t>
  </si>
  <si>
    <t>k_shares</t>
  </si>
  <si>
    <t>l_shares</t>
  </si>
  <si>
    <t>h_shares</t>
  </si>
  <si>
    <t>gammai</t>
  </si>
  <si>
    <t>K</t>
  </si>
  <si>
    <t>L</t>
  </si>
  <si>
    <t>A-B</t>
  </si>
  <si>
    <t>C10-C12</t>
  </si>
  <si>
    <t>C13-C15</t>
  </si>
  <si>
    <t>C16-C18</t>
  </si>
  <si>
    <t>C19</t>
  </si>
  <si>
    <t>C20-C23</t>
  </si>
  <si>
    <t>C24-C25</t>
  </si>
  <si>
    <t>C26-C27</t>
  </si>
  <si>
    <t>C28</t>
  </si>
  <si>
    <t>C29-C30</t>
  </si>
  <si>
    <t>C31-C33</t>
  </si>
  <si>
    <t>D-E</t>
  </si>
  <si>
    <t>F</t>
  </si>
  <si>
    <t>G45</t>
  </si>
  <si>
    <t>G46</t>
  </si>
  <si>
    <t>G47</t>
  </si>
  <si>
    <t>H49-H53</t>
  </si>
  <si>
    <t>I</t>
  </si>
  <si>
    <t>J58-J60</t>
  </si>
  <si>
    <t>J61</t>
  </si>
  <si>
    <t>J62-J63</t>
  </si>
  <si>
    <t>M-N</t>
  </si>
  <si>
    <t>O</t>
  </si>
  <si>
    <t>P</t>
  </si>
  <si>
    <t>Q</t>
  </si>
  <si>
    <t>R-S</t>
  </si>
  <si>
    <t>T</t>
  </si>
  <si>
    <t>code</t>
  </si>
  <si>
    <t>low-skill shares</t>
  </si>
  <si>
    <t>impact of LS shock</t>
  </si>
  <si>
    <t>high-skill shares</t>
  </si>
  <si>
    <t>impact of HS shock</t>
  </si>
  <si>
    <t>Aggregate_UKA8_2014</t>
  </si>
  <si>
    <t>Summary_UKA8_2014</t>
  </si>
  <si>
    <t>Approximations_UKA8_2014</t>
  </si>
  <si>
    <t>LS_share</t>
  </si>
  <si>
    <t>HS_share</t>
  </si>
  <si>
    <t>ES_share</t>
  </si>
  <si>
    <t>dYdL_cf</t>
  </si>
  <si>
    <t>dwKdL_cf</t>
  </si>
  <si>
    <t>dwLdL_cf</t>
  </si>
  <si>
    <t>dwHdL_cf</t>
  </si>
  <si>
    <t>dYdE_cf</t>
  </si>
  <si>
    <t>dwKdE_cf</t>
  </si>
  <si>
    <t>dwLdE_cf</t>
  </si>
  <si>
    <t>dwHdE_cf</t>
  </si>
  <si>
    <t>dqidL_ratios</t>
  </si>
  <si>
    <t>e_shares</t>
  </si>
  <si>
    <t>L_in</t>
  </si>
  <si>
    <t>L_in_net</t>
  </si>
  <si>
    <t>H_in</t>
  </si>
  <si>
    <t>H_in_net</t>
  </si>
  <si>
    <t>dqidL_cf</t>
  </si>
  <si>
    <t>dqidE_cf</t>
  </si>
  <si>
    <t>dqidH_ratios</t>
  </si>
  <si>
    <t>1 - sort code ascending;</t>
  </si>
  <si>
    <t>3- sort low-skill shares descending.</t>
  </si>
  <si>
    <t>3- sort high-skill shares descending.</t>
  </si>
  <si>
    <t>2- copy and paste values  'l_shares' and 'dqidL_cf';</t>
  </si>
  <si>
    <t>2- copy and paste values 'h_shares' and 'dqidH_cf';</t>
  </si>
  <si>
    <t>1- Figure 2.1</t>
  </si>
  <si>
    <t>Sheets</t>
  </si>
  <si>
    <t>Figure 2.1</t>
  </si>
  <si>
    <t>GDP</t>
  </si>
  <si>
    <t>Rental on Capital</t>
  </si>
  <si>
    <t>LS wages</t>
  </si>
  <si>
    <t>HS wages</t>
  </si>
  <si>
    <t>Percentual growth in the period of in 2014</t>
  </si>
  <si>
    <t>IO model = no-IO model</t>
  </si>
  <si>
    <t>LS CF</t>
  </si>
  <si>
    <t>HS CF</t>
  </si>
  <si>
    <t>No A8 CF</t>
  </si>
  <si>
    <t>dYdH_cf</t>
  </si>
  <si>
    <t>dwKdH_cf</t>
  </si>
  <si>
    <t>dwLdH_cf</t>
  </si>
  <si>
    <t>dwHdH_cf</t>
  </si>
  <si>
    <t>AGG_data</t>
  </si>
  <si>
    <t>Figure 2.4</t>
  </si>
  <si>
    <t>-</t>
  </si>
  <si>
    <t>H</t>
  </si>
  <si>
    <t>LS</t>
  </si>
  <si>
    <t>HS</t>
  </si>
  <si>
    <t>H_in - h_share</t>
  </si>
  <si>
    <t>zero</t>
  </si>
  <si>
    <t>L_in - l_share</t>
  </si>
  <si>
    <t>ratio</t>
  </si>
  <si>
    <t>national average</t>
  </si>
  <si>
    <t>LS_app_ratios_ 1</t>
  </si>
  <si>
    <t>LS_app_ratios_ 2</t>
  </si>
  <si>
    <t>LS_app_ratios_ 3</t>
  </si>
  <si>
    <t>LS_app_ratios_ 4</t>
  </si>
  <si>
    <t>LS_app_ratios_ 5</t>
  </si>
  <si>
    <t>LS_app_ratios_ 6</t>
  </si>
  <si>
    <t>LS_app_ratios_ 7</t>
  </si>
  <si>
    <t>LS_app_ratios_ 8</t>
  </si>
  <si>
    <t>LS_app_ratios_ 9</t>
  </si>
  <si>
    <t>LS_app_ratios_10</t>
  </si>
  <si>
    <t>LS_app_ratios_11</t>
  </si>
  <si>
    <t>LS_app_ratios_12</t>
  </si>
  <si>
    <t>LS_app_ratios_13</t>
  </si>
  <si>
    <t>LS_app_ratios_14</t>
  </si>
  <si>
    <t>LS_app_ratios_15</t>
  </si>
  <si>
    <t>LS_app_ratios_16</t>
  </si>
  <si>
    <t>LS_app_ratios_17</t>
  </si>
  <si>
    <t>LS_app_ratios_18</t>
  </si>
  <si>
    <t>LS_app_ratios_19</t>
  </si>
  <si>
    <t>LS_app_ratios_20</t>
  </si>
  <si>
    <t>LS_app_ratios_21</t>
  </si>
  <si>
    <t>LS_app_ratios_22</t>
  </si>
  <si>
    <t>LS_app_ratios_23</t>
  </si>
  <si>
    <t>LS_app_ratios_24</t>
  </si>
  <si>
    <t>LS_app_ratios_25</t>
  </si>
  <si>
    <t>LS_app_ratios_26</t>
  </si>
  <si>
    <t>LS_app_ratios_27</t>
  </si>
  <si>
    <t>LS_app_ratios_28</t>
  </si>
  <si>
    <t>LS_app_ratios_29</t>
  </si>
  <si>
    <t>zeroth</t>
  </si>
  <si>
    <t>2nd</t>
  </si>
  <si>
    <t>3rd</t>
  </si>
  <si>
    <t>4th</t>
  </si>
  <si>
    <t>5th</t>
  </si>
  <si>
    <t>1st</t>
  </si>
  <si>
    <r>
      <t xml:space="preserve">ratios for each </t>
    </r>
    <r>
      <rPr>
        <b/>
        <sz val="11"/>
        <color theme="1"/>
        <rFont val="Calibri"/>
        <family val="2"/>
      </rPr>
      <t>ORDER</t>
    </r>
    <r>
      <rPr>
        <sz val="11"/>
        <color theme="1"/>
        <rFont val="Calibri"/>
        <family val="2"/>
        <scheme val="minor"/>
      </rPr>
      <t xml:space="preserve"> of approximation</t>
    </r>
  </si>
  <si>
    <t>HS_app_ratios_ 1</t>
  </si>
  <si>
    <t>HS_app_ratios_ 2</t>
  </si>
  <si>
    <t>HS_app_ratios_ 3</t>
  </si>
  <si>
    <t>HS_app_ratios_ 4</t>
  </si>
  <si>
    <t>HS_app_ratios_ 5</t>
  </si>
  <si>
    <t>HS_app_ratios_ 6</t>
  </si>
  <si>
    <t>HS_app_ratios_ 7</t>
  </si>
  <si>
    <t>HS_app_ratios_ 8</t>
  </si>
  <si>
    <t>HS_app_ratios_ 9</t>
  </si>
  <si>
    <t>HS_app_ratios_10</t>
  </si>
  <si>
    <t>HS_app_ratios_11</t>
  </si>
  <si>
    <t>HS_app_ratios_12</t>
  </si>
  <si>
    <t>HS_app_ratios_13</t>
  </si>
  <si>
    <t>HS_app_ratios_14</t>
  </si>
  <si>
    <t>HS_app_ratios_15</t>
  </si>
  <si>
    <t>HS_app_ratios_16</t>
  </si>
  <si>
    <t>HS_app_ratios_17</t>
  </si>
  <si>
    <t>HS_app_ratios_18</t>
  </si>
  <si>
    <t>HS_app_ratios_19</t>
  </si>
  <si>
    <t>HS_app_ratios_20</t>
  </si>
  <si>
    <t>HS_app_ratios_21</t>
  </si>
  <si>
    <t>HS_app_ratios_22</t>
  </si>
  <si>
    <t>HS_app_ratios_23</t>
  </si>
  <si>
    <t>HS_app_ratios_24</t>
  </si>
  <si>
    <t>HS_app_ratios_25</t>
  </si>
  <si>
    <t>HS_app_ratios_26</t>
  </si>
  <si>
    <t>HS_app_ratios_27</t>
  </si>
  <si>
    <t>HS_app_ratios_28</t>
  </si>
  <si>
    <t>HS_app_ratios_29</t>
  </si>
  <si>
    <t>Sheet1 -&gt; LS</t>
  </si>
  <si>
    <t>Sheet2 -&gt; HS</t>
  </si>
  <si>
    <t>qchange_LIO</t>
  </si>
  <si>
    <t>qchange_LnoIO</t>
  </si>
  <si>
    <t>qchange_HIO</t>
  </si>
  <si>
    <t>qchange_HnoIO</t>
  </si>
  <si>
    <t>Ratio CF LS</t>
  </si>
  <si>
    <t>Ratio CF HS</t>
  </si>
  <si>
    <t>Reference line</t>
  </si>
  <si>
    <t>dqidH_cf</t>
  </si>
  <si>
    <t>aggregate averages --&gt;</t>
  </si>
  <si>
    <t>magnitude of the shock --&gt;</t>
  </si>
  <si>
    <t>0- Copy and Paste output files</t>
  </si>
  <si>
    <t>Figure2.1_LS</t>
  </si>
  <si>
    <t>Figure2.1_HS</t>
  </si>
  <si>
    <t>2- Figure 2.2</t>
  </si>
  <si>
    <t>Industry_Data</t>
  </si>
  <si>
    <t>Figure 2.2</t>
  </si>
  <si>
    <t>Figure2.7_Data</t>
  </si>
  <si>
    <t>3- Figure 2.4</t>
  </si>
  <si>
    <t>Figure2.7(a)</t>
  </si>
  <si>
    <t>Figure2.7(b)</t>
  </si>
  <si>
    <t>4- Figure 2.7</t>
  </si>
  <si>
    <t>Figure2.9(a)_Data</t>
  </si>
  <si>
    <t>Figure 2.9 (a)</t>
  </si>
  <si>
    <t>Figure2.9(b)_Data</t>
  </si>
  <si>
    <t>Figure2.9(b)</t>
  </si>
  <si>
    <t>5- Figure 2.9</t>
  </si>
  <si>
    <t>6- Figure 2.10</t>
  </si>
  <si>
    <t>Figure2.10_Data</t>
  </si>
  <si>
    <t>Figure2.10(a)</t>
  </si>
  <si>
    <t>Figure2.10(c)</t>
  </si>
  <si>
    <t>Figure2.10(b)</t>
  </si>
  <si>
    <t>Figure2.10(d)</t>
  </si>
  <si>
    <t>7- Figure 2.11</t>
  </si>
  <si>
    <t>Figure2.11_Data</t>
  </si>
  <si>
    <t>Figure2.11(a)</t>
  </si>
  <si>
    <t>Figure2.11(b)</t>
  </si>
  <si>
    <t>Figure2.11(c)</t>
  </si>
  <si>
    <t>Figure2.11(d)</t>
  </si>
  <si>
    <t>8- Figure 2.18</t>
  </si>
  <si>
    <t>Aggregate_UKA8_2003</t>
  </si>
  <si>
    <t>Summary_UKA8_2003</t>
  </si>
  <si>
    <t>Industry_Data_2003</t>
  </si>
  <si>
    <t>Figure 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</si>
</sst>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0" xfId="0" applyNumberFormat="1"/>
    <xf numFmtId="166" fontId="4" fillId="0" borderId="0" xfId="0" applyNumberFormat="1" applyFont="1"/>
    <xf numFmtId="166" fontId="3" fillId="3" borderId="0" xfId="0" applyNumberFormat="1" applyFont="1" applyFill="1" applyAlignment="1">
      <alignment horizontal="center"/>
    </xf>
    <xf numFmtId="166" fontId="5" fillId="0" borderId="0" xfId="0" applyNumberFormat="1" applyFont="1"/>
    <xf numFmtId="166" fontId="6" fillId="2" borderId="0" xfId="0" applyNumberFormat="1" applyFont="1" applyFill="1"/>
    <xf numFmtId="166" fontId="6" fillId="0" borderId="0" xfId="0" applyNumberFormat="1" applyFont="1" applyFill="1"/>
    <xf numFmtId="165" fontId="5" fillId="0" borderId="0" xfId="0" applyNumberFormat="1" applyFont="1"/>
    <xf numFmtId="0" fontId="7" fillId="0" borderId="0" xfId="0" applyFont="1" applyAlignment="1">
      <alignment horizontal="center"/>
    </xf>
    <xf numFmtId="166" fontId="0" fillId="0" borderId="0" xfId="0" applyNumberFormat="1"/>
    <xf numFmtId="166" fontId="8" fillId="0" borderId="0" xfId="0" applyNumberFormat="1" applyFont="1"/>
    <xf numFmtId="0" fontId="4" fillId="0" borderId="0" xfId="0" applyFont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5" fontId="0" fillId="0" borderId="0" xfId="0" applyNumberFormat="1"/>
    <xf numFmtId="2" fontId="5" fillId="0" borderId="0" xfId="0" applyNumberFormat="1" applyFont="1"/>
    <xf numFmtId="0" fontId="10" fillId="0" borderId="0" xfId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6" fillId="2" borderId="0" xfId="0" applyFont="1" applyFill="1" applyAlignment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3B63A96D-0758-49C8-BA77-CC17341CE3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4.xml"/><Relationship Id="rId26" Type="http://schemas.openxmlformats.org/officeDocument/2006/relationships/chartsheet" Target="chartsheets/sheet10.xml"/><Relationship Id="rId39" Type="http://schemas.openxmlformats.org/officeDocument/2006/relationships/customXml" Target="../customXml/item2.xml"/><Relationship Id="rId21" Type="http://schemas.openxmlformats.org/officeDocument/2006/relationships/chartsheet" Target="chartsheets/sheet6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hartsheet" Target="chartsheets/sheet4.xml"/><Relationship Id="rId25" Type="http://schemas.openxmlformats.org/officeDocument/2006/relationships/chartsheet" Target="chartsheets/sheet9.xml"/><Relationship Id="rId33" Type="http://schemas.openxmlformats.org/officeDocument/2006/relationships/worksheet" Target="worksheets/sheet18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3.xml"/><Relationship Id="rId20" Type="http://schemas.openxmlformats.org/officeDocument/2006/relationships/worksheet" Target="worksheets/sheet15.xml"/><Relationship Id="rId29" Type="http://schemas.openxmlformats.org/officeDocument/2006/relationships/chartsheet" Target="chartsheets/sheet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24" Type="http://schemas.openxmlformats.org/officeDocument/2006/relationships/chartsheet" Target="chartsheets/sheet8.xml"/><Relationship Id="rId32" Type="http://schemas.openxmlformats.org/officeDocument/2006/relationships/chartsheet" Target="chartsheets/sheet1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hartsheet" Target="chartsheets/sheet7.xml"/><Relationship Id="rId28" Type="http://schemas.openxmlformats.org/officeDocument/2006/relationships/chartsheet" Target="chartsheets/sheet1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5.xml"/><Relationship Id="rId31" Type="http://schemas.openxmlformats.org/officeDocument/2006/relationships/chartsheet" Target="chartsheets/sheet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17.xml"/><Relationship Id="rId30" Type="http://schemas.openxmlformats.org/officeDocument/2006/relationships/chartsheet" Target="chartsheets/sheet1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Figure2.1_LS!$B$5</c:f>
              <c:strCache>
                <c:ptCount val="1"/>
                <c:pt idx="0">
                  <c:v>low-skill 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Figure2.1_LS!$A$6:$A$34</c:f>
              <c:strCache>
                <c:ptCount val="29"/>
                <c:pt idx="0">
                  <c:v>G45</c:v>
                </c:pt>
                <c:pt idx="1">
                  <c:v>I</c:v>
                </c:pt>
                <c:pt idx="2">
                  <c:v>G46</c:v>
                </c:pt>
                <c:pt idx="3">
                  <c:v>G47</c:v>
                </c:pt>
                <c:pt idx="4">
                  <c:v>T</c:v>
                </c:pt>
                <c:pt idx="5">
                  <c:v>C13-C15</c:v>
                </c:pt>
                <c:pt idx="6">
                  <c:v>C31-C33</c:v>
                </c:pt>
                <c:pt idx="7">
                  <c:v>C28</c:v>
                </c:pt>
                <c:pt idx="8">
                  <c:v>C16-C18</c:v>
                </c:pt>
                <c:pt idx="9">
                  <c:v>C26-C27</c:v>
                </c:pt>
                <c:pt idx="10">
                  <c:v>C10-C12</c:v>
                </c:pt>
                <c:pt idx="11">
                  <c:v>R-S</c:v>
                </c:pt>
                <c:pt idx="12">
                  <c:v>C24-C25</c:v>
                </c:pt>
                <c:pt idx="13">
                  <c:v>Q</c:v>
                </c:pt>
                <c:pt idx="14">
                  <c:v>H49-H53</c:v>
                </c:pt>
                <c:pt idx="15">
                  <c:v>C20-C23</c:v>
                </c:pt>
                <c:pt idx="16">
                  <c:v>F</c:v>
                </c:pt>
                <c:pt idx="17">
                  <c:v>C29-C30</c:v>
                </c:pt>
                <c:pt idx="18">
                  <c:v>M-N</c:v>
                </c:pt>
                <c:pt idx="19">
                  <c:v>A-B</c:v>
                </c:pt>
                <c:pt idx="20">
                  <c:v>O</c:v>
                </c:pt>
                <c:pt idx="21">
                  <c:v>K</c:v>
                </c:pt>
                <c:pt idx="22">
                  <c:v>J62-J63</c:v>
                </c:pt>
                <c:pt idx="23">
                  <c:v>P</c:v>
                </c:pt>
                <c:pt idx="24">
                  <c:v>C19</c:v>
                </c:pt>
                <c:pt idx="25">
                  <c:v>J58-J60</c:v>
                </c:pt>
                <c:pt idx="26">
                  <c:v>D-E</c:v>
                </c:pt>
                <c:pt idx="27">
                  <c:v>J61</c:v>
                </c:pt>
                <c:pt idx="28">
                  <c:v>L</c:v>
                </c:pt>
              </c:strCache>
            </c:strRef>
          </c:cat>
          <c:val>
            <c:numRef>
              <c:f>Figure2.1_LS!$B$6:$B$34</c:f>
              <c:numCache>
                <c:formatCode>0.00000</c:formatCode>
                <c:ptCount val="29"/>
                <c:pt idx="0">
                  <c:v>0.65639844381311618</c:v>
                </c:pt>
                <c:pt idx="1">
                  <c:v>0.65606671595942923</c:v>
                </c:pt>
                <c:pt idx="2">
                  <c:v>0.62753268746418334</c:v>
                </c:pt>
                <c:pt idx="3">
                  <c:v>0.62335115565891175</c:v>
                </c:pt>
                <c:pt idx="4">
                  <c:v>0.61385109552466055</c:v>
                </c:pt>
                <c:pt idx="5">
                  <c:v>0.58932092237264333</c:v>
                </c:pt>
                <c:pt idx="6">
                  <c:v>0.58713870975708504</c:v>
                </c:pt>
                <c:pt idx="7">
                  <c:v>0.54105223001913394</c:v>
                </c:pt>
                <c:pt idx="8">
                  <c:v>0.53026069120816932</c:v>
                </c:pt>
                <c:pt idx="9">
                  <c:v>0.51010458775323619</c:v>
                </c:pt>
                <c:pt idx="10">
                  <c:v>0.48401957073486107</c:v>
                </c:pt>
                <c:pt idx="11">
                  <c:v>0.47070312816278809</c:v>
                </c:pt>
                <c:pt idx="12">
                  <c:v>0.46570238131766284</c:v>
                </c:pt>
                <c:pt idx="13">
                  <c:v>0.44990562600047163</c:v>
                </c:pt>
                <c:pt idx="14">
                  <c:v>0.42814539956075043</c:v>
                </c:pt>
                <c:pt idx="15">
                  <c:v>0.42684083182579075</c:v>
                </c:pt>
                <c:pt idx="16">
                  <c:v>0.42293698231642174</c:v>
                </c:pt>
                <c:pt idx="17">
                  <c:v>0.41781230527114904</c:v>
                </c:pt>
                <c:pt idx="18">
                  <c:v>0.36570215894031244</c:v>
                </c:pt>
                <c:pt idx="19">
                  <c:v>0.33136138448228591</c:v>
                </c:pt>
                <c:pt idx="20">
                  <c:v>0.31985937861889202</c:v>
                </c:pt>
                <c:pt idx="21">
                  <c:v>0.30570819063616267</c:v>
                </c:pt>
                <c:pt idx="22">
                  <c:v>0.2652559048089369</c:v>
                </c:pt>
                <c:pt idx="23">
                  <c:v>0.26195848506609481</c:v>
                </c:pt>
                <c:pt idx="24">
                  <c:v>0.2056957557764951</c:v>
                </c:pt>
                <c:pt idx="25">
                  <c:v>0.18437392904865635</c:v>
                </c:pt>
                <c:pt idx="26">
                  <c:v>0.16247473782221394</c:v>
                </c:pt>
                <c:pt idx="27">
                  <c:v>0.13753261405608291</c:v>
                </c:pt>
                <c:pt idx="28">
                  <c:v>4.4621063556959224E-2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E-4FB1-8C10-186A3A3FC329}"/>
            </c:ext>
          </c:extLst>
        </c:ser>
        <c:ser>
          <c:idx val="1"/>
          <c:order val="1"/>
          <c:tx>
            <c:strRef>
              <c:f>Figure2.1_LS!$C$5</c:f>
              <c:strCache>
                <c:ptCount val="1"/>
                <c:pt idx="0">
                  <c:v>impact of LS shock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Figure2.1_LS!$A$6:$A$34</c:f>
              <c:strCache>
                <c:ptCount val="29"/>
                <c:pt idx="0">
                  <c:v>G45</c:v>
                </c:pt>
                <c:pt idx="1">
                  <c:v>I</c:v>
                </c:pt>
                <c:pt idx="2">
                  <c:v>G46</c:v>
                </c:pt>
                <c:pt idx="3">
                  <c:v>G47</c:v>
                </c:pt>
                <c:pt idx="4">
                  <c:v>T</c:v>
                </c:pt>
                <c:pt idx="5">
                  <c:v>C13-C15</c:v>
                </c:pt>
                <c:pt idx="6">
                  <c:v>C31-C33</c:v>
                </c:pt>
                <c:pt idx="7">
                  <c:v>C28</c:v>
                </c:pt>
                <c:pt idx="8">
                  <c:v>C16-C18</c:v>
                </c:pt>
                <c:pt idx="9">
                  <c:v>C26-C27</c:v>
                </c:pt>
                <c:pt idx="10">
                  <c:v>C10-C12</c:v>
                </c:pt>
                <c:pt idx="11">
                  <c:v>R-S</c:v>
                </c:pt>
                <c:pt idx="12">
                  <c:v>C24-C25</c:v>
                </c:pt>
                <c:pt idx="13">
                  <c:v>Q</c:v>
                </c:pt>
                <c:pt idx="14">
                  <c:v>H49-H53</c:v>
                </c:pt>
                <c:pt idx="15">
                  <c:v>C20-C23</c:v>
                </c:pt>
                <c:pt idx="16">
                  <c:v>F</c:v>
                </c:pt>
                <c:pt idx="17">
                  <c:v>C29-C30</c:v>
                </c:pt>
                <c:pt idx="18">
                  <c:v>M-N</c:v>
                </c:pt>
                <c:pt idx="19">
                  <c:v>A-B</c:v>
                </c:pt>
                <c:pt idx="20">
                  <c:v>O</c:v>
                </c:pt>
                <c:pt idx="21">
                  <c:v>K</c:v>
                </c:pt>
                <c:pt idx="22">
                  <c:v>J62-J63</c:v>
                </c:pt>
                <c:pt idx="23">
                  <c:v>P</c:v>
                </c:pt>
                <c:pt idx="24">
                  <c:v>C19</c:v>
                </c:pt>
                <c:pt idx="25">
                  <c:v>J58-J60</c:v>
                </c:pt>
                <c:pt idx="26">
                  <c:v>D-E</c:v>
                </c:pt>
                <c:pt idx="27">
                  <c:v>J61</c:v>
                </c:pt>
                <c:pt idx="28">
                  <c:v>L</c:v>
                </c:pt>
              </c:strCache>
            </c:strRef>
          </c:cat>
          <c:val>
            <c:numRef>
              <c:f>Figure2.1_LS!$C$6:$C$34</c:f>
              <c:numCache>
                <c:formatCode>0.00000</c:formatCode>
                <c:ptCount val="29"/>
                <c:pt idx="0">
                  <c:v>-1.6882348693902149</c:v>
                </c:pt>
                <c:pt idx="1">
                  <c:v>-1.7975914657544001</c:v>
                </c:pt>
                <c:pt idx="2">
                  <c:v>-1.5518963010003772</c:v>
                </c:pt>
                <c:pt idx="3">
                  <c:v>-1.711066132324135</c:v>
                </c:pt>
                <c:pt idx="4">
                  <c:v>-1.9432475651654624</c:v>
                </c:pt>
                <c:pt idx="5">
                  <c:v>-1.6071773450955451</c:v>
                </c:pt>
                <c:pt idx="6">
                  <c:v>-1.5868989991346893</c:v>
                </c:pt>
                <c:pt idx="7">
                  <c:v>-1.4807509201093305</c:v>
                </c:pt>
                <c:pt idx="8">
                  <c:v>-1.4679810041282604</c:v>
                </c:pt>
                <c:pt idx="9">
                  <c:v>-1.4659903115623374</c:v>
                </c:pt>
                <c:pt idx="10">
                  <c:v>-1.3184234468227141</c:v>
                </c:pt>
                <c:pt idx="11">
                  <c:v>-1.4066683915611944</c:v>
                </c:pt>
                <c:pt idx="12">
                  <c:v>-1.3592267602968611</c:v>
                </c:pt>
                <c:pt idx="13">
                  <c:v>-1.388303538706992</c:v>
                </c:pt>
                <c:pt idx="14">
                  <c:v>-1.2864336663068521</c:v>
                </c:pt>
                <c:pt idx="15">
                  <c:v>-1.275937487659573</c:v>
                </c:pt>
                <c:pt idx="16">
                  <c:v>-1.3079999057649228</c:v>
                </c:pt>
                <c:pt idx="17">
                  <c:v>-1.355367941166441</c:v>
                </c:pt>
                <c:pt idx="18">
                  <c:v>-1.1592376072795618</c:v>
                </c:pt>
                <c:pt idx="19">
                  <c:v>-1.1309458539095263</c:v>
                </c:pt>
                <c:pt idx="20">
                  <c:v>-1.0612465458947229</c:v>
                </c:pt>
                <c:pt idx="21">
                  <c:v>-1.0726584827357444</c:v>
                </c:pt>
                <c:pt idx="22">
                  <c:v>-0.97448264215220792</c:v>
                </c:pt>
                <c:pt idx="23">
                  <c:v>-0.88223764671088167</c:v>
                </c:pt>
                <c:pt idx="24">
                  <c:v>-1.0853238390772013</c:v>
                </c:pt>
                <c:pt idx="25">
                  <c:v>-0.85636438635788847</c:v>
                </c:pt>
                <c:pt idx="26">
                  <c:v>-0.80876384714155813</c:v>
                </c:pt>
                <c:pt idx="27">
                  <c:v>-0.77956502637693825</c:v>
                </c:pt>
                <c:pt idx="28">
                  <c:v>-0.36930842229585537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E-4FB1-8C10-186A3A3FC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5"/>
        <c:axId val="534850096"/>
        <c:axId val="1"/>
      </c:barChart>
      <c:catAx>
        <c:axId val="534850096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axMin"/>
          <c:max val="0.75000000000000011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50096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Figure2.10_Data!$F$2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Figure2.10_Data!$A$3:$B$31</c:f>
              <c:multiLvlStrCache>
                <c:ptCount val="29"/>
                <c:lvl>
                  <c:pt idx="0">
                    <c:v>L</c:v>
                  </c:pt>
                  <c:pt idx="1">
                    <c:v>J61</c:v>
                  </c:pt>
                  <c:pt idx="2">
                    <c:v>D-E</c:v>
                  </c:pt>
                  <c:pt idx="3">
                    <c:v>J58-J60</c:v>
                  </c:pt>
                  <c:pt idx="4">
                    <c:v>C19</c:v>
                  </c:pt>
                  <c:pt idx="5">
                    <c:v>P</c:v>
                  </c:pt>
                  <c:pt idx="6">
                    <c:v>J62-J63</c:v>
                  </c:pt>
                  <c:pt idx="7">
                    <c:v>K</c:v>
                  </c:pt>
                  <c:pt idx="8">
                    <c:v>O</c:v>
                  </c:pt>
                  <c:pt idx="9">
                    <c:v>A-B</c:v>
                  </c:pt>
                  <c:pt idx="10">
                    <c:v>M-N</c:v>
                  </c:pt>
                  <c:pt idx="11">
                    <c:v>C29-C30</c:v>
                  </c:pt>
                  <c:pt idx="12">
                    <c:v>F</c:v>
                  </c:pt>
                  <c:pt idx="13">
                    <c:v>C20-C23</c:v>
                  </c:pt>
                  <c:pt idx="14">
                    <c:v>H49-H53</c:v>
                  </c:pt>
                  <c:pt idx="15">
                    <c:v>Q</c:v>
                  </c:pt>
                  <c:pt idx="16">
                    <c:v>C24-C25</c:v>
                  </c:pt>
                  <c:pt idx="17">
                    <c:v>R-S</c:v>
                  </c:pt>
                  <c:pt idx="18">
                    <c:v>C10-C12</c:v>
                  </c:pt>
                  <c:pt idx="19">
                    <c:v>C26-C27</c:v>
                  </c:pt>
                  <c:pt idx="20">
                    <c:v>C16-C18</c:v>
                  </c:pt>
                  <c:pt idx="21">
                    <c:v>C28</c:v>
                  </c:pt>
                  <c:pt idx="22">
                    <c:v>C31-C33</c:v>
                  </c:pt>
                  <c:pt idx="23">
                    <c:v>C13-C15</c:v>
                  </c:pt>
                  <c:pt idx="24">
                    <c:v>T</c:v>
                  </c:pt>
                  <c:pt idx="25">
                    <c:v>G47</c:v>
                  </c:pt>
                  <c:pt idx="26">
                    <c:v>G46</c:v>
                  </c:pt>
                  <c:pt idx="27">
                    <c:v>I</c:v>
                  </c:pt>
                  <c:pt idx="28">
                    <c:v>G45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L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L</c:v>
                  </c:pt>
                  <c:pt idx="20">
                    <c:v>L</c:v>
                  </c:pt>
                  <c:pt idx="21">
                    <c:v>L</c:v>
                  </c:pt>
                  <c:pt idx="22">
                    <c:v>L</c:v>
                  </c:pt>
                  <c:pt idx="23">
                    <c:v>L</c:v>
                  </c:pt>
                  <c:pt idx="24">
                    <c:v>L</c:v>
                  </c:pt>
                  <c:pt idx="25">
                    <c:v>L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Figure2.10_Data!$F$3:$F$31</c:f>
              <c:numCache>
                <c:formatCode>0.00</c:formatCode>
                <c:ptCount val="29"/>
                <c:pt idx="0">
                  <c:v>0.58728485385916185</c:v>
                </c:pt>
                <c:pt idx="1">
                  <c:v>0.61844594133687292</c:v>
                </c:pt>
                <c:pt idx="2">
                  <c:v>0.50977366613524655</c:v>
                </c:pt>
                <c:pt idx="3">
                  <c:v>0.70305777260353541</c:v>
                </c:pt>
                <c:pt idx="4">
                  <c:v>0.48960615308759414</c:v>
                </c:pt>
                <c:pt idx="5">
                  <c:v>0.91142356070404285</c:v>
                </c:pt>
                <c:pt idx="6">
                  <c:v>0.78344443723902213</c:v>
                </c:pt>
                <c:pt idx="7">
                  <c:v>0.63620001196894516</c:v>
                </c:pt>
                <c:pt idx="8">
                  <c:v>0.80995480111173435</c:v>
                </c:pt>
                <c:pt idx="9">
                  <c:v>0.73642475463655199</c:v>
                </c:pt>
                <c:pt idx="10">
                  <c:v>0.85170672023199878</c:v>
                </c:pt>
                <c:pt idx="11">
                  <c:v>0.6326815053680811</c:v>
                </c:pt>
                <c:pt idx="12">
                  <c:v>0.74768535490053345</c:v>
                </c:pt>
                <c:pt idx="13">
                  <c:v>0.64121559150354057</c:v>
                </c:pt>
                <c:pt idx="14">
                  <c:v>0.78445567227102064</c:v>
                </c:pt>
                <c:pt idx="15">
                  <c:v>0.87073315264882301</c:v>
                </c:pt>
                <c:pt idx="16">
                  <c:v>0.73289702554775604</c:v>
                </c:pt>
                <c:pt idx="17">
                  <c:v>0.88922691895721784</c:v>
                </c:pt>
                <c:pt idx="18">
                  <c:v>0.59459897853761501</c:v>
                </c:pt>
                <c:pt idx="19">
                  <c:v>0.75120513894198659</c:v>
                </c:pt>
                <c:pt idx="20">
                  <c:v>0.72236515520907829</c:v>
                </c:pt>
                <c:pt idx="21">
                  <c:v>0.69977231917315397</c:v>
                </c:pt>
                <c:pt idx="22">
                  <c:v>0.78398814535294647</c:v>
                </c:pt>
                <c:pt idx="23">
                  <c:v>0.7943287633042394</c:v>
                </c:pt>
                <c:pt idx="24">
                  <c:v>0.99998137165173984</c:v>
                </c:pt>
                <c:pt idx="25">
                  <c:v>0.89341931867941249</c:v>
                </c:pt>
                <c:pt idx="26">
                  <c:v>0.79105544656762727</c:v>
                </c:pt>
                <c:pt idx="27">
                  <c:v>0.86331636816830915</c:v>
                </c:pt>
                <c:pt idx="28">
                  <c:v>0.82596899669111568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B-4BD7-BDD3-7233BD86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974312"/>
        <c:axId val="671789112"/>
      </c:barChart>
      <c:catAx>
        <c:axId val="705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9112"/>
        <c:crosses val="autoZero"/>
        <c:auto val="1"/>
        <c:lblAlgn val="ctr"/>
        <c:lblOffset val="100"/>
        <c:noMultiLvlLbl val="0"/>
      </c:catAx>
      <c:valAx>
        <c:axId val="67178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Figure2.10_Data!$G$2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Figure2.10_Data!$A$3:$B$31</c:f>
              <c:multiLvlStrCache>
                <c:ptCount val="29"/>
                <c:lvl>
                  <c:pt idx="0">
                    <c:v>L</c:v>
                  </c:pt>
                  <c:pt idx="1">
                    <c:v>J61</c:v>
                  </c:pt>
                  <c:pt idx="2">
                    <c:v>D-E</c:v>
                  </c:pt>
                  <c:pt idx="3">
                    <c:v>J58-J60</c:v>
                  </c:pt>
                  <c:pt idx="4">
                    <c:v>C19</c:v>
                  </c:pt>
                  <c:pt idx="5">
                    <c:v>P</c:v>
                  </c:pt>
                  <c:pt idx="6">
                    <c:v>J62-J63</c:v>
                  </c:pt>
                  <c:pt idx="7">
                    <c:v>K</c:v>
                  </c:pt>
                  <c:pt idx="8">
                    <c:v>O</c:v>
                  </c:pt>
                  <c:pt idx="9">
                    <c:v>A-B</c:v>
                  </c:pt>
                  <c:pt idx="10">
                    <c:v>M-N</c:v>
                  </c:pt>
                  <c:pt idx="11">
                    <c:v>C29-C30</c:v>
                  </c:pt>
                  <c:pt idx="12">
                    <c:v>F</c:v>
                  </c:pt>
                  <c:pt idx="13">
                    <c:v>C20-C23</c:v>
                  </c:pt>
                  <c:pt idx="14">
                    <c:v>H49-H53</c:v>
                  </c:pt>
                  <c:pt idx="15">
                    <c:v>Q</c:v>
                  </c:pt>
                  <c:pt idx="16">
                    <c:v>C24-C25</c:v>
                  </c:pt>
                  <c:pt idx="17">
                    <c:v>R-S</c:v>
                  </c:pt>
                  <c:pt idx="18">
                    <c:v>C10-C12</c:v>
                  </c:pt>
                  <c:pt idx="19">
                    <c:v>C26-C27</c:v>
                  </c:pt>
                  <c:pt idx="20">
                    <c:v>C16-C18</c:v>
                  </c:pt>
                  <c:pt idx="21">
                    <c:v>C28</c:v>
                  </c:pt>
                  <c:pt idx="22">
                    <c:v>C31-C33</c:v>
                  </c:pt>
                  <c:pt idx="23">
                    <c:v>C13-C15</c:v>
                  </c:pt>
                  <c:pt idx="24">
                    <c:v>T</c:v>
                  </c:pt>
                  <c:pt idx="25">
                    <c:v>G47</c:v>
                  </c:pt>
                  <c:pt idx="26">
                    <c:v>G46</c:v>
                  </c:pt>
                  <c:pt idx="27">
                    <c:v>I</c:v>
                  </c:pt>
                  <c:pt idx="28">
                    <c:v>G45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L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L</c:v>
                  </c:pt>
                  <c:pt idx="20">
                    <c:v>L</c:v>
                  </c:pt>
                  <c:pt idx="21">
                    <c:v>L</c:v>
                  </c:pt>
                  <c:pt idx="22">
                    <c:v>L</c:v>
                  </c:pt>
                  <c:pt idx="23">
                    <c:v>L</c:v>
                  </c:pt>
                  <c:pt idx="24">
                    <c:v>L</c:v>
                  </c:pt>
                  <c:pt idx="25">
                    <c:v>L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Figure2.10_Data!$G$3:$G$31</c:f>
              <c:numCache>
                <c:formatCode>0.00</c:formatCode>
                <c:ptCount val="29"/>
                <c:pt idx="0">
                  <c:v>0.79244580468842696</c:v>
                </c:pt>
                <c:pt idx="1">
                  <c:v>0.80962447290073558</c:v>
                </c:pt>
                <c:pt idx="2">
                  <c:v>0.7147587713936131</c:v>
                </c:pt>
                <c:pt idx="3">
                  <c:v>0.85856318213856331</c:v>
                </c:pt>
                <c:pt idx="4">
                  <c:v>0.72546143018141973</c:v>
                </c:pt>
                <c:pt idx="5">
                  <c:v>0.95688638478310672</c:v>
                </c:pt>
                <c:pt idx="6">
                  <c:v>0.89992200175012971</c:v>
                </c:pt>
                <c:pt idx="7">
                  <c:v>0.82313975680474338</c:v>
                </c:pt>
                <c:pt idx="8">
                  <c:v>0.90629751115427981</c:v>
                </c:pt>
                <c:pt idx="9">
                  <c:v>0.86159356170482582</c:v>
                </c:pt>
                <c:pt idx="10">
                  <c:v>0.93133223574727875</c:v>
                </c:pt>
                <c:pt idx="11">
                  <c:v>0.81375272263349896</c:v>
                </c:pt>
                <c:pt idx="12">
                  <c:v>0.87352481112456504</c:v>
                </c:pt>
                <c:pt idx="13">
                  <c:v>0.80953122656807452</c:v>
                </c:pt>
                <c:pt idx="14">
                  <c:v>0.89732748364792292</c:v>
                </c:pt>
                <c:pt idx="15">
                  <c:v>0.93865721579532158</c:v>
                </c:pt>
                <c:pt idx="16">
                  <c:v>0.85977662743678296</c:v>
                </c:pt>
                <c:pt idx="17">
                  <c:v>0.9482491514725605</c:v>
                </c:pt>
                <c:pt idx="18">
                  <c:v>0.77839618466680249</c:v>
                </c:pt>
                <c:pt idx="19">
                  <c:v>0.87363423906029203</c:v>
                </c:pt>
                <c:pt idx="20">
                  <c:v>0.85443920477839064</c:v>
                </c:pt>
                <c:pt idx="21">
                  <c:v>0.84650574817749624</c:v>
                </c:pt>
                <c:pt idx="22">
                  <c:v>0.89240501517846238</c:v>
                </c:pt>
                <c:pt idx="23">
                  <c:v>0.89560209278314418</c:v>
                </c:pt>
                <c:pt idx="24">
                  <c:v>0.99999054220894157</c:v>
                </c:pt>
                <c:pt idx="25">
                  <c:v>0.94606026823670364</c:v>
                </c:pt>
                <c:pt idx="26">
                  <c:v>0.89836256524163161</c:v>
                </c:pt>
                <c:pt idx="27">
                  <c:v>0.92593908105090883</c:v>
                </c:pt>
                <c:pt idx="28">
                  <c:v>0.9160036749475966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5-4E09-B8C3-2C4D1B29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974312"/>
        <c:axId val="671789112"/>
      </c:barChart>
      <c:catAx>
        <c:axId val="705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9112"/>
        <c:crosses val="autoZero"/>
        <c:auto val="1"/>
        <c:lblAlgn val="ctr"/>
        <c:lblOffset val="100"/>
        <c:noMultiLvlLbl val="0"/>
      </c:catAx>
      <c:valAx>
        <c:axId val="67178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Figure2.10_Data!$H$2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Figure2.10_Data!$A$3:$B$31</c:f>
              <c:multiLvlStrCache>
                <c:ptCount val="29"/>
                <c:lvl>
                  <c:pt idx="0">
                    <c:v>L</c:v>
                  </c:pt>
                  <c:pt idx="1">
                    <c:v>J61</c:v>
                  </c:pt>
                  <c:pt idx="2">
                    <c:v>D-E</c:v>
                  </c:pt>
                  <c:pt idx="3">
                    <c:v>J58-J60</c:v>
                  </c:pt>
                  <c:pt idx="4">
                    <c:v>C19</c:v>
                  </c:pt>
                  <c:pt idx="5">
                    <c:v>P</c:v>
                  </c:pt>
                  <c:pt idx="6">
                    <c:v>J62-J63</c:v>
                  </c:pt>
                  <c:pt idx="7">
                    <c:v>K</c:v>
                  </c:pt>
                  <c:pt idx="8">
                    <c:v>O</c:v>
                  </c:pt>
                  <c:pt idx="9">
                    <c:v>A-B</c:v>
                  </c:pt>
                  <c:pt idx="10">
                    <c:v>M-N</c:v>
                  </c:pt>
                  <c:pt idx="11">
                    <c:v>C29-C30</c:v>
                  </c:pt>
                  <c:pt idx="12">
                    <c:v>F</c:v>
                  </c:pt>
                  <c:pt idx="13">
                    <c:v>C20-C23</c:v>
                  </c:pt>
                  <c:pt idx="14">
                    <c:v>H49-H53</c:v>
                  </c:pt>
                  <c:pt idx="15">
                    <c:v>Q</c:v>
                  </c:pt>
                  <c:pt idx="16">
                    <c:v>C24-C25</c:v>
                  </c:pt>
                  <c:pt idx="17">
                    <c:v>R-S</c:v>
                  </c:pt>
                  <c:pt idx="18">
                    <c:v>C10-C12</c:v>
                  </c:pt>
                  <c:pt idx="19">
                    <c:v>C26-C27</c:v>
                  </c:pt>
                  <c:pt idx="20">
                    <c:v>C16-C18</c:v>
                  </c:pt>
                  <c:pt idx="21">
                    <c:v>C28</c:v>
                  </c:pt>
                  <c:pt idx="22">
                    <c:v>C31-C33</c:v>
                  </c:pt>
                  <c:pt idx="23">
                    <c:v>C13-C15</c:v>
                  </c:pt>
                  <c:pt idx="24">
                    <c:v>T</c:v>
                  </c:pt>
                  <c:pt idx="25">
                    <c:v>G47</c:v>
                  </c:pt>
                  <c:pt idx="26">
                    <c:v>G46</c:v>
                  </c:pt>
                  <c:pt idx="27">
                    <c:v>I</c:v>
                  </c:pt>
                  <c:pt idx="28">
                    <c:v>G45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L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L</c:v>
                  </c:pt>
                  <c:pt idx="20">
                    <c:v>L</c:v>
                  </c:pt>
                  <c:pt idx="21">
                    <c:v>L</c:v>
                  </c:pt>
                  <c:pt idx="22">
                    <c:v>L</c:v>
                  </c:pt>
                  <c:pt idx="23">
                    <c:v>L</c:v>
                  </c:pt>
                  <c:pt idx="24">
                    <c:v>L</c:v>
                  </c:pt>
                  <c:pt idx="25">
                    <c:v>L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Figure2.10_Data!$H$3:$H$31</c:f>
              <c:numCache>
                <c:formatCode>0.00</c:formatCode>
                <c:ptCount val="29"/>
                <c:pt idx="0">
                  <c:v>0.89777422448308297</c:v>
                </c:pt>
                <c:pt idx="1">
                  <c:v>0.90516941459501987</c:v>
                </c:pt>
                <c:pt idx="2">
                  <c:v>0.84148241718413685</c:v>
                </c:pt>
                <c:pt idx="3">
                  <c:v>0.93065305419347188</c:v>
                </c:pt>
                <c:pt idx="4">
                  <c:v>0.85546170285811751</c:v>
                </c:pt>
                <c:pt idx="5">
                  <c:v>0.97827144933110433</c:v>
                </c:pt>
                <c:pt idx="6">
                  <c:v>0.95172894292899612</c:v>
                </c:pt>
                <c:pt idx="7">
                  <c:v>0.91394397598475963</c:v>
                </c:pt>
                <c:pt idx="8">
                  <c:v>0.95314869866815988</c:v>
                </c:pt>
                <c:pt idx="9">
                  <c:v>0.92838647839874844</c:v>
                </c:pt>
                <c:pt idx="10">
                  <c:v>0.96676694569475374</c:v>
                </c:pt>
                <c:pt idx="11">
                  <c:v>0.90549453316988748</c:v>
                </c:pt>
                <c:pt idx="12">
                  <c:v>0.93629777583439422</c:v>
                </c:pt>
                <c:pt idx="13">
                  <c:v>0.90102218903594078</c:v>
                </c:pt>
                <c:pt idx="14">
                  <c:v>0.9498608485714749</c:v>
                </c:pt>
                <c:pt idx="15">
                  <c:v>0.96924741300823092</c:v>
                </c:pt>
                <c:pt idx="16">
                  <c:v>0.92714270604205551</c:v>
                </c:pt>
                <c:pt idx="17">
                  <c:v>0.97465476097587744</c:v>
                </c:pt>
                <c:pt idx="18">
                  <c:v>0.88247445288424808</c:v>
                </c:pt>
                <c:pt idx="19">
                  <c:v>0.93560464970624468</c:v>
                </c:pt>
                <c:pt idx="20">
                  <c:v>0.92440398923776546</c:v>
                </c:pt>
                <c:pt idx="21">
                  <c:v>0.92148849489721985</c:v>
                </c:pt>
                <c:pt idx="22">
                  <c:v>0.94578884328207347</c:v>
                </c:pt>
                <c:pt idx="23">
                  <c:v>0.94673784917924653</c:v>
                </c:pt>
                <c:pt idx="24">
                  <c:v>0.99999517350447842</c:v>
                </c:pt>
                <c:pt idx="25">
                  <c:v>0.97274978873088425</c:v>
                </c:pt>
                <c:pt idx="26">
                  <c:v>0.94999441118600414</c:v>
                </c:pt>
                <c:pt idx="27">
                  <c:v>0.96090900539266588</c:v>
                </c:pt>
                <c:pt idx="28">
                  <c:v>0.95868492973871589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665-AEA2-5A438FBF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974312"/>
        <c:axId val="671789112"/>
      </c:barChart>
      <c:catAx>
        <c:axId val="705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9112"/>
        <c:crosses val="autoZero"/>
        <c:auto val="1"/>
        <c:lblAlgn val="ctr"/>
        <c:lblOffset val="100"/>
        <c:noMultiLvlLbl val="0"/>
      </c:catAx>
      <c:valAx>
        <c:axId val="671789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Figure2.11_Data!$E$2</c:f>
              <c:strCache>
                <c:ptCount val="1"/>
                <c:pt idx="0">
                  <c:v>zeroth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Figure2.11_Data!$A$3:$B$31</c:f>
              <c:multiLvlStrCache>
                <c:ptCount val="29"/>
                <c:lvl>
                  <c:pt idx="0">
                    <c:v>L</c:v>
                  </c:pt>
                  <c:pt idx="1">
                    <c:v>D-E</c:v>
                  </c:pt>
                  <c:pt idx="2">
                    <c:v>C19</c:v>
                  </c:pt>
                  <c:pt idx="3">
                    <c:v>H49-H53</c:v>
                  </c:pt>
                  <c:pt idx="4">
                    <c:v>F</c:v>
                  </c:pt>
                  <c:pt idx="5">
                    <c:v>A-B</c:v>
                  </c:pt>
                  <c:pt idx="6">
                    <c:v>C29-C30</c:v>
                  </c:pt>
                  <c:pt idx="7">
                    <c:v>I</c:v>
                  </c:pt>
                  <c:pt idx="8">
                    <c:v>C20-C23</c:v>
                  </c:pt>
                  <c:pt idx="9">
                    <c:v>G47</c:v>
                  </c:pt>
                  <c:pt idx="10">
                    <c:v>G46</c:v>
                  </c:pt>
                  <c:pt idx="11">
                    <c:v>C24-C25</c:v>
                  </c:pt>
                  <c:pt idx="12">
                    <c:v>C10-C12</c:v>
                  </c:pt>
                  <c:pt idx="13">
                    <c:v>G45</c:v>
                  </c:pt>
                  <c:pt idx="14">
                    <c:v>C26-C27</c:v>
                  </c:pt>
                  <c:pt idx="15">
                    <c:v>C16-C18</c:v>
                  </c:pt>
                  <c:pt idx="16">
                    <c:v>C28</c:v>
                  </c:pt>
                  <c:pt idx="17">
                    <c:v>C31-C33</c:v>
                  </c:pt>
                  <c:pt idx="18">
                    <c:v>C13-C15</c:v>
                  </c:pt>
                  <c:pt idx="19">
                    <c:v>J61</c:v>
                  </c:pt>
                  <c:pt idx="20">
                    <c:v>O</c:v>
                  </c:pt>
                  <c:pt idx="21">
                    <c:v>R-S</c:v>
                  </c:pt>
                  <c:pt idx="22">
                    <c:v>T</c:v>
                  </c:pt>
                  <c:pt idx="23">
                    <c:v>K</c:v>
                  </c:pt>
                  <c:pt idx="24">
                    <c:v>M-N</c:v>
                  </c:pt>
                  <c:pt idx="25">
                    <c:v>Q</c:v>
                  </c:pt>
                  <c:pt idx="26">
                    <c:v>J58-J60</c:v>
                  </c:pt>
                  <c:pt idx="27">
                    <c:v>P</c:v>
                  </c:pt>
                  <c:pt idx="28">
                    <c:v>J62-J63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</c:multiLvlStrCache>
            </c:multiLvlStrRef>
          </c:cat>
          <c:val>
            <c:numRef>
              <c:f>Figure2.11_Data!$E$3:$E$31</c:f>
              <c:numCache>
                <c:formatCode>0.00</c:formatCode>
                <c:ptCount val="29"/>
                <c:pt idx="0">
                  <c:v>0.2689474813781495</c:v>
                </c:pt>
                <c:pt idx="1">
                  <c:v>0.17698753797886496</c:v>
                </c:pt>
                <c:pt idx="2">
                  <c:v>3.8448116268623524E-2</c:v>
                </c:pt>
                <c:pt idx="3">
                  <c:v>0.29006904373610493</c:v>
                </c:pt>
                <c:pt idx="4">
                  <c:v>0.32229179142985753</c:v>
                </c:pt>
                <c:pt idx="5">
                  <c:v>0.46411001008480562</c:v>
                </c:pt>
                <c:pt idx="6">
                  <c:v>0.22249495984060708</c:v>
                </c:pt>
                <c:pt idx="7">
                  <c:v>0.57352026840736869</c:v>
                </c:pt>
                <c:pt idx="8">
                  <c:v>0.27603750662803977</c:v>
                </c:pt>
                <c:pt idx="9">
                  <c:v>0.62889233552922408</c:v>
                </c:pt>
                <c:pt idx="10">
                  <c:v>0.39545565637951141</c:v>
                </c:pt>
                <c:pt idx="11">
                  <c:v>0.41270481852204188</c:v>
                </c:pt>
                <c:pt idx="12">
                  <c:v>0.23385396039310546</c:v>
                </c:pt>
                <c:pt idx="13">
                  <c:v>0.43279977553101578</c:v>
                </c:pt>
                <c:pt idx="14">
                  <c:v>0.4091953607238723</c:v>
                </c:pt>
                <c:pt idx="15">
                  <c:v>0.40510511411065908</c:v>
                </c:pt>
                <c:pt idx="16">
                  <c:v>0.34010760459914408</c:v>
                </c:pt>
                <c:pt idx="17">
                  <c:v>0.45339512984268004</c:v>
                </c:pt>
                <c:pt idx="18">
                  <c:v>0.493331578310093</c:v>
                </c:pt>
                <c:pt idx="19">
                  <c:v>0.50557048923258285</c:v>
                </c:pt>
                <c:pt idx="20">
                  <c:v>0.64636037941630464</c:v>
                </c:pt>
                <c:pt idx="21">
                  <c:v>0.69081745703036568</c:v>
                </c:pt>
                <c:pt idx="22">
                  <c:v>0.99995359127246963</c:v>
                </c:pt>
                <c:pt idx="23">
                  <c:v>0.35641158278729307</c:v>
                </c:pt>
                <c:pt idx="24">
                  <c:v>0.67671430876036864</c:v>
                </c:pt>
                <c:pt idx="25">
                  <c:v>0.71867678415233915</c:v>
                </c:pt>
                <c:pt idx="26">
                  <c:v>0.59283889081579744</c:v>
                </c:pt>
                <c:pt idx="27">
                  <c:v>0.88139251018218934</c:v>
                </c:pt>
                <c:pt idx="28">
                  <c:v>0.70206395866649063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C-4D4C-8635-4FE2580B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974312"/>
        <c:axId val="671789112"/>
      </c:barChart>
      <c:catAx>
        <c:axId val="705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9112"/>
        <c:crosses val="autoZero"/>
        <c:auto val="1"/>
        <c:lblAlgn val="ctr"/>
        <c:lblOffset val="100"/>
        <c:noMultiLvlLbl val="0"/>
      </c:catAx>
      <c:valAx>
        <c:axId val="67178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Figure2.11_Data!$F$2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Figure2.11_Data!$A$3:$B$31</c:f>
              <c:multiLvlStrCache>
                <c:ptCount val="29"/>
                <c:lvl>
                  <c:pt idx="0">
                    <c:v>L</c:v>
                  </c:pt>
                  <c:pt idx="1">
                    <c:v>D-E</c:v>
                  </c:pt>
                  <c:pt idx="2">
                    <c:v>C19</c:v>
                  </c:pt>
                  <c:pt idx="3">
                    <c:v>H49-H53</c:v>
                  </c:pt>
                  <c:pt idx="4">
                    <c:v>F</c:v>
                  </c:pt>
                  <c:pt idx="5">
                    <c:v>A-B</c:v>
                  </c:pt>
                  <c:pt idx="6">
                    <c:v>C29-C30</c:v>
                  </c:pt>
                  <c:pt idx="7">
                    <c:v>I</c:v>
                  </c:pt>
                  <c:pt idx="8">
                    <c:v>C20-C23</c:v>
                  </c:pt>
                  <c:pt idx="9">
                    <c:v>G47</c:v>
                  </c:pt>
                  <c:pt idx="10">
                    <c:v>G46</c:v>
                  </c:pt>
                  <c:pt idx="11">
                    <c:v>C24-C25</c:v>
                  </c:pt>
                  <c:pt idx="12">
                    <c:v>C10-C12</c:v>
                  </c:pt>
                  <c:pt idx="13">
                    <c:v>G45</c:v>
                  </c:pt>
                  <c:pt idx="14">
                    <c:v>C26-C27</c:v>
                  </c:pt>
                  <c:pt idx="15">
                    <c:v>C16-C18</c:v>
                  </c:pt>
                  <c:pt idx="16">
                    <c:v>C28</c:v>
                  </c:pt>
                  <c:pt idx="17">
                    <c:v>C31-C33</c:v>
                  </c:pt>
                  <c:pt idx="18">
                    <c:v>C13-C15</c:v>
                  </c:pt>
                  <c:pt idx="19">
                    <c:v>J61</c:v>
                  </c:pt>
                  <c:pt idx="20">
                    <c:v>O</c:v>
                  </c:pt>
                  <c:pt idx="21">
                    <c:v>R-S</c:v>
                  </c:pt>
                  <c:pt idx="22">
                    <c:v>T</c:v>
                  </c:pt>
                  <c:pt idx="23">
                    <c:v>K</c:v>
                  </c:pt>
                  <c:pt idx="24">
                    <c:v>M-N</c:v>
                  </c:pt>
                  <c:pt idx="25">
                    <c:v>Q</c:v>
                  </c:pt>
                  <c:pt idx="26">
                    <c:v>J58-J60</c:v>
                  </c:pt>
                  <c:pt idx="27">
                    <c:v>P</c:v>
                  </c:pt>
                  <c:pt idx="28">
                    <c:v>J62-J63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</c:multiLvlStrCache>
            </c:multiLvlStrRef>
          </c:cat>
          <c:val>
            <c:numRef>
              <c:f>Figure2.11_Data!$F$3:$F$31</c:f>
              <c:numCache>
                <c:formatCode>0.00</c:formatCode>
                <c:ptCount val="29"/>
                <c:pt idx="0">
                  <c:v>0.56720000571486184</c:v>
                </c:pt>
                <c:pt idx="1">
                  <c:v>0.46126665972880748</c:v>
                </c:pt>
                <c:pt idx="2">
                  <c:v>0.44243867766544709</c:v>
                </c:pt>
                <c:pt idx="3">
                  <c:v>0.6465314444120499</c:v>
                </c:pt>
                <c:pt idx="4">
                  <c:v>0.62101222452828597</c:v>
                </c:pt>
                <c:pt idx="5">
                  <c:v>0.68732298513543255</c:v>
                </c:pt>
                <c:pt idx="6">
                  <c:v>0.55231397100813706</c:v>
                </c:pt>
                <c:pt idx="7">
                  <c:v>0.74996769916241457</c:v>
                </c:pt>
                <c:pt idx="8">
                  <c:v>0.56033918347143397</c:v>
                </c:pt>
                <c:pt idx="9">
                  <c:v>0.80733470828807374</c:v>
                </c:pt>
                <c:pt idx="10">
                  <c:v>0.6653515724400465</c:v>
                </c:pt>
                <c:pt idx="11">
                  <c:v>0.65186648412427162</c:v>
                </c:pt>
                <c:pt idx="12">
                  <c:v>0.52231575661663332</c:v>
                </c:pt>
                <c:pt idx="13">
                  <c:v>0.71859418009565801</c:v>
                </c:pt>
                <c:pt idx="14">
                  <c:v>0.67658579036991595</c:v>
                </c:pt>
                <c:pt idx="15">
                  <c:v>0.64634080327764998</c:v>
                </c:pt>
                <c:pt idx="16">
                  <c:v>0.62209023312994205</c:v>
                </c:pt>
                <c:pt idx="17">
                  <c:v>0.71506113904297641</c:v>
                </c:pt>
                <c:pt idx="18">
                  <c:v>0.72356658410421504</c:v>
                </c:pt>
                <c:pt idx="19">
                  <c:v>0.76497363587012002</c:v>
                </c:pt>
                <c:pt idx="20">
                  <c:v>0.8489272761378287</c:v>
                </c:pt>
                <c:pt idx="21">
                  <c:v>0.88071095551067868</c:v>
                </c:pt>
                <c:pt idx="22">
                  <c:v>0.99997791594345142</c:v>
                </c:pt>
                <c:pt idx="23">
                  <c:v>0.69207152240233072</c:v>
                </c:pt>
                <c:pt idx="24">
                  <c:v>0.87679236018046569</c:v>
                </c:pt>
                <c:pt idx="25">
                  <c:v>0.89131737125089516</c:v>
                </c:pt>
                <c:pt idx="26">
                  <c:v>0.82966313900672495</c:v>
                </c:pt>
                <c:pt idx="27">
                  <c:v>0.96278408121579362</c:v>
                </c:pt>
                <c:pt idx="28">
                  <c:v>0.88588592945210221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BFA-A9C5-4D59833C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974312"/>
        <c:axId val="671789112"/>
      </c:barChart>
      <c:catAx>
        <c:axId val="705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9112"/>
        <c:crosses val="autoZero"/>
        <c:auto val="1"/>
        <c:lblAlgn val="ctr"/>
        <c:lblOffset val="100"/>
        <c:noMultiLvlLbl val="0"/>
      </c:catAx>
      <c:valAx>
        <c:axId val="67178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Figure2.11_Data!$G$2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Figure2.11_Data!$A$3:$B$31</c:f>
              <c:multiLvlStrCache>
                <c:ptCount val="29"/>
                <c:lvl>
                  <c:pt idx="0">
                    <c:v>L</c:v>
                  </c:pt>
                  <c:pt idx="1">
                    <c:v>D-E</c:v>
                  </c:pt>
                  <c:pt idx="2">
                    <c:v>C19</c:v>
                  </c:pt>
                  <c:pt idx="3">
                    <c:v>H49-H53</c:v>
                  </c:pt>
                  <c:pt idx="4">
                    <c:v>F</c:v>
                  </c:pt>
                  <c:pt idx="5">
                    <c:v>A-B</c:v>
                  </c:pt>
                  <c:pt idx="6">
                    <c:v>C29-C30</c:v>
                  </c:pt>
                  <c:pt idx="7">
                    <c:v>I</c:v>
                  </c:pt>
                  <c:pt idx="8">
                    <c:v>C20-C23</c:v>
                  </c:pt>
                  <c:pt idx="9">
                    <c:v>G47</c:v>
                  </c:pt>
                  <c:pt idx="10">
                    <c:v>G46</c:v>
                  </c:pt>
                  <c:pt idx="11">
                    <c:v>C24-C25</c:v>
                  </c:pt>
                  <c:pt idx="12">
                    <c:v>C10-C12</c:v>
                  </c:pt>
                  <c:pt idx="13">
                    <c:v>G45</c:v>
                  </c:pt>
                  <c:pt idx="14">
                    <c:v>C26-C27</c:v>
                  </c:pt>
                  <c:pt idx="15">
                    <c:v>C16-C18</c:v>
                  </c:pt>
                  <c:pt idx="16">
                    <c:v>C28</c:v>
                  </c:pt>
                  <c:pt idx="17">
                    <c:v>C31-C33</c:v>
                  </c:pt>
                  <c:pt idx="18">
                    <c:v>C13-C15</c:v>
                  </c:pt>
                  <c:pt idx="19">
                    <c:v>J61</c:v>
                  </c:pt>
                  <c:pt idx="20">
                    <c:v>O</c:v>
                  </c:pt>
                  <c:pt idx="21">
                    <c:v>R-S</c:v>
                  </c:pt>
                  <c:pt idx="22">
                    <c:v>T</c:v>
                  </c:pt>
                  <c:pt idx="23">
                    <c:v>K</c:v>
                  </c:pt>
                  <c:pt idx="24">
                    <c:v>M-N</c:v>
                  </c:pt>
                  <c:pt idx="25">
                    <c:v>Q</c:v>
                  </c:pt>
                  <c:pt idx="26">
                    <c:v>J58-J60</c:v>
                  </c:pt>
                  <c:pt idx="27">
                    <c:v>P</c:v>
                  </c:pt>
                  <c:pt idx="28">
                    <c:v>J62-J63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</c:multiLvlStrCache>
            </c:multiLvlStrRef>
          </c:cat>
          <c:val>
            <c:numRef>
              <c:f>Figure2.11_Data!$G$3:$G$31</c:f>
              <c:numCache>
                <c:formatCode>0.00</c:formatCode>
                <c:ptCount val="29"/>
                <c:pt idx="0">
                  <c:v>0.78695375723476024</c:v>
                </c:pt>
                <c:pt idx="1">
                  <c:v>0.67787535452290315</c:v>
                </c:pt>
                <c:pt idx="2">
                  <c:v>0.68157617691022832</c:v>
                </c:pt>
                <c:pt idx="3">
                  <c:v>0.83171628510104068</c:v>
                </c:pt>
                <c:pt idx="4">
                  <c:v>0.79901929250411441</c:v>
                </c:pt>
                <c:pt idx="5">
                  <c:v>0.82991906647241742</c:v>
                </c:pt>
                <c:pt idx="6">
                  <c:v>0.75959756786041455</c:v>
                </c:pt>
                <c:pt idx="7">
                  <c:v>0.86077133564999297</c:v>
                </c:pt>
                <c:pt idx="8">
                  <c:v>0.75661088572298707</c:v>
                </c:pt>
                <c:pt idx="9">
                  <c:v>0.90158865390947762</c:v>
                </c:pt>
                <c:pt idx="10">
                  <c:v>0.83423484005392945</c:v>
                </c:pt>
                <c:pt idx="11">
                  <c:v>0.80676471674177286</c:v>
                </c:pt>
                <c:pt idx="12">
                  <c:v>0.72498858079877471</c:v>
                </c:pt>
                <c:pt idx="13">
                  <c:v>0.86348685733132802</c:v>
                </c:pt>
                <c:pt idx="14">
                  <c:v>0.82697326343859567</c:v>
                </c:pt>
                <c:pt idx="15">
                  <c:v>0.80147958928060414</c:v>
                </c:pt>
                <c:pt idx="16">
                  <c:v>0.79322877847545625</c:v>
                </c:pt>
                <c:pt idx="17">
                  <c:v>0.85274640096511489</c:v>
                </c:pt>
                <c:pt idx="18">
                  <c:v>0.85247238250587398</c:v>
                </c:pt>
                <c:pt idx="19">
                  <c:v>0.88562088711626052</c:v>
                </c:pt>
                <c:pt idx="20">
                  <c:v>0.92687049916897368</c:v>
                </c:pt>
                <c:pt idx="21">
                  <c:v>0.94709614418067178</c:v>
                </c:pt>
                <c:pt idx="22">
                  <c:v>0.99998847001547519</c:v>
                </c:pt>
                <c:pt idx="23">
                  <c:v>0.85757405970572276</c:v>
                </c:pt>
                <c:pt idx="24">
                  <c:v>0.94661974831847961</c:v>
                </c:pt>
                <c:pt idx="25">
                  <c:v>0.94892461924955829</c:v>
                </c:pt>
                <c:pt idx="26">
                  <c:v>0.92253640834306883</c:v>
                </c:pt>
                <c:pt idx="27">
                  <c:v>0.9826910035938794</c:v>
                </c:pt>
                <c:pt idx="28">
                  <c:v>0.95068767463721104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8BE-86B9-2E2EF2EB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974312"/>
        <c:axId val="671789112"/>
      </c:barChart>
      <c:catAx>
        <c:axId val="705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9112"/>
        <c:crosses val="autoZero"/>
        <c:auto val="1"/>
        <c:lblAlgn val="ctr"/>
        <c:lblOffset val="100"/>
        <c:noMultiLvlLbl val="0"/>
      </c:catAx>
      <c:valAx>
        <c:axId val="67178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Figure2.11_Data!$H$2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Figure2.11_Data!$A$3:$B$31</c:f>
              <c:multiLvlStrCache>
                <c:ptCount val="29"/>
                <c:lvl>
                  <c:pt idx="0">
                    <c:v>L</c:v>
                  </c:pt>
                  <c:pt idx="1">
                    <c:v>D-E</c:v>
                  </c:pt>
                  <c:pt idx="2">
                    <c:v>C19</c:v>
                  </c:pt>
                  <c:pt idx="3">
                    <c:v>H49-H53</c:v>
                  </c:pt>
                  <c:pt idx="4">
                    <c:v>F</c:v>
                  </c:pt>
                  <c:pt idx="5">
                    <c:v>A-B</c:v>
                  </c:pt>
                  <c:pt idx="6">
                    <c:v>C29-C30</c:v>
                  </c:pt>
                  <c:pt idx="7">
                    <c:v>I</c:v>
                  </c:pt>
                  <c:pt idx="8">
                    <c:v>C20-C23</c:v>
                  </c:pt>
                  <c:pt idx="9">
                    <c:v>G47</c:v>
                  </c:pt>
                  <c:pt idx="10">
                    <c:v>G46</c:v>
                  </c:pt>
                  <c:pt idx="11">
                    <c:v>C24-C25</c:v>
                  </c:pt>
                  <c:pt idx="12">
                    <c:v>C10-C12</c:v>
                  </c:pt>
                  <c:pt idx="13">
                    <c:v>G45</c:v>
                  </c:pt>
                  <c:pt idx="14">
                    <c:v>C26-C27</c:v>
                  </c:pt>
                  <c:pt idx="15">
                    <c:v>C16-C18</c:v>
                  </c:pt>
                  <c:pt idx="16">
                    <c:v>C28</c:v>
                  </c:pt>
                  <c:pt idx="17">
                    <c:v>C31-C33</c:v>
                  </c:pt>
                  <c:pt idx="18">
                    <c:v>C13-C15</c:v>
                  </c:pt>
                  <c:pt idx="19">
                    <c:v>J61</c:v>
                  </c:pt>
                  <c:pt idx="20">
                    <c:v>O</c:v>
                  </c:pt>
                  <c:pt idx="21">
                    <c:v>R-S</c:v>
                  </c:pt>
                  <c:pt idx="22">
                    <c:v>T</c:v>
                  </c:pt>
                  <c:pt idx="23">
                    <c:v>K</c:v>
                  </c:pt>
                  <c:pt idx="24">
                    <c:v>M-N</c:v>
                  </c:pt>
                  <c:pt idx="25">
                    <c:v>Q</c:v>
                  </c:pt>
                  <c:pt idx="26">
                    <c:v>J58-J60</c:v>
                  </c:pt>
                  <c:pt idx="27">
                    <c:v>P</c:v>
                  </c:pt>
                  <c:pt idx="28">
                    <c:v>J62-J63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</c:multiLvlStrCache>
            </c:multiLvlStrRef>
          </c:cat>
          <c:val>
            <c:numRef>
              <c:f>Figure2.11_Data!$H$3:$H$31</c:f>
              <c:numCache>
                <c:formatCode>0.00</c:formatCode>
                <c:ptCount val="29"/>
                <c:pt idx="0">
                  <c:v>0.89710569995290823</c:v>
                </c:pt>
                <c:pt idx="1">
                  <c:v>0.81764433485335375</c:v>
                </c:pt>
                <c:pt idx="2">
                  <c:v>0.8273501898162291</c:v>
                </c:pt>
                <c:pt idx="3">
                  <c:v>0.9187660581671212</c:v>
                </c:pt>
                <c:pt idx="4">
                  <c:v>0.89580779325129312</c:v>
                </c:pt>
                <c:pt idx="5">
                  <c:v>0.9104855000927129</c:v>
                </c:pt>
                <c:pt idx="6">
                  <c:v>0.87497601367164823</c:v>
                </c:pt>
                <c:pt idx="7">
                  <c:v>0.9247394356753198</c:v>
                </c:pt>
                <c:pt idx="8">
                  <c:v>0.87125255476448105</c:v>
                </c:pt>
                <c:pt idx="9">
                  <c:v>0.95002461860921017</c:v>
                </c:pt>
                <c:pt idx="10">
                  <c:v>0.91877971371815115</c:v>
                </c:pt>
                <c:pt idx="11">
                  <c:v>0.89740795121961559</c:v>
                </c:pt>
                <c:pt idx="12">
                  <c:v>0.84954905220536081</c:v>
                </c:pt>
                <c:pt idx="13">
                  <c:v>0.93319158632742605</c:v>
                </c:pt>
                <c:pt idx="14">
                  <c:v>0.90990934621741459</c:v>
                </c:pt>
                <c:pt idx="15">
                  <c:v>0.89334947973225787</c:v>
                </c:pt>
                <c:pt idx="16">
                  <c:v>0.89106909124127265</c:v>
                </c:pt>
                <c:pt idx="17">
                  <c:v>0.92460320837265653</c:v>
                </c:pt>
                <c:pt idx="18">
                  <c:v>0.92328223269478338</c:v>
                </c:pt>
                <c:pt idx="19">
                  <c:v>0.94345536009736863</c:v>
                </c:pt>
                <c:pt idx="20">
                  <c:v>0.96370365941164604</c:v>
                </c:pt>
                <c:pt idx="21">
                  <c:v>0.97482044595738659</c:v>
                </c:pt>
                <c:pt idx="22">
                  <c:v>0.99999400394629523</c:v>
                </c:pt>
                <c:pt idx="23">
                  <c:v>0.93306041786927951</c:v>
                </c:pt>
                <c:pt idx="24">
                  <c:v>0.97508199560358588</c:v>
                </c:pt>
                <c:pt idx="25">
                  <c:v>0.97437578036706896</c:v>
                </c:pt>
                <c:pt idx="26">
                  <c:v>0.96279709671284763</c:v>
                </c:pt>
                <c:pt idx="27">
                  <c:v>0.99132462243982744</c:v>
                </c:pt>
                <c:pt idx="28">
                  <c:v>0.97711822191436637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A-4401-839F-E594000F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974312"/>
        <c:axId val="671789112"/>
      </c:barChart>
      <c:catAx>
        <c:axId val="705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9112"/>
        <c:crosses val="autoZero"/>
        <c:auto val="1"/>
        <c:lblAlgn val="ctr"/>
        <c:lblOffset val="100"/>
        <c:noMultiLvlLbl val="0"/>
      </c:catAx>
      <c:valAx>
        <c:axId val="671789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Industry_Data_2003!$F$3</c:f>
              <c:strCache>
                <c:ptCount val="1"/>
                <c:pt idx="0">
                  <c:v>k_shares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Industry_Data_2003!$B$4:$D$32</c:f>
              <c:multiLvlStrCache>
                <c:ptCount val="29"/>
                <c:lvl>
                  <c:pt idx="0">
                    <c:v>A-B</c:v>
                  </c:pt>
                  <c:pt idx="1">
                    <c:v>C10-C12</c:v>
                  </c:pt>
                  <c:pt idx="2">
                    <c:v>C13-C15</c:v>
                  </c:pt>
                  <c:pt idx="3">
                    <c:v>C16-C18</c:v>
                  </c:pt>
                  <c:pt idx="4">
                    <c:v>C19</c:v>
                  </c:pt>
                  <c:pt idx="5">
                    <c:v>C20-C23</c:v>
                  </c:pt>
                  <c:pt idx="6">
                    <c:v>C24-C25</c:v>
                  </c:pt>
                  <c:pt idx="7">
                    <c:v>C26-C27</c:v>
                  </c:pt>
                  <c:pt idx="8">
                    <c:v>C28</c:v>
                  </c:pt>
                  <c:pt idx="9">
                    <c:v>C29-C30</c:v>
                  </c:pt>
                  <c:pt idx="10">
                    <c:v>C31-C33</c:v>
                  </c:pt>
                  <c:pt idx="11">
                    <c:v>D-E</c:v>
                  </c:pt>
                  <c:pt idx="12">
                    <c:v>F</c:v>
                  </c:pt>
                  <c:pt idx="13">
                    <c:v>G45</c:v>
                  </c:pt>
                  <c:pt idx="14">
                    <c:v>G46</c:v>
                  </c:pt>
                  <c:pt idx="15">
                    <c:v>G47</c:v>
                  </c:pt>
                  <c:pt idx="16">
                    <c:v>H49-H53</c:v>
                  </c:pt>
                  <c:pt idx="17">
                    <c:v>I</c:v>
                  </c:pt>
                  <c:pt idx="18">
                    <c:v>J58-J60</c:v>
                  </c:pt>
                  <c:pt idx="19">
                    <c:v>J61</c:v>
                  </c:pt>
                  <c:pt idx="20">
                    <c:v>J62-J63</c:v>
                  </c:pt>
                  <c:pt idx="21">
                    <c:v>K</c:v>
                  </c:pt>
                  <c:pt idx="22">
                    <c:v>L</c:v>
                  </c:pt>
                  <c:pt idx="23">
                    <c:v>M-N</c:v>
                  </c:pt>
                  <c:pt idx="24">
                    <c:v>O</c:v>
                  </c:pt>
                  <c:pt idx="25">
                    <c:v>P</c:v>
                  </c:pt>
                  <c:pt idx="26">
                    <c:v>Q</c:v>
                  </c:pt>
                  <c:pt idx="27">
                    <c:v>R-S</c:v>
                  </c:pt>
                  <c:pt idx="28">
                    <c:v>T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H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H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-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  <c:lvl>
                  <c:pt idx="0">
                    <c:v>-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-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Industry_Data_2003!$F$4:$F$32</c:f>
              <c:numCache>
                <c:formatCode>0.0000</c:formatCode>
                <c:ptCount val="29"/>
                <c:pt idx="0">
                  <c:v>0.54098489318088594</c:v>
                </c:pt>
                <c:pt idx="1">
                  <c:v>0.31726892051010297</c:v>
                </c:pt>
                <c:pt idx="2">
                  <c:v>0.17349395182411792</c:v>
                </c:pt>
                <c:pt idx="3">
                  <c:v>0.27266030635088118</c:v>
                </c:pt>
                <c:pt idx="4">
                  <c:v>0.65186139135869658</c:v>
                </c:pt>
                <c:pt idx="5">
                  <c:v>0.38035303249912084</c:v>
                </c:pt>
                <c:pt idx="6">
                  <c:v>0.28700027214246387</c:v>
                </c:pt>
                <c:pt idx="7">
                  <c:v>0.29977024680165304</c:v>
                </c:pt>
                <c:pt idx="8">
                  <c:v>0.22528097089277477</c:v>
                </c:pt>
                <c:pt idx="9">
                  <c:v>0.39909878802522464</c:v>
                </c:pt>
                <c:pt idx="10">
                  <c:v>0.16365883319609661</c:v>
                </c:pt>
                <c:pt idx="11">
                  <c:v>0.75182025587601442</c:v>
                </c:pt>
                <c:pt idx="12">
                  <c:v>0.44836850345646023</c:v>
                </c:pt>
                <c:pt idx="13">
                  <c:v>0.11066366128084935</c:v>
                </c:pt>
                <c:pt idx="14">
                  <c:v>0.18928840205806646</c:v>
                </c:pt>
                <c:pt idx="15">
                  <c:v>0.15418408536179101</c:v>
                </c:pt>
                <c:pt idx="16">
                  <c:v>0.44842557925444548</c:v>
                </c:pt>
                <c:pt idx="17">
                  <c:v>0.18024638138238902</c:v>
                </c:pt>
                <c:pt idx="18">
                  <c:v>0.42431487968475456</c:v>
                </c:pt>
                <c:pt idx="19">
                  <c:v>0.55456629827923587</c:v>
                </c:pt>
                <c:pt idx="20">
                  <c:v>9.0710479645608008E-2</c:v>
                </c:pt>
                <c:pt idx="21">
                  <c:v>0.28929184223203064</c:v>
                </c:pt>
                <c:pt idx="22">
                  <c:v>0.94376338951758565</c:v>
                </c:pt>
                <c:pt idx="23">
                  <c:v>0.23935721386445585</c:v>
                </c:pt>
                <c:pt idx="24">
                  <c:v>0.28401043526204334</c:v>
                </c:pt>
                <c:pt idx="25">
                  <c:v>0.13808025588406778</c:v>
                </c:pt>
                <c:pt idx="26">
                  <c:v>0.1423454100628635</c:v>
                </c:pt>
                <c:pt idx="27">
                  <c:v>0.14894025531180083</c:v>
                </c:pt>
                <c:pt idx="28">
                  <c:v>2.7202759054788817E-6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A-4C15-B48D-23ACE24A8F29}"/>
            </c:ext>
          </c:extLst>
        </c:ser>
        <c:ser>
          <c:idx val="3"/>
          <c:order val="1"/>
          <c:tx>
            <c:strRef>
              <c:f>Industry_Data_2003!$G$3</c:f>
              <c:strCache>
                <c:ptCount val="1"/>
                <c:pt idx="0">
                  <c:v>l_shares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Industry_Data_2003!$B$4:$D$32</c:f>
              <c:multiLvlStrCache>
                <c:ptCount val="29"/>
                <c:lvl>
                  <c:pt idx="0">
                    <c:v>A-B</c:v>
                  </c:pt>
                  <c:pt idx="1">
                    <c:v>C10-C12</c:v>
                  </c:pt>
                  <c:pt idx="2">
                    <c:v>C13-C15</c:v>
                  </c:pt>
                  <c:pt idx="3">
                    <c:v>C16-C18</c:v>
                  </c:pt>
                  <c:pt idx="4">
                    <c:v>C19</c:v>
                  </c:pt>
                  <c:pt idx="5">
                    <c:v>C20-C23</c:v>
                  </c:pt>
                  <c:pt idx="6">
                    <c:v>C24-C25</c:v>
                  </c:pt>
                  <c:pt idx="7">
                    <c:v>C26-C27</c:v>
                  </c:pt>
                  <c:pt idx="8">
                    <c:v>C28</c:v>
                  </c:pt>
                  <c:pt idx="9">
                    <c:v>C29-C30</c:v>
                  </c:pt>
                  <c:pt idx="10">
                    <c:v>C31-C33</c:v>
                  </c:pt>
                  <c:pt idx="11">
                    <c:v>D-E</c:v>
                  </c:pt>
                  <c:pt idx="12">
                    <c:v>F</c:v>
                  </c:pt>
                  <c:pt idx="13">
                    <c:v>G45</c:v>
                  </c:pt>
                  <c:pt idx="14">
                    <c:v>G46</c:v>
                  </c:pt>
                  <c:pt idx="15">
                    <c:v>G47</c:v>
                  </c:pt>
                  <c:pt idx="16">
                    <c:v>H49-H53</c:v>
                  </c:pt>
                  <c:pt idx="17">
                    <c:v>I</c:v>
                  </c:pt>
                  <c:pt idx="18">
                    <c:v>J58-J60</c:v>
                  </c:pt>
                  <c:pt idx="19">
                    <c:v>J61</c:v>
                  </c:pt>
                  <c:pt idx="20">
                    <c:v>J62-J63</c:v>
                  </c:pt>
                  <c:pt idx="21">
                    <c:v>K</c:v>
                  </c:pt>
                  <c:pt idx="22">
                    <c:v>L</c:v>
                  </c:pt>
                  <c:pt idx="23">
                    <c:v>M-N</c:v>
                  </c:pt>
                  <c:pt idx="24">
                    <c:v>O</c:v>
                  </c:pt>
                  <c:pt idx="25">
                    <c:v>P</c:v>
                  </c:pt>
                  <c:pt idx="26">
                    <c:v>Q</c:v>
                  </c:pt>
                  <c:pt idx="27">
                    <c:v>R-S</c:v>
                  </c:pt>
                  <c:pt idx="28">
                    <c:v>T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H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H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-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  <c:lvl>
                  <c:pt idx="0">
                    <c:v>-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-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Industry_Data_2003!$G$4:$G$32</c:f>
              <c:numCache>
                <c:formatCode>0.0000</c:formatCode>
                <c:ptCount val="29"/>
                <c:pt idx="0">
                  <c:v>0.28038516917034456</c:v>
                </c:pt>
                <c:pt idx="1">
                  <c:v>0.44671817318050017</c:v>
                </c:pt>
                <c:pt idx="2">
                  <c:v>0.54079165729444156</c:v>
                </c:pt>
                <c:pt idx="3">
                  <c:v>0.47590606168296912</c:v>
                </c:pt>
                <c:pt idx="4">
                  <c:v>0.22779077727359939</c:v>
                </c:pt>
                <c:pt idx="5">
                  <c:v>0.40544157085341193</c:v>
                </c:pt>
                <c:pt idx="6">
                  <c:v>0.4665232702525966</c:v>
                </c:pt>
                <c:pt idx="7">
                  <c:v>0.4581677406411771</c:v>
                </c:pt>
                <c:pt idx="8">
                  <c:v>0.50690686246409811</c:v>
                </c:pt>
                <c:pt idx="9">
                  <c:v>0.39317602455696121</c:v>
                </c:pt>
                <c:pt idx="10">
                  <c:v>0.54722687953422255</c:v>
                </c:pt>
                <c:pt idx="11">
                  <c:v>0.14256318901962745</c:v>
                </c:pt>
                <c:pt idx="12">
                  <c:v>0.42256142501746935</c:v>
                </c:pt>
                <c:pt idx="13">
                  <c:v>0.68989348695843644</c:v>
                </c:pt>
                <c:pt idx="14">
                  <c:v>0.62890115569474447</c:v>
                </c:pt>
                <c:pt idx="15">
                  <c:v>0.65613296710117652</c:v>
                </c:pt>
                <c:pt idx="16">
                  <c:v>0.42825569284597842</c:v>
                </c:pt>
                <c:pt idx="17">
                  <c:v>0.65845879653687422</c:v>
                </c:pt>
                <c:pt idx="18">
                  <c:v>0.19401328810218529</c:v>
                </c:pt>
                <c:pt idx="19">
                  <c:v>0.15011688517335622</c:v>
                </c:pt>
                <c:pt idx="20">
                  <c:v>0.30644226063062041</c:v>
                </c:pt>
                <c:pt idx="21">
                  <c:v>0.30732042564990081</c:v>
                </c:pt>
                <c:pt idx="22">
                  <c:v>3.0289801909647383E-2</c:v>
                </c:pt>
                <c:pt idx="23">
                  <c:v>0.32378375829818734</c:v>
                </c:pt>
                <c:pt idx="24">
                  <c:v>0.33150326485397125</c:v>
                </c:pt>
                <c:pt idx="25">
                  <c:v>0.25335948387851109</c:v>
                </c:pt>
                <c:pt idx="26">
                  <c:v>0.43390142051738861</c:v>
                </c:pt>
                <c:pt idx="27">
                  <c:v>0.4702707230738557</c:v>
                </c:pt>
                <c:pt idx="28">
                  <c:v>0.63668597830940776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A-4C15-B48D-23ACE24A8F29}"/>
            </c:ext>
          </c:extLst>
        </c:ser>
        <c:ser>
          <c:idx val="4"/>
          <c:order val="2"/>
          <c:tx>
            <c:strRef>
              <c:f>Industry_Data_2003!$H$3</c:f>
              <c:strCache>
                <c:ptCount val="1"/>
                <c:pt idx="0">
                  <c:v>h_shares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multiLvlStrRef>
              <c:f>Industry_Data_2003!$A$4:$D$32</c:f>
              <c:multiLvlStrCache>
                <c:ptCount val="29"/>
                <c:lvl>
                  <c:pt idx="0">
                    <c:v>A-B</c:v>
                  </c:pt>
                  <c:pt idx="1">
                    <c:v>C10-C12</c:v>
                  </c:pt>
                  <c:pt idx="2">
                    <c:v>C13-C15</c:v>
                  </c:pt>
                  <c:pt idx="3">
                    <c:v>C16-C18</c:v>
                  </c:pt>
                  <c:pt idx="4">
                    <c:v>C19</c:v>
                  </c:pt>
                  <c:pt idx="5">
                    <c:v>C20-C23</c:v>
                  </c:pt>
                  <c:pt idx="6">
                    <c:v>C24-C25</c:v>
                  </c:pt>
                  <c:pt idx="7">
                    <c:v>C26-C27</c:v>
                  </c:pt>
                  <c:pt idx="8">
                    <c:v>C28</c:v>
                  </c:pt>
                  <c:pt idx="9">
                    <c:v>C29-C30</c:v>
                  </c:pt>
                  <c:pt idx="10">
                    <c:v>C31-C33</c:v>
                  </c:pt>
                  <c:pt idx="11">
                    <c:v>D-E</c:v>
                  </c:pt>
                  <c:pt idx="12">
                    <c:v>F</c:v>
                  </c:pt>
                  <c:pt idx="13">
                    <c:v>G45</c:v>
                  </c:pt>
                  <c:pt idx="14">
                    <c:v>G46</c:v>
                  </c:pt>
                  <c:pt idx="15">
                    <c:v>G47</c:v>
                  </c:pt>
                  <c:pt idx="16">
                    <c:v>H49-H53</c:v>
                  </c:pt>
                  <c:pt idx="17">
                    <c:v>I</c:v>
                  </c:pt>
                  <c:pt idx="18">
                    <c:v>J58-J60</c:v>
                  </c:pt>
                  <c:pt idx="19">
                    <c:v>J61</c:v>
                  </c:pt>
                  <c:pt idx="20">
                    <c:v>J62-J63</c:v>
                  </c:pt>
                  <c:pt idx="21">
                    <c:v>K</c:v>
                  </c:pt>
                  <c:pt idx="22">
                    <c:v>L</c:v>
                  </c:pt>
                  <c:pt idx="23">
                    <c:v>M-N</c:v>
                  </c:pt>
                  <c:pt idx="24">
                    <c:v>O</c:v>
                  </c:pt>
                  <c:pt idx="25">
                    <c:v>P</c:v>
                  </c:pt>
                  <c:pt idx="26">
                    <c:v>Q</c:v>
                  </c:pt>
                  <c:pt idx="27">
                    <c:v>R-S</c:v>
                  </c:pt>
                  <c:pt idx="28">
                    <c:v>T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H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H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-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  <c:lvl>
                  <c:pt idx="0">
                    <c:v>-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-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cat>
          <c:val>
            <c:numRef>
              <c:f>Industry_Data_2003!$H$4:$H$32</c:f>
              <c:numCache>
                <c:formatCode>0.0000</c:formatCode>
                <c:ptCount val="29"/>
                <c:pt idx="0">
                  <c:v>0.1786299376487695</c:v>
                </c:pt>
                <c:pt idx="1">
                  <c:v>0.23601290630939692</c:v>
                </c:pt>
                <c:pt idx="2">
                  <c:v>0.28571439088144057</c:v>
                </c:pt>
                <c:pt idx="3">
                  <c:v>0.25143363196614965</c:v>
                </c:pt>
                <c:pt idx="4">
                  <c:v>0.12034783136770402</c:v>
                </c:pt>
                <c:pt idx="5">
                  <c:v>0.21420539664746718</c:v>
                </c:pt>
                <c:pt idx="6">
                  <c:v>0.24647645760493958</c:v>
                </c:pt>
                <c:pt idx="7">
                  <c:v>0.24206201255716991</c:v>
                </c:pt>
                <c:pt idx="8">
                  <c:v>0.26781216664312713</c:v>
                </c:pt>
                <c:pt idx="9">
                  <c:v>0.20772518741781421</c:v>
                </c:pt>
                <c:pt idx="10">
                  <c:v>0.2891142872696808</c:v>
                </c:pt>
                <c:pt idx="11">
                  <c:v>0.10561655510435813</c:v>
                </c:pt>
                <c:pt idx="12">
                  <c:v>0.12907007152607047</c:v>
                </c:pt>
                <c:pt idx="13">
                  <c:v>0.19944285176071419</c:v>
                </c:pt>
                <c:pt idx="14">
                  <c:v>0.18181044224718901</c:v>
                </c:pt>
                <c:pt idx="15">
                  <c:v>0.18968294753703241</c:v>
                </c:pt>
                <c:pt idx="16">
                  <c:v>0.1233187278995761</c:v>
                </c:pt>
                <c:pt idx="17">
                  <c:v>0.16129482208073675</c:v>
                </c:pt>
                <c:pt idx="18">
                  <c:v>0.38167183221306011</c:v>
                </c:pt>
                <c:pt idx="19">
                  <c:v>0.29531681654740793</c:v>
                </c:pt>
                <c:pt idx="20">
                  <c:v>0.60284725972377162</c:v>
                </c:pt>
                <c:pt idx="21">
                  <c:v>0.40338773211806855</c:v>
                </c:pt>
                <c:pt idx="22">
                  <c:v>2.5946808572766968E-2</c:v>
                </c:pt>
                <c:pt idx="23">
                  <c:v>0.43685902783735681</c:v>
                </c:pt>
                <c:pt idx="24">
                  <c:v>0.38448629988398536</c:v>
                </c:pt>
                <c:pt idx="25">
                  <c:v>0.60856026023742116</c:v>
                </c:pt>
                <c:pt idx="26">
                  <c:v>0.42375316941974789</c:v>
                </c:pt>
                <c:pt idx="27">
                  <c:v>0.38078902161434341</c:v>
                </c:pt>
                <c:pt idx="28">
                  <c:v>0.3633113014146867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A-4C15-B48D-23ACE24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091856"/>
        <c:axId val="667092184"/>
      </c:barChart>
      <c:lineChart>
        <c:grouping val="standard"/>
        <c:varyColors val="0"/>
        <c:ser>
          <c:idx val="0"/>
          <c:order val="3"/>
          <c:tx>
            <c:strRef>
              <c:f>Industry_Data_2003!$I$3</c:f>
              <c:strCache>
                <c:ptCount val="1"/>
                <c:pt idx="0">
                  <c:v>gammai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1"/>
            <c:spPr>
              <a:solidFill>
                <a:schemeClr val="accent1">
                  <a:alpha val="50000"/>
                </a:schemeClr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multiLvlStrRef>
              <c:f>Industry_Data_2003!$A$4:$D$32</c:f>
              <c:multiLvlStrCache>
                <c:ptCount val="29"/>
                <c:lvl>
                  <c:pt idx="0">
                    <c:v>A-B</c:v>
                  </c:pt>
                  <c:pt idx="1">
                    <c:v>C10-C12</c:v>
                  </c:pt>
                  <c:pt idx="2">
                    <c:v>C13-C15</c:v>
                  </c:pt>
                  <c:pt idx="3">
                    <c:v>C16-C18</c:v>
                  </c:pt>
                  <c:pt idx="4">
                    <c:v>C19</c:v>
                  </c:pt>
                  <c:pt idx="5">
                    <c:v>C20-C23</c:v>
                  </c:pt>
                  <c:pt idx="6">
                    <c:v>C24-C25</c:v>
                  </c:pt>
                  <c:pt idx="7">
                    <c:v>C26-C27</c:v>
                  </c:pt>
                  <c:pt idx="8">
                    <c:v>C28</c:v>
                  </c:pt>
                  <c:pt idx="9">
                    <c:v>C29-C30</c:v>
                  </c:pt>
                  <c:pt idx="10">
                    <c:v>C31-C33</c:v>
                  </c:pt>
                  <c:pt idx="11">
                    <c:v>D-E</c:v>
                  </c:pt>
                  <c:pt idx="12">
                    <c:v>F</c:v>
                  </c:pt>
                  <c:pt idx="13">
                    <c:v>G45</c:v>
                  </c:pt>
                  <c:pt idx="14">
                    <c:v>G46</c:v>
                  </c:pt>
                  <c:pt idx="15">
                    <c:v>G47</c:v>
                  </c:pt>
                  <c:pt idx="16">
                    <c:v>H49-H53</c:v>
                  </c:pt>
                  <c:pt idx="17">
                    <c:v>I</c:v>
                  </c:pt>
                  <c:pt idx="18">
                    <c:v>J58-J60</c:v>
                  </c:pt>
                  <c:pt idx="19">
                    <c:v>J61</c:v>
                  </c:pt>
                  <c:pt idx="20">
                    <c:v>J62-J63</c:v>
                  </c:pt>
                  <c:pt idx="21">
                    <c:v>K</c:v>
                  </c:pt>
                  <c:pt idx="22">
                    <c:v>L</c:v>
                  </c:pt>
                  <c:pt idx="23">
                    <c:v>M-N</c:v>
                  </c:pt>
                  <c:pt idx="24">
                    <c:v>O</c:v>
                  </c:pt>
                  <c:pt idx="25">
                    <c:v>P</c:v>
                  </c:pt>
                  <c:pt idx="26">
                    <c:v>Q</c:v>
                  </c:pt>
                  <c:pt idx="27">
                    <c:v>R-S</c:v>
                  </c:pt>
                  <c:pt idx="28">
                    <c:v>T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H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H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-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  <c:lvl>
                  <c:pt idx="0">
                    <c:v>-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-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cat>
          <c:val>
            <c:numRef>
              <c:f>Industry_Data_2003!$I$4:$I$32</c:f>
              <c:numCache>
                <c:formatCode>0.0000</c:formatCode>
                <c:ptCount val="29"/>
                <c:pt idx="0">
                  <c:v>0.41194382396193935</c:v>
                </c:pt>
                <c:pt idx="1">
                  <c:v>0.68494874395585192</c:v>
                </c:pt>
                <c:pt idx="2">
                  <c:v>0.46526329143339845</c:v>
                </c:pt>
                <c:pt idx="3">
                  <c:v>0.52414543316848883</c:v>
                </c:pt>
                <c:pt idx="4">
                  <c:v>0.90130928595393767</c:v>
                </c:pt>
                <c:pt idx="5">
                  <c:v>0.59684123992082283</c:v>
                </c:pt>
                <c:pt idx="6">
                  <c:v>0.52694996617351753</c:v>
                </c:pt>
                <c:pt idx="7">
                  <c:v>0.56144113023964082</c:v>
                </c:pt>
                <c:pt idx="8">
                  <c:v>0.5895855199330573</c:v>
                </c:pt>
                <c:pt idx="9">
                  <c:v>0.67422726657646403</c:v>
                </c:pt>
                <c:pt idx="10">
                  <c:v>0.52364756373007015</c:v>
                </c:pt>
                <c:pt idx="11">
                  <c:v>0.60964054942850432</c:v>
                </c:pt>
                <c:pt idx="12">
                  <c:v>0.51009991842355373</c:v>
                </c:pt>
                <c:pt idx="13">
                  <c:v>0.47169653708903608</c:v>
                </c:pt>
                <c:pt idx="14">
                  <c:v>0.59772279126929018</c:v>
                </c:pt>
                <c:pt idx="15">
                  <c:v>0.30160306037455098</c:v>
                </c:pt>
                <c:pt idx="16">
                  <c:v>0.47700585287868602</c:v>
                </c:pt>
                <c:pt idx="17">
                  <c:v>0.37286001539324221</c:v>
                </c:pt>
                <c:pt idx="18">
                  <c:v>0.43614522612625173</c:v>
                </c:pt>
                <c:pt idx="19">
                  <c:v>0.43598569659367165</c:v>
                </c:pt>
                <c:pt idx="20">
                  <c:v>0.45896626231653259</c:v>
                </c:pt>
                <c:pt idx="21">
                  <c:v>0.62620956603622668</c:v>
                </c:pt>
                <c:pt idx="22">
                  <c:v>0.17600007946995919</c:v>
                </c:pt>
                <c:pt idx="23">
                  <c:v>0.33413774173675403</c:v>
                </c:pt>
                <c:pt idx="24">
                  <c:v>0.36157432460652439</c:v>
                </c:pt>
                <c:pt idx="25">
                  <c:v>0.15710080789898875</c:v>
                </c:pt>
                <c:pt idx="26">
                  <c:v>0.31995467590842847</c:v>
                </c:pt>
                <c:pt idx="27">
                  <c:v>0.34533542373853815</c:v>
                </c:pt>
                <c:pt idx="28">
                  <c:v>5.2178388615409412E-5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A-4C15-B48D-23ACE24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05800"/>
        <c:axId val="536305472"/>
      </c:lineChart>
      <c:catAx>
        <c:axId val="6670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2184"/>
        <c:crosses val="autoZero"/>
        <c:auto val="1"/>
        <c:lblAlgn val="ctr"/>
        <c:lblOffset val="100"/>
        <c:noMultiLvlLbl val="0"/>
      </c:catAx>
      <c:valAx>
        <c:axId val="6670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1856"/>
        <c:crosses val="autoZero"/>
        <c:crossBetween val="between"/>
      </c:valAx>
      <c:valAx>
        <c:axId val="536305472"/>
        <c:scaling>
          <c:orientation val="minMax"/>
        </c:scaling>
        <c:delete val="1"/>
        <c:axPos val="r"/>
        <c:numFmt formatCode="0%" sourceLinked="0"/>
        <c:majorTickMark val="none"/>
        <c:minorTickMark val="none"/>
        <c:tickLblPos val="nextTo"/>
        <c:crossAx val="536305800"/>
        <c:crosses val="max"/>
        <c:crossBetween val="between"/>
      </c:valAx>
      <c:catAx>
        <c:axId val="536305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630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Figure2.1_HS!$B$5</c:f>
              <c:strCache>
                <c:ptCount val="1"/>
                <c:pt idx="0">
                  <c:v>high-skill shares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Figure2.1_HS!$A$6:$A$34</c:f>
              <c:strCache>
                <c:ptCount val="29"/>
                <c:pt idx="0">
                  <c:v>J62-J63</c:v>
                </c:pt>
                <c:pt idx="1">
                  <c:v>P</c:v>
                </c:pt>
                <c:pt idx="2">
                  <c:v>J58-J60</c:v>
                </c:pt>
                <c:pt idx="3">
                  <c:v>Q</c:v>
                </c:pt>
                <c:pt idx="4">
                  <c:v>M-N</c:v>
                </c:pt>
                <c:pt idx="5">
                  <c:v>K</c:v>
                </c:pt>
                <c:pt idx="6">
                  <c:v>T</c:v>
                </c:pt>
                <c:pt idx="7">
                  <c:v>R-S</c:v>
                </c:pt>
                <c:pt idx="8">
                  <c:v>O</c:v>
                </c:pt>
                <c:pt idx="9">
                  <c:v>J61</c:v>
                </c:pt>
                <c:pt idx="10">
                  <c:v>C13-C15</c:v>
                </c:pt>
                <c:pt idx="11">
                  <c:v>C31-C33</c:v>
                </c:pt>
                <c:pt idx="12">
                  <c:v>C28</c:v>
                </c:pt>
                <c:pt idx="13">
                  <c:v>C16-C18</c:v>
                </c:pt>
                <c:pt idx="14">
                  <c:v>C26-C27</c:v>
                </c:pt>
                <c:pt idx="15">
                  <c:v>G45</c:v>
                </c:pt>
                <c:pt idx="16">
                  <c:v>C10-C12</c:v>
                </c:pt>
                <c:pt idx="17">
                  <c:v>C24-C25</c:v>
                </c:pt>
                <c:pt idx="18">
                  <c:v>G46</c:v>
                </c:pt>
                <c:pt idx="19">
                  <c:v>G47</c:v>
                </c:pt>
                <c:pt idx="20">
                  <c:v>C20-C23</c:v>
                </c:pt>
                <c:pt idx="21">
                  <c:v>I</c:v>
                </c:pt>
                <c:pt idx="22">
                  <c:v>C29-C30</c:v>
                </c:pt>
                <c:pt idx="23">
                  <c:v>A-B</c:v>
                </c:pt>
                <c:pt idx="24">
                  <c:v>F</c:v>
                </c:pt>
                <c:pt idx="25">
                  <c:v>H49-H53</c:v>
                </c:pt>
                <c:pt idx="26">
                  <c:v>C19</c:v>
                </c:pt>
                <c:pt idx="27">
                  <c:v>D-E</c:v>
                </c:pt>
                <c:pt idx="28">
                  <c:v>L</c:v>
                </c:pt>
              </c:strCache>
            </c:strRef>
          </c:cat>
          <c:val>
            <c:numRef>
              <c:f>Figure2.1_HS!$B$6:$B$34</c:f>
              <c:numCache>
                <c:formatCode>General</c:formatCode>
                <c:ptCount val="29"/>
                <c:pt idx="0">
                  <c:v>0.65639410472325677</c:v>
                </c:pt>
                <c:pt idx="1">
                  <c:v>0.58533623576816352</c:v>
                </c:pt>
                <c:pt idx="2">
                  <c:v>0.45624605484041481</c:v>
                </c:pt>
                <c:pt idx="3">
                  <c:v>0.45150080054282754</c:v>
                </c:pt>
                <c:pt idx="4">
                  <c:v>0.42133861284182372</c:v>
                </c:pt>
                <c:pt idx="5">
                  <c:v>0.40814025531158366</c:v>
                </c:pt>
                <c:pt idx="6">
                  <c:v>0.38614610768668456</c:v>
                </c:pt>
                <c:pt idx="7">
                  <c:v>0.36734410223518438</c:v>
                </c:pt>
                <c:pt idx="8">
                  <c:v>0.36296011142023477</c:v>
                </c:pt>
                <c:pt idx="9">
                  <c:v>0.34033397725346376</c:v>
                </c:pt>
                <c:pt idx="10">
                  <c:v>0.27420172062887527</c:v>
                </c:pt>
                <c:pt idx="11">
                  <c:v>0.27318637155293324</c:v>
                </c:pt>
                <c:pt idx="12">
                  <c:v>0.25174306017176562</c:v>
                </c:pt>
                <c:pt idx="13">
                  <c:v>0.24672192754629119</c:v>
                </c:pt>
                <c:pt idx="14">
                  <c:v>0.2373436108453244</c:v>
                </c:pt>
                <c:pt idx="15">
                  <c:v>0.22640794813596521</c:v>
                </c:pt>
                <c:pt idx="16">
                  <c:v>0.22520666427251995</c:v>
                </c:pt>
                <c:pt idx="17">
                  <c:v>0.21668396523943911</c:v>
                </c:pt>
                <c:pt idx="18">
                  <c:v>0.21645143966469371</c:v>
                </c:pt>
                <c:pt idx="19">
                  <c:v>0.21500912662294258</c:v>
                </c:pt>
                <c:pt idx="20">
                  <c:v>0.19860229983025152</c:v>
                </c:pt>
                <c:pt idx="21">
                  <c:v>0.19534103847183437</c:v>
                </c:pt>
                <c:pt idx="22">
                  <c:v>0.19440146897215366</c:v>
                </c:pt>
                <c:pt idx="23">
                  <c:v>0.18797261800938947</c:v>
                </c:pt>
                <c:pt idx="24">
                  <c:v>0.13100221674202217</c:v>
                </c:pt>
                <c:pt idx="25">
                  <c:v>0.11664528941176849</c:v>
                </c:pt>
                <c:pt idx="26">
                  <c:v>9.5706987515212477E-2</c:v>
                </c:pt>
                <c:pt idx="27">
                  <c:v>8.5477537457400554E-2</c:v>
                </c:pt>
                <c:pt idx="28">
                  <c:v>3.2954128887010818E-2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D-4477-9DB3-1AFBFF4C9524}"/>
            </c:ext>
          </c:extLst>
        </c:ser>
        <c:ser>
          <c:idx val="1"/>
          <c:order val="1"/>
          <c:tx>
            <c:strRef>
              <c:f>Figure2.1_HS!$C$5</c:f>
              <c:strCache>
                <c:ptCount val="1"/>
                <c:pt idx="0">
                  <c:v>impact of HS shock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Figure2.1_HS!$A$6:$A$34</c:f>
              <c:strCache>
                <c:ptCount val="29"/>
                <c:pt idx="0">
                  <c:v>J62-J63</c:v>
                </c:pt>
                <c:pt idx="1">
                  <c:v>P</c:v>
                </c:pt>
                <c:pt idx="2">
                  <c:v>J58-J60</c:v>
                </c:pt>
                <c:pt idx="3">
                  <c:v>Q</c:v>
                </c:pt>
                <c:pt idx="4">
                  <c:v>M-N</c:v>
                </c:pt>
                <c:pt idx="5">
                  <c:v>K</c:v>
                </c:pt>
                <c:pt idx="6">
                  <c:v>T</c:v>
                </c:pt>
                <c:pt idx="7">
                  <c:v>R-S</c:v>
                </c:pt>
                <c:pt idx="8">
                  <c:v>O</c:v>
                </c:pt>
                <c:pt idx="9">
                  <c:v>J61</c:v>
                </c:pt>
                <c:pt idx="10">
                  <c:v>C13-C15</c:v>
                </c:pt>
                <c:pt idx="11">
                  <c:v>C31-C33</c:v>
                </c:pt>
                <c:pt idx="12">
                  <c:v>C28</c:v>
                </c:pt>
                <c:pt idx="13">
                  <c:v>C16-C18</c:v>
                </c:pt>
                <c:pt idx="14">
                  <c:v>C26-C27</c:v>
                </c:pt>
                <c:pt idx="15">
                  <c:v>G45</c:v>
                </c:pt>
                <c:pt idx="16">
                  <c:v>C10-C12</c:v>
                </c:pt>
                <c:pt idx="17">
                  <c:v>C24-C25</c:v>
                </c:pt>
                <c:pt idx="18">
                  <c:v>G46</c:v>
                </c:pt>
                <c:pt idx="19">
                  <c:v>G47</c:v>
                </c:pt>
                <c:pt idx="20">
                  <c:v>C20-C23</c:v>
                </c:pt>
                <c:pt idx="21">
                  <c:v>I</c:v>
                </c:pt>
                <c:pt idx="22">
                  <c:v>C29-C30</c:v>
                </c:pt>
                <c:pt idx="23">
                  <c:v>A-B</c:v>
                </c:pt>
                <c:pt idx="24">
                  <c:v>F</c:v>
                </c:pt>
                <c:pt idx="25">
                  <c:v>H49-H53</c:v>
                </c:pt>
                <c:pt idx="26">
                  <c:v>C19</c:v>
                </c:pt>
                <c:pt idx="27">
                  <c:v>D-E</c:v>
                </c:pt>
                <c:pt idx="28">
                  <c:v>L</c:v>
                </c:pt>
              </c:strCache>
            </c:strRef>
          </c:cat>
          <c:val>
            <c:numRef>
              <c:f>Figure2.1_HS!$C$6:$C$34</c:f>
              <c:numCache>
                <c:formatCode>General</c:formatCode>
                <c:ptCount val="29"/>
                <c:pt idx="0">
                  <c:v>-1.1982078281806419</c:v>
                </c:pt>
                <c:pt idx="1">
                  <c:v>-1.2253040064285181</c:v>
                </c:pt>
                <c:pt idx="2">
                  <c:v>-0.90697008793084732</c:v>
                </c:pt>
                <c:pt idx="3">
                  <c:v>-0.92246197221438342</c:v>
                </c:pt>
                <c:pt idx="4">
                  <c:v>-0.8989205269823719</c:v>
                </c:pt>
                <c:pt idx="5">
                  <c:v>-0.81054418836377096</c:v>
                </c:pt>
                <c:pt idx="6">
                  <c:v>-0.86126090734962579</c:v>
                </c:pt>
                <c:pt idx="7">
                  <c:v>-0.81345832087944547</c:v>
                </c:pt>
                <c:pt idx="8">
                  <c:v>-0.77167135798519304</c:v>
                </c:pt>
                <c:pt idx="9">
                  <c:v>-0.73680535927997948</c:v>
                </c:pt>
                <c:pt idx="10">
                  <c:v>-0.61827570229195938</c:v>
                </c:pt>
                <c:pt idx="11">
                  <c:v>-0.63445422834395027</c:v>
                </c:pt>
                <c:pt idx="12">
                  <c:v>-0.5868231458996731</c:v>
                </c:pt>
                <c:pt idx="13">
                  <c:v>-0.56399241022283553</c:v>
                </c:pt>
                <c:pt idx="14">
                  <c:v>-0.57940276026487991</c:v>
                </c:pt>
                <c:pt idx="15">
                  <c:v>-0.59580498223197331</c:v>
                </c:pt>
                <c:pt idx="16">
                  <c:v>-0.5524454204432705</c:v>
                </c:pt>
                <c:pt idx="17">
                  <c:v>-0.53114240149128022</c:v>
                </c:pt>
                <c:pt idx="18">
                  <c:v>-0.54499549312431173</c:v>
                </c:pt>
                <c:pt idx="19">
                  <c:v>-0.51916690260067622</c:v>
                </c:pt>
                <c:pt idx="20">
                  <c:v>-0.54109048519069836</c:v>
                </c:pt>
                <c:pt idx="21">
                  <c:v>-0.50323018127684804</c:v>
                </c:pt>
                <c:pt idx="22">
                  <c:v>-0.56647601304156137</c:v>
                </c:pt>
                <c:pt idx="23">
                  <c:v>-0.49617511191947239</c:v>
                </c:pt>
                <c:pt idx="24">
                  <c:v>-0.43682691275518382</c:v>
                </c:pt>
                <c:pt idx="25">
                  <c:v>-0.45584316116420442</c:v>
                </c:pt>
                <c:pt idx="26">
                  <c:v>-0.49152252285963316</c:v>
                </c:pt>
                <c:pt idx="27">
                  <c:v>-0.37621060148063101</c:v>
                </c:pt>
                <c:pt idx="28">
                  <c:v>-0.21228824656396306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D-4477-9DB3-1AFBFF4C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5"/>
        <c:axId val="534853840"/>
        <c:axId val="1"/>
      </c:barChart>
      <c:catAx>
        <c:axId val="534853840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axMin"/>
          <c:max val="0.75000000000000011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53840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Industry_Data!$F$3</c:f>
              <c:strCache>
                <c:ptCount val="1"/>
                <c:pt idx="0">
                  <c:v>k_shares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Industry_Data!$B$4:$D$32</c:f>
              <c:multiLvlStrCache>
                <c:ptCount val="29"/>
                <c:lvl>
                  <c:pt idx="0">
                    <c:v>A-B</c:v>
                  </c:pt>
                  <c:pt idx="1">
                    <c:v>C10-C12</c:v>
                  </c:pt>
                  <c:pt idx="2">
                    <c:v>C13-C15</c:v>
                  </c:pt>
                  <c:pt idx="3">
                    <c:v>C16-C18</c:v>
                  </c:pt>
                  <c:pt idx="4">
                    <c:v>C19</c:v>
                  </c:pt>
                  <c:pt idx="5">
                    <c:v>C20-C23</c:v>
                  </c:pt>
                  <c:pt idx="6">
                    <c:v>C24-C25</c:v>
                  </c:pt>
                  <c:pt idx="7">
                    <c:v>C26-C27</c:v>
                  </c:pt>
                  <c:pt idx="8">
                    <c:v>C28</c:v>
                  </c:pt>
                  <c:pt idx="9">
                    <c:v>C29-C30</c:v>
                  </c:pt>
                  <c:pt idx="10">
                    <c:v>C31-C33</c:v>
                  </c:pt>
                  <c:pt idx="11">
                    <c:v>D-E</c:v>
                  </c:pt>
                  <c:pt idx="12">
                    <c:v>F</c:v>
                  </c:pt>
                  <c:pt idx="13">
                    <c:v>G45</c:v>
                  </c:pt>
                  <c:pt idx="14">
                    <c:v>G46</c:v>
                  </c:pt>
                  <c:pt idx="15">
                    <c:v>G47</c:v>
                  </c:pt>
                  <c:pt idx="16">
                    <c:v>H49-H53</c:v>
                  </c:pt>
                  <c:pt idx="17">
                    <c:v>I</c:v>
                  </c:pt>
                  <c:pt idx="18">
                    <c:v>J58-J60</c:v>
                  </c:pt>
                  <c:pt idx="19">
                    <c:v>J61</c:v>
                  </c:pt>
                  <c:pt idx="20">
                    <c:v>J62-J63</c:v>
                  </c:pt>
                  <c:pt idx="21">
                    <c:v>K</c:v>
                  </c:pt>
                  <c:pt idx="22">
                    <c:v>L</c:v>
                  </c:pt>
                  <c:pt idx="23">
                    <c:v>M-N</c:v>
                  </c:pt>
                  <c:pt idx="24">
                    <c:v>O</c:v>
                  </c:pt>
                  <c:pt idx="25">
                    <c:v>P</c:v>
                  </c:pt>
                  <c:pt idx="26">
                    <c:v>Q</c:v>
                  </c:pt>
                  <c:pt idx="27">
                    <c:v>R-S</c:v>
                  </c:pt>
                  <c:pt idx="28">
                    <c:v>T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-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  <c:lvl>
                  <c:pt idx="0">
                    <c:v>-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-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Industry_Data!$F$4:$F$32</c:f>
              <c:numCache>
                <c:formatCode>0.0000</c:formatCode>
                <c:ptCount val="29"/>
                <c:pt idx="0">
                  <c:v>0.48066599750832462</c:v>
                </c:pt>
                <c:pt idx="1">
                  <c:v>0.29077376499261892</c:v>
                </c:pt>
                <c:pt idx="2">
                  <c:v>0.13647735699848143</c:v>
                </c:pt>
                <c:pt idx="3">
                  <c:v>0.22301738124553952</c:v>
                </c:pt>
                <c:pt idx="4">
                  <c:v>0.69859725670829242</c:v>
                </c:pt>
                <c:pt idx="5">
                  <c:v>0.37455686834395768</c:v>
                </c:pt>
                <c:pt idx="6">
                  <c:v>0.31761365344289805</c:v>
                </c:pt>
                <c:pt idx="7">
                  <c:v>0.25255180140143935</c:v>
                </c:pt>
                <c:pt idx="8">
                  <c:v>0.20720470980910041</c:v>
                </c:pt>
                <c:pt idx="9">
                  <c:v>0.3877862257566973</c:v>
                </c:pt>
                <c:pt idx="10">
                  <c:v>0.13967491868998175</c:v>
                </c:pt>
                <c:pt idx="11">
                  <c:v>0.7520477247203855</c:v>
                </c:pt>
                <c:pt idx="12">
                  <c:v>0.44606080094155609</c:v>
                </c:pt>
                <c:pt idx="13">
                  <c:v>0.11719360805091865</c:v>
                </c:pt>
                <c:pt idx="14">
                  <c:v>0.15601587287112301</c:v>
                </c:pt>
                <c:pt idx="15">
                  <c:v>0.16163971771814567</c:v>
                </c:pt>
                <c:pt idx="16">
                  <c:v>0.45520931102748102</c:v>
                </c:pt>
                <c:pt idx="17">
                  <c:v>0.1485922455687364</c:v>
                </c:pt>
                <c:pt idx="18">
                  <c:v>0.35938001611092879</c:v>
                </c:pt>
                <c:pt idx="19">
                  <c:v>0.52213340869045333</c:v>
                </c:pt>
                <c:pt idx="20">
                  <c:v>7.8349990467806371E-2</c:v>
                </c:pt>
                <c:pt idx="21">
                  <c:v>0.28615155405225368</c:v>
                </c:pt>
                <c:pt idx="22">
                  <c:v>0.92242480755602996</c:v>
                </c:pt>
                <c:pt idx="23">
                  <c:v>0.21295922821786387</c:v>
                </c:pt>
                <c:pt idx="24">
                  <c:v>0.31718050996087321</c:v>
                </c:pt>
                <c:pt idx="25">
                  <c:v>0.15270527916574167</c:v>
                </c:pt>
                <c:pt idx="26">
                  <c:v>9.8593573456700792E-2</c:v>
                </c:pt>
                <c:pt idx="27">
                  <c:v>0.16195276960202756</c:v>
                </c:pt>
                <c:pt idx="28">
                  <c:v>2.7967886549168422E-6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D-49DF-A539-6CBF5F330DAF}"/>
            </c:ext>
          </c:extLst>
        </c:ser>
        <c:ser>
          <c:idx val="3"/>
          <c:order val="1"/>
          <c:tx>
            <c:strRef>
              <c:f>Industry_Data!$G$3</c:f>
              <c:strCache>
                <c:ptCount val="1"/>
                <c:pt idx="0">
                  <c:v>l_shares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Industry_Data!$B$4:$D$32</c:f>
              <c:multiLvlStrCache>
                <c:ptCount val="29"/>
                <c:lvl>
                  <c:pt idx="0">
                    <c:v>A-B</c:v>
                  </c:pt>
                  <c:pt idx="1">
                    <c:v>C10-C12</c:v>
                  </c:pt>
                  <c:pt idx="2">
                    <c:v>C13-C15</c:v>
                  </c:pt>
                  <c:pt idx="3">
                    <c:v>C16-C18</c:v>
                  </c:pt>
                  <c:pt idx="4">
                    <c:v>C19</c:v>
                  </c:pt>
                  <c:pt idx="5">
                    <c:v>C20-C23</c:v>
                  </c:pt>
                  <c:pt idx="6">
                    <c:v>C24-C25</c:v>
                  </c:pt>
                  <c:pt idx="7">
                    <c:v>C26-C27</c:v>
                  </c:pt>
                  <c:pt idx="8">
                    <c:v>C28</c:v>
                  </c:pt>
                  <c:pt idx="9">
                    <c:v>C29-C30</c:v>
                  </c:pt>
                  <c:pt idx="10">
                    <c:v>C31-C33</c:v>
                  </c:pt>
                  <c:pt idx="11">
                    <c:v>D-E</c:v>
                  </c:pt>
                  <c:pt idx="12">
                    <c:v>F</c:v>
                  </c:pt>
                  <c:pt idx="13">
                    <c:v>G45</c:v>
                  </c:pt>
                  <c:pt idx="14">
                    <c:v>G46</c:v>
                  </c:pt>
                  <c:pt idx="15">
                    <c:v>G47</c:v>
                  </c:pt>
                  <c:pt idx="16">
                    <c:v>H49-H53</c:v>
                  </c:pt>
                  <c:pt idx="17">
                    <c:v>I</c:v>
                  </c:pt>
                  <c:pt idx="18">
                    <c:v>J58-J60</c:v>
                  </c:pt>
                  <c:pt idx="19">
                    <c:v>J61</c:v>
                  </c:pt>
                  <c:pt idx="20">
                    <c:v>J62-J63</c:v>
                  </c:pt>
                  <c:pt idx="21">
                    <c:v>K</c:v>
                  </c:pt>
                  <c:pt idx="22">
                    <c:v>L</c:v>
                  </c:pt>
                  <c:pt idx="23">
                    <c:v>M-N</c:v>
                  </c:pt>
                  <c:pt idx="24">
                    <c:v>O</c:v>
                  </c:pt>
                  <c:pt idx="25">
                    <c:v>P</c:v>
                  </c:pt>
                  <c:pt idx="26">
                    <c:v>Q</c:v>
                  </c:pt>
                  <c:pt idx="27">
                    <c:v>R-S</c:v>
                  </c:pt>
                  <c:pt idx="28">
                    <c:v>T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-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  <c:lvl>
                  <c:pt idx="0">
                    <c:v>-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-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Industry_Data!$G$4:$G$32</c:f>
              <c:numCache>
                <c:formatCode>0.0000</c:formatCode>
                <c:ptCount val="29"/>
                <c:pt idx="0">
                  <c:v>0.33136138448228591</c:v>
                </c:pt>
                <c:pt idx="1">
                  <c:v>0.48401957073486107</c:v>
                </c:pt>
                <c:pt idx="2">
                  <c:v>0.58932092237264333</c:v>
                </c:pt>
                <c:pt idx="3">
                  <c:v>0.53026069120816932</c:v>
                </c:pt>
                <c:pt idx="4">
                  <c:v>0.2056957557764951</c:v>
                </c:pt>
                <c:pt idx="5">
                  <c:v>0.42684083182579075</c:v>
                </c:pt>
                <c:pt idx="6">
                  <c:v>0.46570238131766284</c:v>
                </c:pt>
                <c:pt idx="7">
                  <c:v>0.51010458775323619</c:v>
                </c:pt>
                <c:pt idx="8">
                  <c:v>0.54105223001913394</c:v>
                </c:pt>
                <c:pt idx="9">
                  <c:v>0.41781230527114904</c:v>
                </c:pt>
                <c:pt idx="10">
                  <c:v>0.58713870975708504</c:v>
                </c:pt>
                <c:pt idx="11">
                  <c:v>0.16247473782221394</c:v>
                </c:pt>
                <c:pt idx="12">
                  <c:v>0.42293698231642174</c:v>
                </c:pt>
                <c:pt idx="13">
                  <c:v>0.65639844381311618</c:v>
                </c:pt>
                <c:pt idx="14">
                  <c:v>0.62753268746418334</c:v>
                </c:pt>
                <c:pt idx="15">
                  <c:v>0.62335115565891175</c:v>
                </c:pt>
                <c:pt idx="16">
                  <c:v>0.42814539956075043</c:v>
                </c:pt>
                <c:pt idx="17">
                  <c:v>0.65606671595942923</c:v>
                </c:pt>
                <c:pt idx="18">
                  <c:v>0.18437392904865635</c:v>
                </c:pt>
                <c:pt idx="19">
                  <c:v>0.13753261405608291</c:v>
                </c:pt>
                <c:pt idx="20">
                  <c:v>0.2652559048089369</c:v>
                </c:pt>
                <c:pt idx="21">
                  <c:v>0.30570819063616267</c:v>
                </c:pt>
                <c:pt idx="22">
                  <c:v>4.4621063556959224E-2</c:v>
                </c:pt>
                <c:pt idx="23">
                  <c:v>0.36570215894031244</c:v>
                </c:pt>
                <c:pt idx="24">
                  <c:v>0.31985937861889202</c:v>
                </c:pt>
                <c:pt idx="25">
                  <c:v>0.26195848506609498</c:v>
                </c:pt>
                <c:pt idx="26">
                  <c:v>0.44990562600047163</c:v>
                </c:pt>
                <c:pt idx="27">
                  <c:v>0.47070312816278809</c:v>
                </c:pt>
                <c:pt idx="28">
                  <c:v>0.61385109552466055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D-49DF-A539-6CBF5F330DAF}"/>
            </c:ext>
          </c:extLst>
        </c:ser>
        <c:ser>
          <c:idx val="4"/>
          <c:order val="2"/>
          <c:tx>
            <c:strRef>
              <c:f>Industry_Data!$H$3</c:f>
              <c:strCache>
                <c:ptCount val="1"/>
                <c:pt idx="0">
                  <c:v>h_shares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multiLvlStrRef>
              <c:f>Industry_Data!$A$4:$D$32</c:f>
              <c:multiLvlStrCache>
                <c:ptCount val="29"/>
                <c:lvl>
                  <c:pt idx="0">
                    <c:v>A-B</c:v>
                  </c:pt>
                  <c:pt idx="1">
                    <c:v>C10-C12</c:v>
                  </c:pt>
                  <c:pt idx="2">
                    <c:v>C13-C15</c:v>
                  </c:pt>
                  <c:pt idx="3">
                    <c:v>C16-C18</c:v>
                  </c:pt>
                  <c:pt idx="4">
                    <c:v>C19</c:v>
                  </c:pt>
                  <c:pt idx="5">
                    <c:v>C20-C23</c:v>
                  </c:pt>
                  <c:pt idx="6">
                    <c:v>C24-C25</c:v>
                  </c:pt>
                  <c:pt idx="7">
                    <c:v>C26-C27</c:v>
                  </c:pt>
                  <c:pt idx="8">
                    <c:v>C28</c:v>
                  </c:pt>
                  <c:pt idx="9">
                    <c:v>C29-C30</c:v>
                  </c:pt>
                  <c:pt idx="10">
                    <c:v>C31-C33</c:v>
                  </c:pt>
                  <c:pt idx="11">
                    <c:v>D-E</c:v>
                  </c:pt>
                  <c:pt idx="12">
                    <c:v>F</c:v>
                  </c:pt>
                  <c:pt idx="13">
                    <c:v>G45</c:v>
                  </c:pt>
                  <c:pt idx="14">
                    <c:v>G46</c:v>
                  </c:pt>
                  <c:pt idx="15">
                    <c:v>G47</c:v>
                  </c:pt>
                  <c:pt idx="16">
                    <c:v>H49-H53</c:v>
                  </c:pt>
                  <c:pt idx="17">
                    <c:v>I</c:v>
                  </c:pt>
                  <c:pt idx="18">
                    <c:v>J58-J60</c:v>
                  </c:pt>
                  <c:pt idx="19">
                    <c:v>J61</c:v>
                  </c:pt>
                  <c:pt idx="20">
                    <c:v>J62-J63</c:v>
                  </c:pt>
                  <c:pt idx="21">
                    <c:v>K</c:v>
                  </c:pt>
                  <c:pt idx="22">
                    <c:v>L</c:v>
                  </c:pt>
                  <c:pt idx="23">
                    <c:v>M-N</c:v>
                  </c:pt>
                  <c:pt idx="24">
                    <c:v>O</c:v>
                  </c:pt>
                  <c:pt idx="25">
                    <c:v>P</c:v>
                  </c:pt>
                  <c:pt idx="26">
                    <c:v>Q</c:v>
                  </c:pt>
                  <c:pt idx="27">
                    <c:v>R-S</c:v>
                  </c:pt>
                  <c:pt idx="28">
                    <c:v>T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-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  <c:lvl>
                  <c:pt idx="0">
                    <c:v>-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-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cat>
          <c:val>
            <c:numRef>
              <c:f>Industry_Data!$H$4:$H$32</c:f>
              <c:numCache>
                <c:formatCode>0.0000</c:formatCode>
                <c:ptCount val="29"/>
                <c:pt idx="0">
                  <c:v>0.18797261800938947</c:v>
                </c:pt>
                <c:pt idx="1">
                  <c:v>0.22520666427251995</c:v>
                </c:pt>
                <c:pt idx="2">
                  <c:v>0.27420172062887527</c:v>
                </c:pt>
                <c:pt idx="3">
                  <c:v>0.24672192754629119</c:v>
                </c:pt>
                <c:pt idx="4">
                  <c:v>9.5706987515212477E-2</c:v>
                </c:pt>
                <c:pt idx="5">
                  <c:v>0.19860229983025152</c:v>
                </c:pt>
                <c:pt idx="6">
                  <c:v>0.21668396523943911</c:v>
                </c:pt>
                <c:pt idx="7">
                  <c:v>0.2373436108453244</c:v>
                </c:pt>
                <c:pt idx="8">
                  <c:v>0.25174306017176562</c:v>
                </c:pt>
                <c:pt idx="9">
                  <c:v>0.19440146897215366</c:v>
                </c:pt>
                <c:pt idx="10">
                  <c:v>0.27318637155293324</c:v>
                </c:pt>
                <c:pt idx="11">
                  <c:v>8.5477537457400554E-2</c:v>
                </c:pt>
                <c:pt idx="12">
                  <c:v>0.13100221674202217</c:v>
                </c:pt>
                <c:pt idx="13">
                  <c:v>0.22640794813596521</c:v>
                </c:pt>
                <c:pt idx="14">
                  <c:v>0.21645143966469371</c:v>
                </c:pt>
                <c:pt idx="15">
                  <c:v>0.21500912662294258</c:v>
                </c:pt>
                <c:pt idx="16">
                  <c:v>0.11664528941176849</c:v>
                </c:pt>
                <c:pt idx="17">
                  <c:v>0.19534103847183437</c:v>
                </c:pt>
                <c:pt idx="18">
                  <c:v>0.45624605484041481</c:v>
                </c:pt>
                <c:pt idx="19">
                  <c:v>0.34033397725346376</c:v>
                </c:pt>
                <c:pt idx="20">
                  <c:v>0.65639410472325677</c:v>
                </c:pt>
                <c:pt idx="21">
                  <c:v>0.40814025531158366</c:v>
                </c:pt>
                <c:pt idx="22">
                  <c:v>3.2954128887010818E-2</c:v>
                </c:pt>
                <c:pt idx="23">
                  <c:v>0.42133861284182372</c:v>
                </c:pt>
                <c:pt idx="24">
                  <c:v>0.36296011142023477</c:v>
                </c:pt>
                <c:pt idx="25">
                  <c:v>0.58533623576816352</c:v>
                </c:pt>
                <c:pt idx="26">
                  <c:v>0.45150080054282754</c:v>
                </c:pt>
                <c:pt idx="27">
                  <c:v>0.36734410223518438</c:v>
                </c:pt>
                <c:pt idx="28">
                  <c:v>0.38614610768668456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D-49DF-A539-6CBF5F33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091856"/>
        <c:axId val="667092184"/>
      </c:barChart>
      <c:lineChart>
        <c:grouping val="standard"/>
        <c:varyColors val="0"/>
        <c:ser>
          <c:idx val="0"/>
          <c:order val="3"/>
          <c:tx>
            <c:strRef>
              <c:f>Industry_Data!$I$3</c:f>
              <c:strCache>
                <c:ptCount val="1"/>
                <c:pt idx="0">
                  <c:v>gammai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1"/>
            <c:spPr>
              <a:solidFill>
                <a:schemeClr val="accent1">
                  <a:alpha val="50000"/>
                </a:schemeClr>
              </a:solidFill>
              <a:ln w="15875">
                <a:solidFill>
                  <a:schemeClr val="accent1"/>
                </a:solidFill>
              </a:ln>
              <a:effectLst/>
            </c:spPr>
          </c:marker>
          <c:cat>
            <c:multiLvlStrRef>
              <c:f>Industry_Data!$A$4:$D$32</c:f>
              <c:multiLvlStrCache>
                <c:ptCount val="29"/>
                <c:lvl>
                  <c:pt idx="0">
                    <c:v>A-B</c:v>
                  </c:pt>
                  <c:pt idx="1">
                    <c:v>C10-C12</c:v>
                  </c:pt>
                  <c:pt idx="2">
                    <c:v>C13-C15</c:v>
                  </c:pt>
                  <c:pt idx="3">
                    <c:v>C16-C18</c:v>
                  </c:pt>
                  <c:pt idx="4">
                    <c:v>C19</c:v>
                  </c:pt>
                  <c:pt idx="5">
                    <c:v>C20-C23</c:v>
                  </c:pt>
                  <c:pt idx="6">
                    <c:v>C24-C25</c:v>
                  </c:pt>
                  <c:pt idx="7">
                    <c:v>C26-C27</c:v>
                  </c:pt>
                  <c:pt idx="8">
                    <c:v>C28</c:v>
                  </c:pt>
                  <c:pt idx="9">
                    <c:v>C29-C30</c:v>
                  </c:pt>
                  <c:pt idx="10">
                    <c:v>C31-C33</c:v>
                  </c:pt>
                  <c:pt idx="11">
                    <c:v>D-E</c:v>
                  </c:pt>
                  <c:pt idx="12">
                    <c:v>F</c:v>
                  </c:pt>
                  <c:pt idx="13">
                    <c:v>G45</c:v>
                  </c:pt>
                  <c:pt idx="14">
                    <c:v>G46</c:v>
                  </c:pt>
                  <c:pt idx="15">
                    <c:v>G47</c:v>
                  </c:pt>
                  <c:pt idx="16">
                    <c:v>H49-H53</c:v>
                  </c:pt>
                  <c:pt idx="17">
                    <c:v>I</c:v>
                  </c:pt>
                  <c:pt idx="18">
                    <c:v>J58-J60</c:v>
                  </c:pt>
                  <c:pt idx="19">
                    <c:v>J61</c:v>
                  </c:pt>
                  <c:pt idx="20">
                    <c:v>J62-J63</c:v>
                  </c:pt>
                  <c:pt idx="21">
                    <c:v>K</c:v>
                  </c:pt>
                  <c:pt idx="22">
                    <c:v>L</c:v>
                  </c:pt>
                  <c:pt idx="23">
                    <c:v>M-N</c:v>
                  </c:pt>
                  <c:pt idx="24">
                    <c:v>O</c:v>
                  </c:pt>
                  <c:pt idx="25">
                    <c:v>P</c:v>
                  </c:pt>
                  <c:pt idx="26">
                    <c:v>Q</c:v>
                  </c:pt>
                  <c:pt idx="27">
                    <c:v>R-S</c:v>
                  </c:pt>
                  <c:pt idx="28">
                    <c:v>T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-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  <c:lvl>
                  <c:pt idx="0">
                    <c:v>-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-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</c:lvl>
              </c:multiLvlStrCache>
            </c:multiLvlStrRef>
          </c:cat>
          <c:val>
            <c:numRef>
              <c:f>Industry_Data!$I$4:$I$32</c:f>
              <c:numCache>
                <c:formatCode>0.0000</c:formatCode>
                <c:ptCount val="29"/>
                <c:pt idx="0">
                  <c:v>0.45175517965393441</c:v>
                </c:pt>
                <c:pt idx="1">
                  <c:v>0.74320367132007836</c:v>
                </c:pt>
                <c:pt idx="2">
                  <c:v>0.50188397874099744</c:v>
                </c:pt>
                <c:pt idx="3">
                  <c:v>0.58543334376427092</c:v>
                </c:pt>
                <c:pt idx="4">
                  <c:v>0.91163548172127762</c:v>
                </c:pt>
                <c:pt idx="5">
                  <c:v>0.66336064095084823</c:v>
                </c:pt>
                <c:pt idx="6">
                  <c:v>0.54719291816115534</c:v>
                </c:pt>
                <c:pt idx="7">
                  <c:v>0.55277252947677269</c:v>
                </c:pt>
                <c:pt idx="8">
                  <c:v>0.6450419592168698</c:v>
                </c:pt>
                <c:pt idx="9">
                  <c:v>0.70975235072824694</c:v>
                </c:pt>
                <c:pt idx="10">
                  <c:v>0.52844427297292651</c:v>
                </c:pt>
                <c:pt idx="11">
                  <c:v>0.65160374267236054</c:v>
                </c:pt>
                <c:pt idx="12">
                  <c:v>0.51920070012143682</c:v>
                </c:pt>
                <c:pt idx="13">
                  <c:v>0.49004713407463141</c:v>
                </c:pt>
                <c:pt idx="14">
                  <c:v>0.55429252913944504</c:v>
                </c:pt>
                <c:pt idx="15">
                  <c:v>0.32034305568496346</c:v>
                </c:pt>
                <c:pt idx="16">
                  <c:v>0.49280506392420698</c:v>
                </c:pt>
                <c:pt idx="17">
                  <c:v>0.33877303171006135</c:v>
                </c:pt>
                <c:pt idx="18">
                  <c:v>0.47150482958240814</c:v>
                </c:pt>
                <c:pt idx="19">
                  <c:v>0.5095806246085558</c:v>
                </c:pt>
                <c:pt idx="20">
                  <c:v>0.42443726247169772</c:v>
                </c:pt>
                <c:pt idx="21">
                  <c:v>0.68273755093553767</c:v>
                </c:pt>
                <c:pt idx="22">
                  <c:v>0.22575478004961166</c:v>
                </c:pt>
                <c:pt idx="23">
                  <c:v>0.35257676879712496</c:v>
                </c:pt>
                <c:pt idx="24">
                  <c:v>0.38416717294493713</c:v>
                </c:pt>
                <c:pt idx="25">
                  <c:v>0.17126487095226475</c:v>
                </c:pt>
                <c:pt idx="26">
                  <c:v>0.34148153609795445</c:v>
                </c:pt>
                <c:pt idx="27">
                  <c:v>0.31430417106416242</c:v>
                </c:pt>
                <c:pt idx="28">
                  <c:v>6.120219482623269E-5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D-49DF-A539-6CBF5F33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05800"/>
        <c:axId val="536305472"/>
      </c:lineChart>
      <c:catAx>
        <c:axId val="6670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2184"/>
        <c:crosses val="autoZero"/>
        <c:auto val="1"/>
        <c:lblAlgn val="ctr"/>
        <c:lblOffset val="100"/>
        <c:noMultiLvlLbl val="0"/>
      </c:catAx>
      <c:valAx>
        <c:axId val="6670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1856"/>
        <c:crosses val="autoZero"/>
        <c:crossBetween val="between"/>
      </c:valAx>
      <c:valAx>
        <c:axId val="536305472"/>
        <c:scaling>
          <c:orientation val="minMax"/>
        </c:scaling>
        <c:delete val="1"/>
        <c:axPos val="r"/>
        <c:numFmt formatCode="0%" sourceLinked="0"/>
        <c:majorTickMark val="none"/>
        <c:minorTickMark val="none"/>
        <c:tickLblPos val="nextTo"/>
        <c:crossAx val="536305800"/>
        <c:crosses val="max"/>
        <c:crossBetween val="between"/>
      </c:valAx>
      <c:catAx>
        <c:axId val="536305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630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Aggregate_Data!$B$4</c:f>
              <c:strCache>
                <c:ptCount val="1"/>
                <c:pt idx="0">
                  <c:v>LS 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Aggregate_Data!$A$5:$A$8</c:f>
              <c:strCache>
                <c:ptCount val="4"/>
                <c:pt idx="0">
                  <c:v>GDP</c:v>
                </c:pt>
                <c:pt idx="1">
                  <c:v>Rental on Capital</c:v>
                </c:pt>
                <c:pt idx="2">
                  <c:v>LS wages</c:v>
                </c:pt>
                <c:pt idx="3">
                  <c:v>HS wages</c:v>
                </c:pt>
              </c:strCache>
            </c:strRef>
          </c:cat>
          <c:val>
            <c:numRef>
              <c:f>Aggregate_Data!$B$5:$B$8</c:f>
              <c:numCache>
                <c:formatCode>0.0</c:formatCode>
                <c:ptCount val="4"/>
                <c:pt idx="0">
                  <c:v>-1.1684869359668331</c:v>
                </c:pt>
                <c:pt idx="1">
                  <c:v>-1.1684869359672438</c:v>
                </c:pt>
                <c:pt idx="2">
                  <c:v>2.0420995961234998</c:v>
                </c:pt>
                <c:pt idx="3">
                  <c:v>-1.1684869359671166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2-45B1-AAD7-4EB90CB820B0}"/>
            </c:ext>
          </c:extLst>
        </c:ser>
        <c:ser>
          <c:idx val="2"/>
          <c:order val="1"/>
          <c:tx>
            <c:strRef>
              <c:f>Aggregate_Data!$C$4</c:f>
              <c:strCache>
                <c:ptCount val="1"/>
                <c:pt idx="0">
                  <c:v>HS 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Aggregate_Data!$A$5:$A$8</c:f>
              <c:strCache>
                <c:ptCount val="4"/>
                <c:pt idx="0">
                  <c:v>GDP</c:v>
                </c:pt>
                <c:pt idx="1">
                  <c:v>Rental on Capital</c:v>
                </c:pt>
                <c:pt idx="2">
                  <c:v>LS wages</c:v>
                </c:pt>
                <c:pt idx="3">
                  <c:v>HS wages</c:v>
                </c:pt>
              </c:strCache>
            </c:strRef>
          </c:cat>
          <c:val>
            <c:numRef>
              <c:f>Aggregate_Data!$C$5:$C$8</c:f>
              <c:numCache>
                <c:formatCode>0.0</c:formatCode>
                <c:ptCount val="4"/>
                <c:pt idx="0">
                  <c:v>-0.64459572645603769</c:v>
                </c:pt>
                <c:pt idx="1">
                  <c:v>-0.6445957264558263</c:v>
                </c:pt>
                <c:pt idx="2">
                  <c:v>-0.6445957264557044</c:v>
                </c:pt>
                <c:pt idx="3">
                  <c:v>1.606175367300041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2-45B1-AAD7-4EB90CB820B0}"/>
            </c:ext>
          </c:extLst>
        </c:ser>
        <c:ser>
          <c:idx val="3"/>
          <c:order val="2"/>
          <c:tx>
            <c:strRef>
              <c:f>Aggregate_Data!$D$4</c:f>
              <c:strCache>
                <c:ptCount val="1"/>
                <c:pt idx="0">
                  <c:v>No A8 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Aggregate_Data!$A$5:$A$8</c:f>
              <c:strCache>
                <c:ptCount val="4"/>
                <c:pt idx="0">
                  <c:v>GDP</c:v>
                </c:pt>
                <c:pt idx="1">
                  <c:v>Rental on Capital</c:v>
                </c:pt>
                <c:pt idx="2">
                  <c:v>LS wages</c:v>
                </c:pt>
                <c:pt idx="3">
                  <c:v>HS wages</c:v>
                </c:pt>
              </c:strCache>
            </c:strRef>
          </c:cat>
          <c:val>
            <c:numRef>
              <c:f>Aggregate_Data!$D$5:$D$8</c:f>
              <c:numCache>
                <c:formatCode>0.0</c:formatCode>
                <c:ptCount val="4"/>
                <c:pt idx="0">
                  <c:v>-1.8055506455691193</c:v>
                </c:pt>
                <c:pt idx="1">
                  <c:v>-1.8055506455695143</c:v>
                </c:pt>
                <c:pt idx="2">
                  <c:v>1.3843405829412097</c:v>
                </c:pt>
                <c:pt idx="3">
                  <c:v>0.41892048199737941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2-45B1-AAD7-4EB90CB8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15416"/>
        <c:axId val="674715744"/>
      </c:barChart>
      <c:catAx>
        <c:axId val="6747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15744"/>
        <c:crosses val="autoZero"/>
        <c:auto val="1"/>
        <c:lblAlgn val="ctr"/>
        <c:lblOffset val="100"/>
        <c:noMultiLvlLbl val="0"/>
      </c:catAx>
      <c:valAx>
        <c:axId val="6747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1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2"/>
          <c:tx>
            <c:strRef>
              <c:f>Figure2.7_Data!$C$2</c:f>
              <c:strCache>
                <c:ptCount val="1"/>
                <c:pt idx="0">
                  <c:v>qchange_LIO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Figure2.7_Data!$B$3:$B$31</c:f>
              <c:strCache>
                <c:ptCount val="29"/>
                <c:pt idx="0">
                  <c:v>P</c:v>
                </c:pt>
                <c:pt idx="1">
                  <c:v>J62-J63</c:v>
                </c:pt>
                <c:pt idx="2">
                  <c:v>Q</c:v>
                </c:pt>
                <c:pt idx="3">
                  <c:v>J58-J60</c:v>
                </c:pt>
                <c:pt idx="4">
                  <c:v>M-N</c:v>
                </c:pt>
                <c:pt idx="5">
                  <c:v>T</c:v>
                </c:pt>
                <c:pt idx="6">
                  <c:v>R-S</c:v>
                </c:pt>
                <c:pt idx="7">
                  <c:v>K</c:v>
                </c:pt>
                <c:pt idx="8">
                  <c:v>O</c:v>
                </c:pt>
                <c:pt idx="9">
                  <c:v>J61</c:v>
                </c:pt>
                <c:pt idx="10">
                  <c:v>C31-C33</c:v>
                </c:pt>
                <c:pt idx="11">
                  <c:v>C13-C15</c:v>
                </c:pt>
                <c:pt idx="12">
                  <c:v>G45</c:v>
                </c:pt>
                <c:pt idx="13">
                  <c:v>C28</c:v>
                </c:pt>
                <c:pt idx="14">
                  <c:v>C26-C27</c:v>
                </c:pt>
                <c:pt idx="15">
                  <c:v>C29-C30</c:v>
                </c:pt>
                <c:pt idx="16">
                  <c:v>C16-C18</c:v>
                </c:pt>
                <c:pt idx="17">
                  <c:v>C10-C12</c:v>
                </c:pt>
                <c:pt idx="18">
                  <c:v>G46</c:v>
                </c:pt>
                <c:pt idx="19">
                  <c:v>C20-C23</c:v>
                </c:pt>
                <c:pt idx="20">
                  <c:v>C24-C25</c:v>
                </c:pt>
                <c:pt idx="21">
                  <c:v>G47</c:v>
                </c:pt>
                <c:pt idx="22">
                  <c:v>I</c:v>
                </c:pt>
                <c:pt idx="23">
                  <c:v>A-B</c:v>
                </c:pt>
                <c:pt idx="24">
                  <c:v>C19</c:v>
                </c:pt>
                <c:pt idx="25">
                  <c:v>H49-H53</c:v>
                </c:pt>
                <c:pt idx="26">
                  <c:v>F</c:v>
                </c:pt>
                <c:pt idx="27">
                  <c:v>D-E</c:v>
                </c:pt>
                <c:pt idx="28">
                  <c:v>L</c:v>
                </c:pt>
              </c:strCache>
            </c:strRef>
          </c:cat>
          <c:val>
            <c:numRef>
              <c:f>Figure2.7_Data!$C$3:$C$31</c:f>
              <c:numCache>
                <c:formatCode>0.00</c:formatCode>
                <c:ptCount val="29"/>
                <c:pt idx="0">
                  <c:v>-0.88223764671088112</c:v>
                </c:pt>
                <c:pt idx="1">
                  <c:v>-0.97448264215221003</c:v>
                </c:pt>
                <c:pt idx="2">
                  <c:v>-1.3883035387069931</c:v>
                </c:pt>
                <c:pt idx="3">
                  <c:v>-0.85636438635788814</c:v>
                </c:pt>
                <c:pt idx="4">
                  <c:v>-1.1592376072795607</c:v>
                </c:pt>
                <c:pt idx="5">
                  <c:v>-1.9432475651654635</c:v>
                </c:pt>
                <c:pt idx="6">
                  <c:v>-1.4066683915611957</c:v>
                </c:pt>
                <c:pt idx="7">
                  <c:v>-1.072658482735747</c:v>
                </c:pt>
                <c:pt idx="8">
                  <c:v>-1.0612465458947202</c:v>
                </c:pt>
                <c:pt idx="9">
                  <c:v>-0.77956502637694325</c:v>
                </c:pt>
                <c:pt idx="10">
                  <c:v>-1.5868989991346929</c:v>
                </c:pt>
                <c:pt idx="11">
                  <c:v>-1.6071773450955464</c:v>
                </c:pt>
                <c:pt idx="12">
                  <c:v>-1.6882348693902205</c:v>
                </c:pt>
                <c:pt idx="13">
                  <c:v>-1.4807509201093301</c:v>
                </c:pt>
                <c:pt idx="14">
                  <c:v>-1.4659903115623358</c:v>
                </c:pt>
                <c:pt idx="15">
                  <c:v>-1.355367941166437</c:v>
                </c:pt>
                <c:pt idx="16">
                  <c:v>-1.4679810041282604</c:v>
                </c:pt>
                <c:pt idx="17">
                  <c:v>-1.3184234468227114</c:v>
                </c:pt>
                <c:pt idx="18">
                  <c:v>-1.5518963010003739</c:v>
                </c:pt>
                <c:pt idx="19">
                  <c:v>-1.275937487659573</c:v>
                </c:pt>
                <c:pt idx="20">
                  <c:v>-1.3592267602968606</c:v>
                </c:pt>
                <c:pt idx="21">
                  <c:v>-1.7110661323241345</c:v>
                </c:pt>
                <c:pt idx="22">
                  <c:v>-1.797591465754405</c:v>
                </c:pt>
                <c:pt idx="23">
                  <c:v>-1.1309458539095265</c:v>
                </c:pt>
                <c:pt idx="24">
                  <c:v>-1.0853238390771993</c:v>
                </c:pt>
                <c:pt idx="25">
                  <c:v>-1.2864336663068481</c:v>
                </c:pt>
                <c:pt idx="26">
                  <c:v>-1.3079999057649265</c:v>
                </c:pt>
                <c:pt idx="27">
                  <c:v>-0.80876384714155758</c:v>
                </c:pt>
                <c:pt idx="28">
                  <c:v>-0.36930842229585759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92-4A07-B70F-5113F24054B5}"/>
            </c:ext>
          </c:extLst>
        </c:ser>
        <c:ser>
          <c:idx val="8"/>
          <c:order val="3"/>
          <c:tx>
            <c:strRef>
              <c:f>Figure2.7_Data!$E$2</c:f>
              <c:strCache>
                <c:ptCount val="1"/>
                <c:pt idx="0">
                  <c:v>qchange_LnoIO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Figure2.7_Data!$B$3:$B$31</c:f>
              <c:strCache>
                <c:ptCount val="29"/>
                <c:pt idx="0">
                  <c:v>P</c:v>
                </c:pt>
                <c:pt idx="1">
                  <c:v>J62-J63</c:v>
                </c:pt>
                <c:pt idx="2">
                  <c:v>Q</c:v>
                </c:pt>
                <c:pt idx="3">
                  <c:v>J58-J60</c:v>
                </c:pt>
                <c:pt idx="4">
                  <c:v>M-N</c:v>
                </c:pt>
                <c:pt idx="5">
                  <c:v>T</c:v>
                </c:pt>
                <c:pt idx="6">
                  <c:v>R-S</c:v>
                </c:pt>
                <c:pt idx="7">
                  <c:v>K</c:v>
                </c:pt>
                <c:pt idx="8">
                  <c:v>O</c:v>
                </c:pt>
                <c:pt idx="9">
                  <c:v>J61</c:v>
                </c:pt>
                <c:pt idx="10">
                  <c:v>C31-C33</c:v>
                </c:pt>
                <c:pt idx="11">
                  <c:v>C13-C15</c:v>
                </c:pt>
                <c:pt idx="12">
                  <c:v>G45</c:v>
                </c:pt>
                <c:pt idx="13">
                  <c:v>C28</c:v>
                </c:pt>
                <c:pt idx="14">
                  <c:v>C26-C27</c:v>
                </c:pt>
                <c:pt idx="15">
                  <c:v>C29-C30</c:v>
                </c:pt>
                <c:pt idx="16">
                  <c:v>C16-C18</c:v>
                </c:pt>
                <c:pt idx="17">
                  <c:v>C10-C12</c:v>
                </c:pt>
                <c:pt idx="18">
                  <c:v>G46</c:v>
                </c:pt>
                <c:pt idx="19">
                  <c:v>C20-C23</c:v>
                </c:pt>
                <c:pt idx="20">
                  <c:v>C24-C25</c:v>
                </c:pt>
                <c:pt idx="21">
                  <c:v>G47</c:v>
                </c:pt>
                <c:pt idx="22">
                  <c:v>I</c:v>
                </c:pt>
                <c:pt idx="23">
                  <c:v>A-B</c:v>
                </c:pt>
                <c:pt idx="24">
                  <c:v>C19</c:v>
                </c:pt>
                <c:pt idx="25">
                  <c:v>H49-H53</c:v>
                </c:pt>
                <c:pt idx="26">
                  <c:v>F</c:v>
                </c:pt>
                <c:pt idx="27">
                  <c:v>D-E</c:v>
                </c:pt>
                <c:pt idx="28">
                  <c:v>L</c:v>
                </c:pt>
              </c:strCache>
            </c:strRef>
          </c:cat>
          <c:val>
            <c:numRef>
              <c:f>Figure2.7_Data!$E$3:$E$31</c:f>
              <c:numCache>
                <c:formatCode>0.00</c:formatCode>
                <c:ptCount val="29"/>
                <c:pt idx="0">
                  <c:v>-0.82419998156345464</c:v>
                </c:pt>
                <c:pt idx="1">
                  <c:v>-0.83457465330035818</c:v>
                </c:pt>
                <c:pt idx="2">
                  <c:v>-1.4155380710852838</c:v>
                </c:pt>
                <c:pt idx="3">
                  <c:v>-0.58009569296578745</c:v>
                </c:pt>
                <c:pt idx="4">
                  <c:v>-1.1506087026739051</c:v>
                </c:pt>
                <c:pt idx="5">
                  <c:v>-1.9313597018492394</c:v>
                </c:pt>
                <c:pt idx="6">
                  <c:v>-1.4809732521385801</c:v>
                </c:pt>
                <c:pt idx="7">
                  <c:v>-0.96184968019855865</c:v>
                </c:pt>
                <c:pt idx="8">
                  <c:v>-1.0063735629486199</c:v>
                </c:pt>
                <c:pt idx="9">
                  <c:v>-0.43271886360465367</c:v>
                </c:pt>
                <c:pt idx="10">
                  <c:v>-1.8473145225087166</c:v>
                </c:pt>
                <c:pt idx="11">
                  <c:v>-1.8541804180610477</c:v>
                </c:pt>
                <c:pt idx="12">
                  <c:v>-2.0652264237692077</c:v>
                </c:pt>
                <c:pt idx="13">
                  <c:v>-1.7023126313092012</c:v>
                </c:pt>
                <c:pt idx="14">
                  <c:v>-1.604942064448007</c:v>
                </c:pt>
                <c:pt idx="15">
                  <c:v>-1.3145628560746163</c:v>
                </c:pt>
                <c:pt idx="16">
                  <c:v>-1.6683592127482632</c:v>
                </c:pt>
                <c:pt idx="17">
                  <c:v>-1.5228707754030935</c:v>
                </c:pt>
                <c:pt idx="18">
                  <c:v>-1.9744060945685602</c:v>
                </c:pt>
                <c:pt idx="19">
                  <c:v>-1.3429693091734856</c:v>
                </c:pt>
                <c:pt idx="20">
                  <c:v>-1.4652394023397626</c:v>
                </c:pt>
                <c:pt idx="21">
                  <c:v>-1.9612497410496341</c:v>
                </c:pt>
                <c:pt idx="22">
                  <c:v>-2.0641827084231523</c:v>
                </c:pt>
                <c:pt idx="23">
                  <c:v>-1.0425623239966162</c:v>
                </c:pt>
                <c:pt idx="24">
                  <c:v>-0.64718055639958649</c:v>
                </c:pt>
                <c:pt idx="25">
                  <c:v>-1.3470738706379892</c:v>
                </c:pt>
                <c:pt idx="26">
                  <c:v>-1.3306866274621578</c:v>
                </c:pt>
                <c:pt idx="27">
                  <c:v>-0.51119426761003173</c:v>
                </c:pt>
                <c:pt idx="28">
                  <c:v>-0.1403912522692608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92-4A07-B70F-5113F240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94624"/>
        <c:axId val="550594952"/>
      </c:barChart>
      <c:lineChart>
        <c:grouping val="standard"/>
        <c:varyColors val="0"/>
        <c:ser>
          <c:idx val="18"/>
          <c:order val="0"/>
          <c:tx>
            <c:strRef>
              <c:f>Figure2.7_Data!$G$2</c:f>
              <c:strCache>
                <c:ptCount val="1"/>
                <c:pt idx="0">
                  <c:v>Ratio CF 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Figure2.7_Data!$B$3:$B$31</c:f>
              <c:strCache>
                <c:ptCount val="29"/>
                <c:pt idx="0">
                  <c:v>P</c:v>
                </c:pt>
                <c:pt idx="1">
                  <c:v>J62-J63</c:v>
                </c:pt>
                <c:pt idx="2">
                  <c:v>Q</c:v>
                </c:pt>
                <c:pt idx="3">
                  <c:v>J58-J60</c:v>
                </c:pt>
                <c:pt idx="4">
                  <c:v>M-N</c:v>
                </c:pt>
                <c:pt idx="5">
                  <c:v>T</c:v>
                </c:pt>
                <c:pt idx="6">
                  <c:v>R-S</c:v>
                </c:pt>
                <c:pt idx="7">
                  <c:v>K</c:v>
                </c:pt>
                <c:pt idx="8">
                  <c:v>O</c:v>
                </c:pt>
                <c:pt idx="9">
                  <c:v>J61</c:v>
                </c:pt>
                <c:pt idx="10">
                  <c:v>C31-C33</c:v>
                </c:pt>
                <c:pt idx="11">
                  <c:v>C13-C15</c:v>
                </c:pt>
                <c:pt idx="12">
                  <c:v>G45</c:v>
                </c:pt>
                <c:pt idx="13">
                  <c:v>C28</c:v>
                </c:pt>
                <c:pt idx="14">
                  <c:v>C26-C27</c:v>
                </c:pt>
                <c:pt idx="15">
                  <c:v>C29-C30</c:v>
                </c:pt>
                <c:pt idx="16">
                  <c:v>C16-C18</c:v>
                </c:pt>
                <c:pt idx="17">
                  <c:v>C10-C12</c:v>
                </c:pt>
                <c:pt idx="18">
                  <c:v>G46</c:v>
                </c:pt>
                <c:pt idx="19">
                  <c:v>C20-C23</c:v>
                </c:pt>
                <c:pt idx="20">
                  <c:v>C24-C25</c:v>
                </c:pt>
                <c:pt idx="21">
                  <c:v>G47</c:v>
                </c:pt>
                <c:pt idx="22">
                  <c:v>I</c:v>
                </c:pt>
                <c:pt idx="23">
                  <c:v>A-B</c:v>
                </c:pt>
                <c:pt idx="24">
                  <c:v>C19</c:v>
                </c:pt>
                <c:pt idx="25">
                  <c:v>H49-H53</c:v>
                </c:pt>
                <c:pt idx="26">
                  <c:v>F</c:v>
                </c:pt>
                <c:pt idx="27">
                  <c:v>D-E</c:v>
                </c:pt>
                <c:pt idx="28">
                  <c:v>L</c:v>
                </c:pt>
              </c:strCache>
            </c:strRef>
          </c:cat>
          <c:val>
            <c:numRef>
              <c:f>Figure2.7_Data!$G$3:$G$31</c:f>
              <c:numCache>
                <c:formatCode>0.0000</c:formatCode>
                <c:ptCount val="29"/>
                <c:pt idx="0">
                  <c:v>0.93422584517985985</c:v>
                </c:pt>
                <c:pt idx="1">
                  <c:v>0.8564380348731897</c:v>
                </c:pt>
                <c:pt idx="2">
                  <c:v>1.0196285489055665</c:v>
                </c:pt>
                <c:pt idx="3">
                  <c:v>0.67740111365495759</c:v>
                </c:pt>
                <c:pt idx="4">
                  <c:v>0.99256751181491842</c:v>
                </c:pt>
                <c:pt idx="5">
                  <c:v>0.99389360588405473</c:v>
                </c:pt>
                <c:pt idx="6">
                  <c:v>1.0528350855885646</c:v>
                </c:pt>
                <c:pt idx="7">
                  <c:v>0.89670707564208318</c:v>
                </c:pt>
                <c:pt idx="8">
                  <c:v>0.94830445992840529</c:v>
                </c:pt>
                <c:pt idx="9">
                  <c:v>0.5550835333172609</c:v>
                </c:pt>
                <c:pt idx="10">
                  <c:v>1.1641164372634281</c:v>
                </c:pt>
                <c:pt idx="11">
                  <c:v>1.1537004222129479</c:v>
                </c:pt>
                <c:pt idx="12">
                  <c:v>1.2233188569340194</c:v>
                </c:pt>
                <c:pt idx="13">
                  <c:v>1.1496408147287998</c:v>
                </c:pt>
                <c:pt idx="14">
                  <c:v>1.0947958006999754</c:v>
                </c:pt>
                <c:pt idx="15">
                  <c:v>0.96990458231301924</c:v>
                </c:pt>
                <c:pt idx="16">
                  <c:v>1.1365119103951746</c:v>
                </c:pt>
                <c:pt idx="17">
                  <c:v>1.1550824832013464</c:v>
                </c:pt>
                <c:pt idx="18">
                  <c:v>1.2722681297441591</c:v>
                </c:pt>
                <c:pt idx="19">
                  <c:v>1.0525471357706453</c:v>
                </c:pt>
                <c:pt idx="20">
                  <c:v>1.0780068883531164</c:v>
                </c:pt>
                <c:pt idx="21">
                  <c:v>1.1462278789422247</c:v>
                </c:pt>
                <c:pt idx="22">
                  <c:v>1.1483175476461651</c:v>
                </c:pt>
                <c:pt idx="23">
                  <c:v>0.92186022456315031</c:v>
                </c:pt>
                <c:pt idx="24">
                  <c:v>0.5963084752928397</c:v>
                </c:pt>
                <c:pt idx="25">
                  <c:v>1.0471499547692227</c:v>
                </c:pt>
                <c:pt idx="26">
                  <c:v>1.017355982166221</c:v>
                </c:pt>
                <c:pt idx="27">
                  <c:v>0.63207572134927759</c:v>
                </c:pt>
                <c:pt idx="28">
                  <c:v>0.38015061647017606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92-4A07-B70F-5113F24054B5}"/>
            </c:ext>
          </c:extLst>
        </c:ser>
        <c:ser>
          <c:idx val="21"/>
          <c:order val="1"/>
          <c:tx>
            <c:strRef>
              <c:f>Figure2.7_Data!$I$2</c:f>
              <c:strCache>
                <c:ptCount val="1"/>
                <c:pt idx="0">
                  <c:v>Reference 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Figure2.7_Data!$B$3:$B$31</c:f>
              <c:strCache>
                <c:ptCount val="29"/>
                <c:pt idx="0">
                  <c:v>P</c:v>
                </c:pt>
                <c:pt idx="1">
                  <c:v>J62-J63</c:v>
                </c:pt>
                <c:pt idx="2">
                  <c:v>Q</c:v>
                </c:pt>
                <c:pt idx="3">
                  <c:v>J58-J60</c:v>
                </c:pt>
                <c:pt idx="4">
                  <c:v>M-N</c:v>
                </c:pt>
                <c:pt idx="5">
                  <c:v>T</c:v>
                </c:pt>
                <c:pt idx="6">
                  <c:v>R-S</c:v>
                </c:pt>
                <c:pt idx="7">
                  <c:v>K</c:v>
                </c:pt>
                <c:pt idx="8">
                  <c:v>O</c:v>
                </c:pt>
                <c:pt idx="9">
                  <c:v>J61</c:v>
                </c:pt>
                <c:pt idx="10">
                  <c:v>C31-C33</c:v>
                </c:pt>
                <c:pt idx="11">
                  <c:v>C13-C15</c:v>
                </c:pt>
                <c:pt idx="12">
                  <c:v>G45</c:v>
                </c:pt>
                <c:pt idx="13">
                  <c:v>C28</c:v>
                </c:pt>
                <c:pt idx="14">
                  <c:v>C26-C27</c:v>
                </c:pt>
                <c:pt idx="15">
                  <c:v>C29-C30</c:v>
                </c:pt>
                <c:pt idx="16">
                  <c:v>C16-C18</c:v>
                </c:pt>
                <c:pt idx="17">
                  <c:v>C10-C12</c:v>
                </c:pt>
                <c:pt idx="18">
                  <c:v>G46</c:v>
                </c:pt>
                <c:pt idx="19">
                  <c:v>C20-C23</c:v>
                </c:pt>
                <c:pt idx="20">
                  <c:v>C24-C25</c:v>
                </c:pt>
                <c:pt idx="21">
                  <c:v>G47</c:v>
                </c:pt>
                <c:pt idx="22">
                  <c:v>I</c:v>
                </c:pt>
                <c:pt idx="23">
                  <c:v>A-B</c:v>
                </c:pt>
                <c:pt idx="24">
                  <c:v>C19</c:v>
                </c:pt>
                <c:pt idx="25">
                  <c:v>H49-H53</c:v>
                </c:pt>
                <c:pt idx="26">
                  <c:v>F</c:v>
                </c:pt>
                <c:pt idx="27">
                  <c:v>D-E</c:v>
                </c:pt>
                <c:pt idx="28">
                  <c:v>L</c:v>
                </c:pt>
              </c:strCache>
            </c:strRef>
          </c:cat>
          <c:val>
            <c:numRef>
              <c:f>Figure2.7_Data!$I$3:$I$31</c:f>
              <c:numCache>
                <c:formatCode>0.0000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92-4A07-B70F-5113F240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63080"/>
        <c:axId val="562562752"/>
      </c:lineChart>
      <c:catAx>
        <c:axId val="5505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94952"/>
        <c:crosses val="autoZero"/>
        <c:auto val="1"/>
        <c:lblAlgn val="ctr"/>
        <c:lblOffset val="100"/>
        <c:noMultiLvlLbl val="0"/>
      </c:catAx>
      <c:valAx>
        <c:axId val="550594952"/>
        <c:scaling>
          <c:orientation val="minMax"/>
          <c:max val="0"/>
          <c:min val="-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94624"/>
        <c:crosses val="autoZero"/>
        <c:crossBetween val="between"/>
      </c:valAx>
      <c:valAx>
        <c:axId val="562562752"/>
        <c:scaling>
          <c:orientation val="minMax"/>
          <c:min val="0.2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63080"/>
        <c:crosses val="max"/>
        <c:crossBetween val="between"/>
      </c:valAx>
      <c:catAx>
        <c:axId val="56256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56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Figure2.7_Data!$D$2</c:f>
              <c:strCache>
                <c:ptCount val="1"/>
                <c:pt idx="0">
                  <c:v>qchange_HIO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Figure2.7_Data!$B$3:$B$31</c:f>
              <c:strCache>
                <c:ptCount val="29"/>
                <c:pt idx="0">
                  <c:v>P</c:v>
                </c:pt>
                <c:pt idx="1">
                  <c:v>J62-J63</c:v>
                </c:pt>
                <c:pt idx="2">
                  <c:v>Q</c:v>
                </c:pt>
                <c:pt idx="3">
                  <c:v>J58-J60</c:v>
                </c:pt>
                <c:pt idx="4">
                  <c:v>M-N</c:v>
                </c:pt>
                <c:pt idx="5">
                  <c:v>T</c:v>
                </c:pt>
                <c:pt idx="6">
                  <c:v>R-S</c:v>
                </c:pt>
                <c:pt idx="7">
                  <c:v>K</c:v>
                </c:pt>
                <c:pt idx="8">
                  <c:v>O</c:v>
                </c:pt>
                <c:pt idx="9">
                  <c:v>J61</c:v>
                </c:pt>
                <c:pt idx="10">
                  <c:v>C31-C33</c:v>
                </c:pt>
                <c:pt idx="11">
                  <c:v>C13-C15</c:v>
                </c:pt>
                <c:pt idx="12">
                  <c:v>G45</c:v>
                </c:pt>
                <c:pt idx="13">
                  <c:v>C28</c:v>
                </c:pt>
                <c:pt idx="14">
                  <c:v>C26-C27</c:v>
                </c:pt>
                <c:pt idx="15">
                  <c:v>C29-C30</c:v>
                </c:pt>
                <c:pt idx="16">
                  <c:v>C16-C18</c:v>
                </c:pt>
                <c:pt idx="17">
                  <c:v>C10-C12</c:v>
                </c:pt>
                <c:pt idx="18">
                  <c:v>G46</c:v>
                </c:pt>
                <c:pt idx="19">
                  <c:v>C20-C23</c:v>
                </c:pt>
                <c:pt idx="20">
                  <c:v>C24-C25</c:v>
                </c:pt>
                <c:pt idx="21">
                  <c:v>G47</c:v>
                </c:pt>
                <c:pt idx="22">
                  <c:v>I</c:v>
                </c:pt>
                <c:pt idx="23">
                  <c:v>A-B</c:v>
                </c:pt>
                <c:pt idx="24">
                  <c:v>C19</c:v>
                </c:pt>
                <c:pt idx="25">
                  <c:v>H49-H53</c:v>
                </c:pt>
                <c:pt idx="26">
                  <c:v>F</c:v>
                </c:pt>
                <c:pt idx="27">
                  <c:v>D-E</c:v>
                </c:pt>
                <c:pt idx="28">
                  <c:v>L</c:v>
                </c:pt>
              </c:strCache>
            </c:strRef>
          </c:cat>
          <c:val>
            <c:numRef>
              <c:f>Figure2.7_Data!$D$3:$D$31</c:f>
              <c:numCache>
                <c:formatCode>0.00</c:formatCode>
                <c:ptCount val="29"/>
                <c:pt idx="0">
                  <c:v>-1.2253040064285208</c:v>
                </c:pt>
                <c:pt idx="1">
                  <c:v>-1.1982078281806368</c:v>
                </c:pt>
                <c:pt idx="2">
                  <c:v>-0.92246197221438597</c:v>
                </c:pt>
                <c:pt idx="3">
                  <c:v>-0.90697008793085199</c:v>
                </c:pt>
                <c:pt idx="4">
                  <c:v>-0.89892052698236946</c:v>
                </c:pt>
                <c:pt idx="5">
                  <c:v>-0.86126090734962912</c:v>
                </c:pt>
                <c:pt idx="6">
                  <c:v>-0.81345832087945047</c:v>
                </c:pt>
                <c:pt idx="7">
                  <c:v>-0.81054418836376607</c:v>
                </c:pt>
                <c:pt idx="8">
                  <c:v>-0.77167135798519337</c:v>
                </c:pt>
                <c:pt idx="9">
                  <c:v>-0.73680535927998481</c:v>
                </c:pt>
                <c:pt idx="10">
                  <c:v>-0.63445422834394849</c:v>
                </c:pt>
                <c:pt idx="11">
                  <c:v>-0.61827570229195883</c:v>
                </c:pt>
                <c:pt idx="12">
                  <c:v>-0.59580498223197831</c:v>
                </c:pt>
                <c:pt idx="13">
                  <c:v>-0.58682314589967866</c:v>
                </c:pt>
                <c:pt idx="14">
                  <c:v>-0.57940276026487825</c:v>
                </c:pt>
                <c:pt idx="15">
                  <c:v>-0.56647601304156192</c:v>
                </c:pt>
                <c:pt idx="16">
                  <c:v>-0.56399241022283486</c:v>
                </c:pt>
                <c:pt idx="17">
                  <c:v>-0.55244542044327094</c:v>
                </c:pt>
                <c:pt idx="18">
                  <c:v>-0.54499549312431284</c:v>
                </c:pt>
                <c:pt idx="19">
                  <c:v>-0.54109048519070024</c:v>
                </c:pt>
                <c:pt idx="20">
                  <c:v>-0.53114240149127767</c:v>
                </c:pt>
                <c:pt idx="21">
                  <c:v>-0.51916690260067555</c:v>
                </c:pt>
                <c:pt idx="22">
                  <c:v>-0.50323018127685137</c:v>
                </c:pt>
                <c:pt idx="23">
                  <c:v>-0.49617511191946728</c:v>
                </c:pt>
                <c:pt idx="24">
                  <c:v>-0.49152252285963166</c:v>
                </c:pt>
                <c:pt idx="25">
                  <c:v>-0.45584316116419976</c:v>
                </c:pt>
                <c:pt idx="26">
                  <c:v>-0.43682691275518809</c:v>
                </c:pt>
                <c:pt idx="27">
                  <c:v>-0.37621060148063129</c:v>
                </c:pt>
                <c:pt idx="28">
                  <c:v>-0.21228824656395859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D9-4F68-A242-40C61F54D207}"/>
            </c:ext>
          </c:extLst>
        </c:ser>
        <c:ser>
          <c:idx val="10"/>
          <c:order val="1"/>
          <c:tx>
            <c:strRef>
              <c:f>Figure2.7_Data!$F$2</c:f>
              <c:strCache>
                <c:ptCount val="1"/>
                <c:pt idx="0">
                  <c:v>qchange_HnoIO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Figure2.7_Data!$B$3:$B$31</c:f>
              <c:strCache>
                <c:ptCount val="29"/>
                <c:pt idx="0">
                  <c:v>P</c:v>
                </c:pt>
                <c:pt idx="1">
                  <c:v>J62-J63</c:v>
                </c:pt>
                <c:pt idx="2">
                  <c:v>Q</c:v>
                </c:pt>
                <c:pt idx="3">
                  <c:v>J58-J60</c:v>
                </c:pt>
                <c:pt idx="4">
                  <c:v>M-N</c:v>
                </c:pt>
                <c:pt idx="5">
                  <c:v>T</c:v>
                </c:pt>
                <c:pt idx="6">
                  <c:v>R-S</c:v>
                </c:pt>
                <c:pt idx="7">
                  <c:v>K</c:v>
                </c:pt>
                <c:pt idx="8">
                  <c:v>O</c:v>
                </c:pt>
                <c:pt idx="9">
                  <c:v>J61</c:v>
                </c:pt>
                <c:pt idx="10">
                  <c:v>C31-C33</c:v>
                </c:pt>
                <c:pt idx="11">
                  <c:v>C13-C15</c:v>
                </c:pt>
                <c:pt idx="12">
                  <c:v>G45</c:v>
                </c:pt>
                <c:pt idx="13">
                  <c:v>C28</c:v>
                </c:pt>
                <c:pt idx="14">
                  <c:v>C26-C27</c:v>
                </c:pt>
                <c:pt idx="15">
                  <c:v>C29-C30</c:v>
                </c:pt>
                <c:pt idx="16">
                  <c:v>C16-C18</c:v>
                </c:pt>
                <c:pt idx="17">
                  <c:v>C10-C12</c:v>
                </c:pt>
                <c:pt idx="18">
                  <c:v>G46</c:v>
                </c:pt>
                <c:pt idx="19">
                  <c:v>C20-C23</c:v>
                </c:pt>
                <c:pt idx="20">
                  <c:v>C24-C25</c:v>
                </c:pt>
                <c:pt idx="21">
                  <c:v>G47</c:v>
                </c:pt>
                <c:pt idx="22">
                  <c:v>I</c:v>
                </c:pt>
                <c:pt idx="23">
                  <c:v>A-B</c:v>
                </c:pt>
                <c:pt idx="24">
                  <c:v>C19</c:v>
                </c:pt>
                <c:pt idx="25">
                  <c:v>H49-H53</c:v>
                </c:pt>
                <c:pt idx="26">
                  <c:v>F</c:v>
                </c:pt>
                <c:pt idx="27">
                  <c:v>D-E</c:v>
                </c:pt>
                <c:pt idx="28">
                  <c:v>L</c:v>
                </c:pt>
              </c:strCache>
            </c:strRef>
          </c:cat>
          <c:val>
            <c:numRef>
              <c:f>Figure2.7_Data!$F$3:$F$31</c:f>
              <c:numCache>
                <c:formatCode>0.00</c:formatCode>
                <c:ptCount val="29"/>
                <c:pt idx="0">
                  <c:v>-1.2966368294736357</c:v>
                </c:pt>
                <c:pt idx="1">
                  <c:v>-1.4540442207829583</c:v>
                </c:pt>
                <c:pt idx="2">
                  <c:v>-1.0001645733624716</c:v>
                </c:pt>
                <c:pt idx="3">
                  <c:v>-1.0106762606824868</c:v>
                </c:pt>
                <c:pt idx="4">
                  <c:v>-0.93334929516720788</c:v>
                </c:pt>
                <c:pt idx="5">
                  <c:v>-0.85539085774754353</c:v>
                </c:pt>
                <c:pt idx="6">
                  <c:v>-0.8137406552713804</c:v>
                </c:pt>
                <c:pt idx="7">
                  <c:v>-0.90411229356622003</c:v>
                </c:pt>
                <c:pt idx="8">
                  <c:v>-0.80402923881810395</c:v>
                </c:pt>
                <c:pt idx="9">
                  <c:v>-0.75390782641187282</c:v>
                </c:pt>
                <c:pt idx="10">
                  <c:v>-0.60516245026405768</c:v>
                </c:pt>
                <c:pt idx="11">
                  <c:v>-0.60741165153708443</c:v>
                </c:pt>
                <c:pt idx="12">
                  <c:v>-0.50153888671079006</c:v>
                </c:pt>
                <c:pt idx="13">
                  <c:v>-0.5576612268924952</c:v>
                </c:pt>
                <c:pt idx="14">
                  <c:v>-0.52576356674456259</c:v>
                </c:pt>
                <c:pt idx="15">
                  <c:v>-0.43063813406711476</c:v>
                </c:pt>
                <c:pt idx="16">
                  <c:v>-0.54653841390054425</c:v>
                </c:pt>
                <c:pt idx="17">
                  <c:v>-0.49887780269648618</c:v>
                </c:pt>
                <c:pt idx="18">
                  <c:v>-0.47948322914522945</c:v>
                </c:pt>
                <c:pt idx="19">
                  <c:v>-0.43994381458397314</c:v>
                </c:pt>
                <c:pt idx="20">
                  <c:v>-0.47999831979840551</c:v>
                </c:pt>
                <c:pt idx="21">
                  <c:v>-0.47628821729514237</c:v>
                </c:pt>
                <c:pt idx="22">
                  <c:v>-0.43271946842280745</c:v>
                </c:pt>
                <c:pt idx="23">
                  <c:v>-0.41639694341439953</c:v>
                </c:pt>
                <c:pt idx="24">
                  <c:v>-0.21201011874369866</c:v>
                </c:pt>
                <c:pt idx="25">
                  <c:v>-0.25839264510494953</c:v>
                </c:pt>
                <c:pt idx="26">
                  <c:v>-0.29019611052692751</c:v>
                </c:pt>
                <c:pt idx="27">
                  <c:v>-0.1893498409756337</c:v>
                </c:pt>
                <c:pt idx="28">
                  <c:v>-7.299998631050636E-2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D9-4F68-A242-40C61F54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94624"/>
        <c:axId val="550594952"/>
      </c:barChart>
      <c:lineChart>
        <c:grouping val="standard"/>
        <c:varyColors val="0"/>
        <c:ser>
          <c:idx val="19"/>
          <c:order val="2"/>
          <c:tx>
            <c:strRef>
              <c:f>Figure2.7_Data!$H$2</c:f>
              <c:strCache>
                <c:ptCount val="1"/>
                <c:pt idx="0">
                  <c:v>Ratio CF HS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multiLvlStrRef>
              <c:f>Figure2.7_Data!$A$3:$B$31</c:f>
              <c:multiLvlStrCache>
                <c:ptCount val="29"/>
                <c:lvl>
                  <c:pt idx="0">
                    <c:v>P</c:v>
                  </c:pt>
                  <c:pt idx="1">
                    <c:v>J62-J63</c:v>
                  </c:pt>
                  <c:pt idx="2">
                    <c:v>Q</c:v>
                  </c:pt>
                  <c:pt idx="3">
                    <c:v>J58-J60</c:v>
                  </c:pt>
                  <c:pt idx="4">
                    <c:v>M-N</c:v>
                  </c:pt>
                  <c:pt idx="5">
                    <c:v>T</c:v>
                  </c:pt>
                  <c:pt idx="6">
                    <c:v>R-S</c:v>
                  </c:pt>
                  <c:pt idx="7">
                    <c:v>K</c:v>
                  </c:pt>
                  <c:pt idx="8">
                    <c:v>O</c:v>
                  </c:pt>
                  <c:pt idx="9">
                    <c:v>J61</c:v>
                  </c:pt>
                  <c:pt idx="10">
                    <c:v>C31-C33</c:v>
                  </c:pt>
                  <c:pt idx="11">
                    <c:v>C13-C15</c:v>
                  </c:pt>
                  <c:pt idx="12">
                    <c:v>G45</c:v>
                  </c:pt>
                  <c:pt idx="13">
                    <c:v>C28</c:v>
                  </c:pt>
                  <c:pt idx="14">
                    <c:v>C26-C27</c:v>
                  </c:pt>
                  <c:pt idx="15">
                    <c:v>C29-C30</c:v>
                  </c:pt>
                  <c:pt idx="16">
                    <c:v>C16-C18</c:v>
                  </c:pt>
                  <c:pt idx="17">
                    <c:v>C10-C12</c:v>
                  </c:pt>
                  <c:pt idx="18">
                    <c:v>G46</c:v>
                  </c:pt>
                  <c:pt idx="19">
                    <c:v>C20-C23</c:v>
                  </c:pt>
                  <c:pt idx="20">
                    <c:v>C24-C25</c:v>
                  </c:pt>
                  <c:pt idx="21">
                    <c:v>G47</c:v>
                  </c:pt>
                  <c:pt idx="22">
                    <c:v>I</c:v>
                  </c:pt>
                  <c:pt idx="23">
                    <c:v>A-B</c:v>
                  </c:pt>
                  <c:pt idx="24">
                    <c:v>C19</c:v>
                  </c:pt>
                  <c:pt idx="25">
                    <c:v>H49-H53</c:v>
                  </c:pt>
                  <c:pt idx="26">
                    <c:v>F</c:v>
                  </c:pt>
                  <c:pt idx="27">
                    <c:v>D-E</c:v>
                  </c:pt>
                  <c:pt idx="28">
                    <c:v>L</c:v>
                  </c:pt>
                </c:lvl>
                <c:lvl>
                  <c:pt idx="0">
                    <c:v>26</c:v>
                  </c:pt>
                  <c:pt idx="1">
                    <c:v>21</c:v>
                  </c:pt>
                  <c:pt idx="2">
                    <c:v>27</c:v>
                  </c:pt>
                  <c:pt idx="3">
                    <c:v>19</c:v>
                  </c:pt>
                  <c:pt idx="4">
                    <c:v>24</c:v>
                  </c:pt>
                  <c:pt idx="5">
                    <c:v>29</c:v>
                  </c:pt>
                  <c:pt idx="6">
                    <c:v>28</c:v>
                  </c:pt>
                  <c:pt idx="7">
                    <c:v>22</c:v>
                  </c:pt>
                  <c:pt idx="8">
                    <c:v>25</c:v>
                  </c:pt>
                  <c:pt idx="9">
                    <c:v>20</c:v>
                  </c:pt>
                  <c:pt idx="10">
                    <c:v>11</c:v>
                  </c:pt>
                  <c:pt idx="11">
                    <c:v>3</c:v>
                  </c:pt>
                  <c:pt idx="12">
                    <c:v>14</c:v>
                  </c:pt>
                  <c:pt idx="13">
                    <c:v>9</c:v>
                  </c:pt>
                  <c:pt idx="14">
                    <c:v>8</c:v>
                  </c:pt>
                  <c:pt idx="15">
                    <c:v>10</c:v>
                  </c:pt>
                  <c:pt idx="16">
                    <c:v>4</c:v>
                  </c:pt>
                  <c:pt idx="17">
                    <c:v>2</c:v>
                  </c:pt>
                  <c:pt idx="18">
                    <c:v>15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16</c:v>
                  </c:pt>
                  <c:pt idx="22">
                    <c:v>18</c:v>
                  </c:pt>
                  <c:pt idx="23">
                    <c:v>1</c:v>
                  </c:pt>
                  <c:pt idx="24">
                    <c:v>5</c:v>
                  </c:pt>
                  <c:pt idx="25">
                    <c:v>17</c:v>
                  </c:pt>
                  <c:pt idx="26">
                    <c:v>13</c:v>
                  </c:pt>
                  <c:pt idx="27">
                    <c:v>12</c:v>
                  </c:pt>
                  <c:pt idx="28">
                    <c:v>23</c:v>
                  </c:pt>
                </c:lvl>
              </c:multiLvlStrCache>
            </c:multiLvlStrRef>
          </c:cat>
          <c:val>
            <c:numRef>
              <c:f>Figure2.7_Data!$H$3:$H$31</c:f>
              <c:numCache>
                <c:formatCode>0.0000</c:formatCode>
                <c:ptCount val="29"/>
                <c:pt idx="0">
                  <c:v>1.0582122426861165</c:v>
                </c:pt>
                <c:pt idx="1">
                  <c:v>1.21351107470713</c:v>
                </c:pt>
                <c:pt idx="2">
                  <c:v>1.0842296455881144</c:v>
                </c:pt>
                <c:pt idx="3">
                  <c:v>1.1143391346556877</c:v>
                </c:pt>
                <c:pt idx="4">
                  <c:v>1.0382960175899865</c:v>
                </c:pt>
                <c:pt idx="5">
                  <c:v>0.99318042528322581</c:v>
                </c:pt>
                <c:pt idx="6">
                  <c:v>1.0003431222304742</c:v>
                </c:pt>
                <c:pt idx="7">
                  <c:v>1.1154342111403357</c:v>
                </c:pt>
                <c:pt idx="8">
                  <c:v>1.0419280826652821</c:v>
                </c:pt>
                <c:pt idx="9">
                  <c:v>1.0232076013391351</c:v>
                </c:pt>
                <c:pt idx="10">
                  <c:v>0.95382776172543959</c:v>
                </c:pt>
                <c:pt idx="11">
                  <c:v>0.98242458285707102</c:v>
                </c:pt>
                <c:pt idx="12">
                  <c:v>0.84178031038005563</c:v>
                </c:pt>
                <c:pt idx="13">
                  <c:v>0.95030167939871646</c:v>
                </c:pt>
                <c:pt idx="14">
                  <c:v>0.90741971412372202</c:v>
                </c:pt>
                <c:pt idx="15">
                  <c:v>0.7602024106226567</c:v>
                </c:pt>
                <c:pt idx="16">
                  <c:v>0.96904894845482126</c:v>
                </c:pt>
                <c:pt idx="17">
                  <c:v>0.90303188499701614</c:v>
                </c:pt>
                <c:pt idx="18">
                  <c:v>0.87978953696712525</c:v>
                </c:pt>
                <c:pt idx="19">
                  <c:v>0.8130656265877797</c:v>
                </c:pt>
                <c:pt idx="20">
                  <c:v>0.90370571020702439</c:v>
                </c:pt>
                <c:pt idx="21">
                  <c:v>0.91740504055044225</c:v>
                </c:pt>
                <c:pt idx="22">
                  <c:v>0.85988037462125877</c:v>
                </c:pt>
                <c:pt idx="23">
                  <c:v>0.83921036414283745</c:v>
                </c:pt>
                <c:pt idx="24">
                  <c:v>0.43133177072399337</c:v>
                </c:pt>
                <c:pt idx="25">
                  <c:v>0.56684325891958509</c:v>
                </c:pt>
                <c:pt idx="26">
                  <c:v>0.6643248256460792</c:v>
                </c:pt>
                <c:pt idx="27">
                  <c:v>0.50330610369677509</c:v>
                </c:pt>
                <c:pt idx="28">
                  <c:v>0.34387065106033199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D9-4F68-A242-40C61F54D207}"/>
            </c:ext>
          </c:extLst>
        </c:ser>
        <c:ser>
          <c:idx val="21"/>
          <c:order val="3"/>
          <c:tx>
            <c:v>Reference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Figure2.7_Data!$A$3:$B$31</c:f>
              <c:multiLvlStrCache>
                <c:ptCount val="29"/>
                <c:lvl>
                  <c:pt idx="0">
                    <c:v>P</c:v>
                  </c:pt>
                  <c:pt idx="1">
                    <c:v>J62-J63</c:v>
                  </c:pt>
                  <c:pt idx="2">
                    <c:v>Q</c:v>
                  </c:pt>
                  <c:pt idx="3">
                    <c:v>J58-J60</c:v>
                  </c:pt>
                  <c:pt idx="4">
                    <c:v>M-N</c:v>
                  </c:pt>
                  <c:pt idx="5">
                    <c:v>T</c:v>
                  </c:pt>
                  <c:pt idx="6">
                    <c:v>R-S</c:v>
                  </c:pt>
                  <c:pt idx="7">
                    <c:v>K</c:v>
                  </c:pt>
                  <c:pt idx="8">
                    <c:v>O</c:v>
                  </c:pt>
                  <c:pt idx="9">
                    <c:v>J61</c:v>
                  </c:pt>
                  <c:pt idx="10">
                    <c:v>C31-C33</c:v>
                  </c:pt>
                  <c:pt idx="11">
                    <c:v>C13-C15</c:v>
                  </c:pt>
                  <c:pt idx="12">
                    <c:v>G45</c:v>
                  </c:pt>
                  <c:pt idx="13">
                    <c:v>C28</c:v>
                  </c:pt>
                  <c:pt idx="14">
                    <c:v>C26-C27</c:v>
                  </c:pt>
                  <c:pt idx="15">
                    <c:v>C29-C30</c:v>
                  </c:pt>
                  <c:pt idx="16">
                    <c:v>C16-C18</c:v>
                  </c:pt>
                  <c:pt idx="17">
                    <c:v>C10-C12</c:v>
                  </c:pt>
                  <c:pt idx="18">
                    <c:v>G46</c:v>
                  </c:pt>
                  <c:pt idx="19">
                    <c:v>C20-C23</c:v>
                  </c:pt>
                  <c:pt idx="20">
                    <c:v>C24-C25</c:v>
                  </c:pt>
                  <c:pt idx="21">
                    <c:v>G47</c:v>
                  </c:pt>
                  <c:pt idx="22">
                    <c:v>I</c:v>
                  </c:pt>
                  <c:pt idx="23">
                    <c:v>A-B</c:v>
                  </c:pt>
                  <c:pt idx="24">
                    <c:v>C19</c:v>
                  </c:pt>
                  <c:pt idx="25">
                    <c:v>H49-H53</c:v>
                  </c:pt>
                  <c:pt idx="26">
                    <c:v>F</c:v>
                  </c:pt>
                  <c:pt idx="27">
                    <c:v>D-E</c:v>
                  </c:pt>
                  <c:pt idx="28">
                    <c:v>L</c:v>
                  </c:pt>
                </c:lvl>
                <c:lvl>
                  <c:pt idx="0">
                    <c:v>26</c:v>
                  </c:pt>
                  <c:pt idx="1">
                    <c:v>21</c:v>
                  </c:pt>
                  <c:pt idx="2">
                    <c:v>27</c:v>
                  </c:pt>
                  <c:pt idx="3">
                    <c:v>19</c:v>
                  </c:pt>
                  <c:pt idx="4">
                    <c:v>24</c:v>
                  </c:pt>
                  <c:pt idx="5">
                    <c:v>29</c:v>
                  </c:pt>
                  <c:pt idx="6">
                    <c:v>28</c:v>
                  </c:pt>
                  <c:pt idx="7">
                    <c:v>22</c:v>
                  </c:pt>
                  <c:pt idx="8">
                    <c:v>25</c:v>
                  </c:pt>
                  <c:pt idx="9">
                    <c:v>20</c:v>
                  </c:pt>
                  <c:pt idx="10">
                    <c:v>11</c:v>
                  </c:pt>
                  <c:pt idx="11">
                    <c:v>3</c:v>
                  </c:pt>
                  <c:pt idx="12">
                    <c:v>14</c:v>
                  </c:pt>
                  <c:pt idx="13">
                    <c:v>9</c:v>
                  </c:pt>
                  <c:pt idx="14">
                    <c:v>8</c:v>
                  </c:pt>
                  <c:pt idx="15">
                    <c:v>10</c:v>
                  </c:pt>
                  <c:pt idx="16">
                    <c:v>4</c:v>
                  </c:pt>
                  <c:pt idx="17">
                    <c:v>2</c:v>
                  </c:pt>
                  <c:pt idx="18">
                    <c:v>15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16</c:v>
                  </c:pt>
                  <c:pt idx="22">
                    <c:v>18</c:v>
                  </c:pt>
                  <c:pt idx="23">
                    <c:v>1</c:v>
                  </c:pt>
                  <c:pt idx="24">
                    <c:v>5</c:v>
                  </c:pt>
                  <c:pt idx="25">
                    <c:v>17</c:v>
                  </c:pt>
                  <c:pt idx="26">
                    <c:v>13</c:v>
                  </c:pt>
                  <c:pt idx="27">
                    <c:v>12</c:v>
                  </c:pt>
                  <c:pt idx="28">
                    <c:v>23</c:v>
                  </c:pt>
                </c:lvl>
              </c:multiLvlStrCache>
            </c:multiLvlStrRef>
          </c:cat>
          <c:val>
            <c:numRef>
              <c:f>Figure2.7_Data!$I$3:$I$31</c:f>
              <c:numCache>
                <c:formatCode>0.0000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D9-4F68-A242-40C61F54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63080"/>
        <c:axId val="562562752"/>
      </c:lineChart>
      <c:catAx>
        <c:axId val="5505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94952"/>
        <c:crosses val="autoZero"/>
        <c:auto val="1"/>
        <c:lblAlgn val="ctr"/>
        <c:lblOffset val="100"/>
        <c:noMultiLvlLbl val="0"/>
      </c:catAx>
      <c:valAx>
        <c:axId val="550594952"/>
        <c:scaling>
          <c:orientation val="minMax"/>
          <c:max val="0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94624"/>
        <c:crosses val="autoZero"/>
        <c:crossBetween val="between"/>
      </c:valAx>
      <c:valAx>
        <c:axId val="562562752"/>
        <c:scaling>
          <c:orientation val="minMax"/>
          <c:min val="0.2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63080"/>
        <c:crosses val="max"/>
        <c:crossBetween val="between"/>
      </c:valAx>
      <c:catAx>
        <c:axId val="56256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56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'Figure2.9(a)_Data'!$C$2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'Figure2.9(a)_Data'!$A$3:$B$31</c:f>
              <c:multiLvlStrCache>
                <c:ptCount val="29"/>
                <c:lvl>
                  <c:pt idx="0">
                    <c:v>L</c:v>
                  </c:pt>
                  <c:pt idx="1">
                    <c:v>J61</c:v>
                  </c:pt>
                  <c:pt idx="2">
                    <c:v>C19</c:v>
                  </c:pt>
                  <c:pt idx="3">
                    <c:v>D-E</c:v>
                  </c:pt>
                  <c:pt idx="4">
                    <c:v>J58-J60</c:v>
                  </c:pt>
                  <c:pt idx="5">
                    <c:v>J62-J63</c:v>
                  </c:pt>
                  <c:pt idx="6">
                    <c:v>K</c:v>
                  </c:pt>
                  <c:pt idx="7">
                    <c:v>A-B</c:v>
                  </c:pt>
                  <c:pt idx="8">
                    <c:v>P</c:v>
                  </c:pt>
                  <c:pt idx="9">
                    <c:v>O</c:v>
                  </c:pt>
                  <c:pt idx="10">
                    <c:v>C29-C30</c:v>
                  </c:pt>
                  <c:pt idx="11">
                    <c:v>M-N</c:v>
                  </c:pt>
                  <c:pt idx="12">
                    <c:v>T</c:v>
                  </c:pt>
                  <c:pt idx="13">
                    <c:v>F</c:v>
                  </c:pt>
                  <c:pt idx="14">
                    <c:v>Q</c:v>
                  </c:pt>
                  <c:pt idx="15">
                    <c:v>H49-H53</c:v>
                  </c:pt>
                  <c:pt idx="16">
                    <c:v>C20-C23</c:v>
                  </c:pt>
                  <c:pt idx="17">
                    <c:v>R-S</c:v>
                  </c:pt>
                  <c:pt idx="18">
                    <c:v>C24-C25</c:v>
                  </c:pt>
                  <c:pt idx="19">
                    <c:v>C26-C27</c:v>
                  </c:pt>
                  <c:pt idx="20">
                    <c:v>C16-C18</c:v>
                  </c:pt>
                  <c:pt idx="21">
                    <c:v>G47</c:v>
                  </c:pt>
                  <c:pt idx="22">
                    <c:v>I</c:v>
                  </c:pt>
                  <c:pt idx="23">
                    <c:v>C28</c:v>
                  </c:pt>
                  <c:pt idx="24">
                    <c:v>C13-C15</c:v>
                  </c:pt>
                  <c:pt idx="25">
                    <c:v>C10-C12</c:v>
                  </c:pt>
                  <c:pt idx="26">
                    <c:v>C31-C33</c:v>
                  </c:pt>
                  <c:pt idx="27">
                    <c:v>G45</c:v>
                  </c:pt>
                  <c:pt idx="28">
                    <c:v>G46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L</c:v>
                  </c:pt>
                  <c:pt idx="20">
                    <c:v>L</c:v>
                  </c:pt>
                  <c:pt idx="21">
                    <c:v>L</c:v>
                  </c:pt>
                  <c:pt idx="22">
                    <c:v>L</c:v>
                  </c:pt>
                  <c:pt idx="23">
                    <c:v>L</c:v>
                  </c:pt>
                  <c:pt idx="24">
                    <c:v>L</c:v>
                  </c:pt>
                  <c:pt idx="25">
                    <c:v>L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'Figure2.9(a)_Data'!$C$3:$C$31</c:f>
              <c:numCache>
                <c:formatCode>0.0000</c:formatCode>
                <c:ptCount val="29"/>
                <c:pt idx="0">
                  <c:v>0.38015061647017606</c:v>
                </c:pt>
                <c:pt idx="1">
                  <c:v>0.5550835333172609</c:v>
                </c:pt>
                <c:pt idx="2">
                  <c:v>0.5963084752928397</c:v>
                </c:pt>
                <c:pt idx="3">
                  <c:v>0.63207572134927759</c:v>
                </c:pt>
                <c:pt idx="4">
                  <c:v>0.67740111365495759</c:v>
                </c:pt>
                <c:pt idx="5">
                  <c:v>0.8564380348731897</c:v>
                </c:pt>
                <c:pt idx="6">
                  <c:v>0.89670707564208318</c:v>
                </c:pt>
                <c:pt idx="7">
                  <c:v>0.92186022456315031</c:v>
                </c:pt>
                <c:pt idx="8">
                  <c:v>0.93422584517985985</c:v>
                </c:pt>
                <c:pt idx="9">
                  <c:v>0.94830445992840529</c:v>
                </c:pt>
                <c:pt idx="10">
                  <c:v>0.96990458231301924</c:v>
                </c:pt>
                <c:pt idx="11">
                  <c:v>0.99256751181491842</c:v>
                </c:pt>
                <c:pt idx="12">
                  <c:v>0.99389360588405473</c:v>
                </c:pt>
                <c:pt idx="13">
                  <c:v>1.017355982166221</c:v>
                </c:pt>
                <c:pt idx="14">
                  <c:v>1.0196285489055665</c:v>
                </c:pt>
                <c:pt idx="15">
                  <c:v>1.0471499547692227</c:v>
                </c:pt>
                <c:pt idx="16">
                  <c:v>1.0525471357706453</c:v>
                </c:pt>
                <c:pt idx="17">
                  <c:v>1.0528350855885646</c:v>
                </c:pt>
                <c:pt idx="18">
                  <c:v>1.0780068883531164</c:v>
                </c:pt>
                <c:pt idx="19">
                  <c:v>1.0947958006999754</c:v>
                </c:pt>
                <c:pt idx="20">
                  <c:v>1.1365119103951746</c:v>
                </c:pt>
                <c:pt idx="21">
                  <c:v>1.1462278789422247</c:v>
                </c:pt>
                <c:pt idx="22">
                  <c:v>1.1483175476461651</c:v>
                </c:pt>
                <c:pt idx="23">
                  <c:v>1.1496408147287998</c:v>
                </c:pt>
                <c:pt idx="24">
                  <c:v>1.1537004222129479</c:v>
                </c:pt>
                <c:pt idx="25">
                  <c:v>1.1550824832013464</c:v>
                </c:pt>
                <c:pt idx="26">
                  <c:v>1.1641164372634281</c:v>
                </c:pt>
                <c:pt idx="27">
                  <c:v>1.2233188569340194</c:v>
                </c:pt>
                <c:pt idx="28">
                  <c:v>1.2722681297441591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B-4A9B-AF36-8BF6B6AD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57080"/>
        <c:axId val="436757408"/>
      </c:barChart>
      <c:lineChart>
        <c:grouping val="standard"/>
        <c:varyColors val="0"/>
        <c:ser>
          <c:idx val="4"/>
          <c:order val="0"/>
          <c:tx>
            <c:strRef>
              <c:f>'Figure2.9(a)_Data'!$D$2</c:f>
              <c:strCache>
                <c:ptCount val="1"/>
                <c:pt idx="0">
                  <c:v>L_in - l_share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multiLvlStrRef>
              <c:f>'Figure2.9(a)_Data'!$A$3:$B$31</c:f>
              <c:multiLvlStrCache>
                <c:ptCount val="29"/>
                <c:lvl>
                  <c:pt idx="0">
                    <c:v>L</c:v>
                  </c:pt>
                  <c:pt idx="1">
                    <c:v>J61</c:v>
                  </c:pt>
                  <c:pt idx="2">
                    <c:v>C19</c:v>
                  </c:pt>
                  <c:pt idx="3">
                    <c:v>D-E</c:v>
                  </c:pt>
                  <c:pt idx="4">
                    <c:v>J58-J60</c:v>
                  </c:pt>
                  <c:pt idx="5">
                    <c:v>J62-J63</c:v>
                  </c:pt>
                  <c:pt idx="6">
                    <c:v>K</c:v>
                  </c:pt>
                  <c:pt idx="7">
                    <c:v>A-B</c:v>
                  </c:pt>
                  <c:pt idx="8">
                    <c:v>P</c:v>
                  </c:pt>
                  <c:pt idx="9">
                    <c:v>O</c:v>
                  </c:pt>
                  <c:pt idx="10">
                    <c:v>C29-C30</c:v>
                  </c:pt>
                  <c:pt idx="11">
                    <c:v>M-N</c:v>
                  </c:pt>
                  <c:pt idx="12">
                    <c:v>T</c:v>
                  </c:pt>
                  <c:pt idx="13">
                    <c:v>F</c:v>
                  </c:pt>
                  <c:pt idx="14">
                    <c:v>Q</c:v>
                  </c:pt>
                  <c:pt idx="15">
                    <c:v>H49-H53</c:v>
                  </c:pt>
                  <c:pt idx="16">
                    <c:v>C20-C23</c:v>
                  </c:pt>
                  <c:pt idx="17">
                    <c:v>R-S</c:v>
                  </c:pt>
                  <c:pt idx="18">
                    <c:v>C24-C25</c:v>
                  </c:pt>
                  <c:pt idx="19">
                    <c:v>C26-C27</c:v>
                  </c:pt>
                  <c:pt idx="20">
                    <c:v>C16-C18</c:v>
                  </c:pt>
                  <c:pt idx="21">
                    <c:v>G47</c:v>
                  </c:pt>
                  <c:pt idx="22">
                    <c:v>I</c:v>
                  </c:pt>
                  <c:pt idx="23">
                    <c:v>C28</c:v>
                  </c:pt>
                  <c:pt idx="24">
                    <c:v>C13-C15</c:v>
                  </c:pt>
                  <c:pt idx="25">
                    <c:v>C10-C12</c:v>
                  </c:pt>
                  <c:pt idx="26">
                    <c:v>C31-C33</c:v>
                  </c:pt>
                  <c:pt idx="27">
                    <c:v>G45</c:v>
                  </c:pt>
                  <c:pt idx="28">
                    <c:v>G46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L</c:v>
                  </c:pt>
                  <c:pt idx="20">
                    <c:v>L</c:v>
                  </c:pt>
                  <c:pt idx="21">
                    <c:v>L</c:v>
                  </c:pt>
                  <c:pt idx="22">
                    <c:v>L</c:v>
                  </c:pt>
                  <c:pt idx="23">
                    <c:v>L</c:v>
                  </c:pt>
                  <c:pt idx="24">
                    <c:v>L</c:v>
                  </c:pt>
                  <c:pt idx="25">
                    <c:v>L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'Figure2.9(a)_Data'!$D$3:$D$31</c:f>
              <c:numCache>
                <c:formatCode>0.0000</c:formatCode>
                <c:ptCount val="29"/>
                <c:pt idx="0">
                  <c:v>0.29951432880871109</c:v>
                </c:pt>
                <c:pt idx="1">
                  <c:v>0.19206811005633545</c:v>
                </c:pt>
                <c:pt idx="2">
                  <c:v>0.11928614807011048</c:v>
                </c:pt>
                <c:pt idx="3">
                  <c:v>8.5119107419834139E-2</c:v>
                </c:pt>
                <c:pt idx="4">
                  <c:v>0.17094217311311499</c:v>
                </c:pt>
                <c:pt idx="5">
                  <c:v>9.3121699108496547E-2</c:v>
                </c:pt>
                <c:pt idx="6">
                  <c:v>3.385534085366787E-2</c:v>
                </c:pt>
                <c:pt idx="7">
                  <c:v>6.327735783321331E-2</c:v>
                </c:pt>
                <c:pt idx="8">
                  <c:v>9.1733602469830311E-2</c:v>
                </c:pt>
                <c:pt idx="9">
                  <c:v>3.1575853612058835E-2</c:v>
                </c:pt>
                <c:pt idx="10">
                  <c:v>5.3357651967633923E-2</c:v>
                </c:pt>
                <c:pt idx="11">
                  <c:v>-5.2264915428817948E-3</c:v>
                </c:pt>
                <c:pt idx="12">
                  <c:v>-0.1971032656097102</c:v>
                </c:pt>
                <c:pt idx="13">
                  <c:v>-5.3567220387431003E-3</c:v>
                </c:pt>
                <c:pt idx="14">
                  <c:v>-1.9590107901415188E-2</c:v>
                </c:pt>
                <c:pt idx="15">
                  <c:v>-4.025530939786337E-2</c:v>
                </c:pt>
                <c:pt idx="16">
                  <c:v>-2.1235696701492834E-2</c:v>
                </c:pt>
                <c:pt idx="17">
                  <c:v>-8.3183381748873297E-2</c:v>
                </c:pt>
                <c:pt idx="18">
                  <c:v>-4.5932553337015958E-2</c:v>
                </c:pt>
                <c:pt idx="19">
                  <c:v>-4.7548475397821532E-2</c:v>
                </c:pt>
                <c:pt idx="20">
                  <c:v>-7.9820402355520514E-2</c:v>
                </c:pt>
                <c:pt idx="21">
                  <c:v>-0.25823355900398037</c:v>
                </c:pt>
                <c:pt idx="22">
                  <c:v>-0.22642639143462018</c:v>
                </c:pt>
                <c:pt idx="23">
                  <c:v>-7.1239708961547743E-2</c:v>
                </c:pt>
                <c:pt idx="24">
                  <c:v>-0.12416028364062504</c:v>
                </c:pt>
                <c:pt idx="25">
                  <c:v>-6.6624610120069094E-2</c:v>
                </c:pt>
                <c:pt idx="26">
                  <c:v>-0.12566494136398076</c:v>
                </c:pt>
                <c:pt idx="27">
                  <c:v>-0.23004811571526884</c:v>
                </c:pt>
                <c:pt idx="28">
                  <c:v>-0.24086932535852268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B-4A9B-AF36-8BF6B6AD74D7}"/>
            </c:ext>
          </c:extLst>
        </c:ser>
        <c:ser>
          <c:idx val="0"/>
          <c:order val="2"/>
          <c:tx>
            <c:v>Reference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'Figure2.9(a)_Data'!$A$3:$B$31</c:f>
              <c:multiLvlStrCache>
                <c:ptCount val="29"/>
                <c:lvl>
                  <c:pt idx="0">
                    <c:v>L</c:v>
                  </c:pt>
                  <c:pt idx="1">
                    <c:v>J61</c:v>
                  </c:pt>
                  <c:pt idx="2">
                    <c:v>C19</c:v>
                  </c:pt>
                  <c:pt idx="3">
                    <c:v>D-E</c:v>
                  </c:pt>
                  <c:pt idx="4">
                    <c:v>J58-J60</c:v>
                  </c:pt>
                  <c:pt idx="5">
                    <c:v>J62-J63</c:v>
                  </c:pt>
                  <c:pt idx="6">
                    <c:v>K</c:v>
                  </c:pt>
                  <c:pt idx="7">
                    <c:v>A-B</c:v>
                  </c:pt>
                  <c:pt idx="8">
                    <c:v>P</c:v>
                  </c:pt>
                  <c:pt idx="9">
                    <c:v>O</c:v>
                  </c:pt>
                  <c:pt idx="10">
                    <c:v>C29-C30</c:v>
                  </c:pt>
                  <c:pt idx="11">
                    <c:v>M-N</c:v>
                  </c:pt>
                  <c:pt idx="12">
                    <c:v>T</c:v>
                  </c:pt>
                  <c:pt idx="13">
                    <c:v>F</c:v>
                  </c:pt>
                  <c:pt idx="14">
                    <c:v>Q</c:v>
                  </c:pt>
                  <c:pt idx="15">
                    <c:v>H49-H53</c:v>
                  </c:pt>
                  <c:pt idx="16">
                    <c:v>C20-C23</c:v>
                  </c:pt>
                  <c:pt idx="17">
                    <c:v>R-S</c:v>
                  </c:pt>
                  <c:pt idx="18">
                    <c:v>C24-C25</c:v>
                  </c:pt>
                  <c:pt idx="19">
                    <c:v>C26-C27</c:v>
                  </c:pt>
                  <c:pt idx="20">
                    <c:v>C16-C18</c:v>
                  </c:pt>
                  <c:pt idx="21">
                    <c:v>G47</c:v>
                  </c:pt>
                  <c:pt idx="22">
                    <c:v>I</c:v>
                  </c:pt>
                  <c:pt idx="23">
                    <c:v>C28</c:v>
                  </c:pt>
                  <c:pt idx="24">
                    <c:v>C13-C15</c:v>
                  </c:pt>
                  <c:pt idx="25">
                    <c:v>C10-C12</c:v>
                  </c:pt>
                  <c:pt idx="26">
                    <c:v>C31-C33</c:v>
                  </c:pt>
                  <c:pt idx="27">
                    <c:v>G45</c:v>
                  </c:pt>
                  <c:pt idx="28">
                    <c:v>G46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L</c:v>
                  </c:pt>
                  <c:pt idx="11">
                    <c:v>-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L</c:v>
                  </c:pt>
                  <c:pt idx="20">
                    <c:v>L</c:v>
                  </c:pt>
                  <c:pt idx="21">
                    <c:v>L</c:v>
                  </c:pt>
                  <c:pt idx="22">
                    <c:v>L</c:v>
                  </c:pt>
                  <c:pt idx="23">
                    <c:v>L</c:v>
                  </c:pt>
                  <c:pt idx="24">
                    <c:v>L</c:v>
                  </c:pt>
                  <c:pt idx="25">
                    <c:v>L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'Figure2.9(a)_Data'!$E$3:$E$31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B-4A9B-AF36-8BF6B6AD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98416"/>
        <c:axId val="538797432"/>
      </c:lineChart>
      <c:catAx>
        <c:axId val="4367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7408"/>
        <c:crosses val="autoZero"/>
        <c:auto val="0"/>
        <c:lblAlgn val="ctr"/>
        <c:lblOffset val="100"/>
        <c:tickLblSkip val="1"/>
        <c:noMultiLvlLbl val="0"/>
      </c:catAx>
      <c:valAx>
        <c:axId val="4367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7080"/>
        <c:crossesAt val="1"/>
        <c:crossBetween val="between"/>
      </c:valAx>
      <c:valAx>
        <c:axId val="538797432"/>
        <c:scaling>
          <c:orientation val="minMax"/>
          <c:max val="0.30000000000000004"/>
          <c:min val="-0.75000000000000011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8416"/>
        <c:crosses val="max"/>
        <c:crossBetween val="between"/>
        <c:majorUnit val="0.15000000000000002"/>
      </c:valAx>
      <c:catAx>
        <c:axId val="53879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797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'Figure2.9(b)_Data'!$C$2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'Figure2.9(b)_Data'!$A$3:$B$31</c:f>
              <c:multiLvlStrCache>
                <c:ptCount val="29"/>
                <c:lvl>
                  <c:pt idx="0">
                    <c:v>L</c:v>
                  </c:pt>
                  <c:pt idx="1">
                    <c:v>C19</c:v>
                  </c:pt>
                  <c:pt idx="2">
                    <c:v>D-E</c:v>
                  </c:pt>
                  <c:pt idx="3">
                    <c:v>H49-H53</c:v>
                  </c:pt>
                  <c:pt idx="4">
                    <c:v>F</c:v>
                  </c:pt>
                  <c:pt idx="5">
                    <c:v>C29-C30</c:v>
                  </c:pt>
                  <c:pt idx="6">
                    <c:v>C20-C23</c:v>
                  </c:pt>
                  <c:pt idx="7">
                    <c:v>A-B</c:v>
                  </c:pt>
                  <c:pt idx="8">
                    <c:v>G45</c:v>
                  </c:pt>
                  <c:pt idx="9">
                    <c:v>I</c:v>
                  </c:pt>
                  <c:pt idx="10">
                    <c:v>G46</c:v>
                  </c:pt>
                  <c:pt idx="11">
                    <c:v>C10-C12</c:v>
                  </c:pt>
                  <c:pt idx="12">
                    <c:v>C24-C25</c:v>
                  </c:pt>
                  <c:pt idx="13">
                    <c:v>C26-C27</c:v>
                  </c:pt>
                  <c:pt idx="14">
                    <c:v>G47</c:v>
                  </c:pt>
                  <c:pt idx="15">
                    <c:v>C28</c:v>
                  </c:pt>
                  <c:pt idx="16">
                    <c:v>C31-C33</c:v>
                  </c:pt>
                  <c:pt idx="17">
                    <c:v>C16-C18</c:v>
                  </c:pt>
                  <c:pt idx="18">
                    <c:v>C13-C15</c:v>
                  </c:pt>
                  <c:pt idx="19">
                    <c:v>T</c:v>
                  </c:pt>
                  <c:pt idx="20">
                    <c:v>R-S</c:v>
                  </c:pt>
                  <c:pt idx="21">
                    <c:v>J61</c:v>
                  </c:pt>
                  <c:pt idx="22">
                    <c:v>M-N</c:v>
                  </c:pt>
                  <c:pt idx="23">
                    <c:v>O</c:v>
                  </c:pt>
                  <c:pt idx="24">
                    <c:v>P</c:v>
                  </c:pt>
                  <c:pt idx="25">
                    <c:v>Q</c:v>
                  </c:pt>
                  <c:pt idx="26">
                    <c:v>J58-J60</c:v>
                  </c:pt>
                  <c:pt idx="27">
                    <c:v>K</c:v>
                  </c:pt>
                  <c:pt idx="28">
                    <c:v>J62-J63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</c:multiLvlStrCache>
            </c:multiLvlStrRef>
          </c:cat>
          <c:val>
            <c:numRef>
              <c:f>'Figure2.9(b)_Data'!$C$3:$C$31</c:f>
              <c:numCache>
                <c:formatCode>0.0000</c:formatCode>
                <c:ptCount val="29"/>
                <c:pt idx="0">
                  <c:v>0.34387065106033199</c:v>
                </c:pt>
                <c:pt idx="1">
                  <c:v>0.43133177072399337</c:v>
                </c:pt>
                <c:pt idx="2">
                  <c:v>0.50330610369677509</c:v>
                </c:pt>
                <c:pt idx="3">
                  <c:v>0.56684325891958509</c:v>
                </c:pt>
                <c:pt idx="4">
                  <c:v>0.6643248256460792</c:v>
                </c:pt>
                <c:pt idx="5">
                  <c:v>0.7602024106226567</c:v>
                </c:pt>
                <c:pt idx="6">
                  <c:v>0.8130656265877797</c:v>
                </c:pt>
                <c:pt idx="7">
                  <c:v>0.83921036414283745</c:v>
                </c:pt>
                <c:pt idx="8">
                  <c:v>0.84178031038005563</c:v>
                </c:pt>
                <c:pt idx="9">
                  <c:v>0.85988037462125877</c:v>
                </c:pt>
                <c:pt idx="10">
                  <c:v>0.87978953696712525</c:v>
                </c:pt>
                <c:pt idx="11">
                  <c:v>0.90303188499701614</c:v>
                </c:pt>
                <c:pt idx="12">
                  <c:v>0.90370571020702439</c:v>
                </c:pt>
                <c:pt idx="13">
                  <c:v>0.90741971412372202</c:v>
                </c:pt>
                <c:pt idx="14">
                  <c:v>0.91740504055044225</c:v>
                </c:pt>
                <c:pt idx="15">
                  <c:v>0.95030167939871646</c:v>
                </c:pt>
                <c:pt idx="16">
                  <c:v>0.95382776172543959</c:v>
                </c:pt>
                <c:pt idx="17">
                  <c:v>0.96904894845482126</c:v>
                </c:pt>
                <c:pt idx="18">
                  <c:v>0.98242458285707102</c:v>
                </c:pt>
                <c:pt idx="19">
                  <c:v>0.99318042528322581</c:v>
                </c:pt>
                <c:pt idx="20">
                  <c:v>1.0003431222304742</c:v>
                </c:pt>
                <c:pt idx="21">
                  <c:v>1.0232076013391351</c:v>
                </c:pt>
                <c:pt idx="22">
                  <c:v>1.0382960175899865</c:v>
                </c:pt>
                <c:pt idx="23">
                  <c:v>1.0419280826652821</c:v>
                </c:pt>
                <c:pt idx="24">
                  <c:v>1.0582122426861165</c:v>
                </c:pt>
                <c:pt idx="25">
                  <c:v>1.0842296455881144</c:v>
                </c:pt>
                <c:pt idx="26">
                  <c:v>1.1143391346556877</c:v>
                </c:pt>
                <c:pt idx="27">
                  <c:v>1.1154342111403357</c:v>
                </c:pt>
                <c:pt idx="28">
                  <c:v>1.21351107470713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4736-AE99-C18DA594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57080"/>
        <c:axId val="436757408"/>
      </c:barChart>
      <c:lineChart>
        <c:grouping val="standard"/>
        <c:varyColors val="0"/>
        <c:ser>
          <c:idx val="4"/>
          <c:order val="0"/>
          <c:tx>
            <c:strRef>
              <c:f>'Figure2.9(b)_Data'!$D$2</c:f>
              <c:strCache>
                <c:ptCount val="1"/>
                <c:pt idx="0">
                  <c:v>H_in - h_share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multiLvlStrRef>
              <c:f>'Figure2.9(b)_Data'!$A$3:$B$31</c:f>
              <c:multiLvlStrCache>
                <c:ptCount val="29"/>
                <c:lvl>
                  <c:pt idx="0">
                    <c:v>L</c:v>
                  </c:pt>
                  <c:pt idx="1">
                    <c:v>C19</c:v>
                  </c:pt>
                  <c:pt idx="2">
                    <c:v>D-E</c:v>
                  </c:pt>
                  <c:pt idx="3">
                    <c:v>H49-H53</c:v>
                  </c:pt>
                  <c:pt idx="4">
                    <c:v>F</c:v>
                  </c:pt>
                  <c:pt idx="5">
                    <c:v>C29-C30</c:v>
                  </c:pt>
                  <c:pt idx="6">
                    <c:v>C20-C23</c:v>
                  </c:pt>
                  <c:pt idx="7">
                    <c:v>A-B</c:v>
                  </c:pt>
                  <c:pt idx="8">
                    <c:v>G45</c:v>
                  </c:pt>
                  <c:pt idx="9">
                    <c:v>I</c:v>
                  </c:pt>
                  <c:pt idx="10">
                    <c:v>G46</c:v>
                  </c:pt>
                  <c:pt idx="11">
                    <c:v>C10-C12</c:v>
                  </c:pt>
                  <c:pt idx="12">
                    <c:v>C24-C25</c:v>
                  </c:pt>
                  <c:pt idx="13">
                    <c:v>C26-C27</c:v>
                  </c:pt>
                  <c:pt idx="14">
                    <c:v>G47</c:v>
                  </c:pt>
                  <c:pt idx="15">
                    <c:v>C28</c:v>
                  </c:pt>
                  <c:pt idx="16">
                    <c:v>C31-C33</c:v>
                  </c:pt>
                  <c:pt idx="17">
                    <c:v>C16-C18</c:v>
                  </c:pt>
                  <c:pt idx="18">
                    <c:v>C13-C15</c:v>
                  </c:pt>
                  <c:pt idx="19">
                    <c:v>T</c:v>
                  </c:pt>
                  <c:pt idx="20">
                    <c:v>R-S</c:v>
                  </c:pt>
                  <c:pt idx="21">
                    <c:v>J61</c:v>
                  </c:pt>
                  <c:pt idx="22">
                    <c:v>M-N</c:v>
                  </c:pt>
                  <c:pt idx="23">
                    <c:v>O</c:v>
                  </c:pt>
                  <c:pt idx="24">
                    <c:v>P</c:v>
                  </c:pt>
                  <c:pt idx="25">
                    <c:v>Q</c:v>
                  </c:pt>
                  <c:pt idx="26">
                    <c:v>J58-J60</c:v>
                  </c:pt>
                  <c:pt idx="27">
                    <c:v>K</c:v>
                  </c:pt>
                  <c:pt idx="28">
                    <c:v>J62-J63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</c:multiLvlStrCache>
            </c:multiLvlStrRef>
          </c:cat>
          <c:val>
            <c:numRef>
              <c:f>'Figure2.9(b)_Data'!$D$3:$D$31</c:f>
              <c:numCache>
                <c:formatCode>0.0000</c:formatCode>
                <c:ptCount val="29"/>
                <c:pt idx="0">
                  <c:v>0.27746344477195389</c:v>
                </c:pt>
                <c:pt idx="1">
                  <c:v>9.7414913882473642E-2</c:v>
                </c:pt>
                <c:pt idx="2">
                  <c:v>7.0767652364261802E-2</c:v>
                </c:pt>
                <c:pt idx="3">
                  <c:v>0.14812934457811078</c:v>
                </c:pt>
                <c:pt idx="4">
                  <c:v>8.9007985871525724E-2</c:v>
                </c:pt>
                <c:pt idx="5">
                  <c:v>6.1737015189682387E-2</c:v>
                </c:pt>
                <c:pt idx="6">
                  <c:v>3.5408116764537284E-2</c:v>
                </c:pt>
                <c:pt idx="7">
                  <c:v>4.9438307708428775E-2</c:v>
                </c:pt>
                <c:pt idx="8">
                  <c:v>6.6013544238910704E-2</c:v>
                </c:pt>
                <c:pt idx="9">
                  <c:v>7.3771588474629723E-2</c:v>
                </c:pt>
                <c:pt idx="10">
                  <c:v>1.0849960632514671E-2</c:v>
                </c:pt>
                <c:pt idx="11">
                  <c:v>3.7796471640960672E-3</c:v>
                </c:pt>
                <c:pt idx="12">
                  <c:v>9.6226955342693099E-3</c:v>
                </c:pt>
                <c:pt idx="13">
                  <c:v>2.1252003161442823E-2</c:v>
                </c:pt>
                <c:pt idx="14">
                  <c:v>2.8662770649971303E-2</c:v>
                </c:pt>
                <c:pt idx="15">
                  <c:v>-2.0534992806788277E-3</c:v>
                </c:pt>
                <c:pt idx="16">
                  <c:v>8.4742082973503496E-3</c:v>
                </c:pt>
                <c:pt idx="17">
                  <c:v>-1.342477504533604E-2</c:v>
                </c:pt>
                <c:pt idx="18">
                  <c:v>-9.5752653221897743E-3</c:v>
                </c:pt>
                <c:pt idx="19">
                  <c:v>-0.1083254255280145</c:v>
                </c:pt>
                <c:pt idx="20">
                  <c:v>7.8904784777245052E-4</c:v>
                </c:pt>
                <c:pt idx="21">
                  <c:v>-2.1947273703098069E-2</c:v>
                </c:pt>
                <c:pt idx="22">
                  <c:v>-4.0825767846014827E-2</c:v>
                </c:pt>
                <c:pt idx="23">
                  <c:v>-5.4765212630876303E-2</c:v>
                </c:pt>
                <c:pt idx="24">
                  <c:v>-0.20216224262910332</c:v>
                </c:pt>
                <c:pt idx="25">
                  <c:v>-0.1056827570643295</c:v>
                </c:pt>
                <c:pt idx="26">
                  <c:v>-9.3410492411594326E-2</c:v>
                </c:pt>
                <c:pt idx="27">
                  <c:v>-5.5550963552726762E-2</c:v>
                </c:pt>
                <c:pt idx="28">
                  <c:v>-0.26155017496765565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5-4736-AE99-C18DA5948283}"/>
            </c:ext>
          </c:extLst>
        </c:ser>
        <c:ser>
          <c:idx val="0"/>
          <c:order val="2"/>
          <c:tx>
            <c:v>Reference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'Figure2.9(b)_Data'!$A$3:$B$31</c:f>
              <c:multiLvlStrCache>
                <c:ptCount val="29"/>
                <c:lvl>
                  <c:pt idx="0">
                    <c:v>L</c:v>
                  </c:pt>
                  <c:pt idx="1">
                    <c:v>C19</c:v>
                  </c:pt>
                  <c:pt idx="2">
                    <c:v>D-E</c:v>
                  </c:pt>
                  <c:pt idx="3">
                    <c:v>H49-H53</c:v>
                  </c:pt>
                  <c:pt idx="4">
                    <c:v>F</c:v>
                  </c:pt>
                  <c:pt idx="5">
                    <c:v>C29-C30</c:v>
                  </c:pt>
                  <c:pt idx="6">
                    <c:v>C20-C23</c:v>
                  </c:pt>
                  <c:pt idx="7">
                    <c:v>A-B</c:v>
                  </c:pt>
                  <c:pt idx="8">
                    <c:v>G45</c:v>
                  </c:pt>
                  <c:pt idx="9">
                    <c:v>I</c:v>
                  </c:pt>
                  <c:pt idx="10">
                    <c:v>G46</c:v>
                  </c:pt>
                  <c:pt idx="11">
                    <c:v>C10-C12</c:v>
                  </c:pt>
                  <c:pt idx="12">
                    <c:v>C24-C25</c:v>
                  </c:pt>
                  <c:pt idx="13">
                    <c:v>C26-C27</c:v>
                  </c:pt>
                  <c:pt idx="14">
                    <c:v>G47</c:v>
                  </c:pt>
                  <c:pt idx="15">
                    <c:v>C28</c:v>
                  </c:pt>
                  <c:pt idx="16">
                    <c:v>C31-C33</c:v>
                  </c:pt>
                  <c:pt idx="17">
                    <c:v>C16-C18</c:v>
                  </c:pt>
                  <c:pt idx="18">
                    <c:v>C13-C15</c:v>
                  </c:pt>
                  <c:pt idx="19">
                    <c:v>T</c:v>
                  </c:pt>
                  <c:pt idx="20">
                    <c:v>R-S</c:v>
                  </c:pt>
                  <c:pt idx="21">
                    <c:v>J61</c:v>
                  </c:pt>
                  <c:pt idx="22">
                    <c:v>M-N</c:v>
                  </c:pt>
                  <c:pt idx="23">
                    <c:v>O</c:v>
                  </c:pt>
                  <c:pt idx="24">
                    <c:v>P</c:v>
                  </c:pt>
                  <c:pt idx="25">
                    <c:v>Q</c:v>
                  </c:pt>
                  <c:pt idx="26">
                    <c:v>J58-J60</c:v>
                  </c:pt>
                  <c:pt idx="27">
                    <c:v>K</c:v>
                  </c:pt>
                  <c:pt idx="28">
                    <c:v>J62-J63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</c:lvl>
              </c:multiLvlStrCache>
            </c:multiLvlStrRef>
          </c:cat>
          <c:val>
            <c:numRef>
              <c:f>'Figure2.9(b)_Data'!$E$3:$E$31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5-4736-AE99-C18DA594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98416"/>
        <c:axId val="538797432"/>
      </c:lineChart>
      <c:catAx>
        <c:axId val="4367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7408"/>
        <c:crosses val="autoZero"/>
        <c:auto val="1"/>
        <c:lblAlgn val="ctr"/>
        <c:lblOffset val="100"/>
        <c:tickLblSkip val="1"/>
        <c:noMultiLvlLbl val="0"/>
      </c:catAx>
      <c:valAx>
        <c:axId val="4367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7080"/>
        <c:crosses val="autoZero"/>
        <c:crossBetween val="between"/>
      </c:valAx>
      <c:valAx>
        <c:axId val="538797432"/>
        <c:scaling>
          <c:orientation val="minMax"/>
          <c:max val="0.30000000000000004"/>
          <c:min val="-0.75000000000000011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8416"/>
        <c:crosses val="max"/>
        <c:crossBetween val="between"/>
        <c:majorUnit val="0.15000000000000002"/>
      </c:valAx>
      <c:catAx>
        <c:axId val="53879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797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Figure2.10_Data!$E$2</c:f>
              <c:strCache>
                <c:ptCount val="1"/>
                <c:pt idx="0">
                  <c:v>zeroth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Figure2.10_Data!$A$3:$B$31</c:f>
              <c:multiLvlStrCache>
                <c:ptCount val="29"/>
                <c:lvl>
                  <c:pt idx="0">
                    <c:v>L</c:v>
                  </c:pt>
                  <c:pt idx="1">
                    <c:v>J61</c:v>
                  </c:pt>
                  <c:pt idx="2">
                    <c:v>D-E</c:v>
                  </c:pt>
                  <c:pt idx="3">
                    <c:v>J58-J60</c:v>
                  </c:pt>
                  <c:pt idx="4">
                    <c:v>C19</c:v>
                  </c:pt>
                  <c:pt idx="5">
                    <c:v>P</c:v>
                  </c:pt>
                  <c:pt idx="6">
                    <c:v>J62-J63</c:v>
                  </c:pt>
                  <c:pt idx="7">
                    <c:v>K</c:v>
                  </c:pt>
                  <c:pt idx="8">
                    <c:v>O</c:v>
                  </c:pt>
                  <c:pt idx="9">
                    <c:v>A-B</c:v>
                  </c:pt>
                  <c:pt idx="10">
                    <c:v>M-N</c:v>
                  </c:pt>
                  <c:pt idx="11">
                    <c:v>C29-C30</c:v>
                  </c:pt>
                  <c:pt idx="12">
                    <c:v>F</c:v>
                  </c:pt>
                  <c:pt idx="13">
                    <c:v>C20-C23</c:v>
                  </c:pt>
                  <c:pt idx="14">
                    <c:v>H49-H53</c:v>
                  </c:pt>
                  <c:pt idx="15">
                    <c:v>Q</c:v>
                  </c:pt>
                  <c:pt idx="16">
                    <c:v>C24-C25</c:v>
                  </c:pt>
                  <c:pt idx="17">
                    <c:v>R-S</c:v>
                  </c:pt>
                  <c:pt idx="18">
                    <c:v>C10-C12</c:v>
                  </c:pt>
                  <c:pt idx="19">
                    <c:v>C26-C27</c:v>
                  </c:pt>
                  <c:pt idx="20">
                    <c:v>C16-C18</c:v>
                  </c:pt>
                  <c:pt idx="21">
                    <c:v>C28</c:v>
                  </c:pt>
                  <c:pt idx="22">
                    <c:v>C31-C33</c:v>
                  </c:pt>
                  <c:pt idx="23">
                    <c:v>C13-C15</c:v>
                  </c:pt>
                  <c:pt idx="24">
                    <c:v>T</c:v>
                  </c:pt>
                  <c:pt idx="25">
                    <c:v>G47</c:v>
                  </c:pt>
                  <c:pt idx="26">
                    <c:v>G46</c:v>
                  </c:pt>
                  <c:pt idx="27">
                    <c:v>I</c:v>
                  </c:pt>
                  <c:pt idx="28">
                    <c:v>G45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L</c:v>
                  </c:pt>
                  <c:pt idx="12">
                    <c:v>L</c:v>
                  </c:pt>
                  <c:pt idx="13">
                    <c:v>L</c:v>
                  </c:pt>
                  <c:pt idx="14">
                    <c:v>L</c:v>
                  </c:pt>
                  <c:pt idx="15">
                    <c:v>L</c:v>
                  </c:pt>
                  <c:pt idx="16">
                    <c:v>L</c:v>
                  </c:pt>
                  <c:pt idx="17">
                    <c:v>L</c:v>
                  </c:pt>
                  <c:pt idx="18">
                    <c:v>L</c:v>
                  </c:pt>
                  <c:pt idx="19">
                    <c:v>L</c:v>
                  </c:pt>
                  <c:pt idx="20">
                    <c:v>L</c:v>
                  </c:pt>
                  <c:pt idx="21">
                    <c:v>L</c:v>
                  </c:pt>
                  <c:pt idx="22">
                    <c:v>L</c:v>
                  </c:pt>
                  <c:pt idx="23">
                    <c:v>L</c:v>
                  </c:pt>
                  <c:pt idx="24">
                    <c:v>L</c:v>
                  </c:pt>
                  <c:pt idx="25">
                    <c:v>L</c:v>
                  </c:pt>
                  <c:pt idx="26">
                    <c:v>L</c:v>
                  </c:pt>
                  <c:pt idx="27">
                    <c:v>L</c:v>
                  </c:pt>
                  <c:pt idx="28">
                    <c:v>L</c:v>
                  </c:pt>
                </c:lvl>
              </c:multiLvlStrCache>
            </c:multiLvlStrRef>
          </c:cat>
          <c:val>
            <c:numRef>
              <c:f>Figure2.10_Data!$E$3:$E$31</c:f>
              <c:numCache>
                <c:formatCode>0.00</c:formatCode>
                <c:ptCount val="29"/>
                <c:pt idx="0">
                  <c:v>0.29850700640237865</c:v>
                </c:pt>
                <c:pt idx="1">
                  <c:v>0.27551872032140601</c:v>
                </c:pt>
                <c:pt idx="2">
                  <c:v>0.22284552200220265</c:v>
                </c:pt>
                <c:pt idx="3">
                  <c:v>0.36219642972704136</c:v>
                </c:pt>
                <c:pt idx="4">
                  <c:v>5.3248195515683529E-2</c:v>
                </c:pt>
                <c:pt idx="5">
                  <c:v>0.78319204706290446</c:v>
                </c:pt>
                <c:pt idx="6">
                  <c:v>0.49841073548026937</c:v>
                </c:pt>
                <c:pt idx="7">
                  <c:v>0.28751004320760526</c:v>
                </c:pt>
                <c:pt idx="8">
                  <c:v>0.59022742127091021</c:v>
                </c:pt>
                <c:pt idx="9">
                  <c:v>0.51061741408122763</c:v>
                </c:pt>
                <c:pt idx="10">
                  <c:v>0.64914589565835712</c:v>
                </c:pt>
                <c:pt idx="11">
                  <c:v>0.28409350028774072</c:v>
                </c:pt>
                <c:pt idx="12">
                  <c:v>0.49374687384173088</c:v>
                </c:pt>
                <c:pt idx="13">
                  <c:v>0.35772098281312797</c:v>
                </c:pt>
                <c:pt idx="14">
                  <c:v>0.53616531915418697</c:v>
                </c:pt>
                <c:pt idx="15">
                  <c:v>0.67748732160477387</c:v>
                </c:pt>
                <c:pt idx="16">
                  <c:v>0.49259482694374607</c:v>
                </c:pt>
                <c:pt idx="17">
                  <c:v>0.72835438098865712</c:v>
                </c:pt>
                <c:pt idx="18">
                  <c:v>0.29939635755540983</c:v>
                </c:pt>
                <c:pt idx="19">
                  <c:v>0.49383526128270727</c:v>
                </c:pt>
                <c:pt idx="20">
                  <c:v>0.47520881231622425</c:v>
                </c:pt>
                <c:pt idx="21">
                  <c:v>0.41155439430187002</c:v>
                </c:pt>
                <c:pt idx="22">
                  <c:v>0.55332973728328627</c:v>
                </c:pt>
                <c:pt idx="23">
                  <c:v>0.57920659641523176</c:v>
                </c:pt>
                <c:pt idx="24">
                  <c:v>0.99995973863987442</c:v>
                </c:pt>
                <c:pt idx="25">
                  <c:v>0.78476911921854209</c:v>
                </c:pt>
                <c:pt idx="26">
                  <c:v>0.5716894046470169</c:v>
                </c:pt>
                <c:pt idx="27">
                  <c:v>0.7645450140681056</c:v>
                </c:pt>
                <c:pt idx="28">
                  <c:v>0.62849405922048152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9-47AE-96CC-DE4A8062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974312"/>
        <c:axId val="671789112"/>
      </c:barChart>
      <c:catAx>
        <c:axId val="7059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9112"/>
        <c:crosses val="autoZero"/>
        <c:auto val="1"/>
        <c:lblAlgn val="ctr"/>
        <c:lblOffset val="100"/>
        <c:noMultiLvlLbl val="0"/>
      </c:catAx>
      <c:valAx>
        <c:axId val="67178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079B95-E152-458E-B4D4-457D132DBA18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0A857B-EFCC-4449-B35E-820BC10DEA6E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CE52C0-C7DF-41EA-BE6C-B8121FE24822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F15C31-BC17-4642-817B-E1BF5579EC44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7BF8F-CC41-410A-8CF6-CD55E8F90CF4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3B319-E7E7-4FA4-ADBC-D776EF1D6D64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9DAE6-4B0B-47E3-8078-D394BEB04639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B22481-401E-4335-B831-59E8CE9F83FC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2B7E36-1557-4D8E-82F1-DD6743C9E331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B94A0A-93B8-4553-9D42-384B43A76993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68362D-728E-4AC1-9409-6E91A3B96313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83BBCD-B0CD-461B-B176-06000645AF83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20AA28-6F30-4149-A495-2D7F00476C67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7D2C7C-D338-4FC9-8C93-3931A19863D7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A1BAD-11B8-4DDE-BB48-E1FD7551EF85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600075</xdr:colOff>
      <xdr:row>31</xdr:row>
      <xdr:rowOff>180975</xdr:rowOff>
    </xdr:to>
    <xdr:graphicFrame macro="">
      <xdr:nvGraphicFramePr>
        <xdr:cNvPr id="6149" name="Chart 1">
          <a:extLst>
            <a:ext uri="{FF2B5EF4-FFF2-40B4-BE49-F238E27FC236}">
              <a16:creationId xmlns:a16="http://schemas.microsoft.com/office/drawing/2014/main" id="{83E25FB2-8AA1-4489-BE11-4EBA0137EB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0</xdr:row>
      <xdr:rowOff>0</xdr:rowOff>
    </xdr:from>
    <xdr:to>
      <xdr:col>23</xdr:col>
      <xdr:colOff>590550</xdr:colOff>
      <xdr:row>31</xdr:row>
      <xdr:rowOff>180975</xdr:rowOff>
    </xdr:to>
    <xdr:graphicFrame macro="">
      <xdr:nvGraphicFramePr>
        <xdr:cNvPr id="6150" name="Chart 2">
          <a:extLst>
            <a:ext uri="{FF2B5EF4-FFF2-40B4-BE49-F238E27FC236}">
              <a16:creationId xmlns:a16="http://schemas.microsoft.com/office/drawing/2014/main" id="{66B8574A-6585-4904-A497-EA037D5669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B7397-66FF-4089-9A22-8464BBE39A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69DB0-0F37-4066-AE0B-D25A4FB31B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A9A43-FF30-43A3-A692-224C7D4726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9D80E-9964-4A05-9D3B-E27C031C0C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4B140-BE34-4F0F-A4E0-90350C2FDC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3A9E8-D5ED-491F-AEFE-291D4CA8C2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A9B3E-CB8F-44AB-A597-5186142D52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E1703-D2DA-4A77-AFF9-9988D885FC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10E01-05B1-42A4-B2E1-EBDDA2450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1E5E2-DB07-4167-A261-8BDB74744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7223B-EC42-47B2-AD3F-47D5DFE92A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34AC0-6981-4D94-B7A6-5B2F5153C3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CE4DE-CC8C-4A4B-AF6D-B907897A37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5561E-2A3C-4AA6-9F10-1FF7B4311A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FD261-8144-48C7-956A-C5835F1EE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/>
  </sheetViews>
  <sheetFormatPr defaultRowHeight="15" x14ac:dyDescent="0.25"/>
  <cols>
    <col min="1" max="1" width="12.85546875" customWidth="1"/>
    <col min="2" max="2" width="3.42578125" customWidth="1"/>
    <col min="3" max="3" width="26.42578125" bestFit="1" customWidth="1"/>
  </cols>
  <sheetData>
    <row r="1" spans="1:4" x14ac:dyDescent="0.25">
      <c r="A1" t="s">
        <v>171</v>
      </c>
    </row>
    <row r="2" spans="1:4" x14ac:dyDescent="0.25">
      <c r="B2" t="s">
        <v>68</v>
      </c>
    </row>
    <row r="3" spans="1:4" x14ac:dyDescent="0.25">
      <c r="C3" t="s">
        <v>39</v>
      </c>
    </row>
    <row r="4" spans="1:4" x14ac:dyDescent="0.25">
      <c r="C4" t="s">
        <v>40</v>
      </c>
    </row>
    <row r="5" spans="1:4" x14ac:dyDescent="0.25">
      <c r="C5" t="s">
        <v>41</v>
      </c>
      <c r="D5" t="s">
        <v>159</v>
      </c>
    </row>
    <row r="6" spans="1:4" x14ac:dyDescent="0.25">
      <c r="D6" t="s">
        <v>160</v>
      </c>
    </row>
    <row r="7" spans="1:4" x14ac:dyDescent="0.25">
      <c r="C7" t="s">
        <v>200</v>
      </c>
    </row>
    <row r="8" spans="1:4" x14ac:dyDescent="0.25">
      <c r="C8" t="s">
        <v>201</v>
      </c>
    </row>
    <row r="10" spans="1:4" x14ac:dyDescent="0.25">
      <c r="A10" t="s">
        <v>67</v>
      </c>
    </row>
    <row r="11" spans="1:4" x14ac:dyDescent="0.25">
      <c r="B11" t="s">
        <v>68</v>
      </c>
    </row>
    <row r="12" spans="1:4" x14ac:dyDescent="0.25">
      <c r="C12" t="s">
        <v>69</v>
      </c>
    </row>
    <row r="13" spans="1:4" x14ac:dyDescent="0.25">
      <c r="C13" t="s">
        <v>172</v>
      </c>
    </row>
    <row r="14" spans="1:4" x14ac:dyDescent="0.25">
      <c r="C14" t="s">
        <v>173</v>
      </c>
    </row>
    <row r="16" spans="1:4" x14ac:dyDescent="0.25">
      <c r="A16" t="s">
        <v>174</v>
      </c>
    </row>
    <row r="17" spans="1:3" x14ac:dyDescent="0.25">
      <c r="B17" t="s">
        <v>68</v>
      </c>
    </row>
    <row r="18" spans="1:3" x14ac:dyDescent="0.25">
      <c r="C18" t="s">
        <v>176</v>
      </c>
    </row>
    <row r="19" spans="1:3" x14ac:dyDescent="0.25">
      <c r="C19" t="s">
        <v>175</v>
      </c>
    </row>
    <row r="21" spans="1:3" x14ac:dyDescent="0.25">
      <c r="A21" t="s">
        <v>178</v>
      </c>
    </row>
    <row r="22" spans="1:3" x14ac:dyDescent="0.25">
      <c r="B22" t="s">
        <v>68</v>
      </c>
    </row>
    <row r="23" spans="1:3" x14ac:dyDescent="0.25">
      <c r="C23" t="s">
        <v>84</v>
      </c>
    </row>
    <row r="24" spans="1:3" x14ac:dyDescent="0.25">
      <c r="C24" t="s">
        <v>83</v>
      </c>
    </row>
    <row r="26" spans="1:3" x14ac:dyDescent="0.25">
      <c r="A26" t="s">
        <v>181</v>
      </c>
    </row>
    <row r="27" spans="1:3" x14ac:dyDescent="0.25">
      <c r="B27" t="s">
        <v>68</v>
      </c>
    </row>
    <row r="28" spans="1:3" x14ac:dyDescent="0.25">
      <c r="C28" t="s">
        <v>177</v>
      </c>
    </row>
    <row r="29" spans="1:3" x14ac:dyDescent="0.25">
      <c r="C29" t="s">
        <v>179</v>
      </c>
    </row>
    <row r="30" spans="1:3" x14ac:dyDescent="0.25">
      <c r="C30" t="s">
        <v>180</v>
      </c>
    </row>
    <row r="32" spans="1:3" x14ac:dyDescent="0.25">
      <c r="A32" t="s">
        <v>186</v>
      </c>
    </row>
    <row r="33" spans="1:3" x14ac:dyDescent="0.25">
      <c r="B33" t="s">
        <v>68</v>
      </c>
    </row>
    <row r="34" spans="1:3" x14ac:dyDescent="0.25">
      <c r="C34" t="s">
        <v>182</v>
      </c>
    </row>
    <row r="35" spans="1:3" x14ac:dyDescent="0.25">
      <c r="C35" t="s">
        <v>183</v>
      </c>
    </row>
    <row r="36" spans="1:3" x14ac:dyDescent="0.25">
      <c r="C36" t="s">
        <v>184</v>
      </c>
    </row>
    <row r="37" spans="1:3" x14ac:dyDescent="0.25">
      <c r="C37" t="s">
        <v>185</v>
      </c>
    </row>
    <row r="39" spans="1:3" x14ac:dyDescent="0.25">
      <c r="A39" t="s">
        <v>187</v>
      </c>
    </row>
    <row r="40" spans="1:3" x14ac:dyDescent="0.25">
      <c r="B40" t="s">
        <v>68</v>
      </c>
    </row>
    <row r="41" spans="1:3" x14ac:dyDescent="0.25">
      <c r="C41" t="s">
        <v>188</v>
      </c>
    </row>
    <row r="42" spans="1:3" x14ac:dyDescent="0.25">
      <c r="C42" t="s">
        <v>189</v>
      </c>
    </row>
    <row r="43" spans="1:3" x14ac:dyDescent="0.25">
      <c r="C43" t="s">
        <v>191</v>
      </c>
    </row>
    <row r="44" spans="1:3" x14ac:dyDescent="0.25">
      <c r="C44" t="s">
        <v>190</v>
      </c>
    </row>
    <row r="45" spans="1:3" x14ac:dyDescent="0.25">
      <c r="C45" t="s">
        <v>192</v>
      </c>
    </row>
    <row r="47" spans="1:3" x14ac:dyDescent="0.25">
      <c r="A47" t="s">
        <v>193</v>
      </c>
    </row>
    <row r="48" spans="1:3" x14ac:dyDescent="0.25">
      <c r="B48" t="s">
        <v>68</v>
      </c>
    </row>
    <row r="49" spans="1:3" x14ac:dyDescent="0.25">
      <c r="C49" t="s">
        <v>194</v>
      </c>
    </row>
    <row r="50" spans="1:3" x14ac:dyDescent="0.25">
      <c r="C50" t="s">
        <v>195</v>
      </c>
    </row>
    <row r="51" spans="1:3" x14ac:dyDescent="0.25">
      <c r="C51" t="s">
        <v>196</v>
      </c>
    </row>
    <row r="52" spans="1:3" x14ac:dyDescent="0.25">
      <c r="C52" t="s">
        <v>197</v>
      </c>
    </row>
    <row r="53" spans="1:3" x14ac:dyDescent="0.25">
      <c r="C53" t="s">
        <v>198</v>
      </c>
    </row>
    <row r="55" spans="1:3" x14ac:dyDescent="0.25">
      <c r="A55" t="s">
        <v>199</v>
      </c>
    </row>
    <row r="56" spans="1:3" x14ac:dyDescent="0.25">
      <c r="B56" t="s">
        <v>68</v>
      </c>
    </row>
    <row r="57" spans="1:3" x14ac:dyDescent="0.25">
      <c r="C57" t="s">
        <v>203</v>
      </c>
    </row>
    <row r="58" spans="1:3" x14ac:dyDescent="0.25">
      <c r="C58" t="s">
        <v>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"/>
  <sheetViews>
    <sheetView workbookViewId="0">
      <selection activeCell="O38" sqref="O38"/>
    </sheetView>
  </sheetViews>
  <sheetFormatPr defaultRowHeight="15" x14ac:dyDescent="0.25"/>
  <cols>
    <col min="1" max="1" width="12.42578125" customWidth="1"/>
    <col min="2" max="2" width="20.28515625" customWidth="1"/>
    <col min="3" max="3" width="24.28515625" customWidth="1"/>
  </cols>
  <sheetData>
    <row r="1" spans="1:4" ht="18.75" x14ac:dyDescent="0.3">
      <c r="A1" s="26" t="s">
        <v>62</v>
      </c>
      <c r="B1" s="26"/>
      <c r="C1" s="26"/>
      <c r="D1" s="26"/>
    </row>
    <row r="2" spans="1:4" ht="18.75" x14ac:dyDescent="0.3">
      <c r="A2" s="26" t="s">
        <v>66</v>
      </c>
      <c r="B2" s="26"/>
      <c r="C2" s="26"/>
      <c r="D2" s="26"/>
    </row>
    <row r="3" spans="1:4" ht="18.75" x14ac:dyDescent="0.3">
      <c r="A3" s="26" t="s">
        <v>64</v>
      </c>
      <c r="B3" s="26"/>
      <c r="C3" s="26"/>
      <c r="D3" s="26"/>
    </row>
    <row r="5" spans="1:4" x14ac:dyDescent="0.25">
      <c r="A5" t="s">
        <v>34</v>
      </c>
      <c r="B5" t="s">
        <v>37</v>
      </c>
      <c r="C5" t="s">
        <v>38</v>
      </c>
    </row>
    <row r="6" spans="1:4" x14ac:dyDescent="0.25">
      <c r="A6" t="s">
        <v>27</v>
      </c>
      <c r="B6" s="1">
        <v>0.65639410472325677</v>
      </c>
      <c r="C6" s="1">
        <v>-1.1982078281806419</v>
      </c>
    </row>
    <row r="7" spans="1:4" x14ac:dyDescent="0.25">
      <c r="A7" t="s">
        <v>30</v>
      </c>
      <c r="B7" s="1">
        <v>0.58533623576816352</v>
      </c>
      <c r="C7" s="1">
        <v>-1.2253040064285181</v>
      </c>
    </row>
    <row r="8" spans="1:4" x14ac:dyDescent="0.25">
      <c r="A8" t="s">
        <v>25</v>
      </c>
      <c r="B8" s="1">
        <v>0.45624605484041481</v>
      </c>
      <c r="C8" s="1">
        <v>-0.90697008793084732</v>
      </c>
    </row>
    <row r="9" spans="1:4" x14ac:dyDescent="0.25">
      <c r="A9" t="s">
        <v>31</v>
      </c>
      <c r="B9" s="1">
        <v>0.45150080054282754</v>
      </c>
      <c r="C9" s="1">
        <v>-0.92246197221438342</v>
      </c>
    </row>
    <row r="10" spans="1:4" x14ac:dyDescent="0.25">
      <c r="A10" t="s">
        <v>28</v>
      </c>
      <c r="B10" s="1">
        <v>0.42133861284182372</v>
      </c>
      <c r="C10" s="1">
        <v>-0.8989205269823719</v>
      </c>
    </row>
    <row r="11" spans="1:4" x14ac:dyDescent="0.25">
      <c r="A11" t="s">
        <v>5</v>
      </c>
      <c r="B11" s="1">
        <v>0.40814025531158366</v>
      </c>
      <c r="C11" s="1">
        <v>-0.81054418836377096</v>
      </c>
    </row>
    <row r="12" spans="1:4" x14ac:dyDescent="0.25">
      <c r="A12" t="s">
        <v>33</v>
      </c>
      <c r="B12" s="1">
        <v>0.38614610768668456</v>
      </c>
      <c r="C12" s="1">
        <v>-0.86126090734962579</v>
      </c>
    </row>
    <row r="13" spans="1:4" x14ac:dyDescent="0.25">
      <c r="A13" t="s">
        <v>32</v>
      </c>
      <c r="B13" s="1">
        <v>0.36734410223518438</v>
      </c>
      <c r="C13" s="1">
        <v>-0.81345832087944547</v>
      </c>
    </row>
    <row r="14" spans="1:4" x14ac:dyDescent="0.25">
      <c r="A14" t="s">
        <v>29</v>
      </c>
      <c r="B14" s="1">
        <v>0.36296011142023477</v>
      </c>
      <c r="C14" s="1">
        <v>-0.77167135798519304</v>
      </c>
    </row>
    <row r="15" spans="1:4" x14ac:dyDescent="0.25">
      <c r="A15" t="s">
        <v>26</v>
      </c>
      <c r="B15" s="1">
        <v>0.34033397725346376</v>
      </c>
      <c r="C15" s="1">
        <v>-0.73680535927997948</v>
      </c>
    </row>
    <row r="16" spans="1:4" x14ac:dyDescent="0.25">
      <c r="A16" t="s">
        <v>9</v>
      </c>
      <c r="B16" s="1">
        <v>0.27420172062887527</v>
      </c>
      <c r="C16" s="1">
        <v>-0.61827570229195938</v>
      </c>
    </row>
    <row r="17" spans="1:3" x14ac:dyDescent="0.25">
      <c r="A17" t="s">
        <v>17</v>
      </c>
      <c r="B17" s="1">
        <v>0.27318637155293324</v>
      </c>
      <c r="C17" s="1">
        <v>-0.63445422834395027</v>
      </c>
    </row>
    <row r="18" spans="1:3" x14ac:dyDescent="0.25">
      <c r="A18" t="s">
        <v>15</v>
      </c>
      <c r="B18" s="1">
        <v>0.25174306017176562</v>
      </c>
      <c r="C18" s="1">
        <v>-0.5868231458996731</v>
      </c>
    </row>
    <row r="19" spans="1:3" x14ac:dyDescent="0.25">
      <c r="A19" t="s">
        <v>10</v>
      </c>
      <c r="B19" s="1">
        <v>0.24672192754629119</v>
      </c>
      <c r="C19" s="1">
        <v>-0.56399241022283553</v>
      </c>
    </row>
    <row r="20" spans="1:3" x14ac:dyDescent="0.25">
      <c r="A20" t="s">
        <v>14</v>
      </c>
      <c r="B20" s="1">
        <v>0.2373436108453244</v>
      </c>
      <c r="C20" s="1">
        <v>-0.57940276026487991</v>
      </c>
    </row>
    <row r="21" spans="1:3" x14ac:dyDescent="0.25">
      <c r="A21" t="s">
        <v>20</v>
      </c>
      <c r="B21" s="1">
        <v>0.22640794813596521</v>
      </c>
      <c r="C21" s="1">
        <v>-0.59580498223197331</v>
      </c>
    </row>
    <row r="22" spans="1:3" x14ac:dyDescent="0.25">
      <c r="A22" t="s">
        <v>8</v>
      </c>
      <c r="B22" s="1">
        <v>0.22520666427251995</v>
      </c>
      <c r="C22" s="1">
        <v>-0.5524454204432705</v>
      </c>
    </row>
    <row r="23" spans="1:3" x14ac:dyDescent="0.25">
      <c r="A23" t="s">
        <v>13</v>
      </c>
      <c r="B23" s="1">
        <v>0.21668396523943911</v>
      </c>
      <c r="C23" s="1">
        <v>-0.53114240149128022</v>
      </c>
    </row>
    <row r="24" spans="1:3" x14ac:dyDescent="0.25">
      <c r="A24" t="s">
        <v>21</v>
      </c>
      <c r="B24" s="1">
        <v>0.21645143966469371</v>
      </c>
      <c r="C24" s="1">
        <v>-0.54499549312431173</v>
      </c>
    </row>
    <row r="25" spans="1:3" x14ac:dyDescent="0.25">
      <c r="A25" t="s">
        <v>22</v>
      </c>
      <c r="B25" s="1">
        <v>0.21500912662294258</v>
      </c>
      <c r="C25" s="1">
        <v>-0.51916690260067622</v>
      </c>
    </row>
    <row r="26" spans="1:3" x14ac:dyDescent="0.25">
      <c r="A26" t="s">
        <v>12</v>
      </c>
      <c r="B26" s="1">
        <v>0.19860229983025152</v>
      </c>
      <c r="C26" s="1">
        <v>-0.54109048519069836</v>
      </c>
    </row>
    <row r="27" spans="1:3" x14ac:dyDescent="0.25">
      <c r="A27" t="s">
        <v>24</v>
      </c>
      <c r="B27" s="1">
        <v>0.19534103847183437</v>
      </c>
      <c r="C27" s="1">
        <v>-0.50323018127684804</v>
      </c>
    </row>
    <row r="28" spans="1:3" x14ac:dyDescent="0.25">
      <c r="A28" t="s">
        <v>16</v>
      </c>
      <c r="B28" s="1">
        <v>0.19440146897215366</v>
      </c>
      <c r="C28" s="1">
        <v>-0.56647601304156137</v>
      </c>
    </row>
    <row r="29" spans="1:3" x14ac:dyDescent="0.25">
      <c r="A29" t="s">
        <v>7</v>
      </c>
      <c r="B29" s="1">
        <v>0.18797261800938947</v>
      </c>
      <c r="C29" s="1">
        <v>-0.49617511191947239</v>
      </c>
    </row>
    <row r="30" spans="1:3" x14ac:dyDescent="0.25">
      <c r="A30" t="s">
        <v>19</v>
      </c>
      <c r="B30" s="1">
        <v>0.13100221674202217</v>
      </c>
      <c r="C30" s="1">
        <v>-0.43682691275518382</v>
      </c>
    </row>
    <row r="31" spans="1:3" x14ac:dyDescent="0.25">
      <c r="A31" t="s">
        <v>23</v>
      </c>
      <c r="B31" s="1">
        <v>0.11664528941176849</v>
      </c>
      <c r="C31" s="1">
        <v>-0.45584316116420442</v>
      </c>
    </row>
    <row r="32" spans="1:3" x14ac:dyDescent="0.25">
      <c r="A32" t="s">
        <v>11</v>
      </c>
      <c r="B32" s="1">
        <v>9.5706987515212477E-2</v>
      </c>
      <c r="C32" s="1">
        <v>-0.49152252285963316</v>
      </c>
    </row>
    <row r="33" spans="1:3" x14ac:dyDescent="0.25">
      <c r="A33" t="s">
        <v>18</v>
      </c>
      <c r="B33" s="1">
        <v>8.5477537457400554E-2</v>
      </c>
      <c r="C33" s="1">
        <v>-0.37621060148063101</v>
      </c>
    </row>
    <row r="34" spans="1:3" x14ac:dyDescent="0.25">
      <c r="A34" t="s">
        <v>6</v>
      </c>
      <c r="B34" s="1">
        <v>3.2954128887010818E-2</v>
      </c>
      <c r="C34" s="1">
        <v>-0.21228824656396306</v>
      </c>
    </row>
  </sheetData>
  <autoFilter ref="A5:C5" xr:uid="{00000000-0009-0000-0000-000006000000}">
    <sortState xmlns:xlrd2="http://schemas.microsoft.com/office/spreadsheetml/2017/richdata2" ref="A6:C34">
      <sortCondition descending="1" ref="B5"/>
    </sortState>
  </autoFilter>
  <mergeCells count="3">
    <mergeCell ref="A1:D1"/>
    <mergeCell ref="A2:D2"/>
    <mergeCell ref="A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78CB-684F-4B83-AAEF-5D438F104503}">
  <dimension ref="A1:I32"/>
  <sheetViews>
    <sheetView workbookViewId="0">
      <pane xSplit="5" ySplit="3" topLeftCell="F4" activePane="bottomRight" state="frozen"/>
      <selection activeCell="C36" sqref="C36:D36"/>
      <selection pane="topRight" activeCell="C36" sqref="C36:D36"/>
      <selection pane="bottomLeft" activeCell="C36" sqref="C36:D36"/>
      <selection pane="bottomRight" activeCell="O26" sqref="O26"/>
    </sheetView>
  </sheetViews>
  <sheetFormatPr defaultRowHeight="15" x14ac:dyDescent="0.25"/>
  <cols>
    <col min="1" max="1" width="8.28515625" bestFit="1" customWidth="1"/>
    <col min="2" max="2" width="8.28515625" customWidth="1"/>
    <col min="5" max="5" width="8.28515625" bestFit="1" customWidth="1"/>
    <col min="6" max="9" width="12" bestFit="1" customWidth="1"/>
  </cols>
  <sheetData>
    <row r="1" spans="1:9" x14ac:dyDescent="0.25">
      <c r="A1" s="27" t="s">
        <v>169</v>
      </c>
      <c r="B1" s="27"/>
      <c r="C1" s="27"/>
      <c r="D1" s="27"/>
      <c r="E1" s="27"/>
      <c r="F1" s="9">
        <f>1-Aggregate_UKA8_2014!$C$2</f>
        <v>0.34365586182296837</v>
      </c>
      <c r="G1" s="9">
        <f>Aggregate_UKA8_2014!$A$2</f>
        <v>0.36765897201238901</v>
      </c>
      <c r="H1" s="9">
        <f>Aggregate_UKA8_2014!$B$2</f>
        <v>0.28868516616464301</v>
      </c>
      <c r="I1" s="6"/>
    </row>
    <row r="2" spans="1:9" ht="2.25" customHeight="1" x14ac:dyDescent="0.25">
      <c r="F2" s="10"/>
      <c r="G2" s="6"/>
      <c r="H2" s="6"/>
      <c r="I2" s="6"/>
    </row>
    <row r="3" spans="1:9" x14ac:dyDescent="0.25">
      <c r="A3" s="3" t="s">
        <v>0</v>
      </c>
      <c r="B3" s="3" t="s">
        <v>87</v>
      </c>
      <c r="C3" s="3" t="s">
        <v>88</v>
      </c>
      <c r="D3" s="3" t="s">
        <v>34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</row>
    <row r="4" spans="1:9" x14ac:dyDescent="0.25">
      <c r="A4">
        <v>1</v>
      </c>
      <c r="B4" s="7" t="str">
        <f>IF($G4&gt;$G$1,"L","-")</f>
        <v>-</v>
      </c>
      <c r="C4" s="7" t="str">
        <f>IF($H4&gt;$H$1,"H","-")</f>
        <v>-</v>
      </c>
      <c r="D4" t="s">
        <v>7</v>
      </c>
      <c r="E4">
        <v>1</v>
      </c>
      <c r="F4" s="8">
        <f>Summary_UKA8_2014!B2</f>
        <v>0.48066599750832462</v>
      </c>
      <c r="G4" s="8">
        <f>Summary_UKA8_2014!C2</f>
        <v>0.33136138448228591</v>
      </c>
      <c r="H4" s="8">
        <f>Summary_UKA8_2014!D2</f>
        <v>0.18797261800938947</v>
      </c>
      <c r="I4" s="8">
        <f>Summary_UKA8_2014!F2</f>
        <v>0.45175517965393441</v>
      </c>
    </row>
    <row r="5" spans="1:9" x14ac:dyDescent="0.25">
      <c r="A5">
        <v>2</v>
      </c>
      <c r="B5" s="7" t="str">
        <f t="shared" ref="B5:B32" si="0">IF($G5&gt;$G$1,"L","-")</f>
        <v>L</v>
      </c>
      <c r="C5" s="7" t="str">
        <f t="shared" ref="C5:C32" si="1">IF($H5&gt;$H$1,"H","-")</f>
        <v>-</v>
      </c>
      <c r="D5" t="s">
        <v>8</v>
      </c>
      <c r="E5">
        <v>2</v>
      </c>
      <c r="F5" s="8">
        <f>Summary_UKA8_2014!B3</f>
        <v>0.29077376499261892</v>
      </c>
      <c r="G5" s="8">
        <f>Summary_UKA8_2014!C3</f>
        <v>0.48401957073486107</v>
      </c>
      <c r="H5" s="8">
        <f>Summary_UKA8_2014!D3</f>
        <v>0.22520666427251995</v>
      </c>
      <c r="I5" s="8">
        <f>Summary_UKA8_2014!F3</f>
        <v>0.74320367132007836</v>
      </c>
    </row>
    <row r="6" spans="1:9" x14ac:dyDescent="0.25">
      <c r="A6">
        <v>3</v>
      </c>
      <c r="B6" s="7" t="str">
        <f t="shared" si="0"/>
        <v>L</v>
      </c>
      <c r="C6" s="7" t="str">
        <f t="shared" si="1"/>
        <v>-</v>
      </c>
      <c r="D6" t="s">
        <v>9</v>
      </c>
      <c r="E6">
        <v>3</v>
      </c>
      <c r="F6" s="8">
        <f>Summary_UKA8_2014!B4</f>
        <v>0.13647735699848143</v>
      </c>
      <c r="G6" s="8">
        <f>Summary_UKA8_2014!C4</f>
        <v>0.58932092237264333</v>
      </c>
      <c r="H6" s="8">
        <f>Summary_UKA8_2014!D4</f>
        <v>0.27420172062887527</v>
      </c>
      <c r="I6" s="8">
        <f>Summary_UKA8_2014!F4</f>
        <v>0.50188397874099744</v>
      </c>
    </row>
    <row r="7" spans="1:9" x14ac:dyDescent="0.25">
      <c r="A7">
        <v>4</v>
      </c>
      <c r="B7" s="7" t="str">
        <f t="shared" si="0"/>
        <v>L</v>
      </c>
      <c r="C7" s="7" t="str">
        <f t="shared" si="1"/>
        <v>-</v>
      </c>
      <c r="D7" t="s">
        <v>10</v>
      </c>
      <c r="E7">
        <v>4</v>
      </c>
      <c r="F7" s="8">
        <f>Summary_UKA8_2014!B5</f>
        <v>0.22301738124553952</v>
      </c>
      <c r="G7" s="8">
        <f>Summary_UKA8_2014!C5</f>
        <v>0.53026069120816932</v>
      </c>
      <c r="H7" s="8">
        <f>Summary_UKA8_2014!D5</f>
        <v>0.24672192754629119</v>
      </c>
      <c r="I7" s="8">
        <f>Summary_UKA8_2014!F5</f>
        <v>0.58543334376427092</v>
      </c>
    </row>
    <row r="8" spans="1:9" x14ac:dyDescent="0.25">
      <c r="A8">
        <v>5</v>
      </c>
      <c r="B8" s="7" t="str">
        <f t="shared" si="0"/>
        <v>-</v>
      </c>
      <c r="C8" s="7" t="str">
        <f t="shared" si="1"/>
        <v>-</v>
      </c>
      <c r="D8" t="s">
        <v>11</v>
      </c>
      <c r="E8">
        <v>5</v>
      </c>
      <c r="F8" s="8">
        <f>Summary_UKA8_2014!B6</f>
        <v>0.69859725670829242</v>
      </c>
      <c r="G8" s="8">
        <f>Summary_UKA8_2014!C6</f>
        <v>0.2056957557764951</v>
      </c>
      <c r="H8" s="8">
        <f>Summary_UKA8_2014!D6</f>
        <v>9.5706987515212477E-2</v>
      </c>
      <c r="I8" s="8">
        <f>Summary_UKA8_2014!F6</f>
        <v>0.91163548172127762</v>
      </c>
    </row>
    <row r="9" spans="1:9" x14ac:dyDescent="0.25">
      <c r="A9">
        <v>6</v>
      </c>
      <c r="B9" s="7" t="str">
        <f t="shared" si="0"/>
        <v>L</v>
      </c>
      <c r="C9" s="7" t="str">
        <f t="shared" si="1"/>
        <v>-</v>
      </c>
      <c r="D9" t="s">
        <v>12</v>
      </c>
      <c r="E9">
        <v>6</v>
      </c>
      <c r="F9" s="8">
        <f>Summary_UKA8_2014!B7</f>
        <v>0.37455686834395768</v>
      </c>
      <c r="G9" s="8">
        <f>Summary_UKA8_2014!C7</f>
        <v>0.42684083182579075</v>
      </c>
      <c r="H9" s="8">
        <f>Summary_UKA8_2014!D7</f>
        <v>0.19860229983025152</v>
      </c>
      <c r="I9" s="8">
        <f>Summary_UKA8_2014!F7</f>
        <v>0.66336064095084823</v>
      </c>
    </row>
    <row r="10" spans="1:9" x14ac:dyDescent="0.25">
      <c r="A10">
        <v>7</v>
      </c>
      <c r="B10" s="7" t="str">
        <f t="shared" si="0"/>
        <v>L</v>
      </c>
      <c r="C10" s="7" t="str">
        <f t="shared" si="1"/>
        <v>-</v>
      </c>
      <c r="D10" t="s">
        <v>13</v>
      </c>
      <c r="E10">
        <v>7</v>
      </c>
      <c r="F10" s="8">
        <f>Summary_UKA8_2014!B8</f>
        <v>0.31761365344289805</v>
      </c>
      <c r="G10" s="8">
        <f>Summary_UKA8_2014!C8</f>
        <v>0.46570238131766284</v>
      </c>
      <c r="H10" s="8">
        <f>Summary_UKA8_2014!D8</f>
        <v>0.21668396523943911</v>
      </c>
      <c r="I10" s="8">
        <f>Summary_UKA8_2014!F8</f>
        <v>0.54719291816115534</v>
      </c>
    </row>
    <row r="11" spans="1:9" x14ac:dyDescent="0.25">
      <c r="A11">
        <v>8</v>
      </c>
      <c r="B11" s="7" t="str">
        <f t="shared" si="0"/>
        <v>L</v>
      </c>
      <c r="C11" s="7" t="str">
        <f t="shared" si="1"/>
        <v>-</v>
      </c>
      <c r="D11" t="s">
        <v>14</v>
      </c>
      <c r="E11">
        <v>8</v>
      </c>
      <c r="F11" s="8">
        <f>Summary_UKA8_2014!B9</f>
        <v>0.25255180140143935</v>
      </c>
      <c r="G11" s="8">
        <f>Summary_UKA8_2014!C9</f>
        <v>0.51010458775323619</v>
      </c>
      <c r="H11" s="8">
        <f>Summary_UKA8_2014!D9</f>
        <v>0.2373436108453244</v>
      </c>
      <c r="I11" s="8">
        <f>Summary_UKA8_2014!F9</f>
        <v>0.55277252947677269</v>
      </c>
    </row>
    <row r="12" spans="1:9" x14ac:dyDescent="0.25">
      <c r="A12">
        <v>9</v>
      </c>
      <c r="B12" s="7" t="str">
        <f t="shared" si="0"/>
        <v>L</v>
      </c>
      <c r="C12" s="7" t="str">
        <f t="shared" si="1"/>
        <v>-</v>
      </c>
      <c r="D12" t="s">
        <v>15</v>
      </c>
      <c r="E12">
        <v>9</v>
      </c>
      <c r="F12" s="8">
        <f>Summary_UKA8_2014!B10</f>
        <v>0.20720470980910041</v>
      </c>
      <c r="G12" s="8">
        <f>Summary_UKA8_2014!C10</f>
        <v>0.54105223001913394</v>
      </c>
      <c r="H12" s="8">
        <f>Summary_UKA8_2014!D10</f>
        <v>0.25174306017176562</v>
      </c>
      <c r="I12" s="8">
        <f>Summary_UKA8_2014!F10</f>
        <v>0.6450419592168698</v>
      </c>
    </row>
    <row r="13" spans="1:9" x14ac:dyDescent="0.25">
      <c r="A13">
        <v>10</v>
      </c>
      <c r="B13" s="7" t="str">
        <f t="shared" si="0"/>
        <v>L</v>
      </c>
      <c r="C13" s="7" t="str">
        <f t="shared" si="1"/>
        <v>-</v>
      </c>
      <c r="D13" t="s">
        <v>16</v>
      </c>
      <c r="E13">
        <v>10</v>
      </c>
      <c r="F13" s="8">
        <f>Summary_UKA8_2014!B11</f>
        <v>0.3877862257566973</v>
      </c>
      <c r="G13" s="8">
        <f>Summary_UKA8_2014!C11</f>
        <v>0.41781230527114904</v>
      </c>
      <c r="H13" s="8">
        <f>Summary_UKA8_2014!D11</f>
        <v>0.19440146897215366</v>
      </c>
      <c r="I13" s="8">
        <f>Summary_UKA8_2014!F11</f>
        <v>0.70975235072824694</v>
      </c>
    </row>
    <row r="14" spans="1:9" x14ac:dyDescent="0.25">
      <c r="A14">
        <v>11</v>
      </c>
      <c r="B14" s="7" t="str">
        <f t="shared" si="0"/>
        <v>L</v>
      </c>
      <c r="C14" s="7" t="str">
        <f t="shared" si="1"/>
        <v>-</v>
      </c>
      <c r="D14" t="s">
        <v>17</v>
      </c>
      <c r="E14">
        <v>11</v>
      </c>
      <c r="F14" s="8">
        <f>Summary_UKA8_2014!B12</f>
        <v>0.13967491868998175</v>
      </c>
      <c r="G14" s="8">
        <f>Summary_UKA8_2014!C12</f>
        <v>0.58713870975708504</v>
      </c>
      <c r="H14" s="8">
        <f>Summary_UKA8_2014!D12</f>
        <v>0.27318637155293324</v>
      </c>
      <c r="I14" s="8">
        <f>Summary_UKA8_2014!F12</f>
        <v>0.52844427297292651</v>
      </c>
    </row>
    <row r="15" spans="1:9" x14ac:dyDescent="0.25">
      <c r="A15">
        <v>12</v>
      </c>
      <c r="B15" s="7" t="str">
        <f t="shared" si="0"/>
        <v>-</v>
      </c>
      <c r="C15" s="7" t="str">
        <f t="shared" si="1"/>
        <v>-</v>
      </c>
      <c r="D15" t="s">
        <v>18</v>
      </c>
      <c r="E15">
        <v>12</v>
      </c>
      <c r="F15" s="8">
        <f>Summary_UKA8_2014!B13</f>
        <v>0.7520477247203855</v>
      </c>
      <c r="G15" s="8">
        <f>Summary_UKA8_2014!C13</f>
        <v>0.16247473782221394</v>
      </c>
      <c r="H15" s="8">
        <f>Summary_UKA8_2014!D13</f>
        <v>8.5477537457400554E-2</v>
      </c>
      <c r="I15" s="8">
        <f>Summary_UKA8_2014!F13</f>
        <v>0.65160374267236054</v>
      </c>
    </row>
    <row r="16" spans="1:9" x14ac:dyDescent="0.25">
      <c r="A16">
        <v>13</v>
      </c>
      <c r="B16" s="7" t="str">
        <f t="shared" si="0"/>
        <v>L</v>
      </c>
      <c r="C16" s="7" t="str">
        <f t="shared" si="1"/>
        <v>-</v>
      </c>
      <c r="D16" t="s">
        <v>19</v>
      </c>
      <c r="E16">
        <v>13</v>
      </c>
      <c r="F16" s="8">
        <f>Summary_UKA8_2014!B14</f>
        <v>0.44606080094155609</v>
      </c>
      <c r="G16" s="8">
        <f>Summary_UKA8_2014!C14</f>
        <v>0.42293698231642174</v>
      </c>
      <c r="H16" s="8">
        <f>Summary_UKA8_2014!D14</f>
        <v>0.13100221674202217</v>
      </c>
      <c r="I16" s="8">
        <f>Summary_UKA8_2014!F14</f>
        <v>0.51920070012143682</v>
      </c>
    </row>
    <row r="17" spans="1:9" x14ac:dyDescent="0.25">
      <c r="A17">
        <v>14</v>
      </c>
      <c r="B17" s="7" t="str">
        <f t="shared" si="0"/>
        <v>L</v>
      </c>
      <c r="C17" s="7" t="str">
        <f t="shared" si="1"/>
        <v>-</v>
      </c>
      <c r="D17" t="s">
        <v>20</v>
      </c>
      <c r="E17">
        <v>14</v>
      </c>
      <c r="F17" s="8">
        <f>Summary_UKA8_2014!B15</f>
        <v>0.11719360805091865</v>
      </c>
      <c r="G17" s="8">
        <f>Summary_UKA8_2014!C15</f>
        <v>0.65639844381311618</v>
      </c>
      <c r="H17" s="8">
        <f>Summary_UKA8_2014!D15</f>
        <v>0.22640794813596521</v>
      </c>
      <c r="I17" s="8">
        <f>Summary_UKA8_2014!F15</f>
        <v>0.49004713407463141</v>
      </c>
    </row>
    <row r="18" spans="1:9" x14ac:dyDescent="0.25">
      <c r="A18">
        <v>15</v>
      </c>
      <c r="B18" s="7" t="str">
        <f t="shared" si="0"/>
        <v>L</v>
      </c>
      <c r="C18" s="7" t="str">
        <f t="shared" si="1"/>
        <v>-</v>
      </c>
      <c r="D18" t="s">
        <v>21</v>
      </c>
      <c r="E18">
        <v>15</v>
      </c>
      <c r="F18" s="8">
        <f>Summary_UKA8_2014!B16</f>
        <v>0.15601587287112301</v>
      </c>
      <c r="G18" s="8">
        <f>Summary_UKA8_2014!C16</f>
        <v>0.62753268746418334</v>
      </c>
      <c r="H18" s="8">
        <f>Summary_UKA8_2014!D16</f>
        <v>0.21645143966469371</v>
      </c>
      <c r="I18" s="8">
        <f>Summary_UKA8_2014!F16</f>
        <v>0.55429252913944504</v>
      </c>
    </row>
    <row r="19" spans="1:9" x14ac:dyDescent="0.25">
      <c r="A19">
        <v>16</v>
      </c>
      <c r="B19" s="7" t="str">
        <f t="shared" si="0"/>
        <v>L</v>
      </c>
      <c r="C19" s="7" t="str">
        <f t="shared" si="1"/>
        <v>-</v>
      </c>
      <c r="D19" t="s">
        <v>22</v>
      </c>
      <c r="E19">
        <v>16</v>
      </c>
      <c r="F19" s="8">
        <f>Summary_UKA8_2014!B17</f>
        <v>0.16163971771814567</v>
      </c>
      <c r="G19" s="8">
        <f>Summary_UKA8_2014!C17</f>
        <v>0.62335115565891175</v>
      </c>
      <c r="H19" s="8">
        <f>Summary_UKA8_2014!D17</f>
        <v>0.21500912662294258</v>
      </c>
      <c r="I19" s="8">
        <f>Summary_UKA8_2014!F17</f>
        <v>0.32034305568496346</v>
      </c>
    </row>
    <row r="20" spans="1:9" x14ac:dyDescent="0.25">
      <c r="A20">
        <v>17</v>
      </c>
      <c r="B20" s="7" t="str">
        <f t="shared" si="0"/>
        <v>L</v>
      </c>
      <c r="C20" s="7" t="str">
        <f t="shared" si="1"/>
        <v>-</v>
      </c>
      <c r="D20" t="s">
        <v>23</v>
      </c>
      <c r="E20">
        <v>17</v>
      </c>
      <c r="F20" s="8">
        <f>Summary_UKA8_2014!B18</f>
        <v>0.45520931102748102</v>
      </c>
      <c r="G20" s="8">
        <f>Summary_UKA8_2014!C18</f>
        <v>0.42814539956075043</v>
      </c>
      <c r="H20" s="8">
        <f>Summary_UKA8_2014!D18</f>
        <v>0.11664528941176849</v>
      </c>
      <c r="I20" s="8">
        <f>Summary_UKA8_2014!F18</f>
        <v>0.49280506392420698</v>
      </c>
    </row>
    <row r="21" spans="1:9" x14ac:dyDescent="0.25">
      <c r="A21">
        <v>18</v>
      </c>
      <c r="B21" s="7" t="str">
        <f t="shared" si="0"/>
        <v>L</v>
      </c>
      <c r="C21" s="7" t="str">
        <f t="shared" si="1"/>
        <v>-</v>
      </c>
      <c r="D21" t="s">
        <v>24</v>
      </c>
      <c r="E21">
        <v>18</v>
      </c>
      <c r="F21" s="8">
        <f>Summary_UKA8_2014!B19</f>
        <v>0.1485922455687364</v>
      </c>
      <c r="G21" s="8">
        <f>Summary_UKA8_2014!C19</f>
        <v>0.65606671595942923</v>
      </c>
      <c r="H21" s="8">
        <f>Summary_UKA8_2014!D19</f>
        <v>0.19534103847183437</v>
      </c>
      <c r="I21" s="8">
        <f>Summary_UKA8_2014!F19</f>
        <v>0.33877303171006135</v>
      </c>
    </row>
    <row r="22" spans="1:9" x14ac:dyDescent="0.25">
      <c r="A22">
        <v>19</v>
      </c>
      <c r="B22" s="7" t="str">
        <f t="shared" si="0"/>
        <v>-</v>
      </c>
      <c r="C22" s="7" t="str">
        <f t="shared" si="1"/>
        <v>H</v>
      </c>
      <c r="D22" t="s">
        <v>25</v>
      </c>
      <c r="E22">
        <v>19</v>
      </c>
      <c r="F22" s="8">
        <f>Summary_UKA8_2014!B20</f>
        <v>0.35938001611092879</v>
      </c>
      <c r="G22" s="8">
        <f>Summary_UKA8_2014!C20</f>
        <v>0.18437392904865635</v>
      </c>
      <c r="H22" s="8">
        <f>Summary_UKA8_2014!D20</f>
        <v>0.45624605484041481</v>
      </c>
      <c r="I22" s="8">
        <f>Summary_UKA8_2014!F20</f>
        <v>0.47150482958240814</v>
      </c>
    </row>
    <row r="23" spans="1:9" x14ac:dyDescent="0.25">
      <c r="A23">
        <v>20</v>
      </c>
      <c r="B23" s="7" t="str">
        <f t="shared" si="0"/>
        <v>-</v>
      </c>
      <c r="C23" s="7" t="str">
        <f t="shared" si="1"/>
        <v>H</v>
      </c>
      <c r="D23" t="s">
        <v>26</v>
      </c>
      <c r="E23">
        <v>20</v>
      </c>
      <c r="F23" s="8">
        <f>Summary_UKA8_2014!B21</f>
        <v>0.52213340869045333</v>
      </c>
      <c r="G23" s="8">
        <f>Summary_UKA8_2014!C21</f>
        <v>0.13753261405608291</v>
      </c>
      <c r="H23" s="8">
        <f>Summary_UKA8_2014!D21</f>
        <v>0.34033397725346376</v>
      </c>
      <c r="I23" s="8">
        <f>Summary_UKA8_2014!F21</f>
        <v>0.5095806246085558</v>
      </c>
    </row>
    <row r="24" spans="1:9" x14ac:dyDescent="0.25">
      <c r="A24">
        <v>21</v>
      </c>
      <c r="B24" s="7" t="str">
        <f t="shared" si="0"/>
        <v>-</v>
      </c>
      <c r="C24" s="7" t="str">
        <f t="shared" si="1"/>
        <v>H</v>
      </c>
      <c r="D24" t="s">
        <v>27</v>
      </c>
      <c r="E24">
        <v>21</v>
      </c>
      <c r="F24" s="8">
        <f>Summary_UKA8_2014!B22</f>
        <v>7.8349990467806371E-2</v>
      </c>
      <c r="G24" s="8">
        <f>Summary_UKA8_2014!C22</f>
        <v>0.2652559048089369</v>
      </c>
      <c r="H24" s="8">
        <f>Summary_UKA8_2014!D22</f>
        <v>0.65639410472325677</v>
      </c>
      <c r="I24" s="8">
        <f>Summary_UKA8_2014!F22</f>
        <v>0.42443726247169772</v>
      </c>
    </row>
    <row r="25" spans="1:9" x14ac:dyDescent="0.25">
      <c r="A25">
        <v>22</v>
      </c>
      <c r="B25" s="7" t="str">
        <f t="shared" si="0"/>
        <v>-</v>
      </c>
      <c r="C25" s="7" t="str">
        <f t="shared" si="1"/>
        <v>H</v>
      </c>
      <c r="D25" t="s">
        <v>5</v>
      </c>
      <c r="E25">
        <v>22</v>
      </c>
      <c r="F25" s="8">
        <f>Summary_UKA8_2014!B23</f>
        <v>0.28615155405225368</v>
      </c>
      <c r="G25" s="8">
        <f>Summary_UKA8_2014!C23</f>
        <v>0.30570819063616267</v>
      </c>
      <c r="H25" s="8">
        <f>Summary_UKA8_2014!D23</f>
        <v>0.40814025531158366</v>
      </c>
      <c r="I25" s="8">
        <f>Summary_UKA8_2014!F23</f>
        <v>0.68273755093553767</v>
      </c>
    </row>
    <row r="26" spans="1:9" x14ac:dyDescent="0.25">
      <c r="A26">
        <v>23</v>
      </c>
      <c r="B26" s="7" t="str">
        <f t="shared" si="0"/>
        <v>-</v>
      </c>
      <c r="C26" s="7" t="str">
        <f t="shared" si="1"/>
        <v>-</v>
      </c>
      <c r="D26" t="s">
        <v>6</v>
      </c>
      <c r="E26">
        <v>23</v>
      </c>
      <c r="F26" s="8">
        <f>Summary_UKA8_2014!B24</f>
        <v>0.92242480755602996</v>
      </c>
      <c r="G26" s="8">
        <f>Summary_UKA8_2014!C24</f>
        <v>4.4621063556959224E-2</v>
      </c>
      <c r="H26" s="8">
        <f>Summary_UKA8_2014!D24</f>
        <v>3.2954128887010818E-2</v>
      </c>
      <c r="I26" s="8">
        <f>Summary_UKA8_2014!F24</f>
        <v>0.22575478004961166</v>
      </c>
    </row>
    <row r="27" spans="1:9" x14ac:dyDescent="0.25">
      <c r="A27">
        <v>24</v>
      </c>
      <c r="B27" s="7" t="str">
        <f t="shared" si="0"/>
        <v>-</v>
      </c>
      <c r="C27" s="7" t="str">
        <f t="shared" si="1"/>
        <v>H</v>
      </c>
      <c r="D27" t="s">
        <v>28</v>
      </c>
      <c r="E27">
        <v>24</v>
      </c>
      <c r="F27" s="8">
        <f>Summary_UKA8_2014!B25</f>
        <v>0.21295922821786387</v>
      </c>
      <c r="G27" s="8">
        <f>Summary_UKA8_2014!C25</f>
        <v>0.36570215894031244</v>
      </c>
      <c r="H27" s="8">
        <f>Summary_UKA8_2014!D25</f>
        <v>0.42133861284182372</v>
      </c>
      <c r="I27" s="8">
        <f>Summary_UKA8_2014!F25</f>
        <v>0.35257676879712496</v>
      </c>
    </row>
    <row r="28" spans="1:9" x14ac:dyDescent="0.25">
      <c r="A28">
        <v>25</v>
      </c>
      <c r="B28" s="7" t="str">
        <f t="shared" si="0"/>
        <v>-</v>
      </c>
      <c r="C28" s="7" t="str">
        <f t="shared" si="1"/>
        <v>H</v>
      </c>
      <c r="D28" t="s">
        <v>29</v>
      </c>
      <c r="E28">
        <v>25</v>
      </c>
      <c r="F28" s="8">
        <f>Summary_UKA8_2014!B26</f>
        <v>0.31718050996087321</v>
      </c>
      <c r="G28" s="8">
        <f>Summary_UKA8_2014!C26</f>
        <v>0.31985937861889202</v>
      </c>
      <c r="H28" s="8">
        <f>Summary_UKA8_2014!D26</f>
        <v>0.36296011142023477</v>
      </c>
      <c r="I28" s="8">
        <f>Summary_UKA8_2014!F26</f>
        <v>0.38416717294493713</v>
      </c>
    </row>
    <row r="29" spans="1:9" x14ac:dyDescent="0.25">
      <c r="A29">
        <v>26</v>
      </c>
      <c r="B29" s="7" t="str">
        <f t="shared" si="0"/>
        <v>-</v>
      </c>
      <c r="C29" s="7" t="str">
        <f t="shared" si="1"/>
        <v>H</v>
      </c>
      <c r="D29" t="s">
        <v>30</v>
      </c>
      <c r="E29">
        <v>26</v>
      </c>
      <c r="F29" s="8">
        <f>Summary_UKA8_2014!B27</f>
        <v>0.15270527916574167</v>
      </c>
      <c r="G29" s="8">
        <f>Summary_UKA8_2014!C27</f>
        <v>0.26195848506609498</v>
      </c>
      <c r="H29" s="8">
        <f>Summary_UKA8_2014!D27</f>
        <v>0.58533623576816352</v>
      </c>
      <c r="I29" s="8">
        <f>Summary_UKA8_2014!F27</f>
        <v>0.17126487095226475</v>
      </c>
    </row>
    <row r="30" spans="1:9" x14ac:dyDescent="0.25">
      <c r="A30">
        <v>27</v>
      </c>
      <c r="B30" s="7" t="str">
        <f t="shared" si="0"/>
        <v>L</v>
      </c>
      <c r="C30" s="7" t="str">
        <f t="shared" si="1"/>
        <v>H</v>
      </c>
      <c r="D30" t="s">
        <v>31</v>
      </c>
      <c r="E30">
        <v>27</v>
      </c>
      <c r="F30" s="8">
        <f>Summary_UKA8_2014!B28</f>
        <v>9.8593573456700792E-2</v>
      </c>
      <c r="G30" s="8">
        <f>Summary_UKA8_2014!C28</f>
        <v>0.44990562600047163</v>
      </c>
      <c r="H30" s="8">
        <f>Summary_UKA8_2014!D28</f>
        <v>0.45150080054282754</v>
      </c>
      <c r="I30" s="8">
        <f>Summary_UKA8_2014!F28</f>
        <v>0.34148153609795445</v>
      </c>
    </row>
    <row r="31" spans="1:9" x14ac:dyDescent="0.25">
      <c r="A31">
        <v>28</v>
      </c>
      <c r="B31" s="7" t="str">
        <f t="shared" si="0"/>
        <v>L</v>
      </c>
      <c r="C31" s="7" t="str">
        <f t="shared" si="1"/>
        <v>H</v>
      </c>
      <c r="D31" t="s">
        <v>32</v>
      </c>
      <c r="E31">
        <v>28</v>
      </c>
      <c r="F31" s="8">
        <f>Summary_UKA8_2014!B29</f>
        <v>0.16195276960202756</v>
      </c>
      <c r="G31" s="8">
        <f>Summary_UKA8_2014!C29</f>
        <v>0.47070312816278809</v>
      </c>
      <c r="H31" s="8">
        <f>Summary_UKA8_2014!D29</f>
        <v>0.36734410223518438</v>
      </c>
      <c r="I31" s="8">
        <f>Summary_UKA8_2014!F29</f>
        <v>0.31430417106416242</v>
      </c>
    </row>
    <row r="32" spans="1:9" x14ac:dyDescent="0.25">
      <c r="A32">
        <v>29</v>
      </c>
      <c r="B32" s="7" t="str">
        <f t="shared" si="0"/>
        <v>L</v>
      </c>
      <c r="C32" s="7" t="str">
        <f t="shared" si="1"/>
        <v>H</v>
      </c>
      <c r="D32" t="s">
        <v>33</v>
      </c>
      <c r="E32">
        <v>29</v>
      </c>
      <c r="F32" s="8">
        <f>Summary_UKA8_2014!B30</f>
        <v>2.7967886549168422E-6</v>
      </c>
      <c r="G32" s="8">
        <f>Summary_UKA8_2014!C30</f>
        <v>0.61385109552466055</v>
      </c>
      <c r="H32" s="8">
        <f>Summary_UKA8_2014!D30</f>
        <v>0.38614610768668456</v>
      </c>
      <c r="I32" s="8">
        <f>Summary_UKA8_2014!F30</f>
        <v>6.120219482623269E-5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A8D8-9236-4F2B-BB69-AB98AA4D05C3}">
  <dimension ref="A1:G8"/>
  <sheetViews>
    <sheetView workbookViewId="0">
      <selection activeCell="E12" sqref="E12"/>
    </sheetView>
  </sheetViews>
  <sheetFormatPr defaultRowHeight="15" x14ac:dyDescent="0.25"/>
  <cols>
    <col min="1" max="1" width="21.42578125" customWidth="1"/>
    <col min="2" max="2" width="22.5703125" bestFit="1" customWidth="1"/>
    <col min="3" max="3" width="11.85546875" bestFit="1" customWidth="1"/>
    <col min="5" max="5" width="12.85546875" customWidth="1"/>
    <col min="6" max="6" width="20.7109375" bestFit="1" customWidth="1"/>
    <col min="7" max="7" width="10.5703125" customWidth="1"/>
    <col min="10" max="10" width="10.140625" bestFit="1" customWidth="1"/>
  </cols>
  <sheetData>
    <row r="1" spans="1:7" x14ac:dyDescent="0.25">
      <c r="A1" s="4" t="s">
        <v>74</v>
      </c>
    </row>
    <row r="3" spans="1:7" x14ac:dyDescent="0.25">
      <c r="B3" t="s">
        <v>75</v>
      </c>
    </row>
    <row r="4" spans="1:7" x14ac:dyDescent="0.25">
      <c r="B4" t="s">
        <v>76</v>
      </c>
      <c r="C4" t="s">
        <v>77</v>
      </c>
      <c r="D4" t="s">
        <v>78</v>
      </c>
    </row>
    <row r="5" spans="1:7" x14ac:dyDescent="0.25">
      <c r="A5" t="s">
        <v>70</v>
      </c>
      <c r="B5" s="11">
        <f>Aggregate_UKA8_2014!$D$2</f>
        <v>-1.1684869359668331</v>
      </c>
      <c r="C5" s="11">
        <f>Aggregate_UKA8_2014!$H$2</f>
        <v>-0.64459572645603769</v>
      </c>
      <c r="D5" s="11">
        <f>Aggregate_UKA8_2014!$L$2</f>
        <v>-1.8055506455691193</v>
      </c>
      <c r="E5" s="5"/>
      <c r="F5" s="5"/>
      <c r="G5" s="5"/>
    </row>
    <row r="6" spans="1:7" x14ac:dyDescent="0.25">
      <c r="A6" t="s">
        <v>71</v>
      </c>
      <c r="B6" s="11">
        <f>Aggregate_UKA8_2014!$E$2</f>
        <v>-1.1684869359672438</v>
      </c>
      <c r="C6" s="11">
        <f>Aggregate_UKA8_2014!$I$2</f>
        <v>-0.6445957264558263</v>
      </c>
      <c r="D6" s="11">
        <f>Aggregate_UKA8_2014!$M$2</f>
        <v>-1.8055506455695143</v>
      </c>
      <c r="E6" s="5"/>
      <c r="F6" s="5"/>
      <c r="G6" s="5"/>
    </row>
    <row r="7" spans="1:7" x14ac:dyDescent="0.25">
      <c r="A7" t="s">
        <v>72</v>
      </c>
      <c r="B7" s="11">
        <f>Aggregate_UKA8_2014!$F$2</f>
        <v>2.0420995961234998</v>
      </c>
      <c r="C7" s="11">
        <f>Aggregate_UKA8_2014!$J$2</f>
        <v>-0.6445957264557044</v>
      </c>
      <c r="D7" s="11">
        <f>Aggregate_UKA8_2014!$N$2</f>
        <v>1.3843405829412097</v>
      </c>
      <c r="E7" s="5"/>
      <c r="F7" s="5"/>
      <c r="G7" s="5"/>
    </row>
    <row r="8" spans="1:7" x14ac:dyDescent="0.25">
      <c r="A8" t="s">
        <v>73</v>
      </c>
      <c r="B8" s="11">
        <f>Aggregate_UKA8_2014!$G$2</f>
        <v>-1.1684869359671166</v>
      </c>
      <c r="C8" s="11">
        <f>Aggregate_UKA8_2014!$K$2</f>
        <v>1.606175367300041</v>
      </c>
      <c r="D8" s="11">
        <f>Aggregate_UKA8_2014!$O$2</f>
        <v>0.41892048199737941</v>
      </c>
      <c r="E8" s="5"/>
      <c r="F8" s="5"/>
      <c r="G8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5865-B6B4-4A90-830C-AEF780D19AD8}">
  <dimension ref="A1:K31"/>
  <sheetViews>
    <sheetView workbookViewId="0">
      <pane xSplit="2" ySplit="2" topLeftCell="C3" activePane="bottomRight" state="frozen"/>
      <selection activeCell="C36" sqref="C36:D36"/>
      <selection pane="topRight" activeCell="C36" sqref="C36:D36"/>
      <selection pane="bottomLeft" activeCell="C36" sqref="C36:D36"/>
      <selection pane="bottomRight" sqref="A1:F1"/>
    </sheetView>
  </sheetViews>
  <sheetFormatPr defaultRowHeight="15" x14ac:dyDescent="0.25"/>
  <cols>
    <col min="1" max="1" width="12.85546875" bestFit="1" customWidth="1"/>
    <col min="2" max="2" width="12.140625" customWidth="1"/>
    <col min="3" max="3" width="16.85546875" bestFit="1" customWidth="1"/>
    <col min="4" max="4" width="17.28515625" bestFit="1" customWidth="1"/>
    <col min="5" max="5" width="19.28515625" bestFit="1" customWidth="1"/>
    <col min="6" max="6" width="19.7109375" bestFit="1" customWidth="1"/>
    <col min="7" max="7" width="12.7109375" bestFit="1" customWidth="1"/>
    <col min="8" max="8" width="13.140625" bestFit="1" customWidth="1"/>
    <col min="9" max="9" width="14.140625" bestFit="1" customWidth="1"/>
  </cols>
  <sheetData>
    <row r="1" spans="1:9" x14ac:dyDescent="0.25">
      <c r="A1" s="25" t="s">
        <v>170</v>
      </c>
      <c r="B1" s="25"/>
      <c r="E1" s="25">
        <v>3.1463000000000001</v>
      </c>
      <c r="F1" s="25">
        <v>2.2151999999999998</v>
      </c>
    </row>
    <row r="2" spans="1:9" x14ac:dyDescent="0.25">
      <c r="A2" s="3" t="s">
        <v>0</v>
      </c>
      <c r="B2" s="3" t="s">
        <v>34</v>
      </c>
      <c r="C2" s="3" t="s">
        <v>161</v>
      </c>
      <c r="D2" s="3" t="s">
        <v>163</v>
      </c>
      <c r="E2" s="3" t="s">
        <v>162</v>
      </c>
      <c r="F2" s="3" t="s">
        <v>164</v>
      </c>
      <c r="G2" s="3" t="s">
        <v>165</v>
      </c>
      <c r="H2" s="3" t="s">
        <v>166</v>
      </c>
      <c r="I2" s="3" t="s">
        <v>167</v>
      </c>
    </row>
    <row r="3" spans="1:9" x14ac:dyDescent="0.25">
      <c r="A3">
        <v>26</v>
      </c>
      <c r="B3" t="s">
        <v>30</v>
      </c>
      <c r="C3" s="20">
        <f>Summary_UKA8_2014!K27</f>
        <v>-0.88223764671088112</v>
      </c>
      <c r="D3" s="20">
        <f>Summary_UKA8_2014!L27</f>
        <v>-1.2253040064285208</v>
      </c>
      <c r="E3" s="20">
        <f>Summary_UKA8_2014!C27*(-$E$1)</f>
        <v>-0.82419998156345464</v>
      </c>
      <c r="F3" s="20">
        <f>Summary_UKA8_2014!D27*(-$F$1)</f>
        <v>-1.2966368294736357</v>
      </c>
      <c r="G3" s="8">
        <f>Summary_UKA8_2014!N27</f>
        <v>0.93422584517985985</v>
      </c>
      <c r="H3" s="8">
        <f>Summary_UKA8_2014!O27</f>
        <v>1.0582122426861165</v>
      </c>
      <c r="I3" s="14">
        <v>1</v>
      </c>
    </row>
    <row r="4" spans="1:9" x14ac:dyDescent="0.25">
      <c r="A4">
        <v>21</v>
      </c>
      <c r="B4" t="s">
        <v>27</v>
      </c>
      <c r="C4" s="20">
        <f>Summary_UKA8_2014!K22</f>
        <v>-0.97448264215221003</v>
      </c>
      <c r="D4" s="20">
        <f>Summary_UKA8_2014!L22</f>
        <v>-1.1982078281806368</v>
      </c>
      <c r="E4" s="20">
        <f>Summary_UKA8_2014!C22*(-$E$1)</f>
        <v>-0.83457465330035818</v>
      </c>
      <c r="F4" s="20">
        <f>Summary_UKA8_2014!D22*(-$F$1)</f>
        <v>-1.4540442207829583</v>
      </c>
      <c r="G4" s="8">
        <f>Summary_UKA8_2014!N22</f>
        <v>0.8564380348731897</v>
      </c>
      <c r="H4" s="8">
        <f>Summary_UKA8_2014!O22</f>
        <v>1.21351107470713</v>
      </c>
      <c r="I4" s="14">
        <v>1</v>
      </c>
    </row>
    <row r="5" spans="1:9" x14ac:dyDescent="0.25">
      <c r="A5">
        <v>27</v>
      </c>
      <c r="B5" t="s">
        <v>31</v>
      </c>
      <c r="C5" s="20">
        <f>Summary_UKA8_2014!K28</f>
        <v>-1.3883035387069931</v>
      </c>
      <c r="D5" s="20">
        <f>Summary_UKA8_2014!L28</f>
        <v>-0.92246197221438597</v>
      </c>
      <c r="E5" s="20">
        <f>Summary_UKA8_2014!C28*(-$E$1)</f>
        <v>-1.4155380710852838</v>
      </c>
      <c r="F5" s="20">
        <f>Summary_UKA8_2014!D28*(-$F$1)</f>
        <v>-1.0001645733624716</v>
      </c>
      <c r="G5" s="8">
        <f>Summary_UKA8_2014!N28</f>
        <v>1.0196285489055665</v>
      </c>
      <c r="H5" s="8">
        <f>Summary_UKA8_2014!O28</f>
        <v>1.0842296455881144</v>
      </c>
      <c r="I5" s="14">
        <v>1</v>
      </c>
    </row>
    <row r="6" spans="1:9" x14ac:dyDescent="0.25">
      <c r="A6">
        <v>19</v>
      </c>
      <c r="B6" t="s">
        <v>25</v>
      </c>
      <c r="C6" s="20">
        <f>Summary_UKA8_2014!K20</f>
        <v>-0.85636438635788814</v>
      </c>
      <c r="D6" s="20">
        <f>Summary_UKA8_2014!L20</f>
        <v>-0.90697008793085199</v>
      </c>
      <c r="E6" s="20">
        <f>Summary_UKA8_2014!C20*(-$E$1)</f>
        <v>-0.58009569296578745</v>
      </c>
      <c r="F6" s="20">
        <f>Summary_UKA8_2014!D20*(-$F$1)</f>
        <v>-1.0106762606824868</v>
      </c>
      <c r="G6" s="8">
        <f>Summary_UKA8_2014!N20</f>
        <v>0.67740111365495759</v>
      </c>
      <c r="H6" s="8">
        <f>Summary_UKA8_2014!O20</f>
        <v>1.1143391346556877</v>
      </c>
      <c r="I6" s="14">
        <v>1</v>
      </c>
    </row>
    <row r="7" spans="1:9" x14ac:dyDescent="0.25">
      <c r="A7">
        <v>24</v>
      </c>
      <c r="B7" t="s">
        <v>28</v>
      </c>
      <c r="C7" s="20">
        <f>Summary_UKA8_2014!K25</f>
        <v>-1.1592376072795607</v>
      </c>
      <c r="D7" s="20">
        <f>Summary_UKA8_2014!L25</f>
        <v>-0.89892052698236946</v>
      </c>
      <c r="E7" s="20">
        <f>Summary_UKA8_2014!C25*(-$E$1)</f>
        <v>-1.1506087026739051</v>
      </c>
      <c r="F7" s="20">
        <f>Summary_UKA8_2014!D25*(-$F$1)</f>
        <v>-0.93334929516720788</v>
      </c>
      <c r="G7" s="8">
        <f>Summary_UKA8_2014!N25</f>
        <v>0.99256751181491842</v>
      </c>
      <c r="H7" s="8">
        <f>Summary_UKA8_2014!O25</f>
        <v>1.0382960175899865</v>
      </c>
      <c r="I7" s="14">
        <v>1</v>
      </c>
    </row>
    <row r="8" spans="1:9" x14ac:dyDescent="0.25">
      <c r="A8">
        <v>29</v>
      </c>
      <c r="B8" t="s">
        <v>33</v>
      </c>
      <c r="C8" s="20">
        <f>Summary_UKA8_2014!K30</f>
        <v>-1.9432475651654635</v>
      </c>
      <c r="D8" s="20">
        <f>Summary_UKA8_2014!L30</f>
        <v>-0.86126090734962912</v>
      </c>
      <c r="E8" s="20">
        <f>Summary_UKA8_2014!C30*(-$E$1)</f>
        <v>-1.9313597018492394</v>
      </c>
      <c r="F8" s="20">
        <f>Summary_UKA8_2014!D30*(-$F$1)</f>
        <v>-0.85539085774754353</v>
      </c>
      <c r="G8" s="8">
        <f>Summary_UKA8_2014!N30</f>
        <v>0.99389360588405473</v>
      </c>
      <c r="H8" s="8">
        <f>Summary_UKA8_2014!O30</f>
        <v>0.99318042528322581</v>
      </c>
      <c r="I8" s="14">
        <v>1</v>
      </c>
    </row>
    <row r="9" spans="1:9" x14ac:dyDescent="0.25">
      <c r="A9">
        <v>28</v>
      </c>
      <c r="B9" t="s">
        <v>32</v>
      </c>
      <c r="C9" s="20">
        <f>Summary_UKA8_2014!K29</f>
        <v>-1.4066683915611957</v>
      </c>
      <c r="D9" s="20">
        <f>Summary_UKA8_2014!L29</f>
        <v>-0.81345832087945047</v>
      </c>
      <c r="E9" s="20">
        <f>Summary_UKA8_2014!C29*(-$E$1)</f>
        <v>-1.4809732521385801</v>
      </c>
      <c r="F9" s="20">
        <f>Summary_UKA8_2014!D29*(-$F$1)</f>
        <v>-0.8137406552713804</v>
      </c>
      <c r="G9" s="8">
        <f>Summary_UKA8_2014!N29</f>
        <v>1.0528350855885646</v>
      </c>
      <c r="H9" s="8">
        <f>Summary_UKA8_2014!O29</f>
        <v>1.0003431222304742</v>
      </c>
      <c r="I9" s="14">
        <v>1</v>
      </c>
    </row>
    <row r="10" spans="1:9" x14ac:dyDescent="0.25">
      <c r="A10">
        <v>22</v>
      </c>
      <c r="B10" t="s">
        <v>5</v>
      </c>
      <c r="C10" s="20">
        <f>Summary_UKA8_2014!K23</f>
        <v>-1.072658482735747</v>
      </c>
      <c r="D10" s="20">
        <f>Summary_UKA8_2014!L23</f>
        <v>-0.81054418836376607</v>
      </c>
      <c r="E10" s="20">
        <f>Summary_UKA8_2014!C23*(-$E$1)</f>
        <v>-0.96184968019855865</v>
      </c>
      <c r="F10" s="20">
        <f>Summary_UKA8_2014!D23*(-$F$1)</f>
        <v>-0.90411229356622003</v>
      </c>
      <c r="G10" s="8">
        <f>Summary_UKA8_2014!N23</f>
        <v>0.89670707564208318</v>
      </c>
      <c r="H10" s="8">
        <f>Summary_UKA8_2014!O23</f>
        <v>1.1154342111403357</v>
      </c>
      <c r="I10" s="14">
        <v>1</v>
      </c>
    </row>
    <row r="11" spans="1:9" x14ac:dyDescent="0.25">
      <c r="A11">
        <v>25</v>
      </c>
      <c r="B11" t="s">
        <v>29</v>
      </c>
      <c r="C11" s="20">
        <f>Summary_UKA8_2014!K26</f>
        <v>-1.0612465458947202</v>
      </c>
      <c r="D11" s="20">
        <f>Summary_UKA8_2014!L26</f>
        <v>-0.77167135798519337</v>
      </c>
      <c r="E11" s="20">
        <f>Summary_UKA8_2014!C26*(-$E$1)</f>
        <v>-1.0063735629486199</v>
      </c>
      <c r="F11" s="20">
        <f>Summary_UKA8_2014!D26*(-$F$1)</f>
        <v>-0.80402923881810395</v>
      </c>
      <c r="G11" s="8">
        <f>Summary_UKA8_2014!N26</f>
        <v>0.94830445992840529</v>
      </c>
      <c r="H11" s="8">
        <f>Summary_UKA8_2014!O26</f>
        <v>1.0419280826652821</v>
      </c>
      <c r="I11" s="14">
        <v>1</v>
      </c>
    </row>
    <row r="12" spans="1:9" x14ac:dyDescent="0.25">
      <c r="A12">
        <v>20</v>
      </c>
      <c r="B12" t="s">
        <v>26</v>
      </c>
      <c r="C12" s="20">
        <f>Summary_UKA8_2014!K21</f>
        <v>-0.77956502637694325</v>
      </c>
      <c r="D12" s="20">
        <f>Summary_UKA8_2014!L21</f>
        <v>-0.73680535927998481</v>
      </c>
      <c r="E12" s="20">
        <f>Summary_UKA8_2014!C21*(-$E$1)</f>
        <v>-0.43271886360465367</v>
      </c>
      <c r="F12" s="20">
        <f>Summary_UKA8_2014!D21*(-$F$1)</f>
        <v>-0.75390782641187282</v>
      </c>
      <c r="G12" s="8">
        <f>Summary_UKA8_2014!N21</f>
        <v>0.5550835333172609</v>
      </c>
      <c r="H12" s="8">
        <f>Summary_UKA8_2014!O21</f>
        <v>1.0232076013391351</v>
      </c>
      <c r="I12" s="14">
        <v>1</v>
      </c>
    </row>
    <row r="13" spans="1:9" x14ac:dyDescent="0.25">
      <c r="A13">
        <v>11</v>
      </c>
      <c r="B13" t="s">
        <v>17</v>
      </c>
      <c r="C13" s="20">
        <f>Summary_UKA8_2014!K12</f>
        <v>-1.5868989991346929</v>
      </c>
      <c r="D13" s="20">
        <f>Summary_UKA8_2014!L12</f>
        <v>-0.63445422834394849</v>
      </c>
      <c r="E13" s="20">
        <f>Summary_UKA8_2014!C12*(-$E$1)</f>
        <v>-1.8473145225087166</v>
      </c>
      <c r="F13" s="20">
        <f>Summary_UKA8_2014!D12*(-$F$1)</f>
        <v>-0.60516245026405768</v>
      </c>
      <c r="G13" s="8">
        <f>Summary_UKA8_2014!N12</f>
        <v>1.1641164372634281</v>
      </c>
      <c r="H13" s="8">
        <f>Summary_UKA8_2014!O12</f>
        <v>0.95382776172543959</v>
      </c>
      <c r="I13" s="14">
        <v>1</v>
      </c>
    </row>
    <row r="14" spans="1:9" x14ac:dyDescent="0.25">
      <c r="A14">
        <v>3</v>
      </c>
      <c r="B14" t="s">
        <v>9</v>
      </c>
      <c r="C14" s="20">
        <f>Summary_UKA8_2014!K4</f>
        <v>-1.6071773450955464</v>
      </c>
      <c r="D14" s="20">
        <f>Summary_UKA8_2014!L4</f>
        <v>-0.61827570229195883</v>
      </c>
      <c r="E14" s="20">
        <f>Summary_UKA8_2014!C4*(-$E$1)</f>
        <v>-1.8541804180610477</v>
      </c>
      <c r="F14" s="20">
        <f>Summary_UKA8_2014!D4*(-$F$1)</f>
        <v>-0.60741165153708443</v>
      </c>
      <c r="G14" s="8">
        <f>Summary_UKA8_2014!N4</f>
        <v>1.1537004222129479</v>
      </c>
      <c r="H14" s="8">
        <f>Summary_UKA8_2014!O4</f>
        <v>0.98242458285707102</v>
      </c>
      <c r="I14" s="14">
        <v>1</v>
      </c>
    </row>
    <row r="15" spans="1:9" x14ac:dyDescent="0.25">
      <c r="A15">
        <v>14</v>
      </c>
      <c r="B15" t="s">
        <v>20</v>
      </c>
      <c r="C15" s="20">
        <f>Summary_UKA8_2014!K15</f>
        <v>-1.6882348693902205</v>
      </c>
      <c r="D15" s="20">
        <f>Summary_UKA8_2014!L15</f>
        <v>-0.59580498223197831</v>
      </c>
      <c r="E15" s="20">
        <f>Summary_UKA8_2014!C15*(-$E$1)</f>
        <v>-2.0652264237692077</v>
      </c>
      <c r="F15" s="20">
        <f>Summary_UKA8_2014!D15*(-$F$1)</f>
        <v>-0.50153888671079006</v>
      </c>
      <c r="G15" s="8">
        <f>Summary_UKA8_2014!N15</f>
        <v>1.2233188569340194</v>
      </c>
      <c r="H15" s="8">
        <f>Summary_UKA8_2014!O15</f>
        <v>0.84178031038005563</v>
      </c>
      <c r="I15" s="14">
        <v>1</v>
      </c>
    </row>
    <row r="16" spans="1:9" x14ac:dyDescent="0.25">
      <c r="A16">
        <v>9</v>
      </c>
      <c r="B16" t="s">
        <v>15</v>
      </c>
      <c r="C16" s="20">
        <f>Summary_UKA8_2014!K10</f>
        <v>-1.4807509201093301</v>
      </c>
      <c r="D16" s="20">
        <f>Summary_UKA8_2014!L10</f>
        <v>-0.58682314589967866</v>
      </c>
      <c r="E16" s="20">
        <f>Summary_UKA8_2014!C10*(-$E$1)</f>
        <v>-1.7023126313092012</v>
      </c>
      <c r="F16" s="20">
        <f>Summary_UKA8_2014!D10*(-$F$1)</f>
        <v>-0.5576612268924952</v>
      </c>
      <c r="G16" s="8">
        <f>Summary_UKA8_2014!N10</f>
        <v>1.1496408147287998</v>
      </c>
      <c r="H16" s="8">
        <f>Summary_UKA8_2014!O10</f>
        <v>0.95030167939871646</v>
      </c>
      <c r="I16" s="14">
        <v>1</v>
      </c>
    </row>
    <row r="17" spans="1:11" x14ac:dyDescent="0.25">
      <c r="A17">
        <v>8</v>
      </c>
      <c r="B17" t="s">
        <v>14</v>
      </c>
      <c r="C17" s="20">
        <f>Summary_UKA8_2014!K9</f>
        <v>-1.4659903115623358</v>
      </c>
      <c r="D17" s="20">
        <f>Summary_UKA8_2014!L9</f>
        <v>-0.57940276026487825</v>
      </c>
      <c r="E17" s="20">
        <f>Summary_UKA8_2014!C9*(-$E$1)</f>
        <v>-1.604942064448007</v>
      </c>
      <c r="F17" s="20">
        <f>Summary_UKA8_2014!D9*(-$F$1)</f>
        <v>-0.52576356674456259</v>
      </c>
      <c r="G17" s="8">
        <f>Summary_UKA8_2014!N9</f>
        <v>1.0947958006999754</v>
      </c>
      <c r="H17" s="8">
        <f>Summary_UKA8_2014!O9</f>
        <v>0.90741971412372202</v>
      </c>
      <c r="I17" s="14">
        <v>1</v>
      </c>
      <c r="K17" s="13"/>
    </row>
    <row r="18" spans="1:11" x14ac:dyDescent="0.25">
      <c r="A18">
        <v>10</v>
      </c>
      <c r="B18" t="s">
        <v>16</v>
      </c>
      <c r="C18" s="20">
        <f>Summary_UKA8_2014!K11</f>
        <v>-1.355367941166437</v>
      </c>
      <c r="D18" s="20">
        <f>Summary_UKA8_2014!L11</f>
        <v>-0.56647601304156192</v>
      </c>
      <c r="E18" s="20">
        <f>Summary_UKA8_2014!C11*(-$E$1)</f>
        <v>-1.3145628560746163</v>
      </c>
      <c r="F18" s="20">
        <f>Summary_UKA8_2014!D11*(-$F$1)</f>
        <v>-0.43063813406711476</v>
      </c>
      <c r="G18" s="8">
        <f>Summary_UKA8_2014!N11</f>
        <v>0.96990458231301924</v>
      </c>
      <c r="H18" s="8">
        <f>Summary_UKA8_2014!O11</f>
        <v>0.7602024106226567</v>
      </c>
      <c r="I18" s="14">
        <v>1</v>
      </c>
      <c r="K18" s="13"/>
    </row>
    <row r="19" spans="1:11" x14ac:dyDescent="0.25">
      <c r="A19">
        <v>4</v>
      </c>
      <c r="B19" t="s">
        <v>10</v>
      </c>
      <c r="C19" s="20">
        <f>Summary_UKA8_2014!K5</f>
        <v>-1.4679810041282604</v>
      </c>
      <c r="D19" s="20">
        <f>Summary_UKA8_2014!L5</f>
        <v>-0.56399241022283486</v>
      </c>
      <c r="E19" s="20">
        <f>Summary_UKA8_2014!C5*(-$E$1)</f>
        <v>-1.6683592127482632</v>
      </c>
      <c r="F19" s="20">
        <f>Summary_UKA8_2014!D5*(-$F$1)</f>
        <v>-0.54653841390054425</v>
      </c>
      <c r="G19" s="8">
        <f>Summary_UKA8_2014!N5</f>
        <v>1.1365119103951746</v>
      </c>
      <c r="H19" s="8">
        <f>Summary_UKA8_2014!O5</f>
        <v>0.96904894845482126</v>
      </c>
      <c r="I19" s="14">
        <v>1</v>
      </c>
      <c r="K19" s="13"/>
    </row>
    <row r="20" spans="1:11" x14ac:dyDescent="0.25">
      <c r="A20">
        <v>2</v>
      </c>
      <c r="B20" t="s">
        <v>8</v>
      </c>
      <c r="C20" s="20">
        <f>Summary_UKA8_2014!K3</f>
        <v>-1.3184234468227114</v>
      </c>
      <c r="D20" s="20">
        <f>Summary_UKA8_2014!L3</f>
        <v>-0.55244542044327094</v>
      </c>
      <c r="E20" s="20">
        <f>Summary_UKA8_2014!C3*(-$E$1)</f>
        <v>-1.5228707754030935</v>
      </c>
      <c r="F20" s="20">
        <f>Summary_UKA8_2014!D3*(-$F$1)</f>
        <v>-0.49887780269648618</v>
      </c>
      <c r="G20" s="8">
        <f>Summary_UKA8_2014!N3</f>
        <v>1.1550824832013464</v>
      </c>
      <c r="H20" s="8">
        <f>Summary_UKA8_2014!O3</f>
        <v>0.90303188499701614</v>
      </c>
      <c r="I20" s="14">
        <v>1</v>
      </c>
      <c r="K20" s="13"/>
    </row>
    <row r="21" spans="1:11" x14ac:dyDescent="0.25">
      <c r="A21">
        <v>15</v>
      </c>
      <c r="B21" t="s">
        <v>21</v>
      </c>
      <c r="C21" s="20">
        <f>Summary_UKA8_2014!K16</f>
        <v>-1.5518963010003739</v>
      </c>
      <c r="D21" s="20">
        <f>Summary_UKA8_2014!L16</f>
        <v>-0.54499549312431284</v>
      </c>
      <c r="E21" s="20">
        <f>Summary_UKA8_2014!C16*(-$E$1)</f>
        <v>-1.9744060945685602</v>
      </c>
      <c r="F21" s="20">
        <f>Summary_UKA8_2014!D16*(-$F$1)</f>
        <v>-0.47948322914522945</v>
      </c>
      <c r="G21" s="8">
        <f>Summary_UKA8_2014!N16</f>
        <v>1.2722681297441591</v>
      </c>
      <c r="H21" s="8">
        <f>Summary_UKA8_2014!O16</f>
        <v>0.87978953696712525</v>
      </c>
      <c r="I21" s="14">
        <v>1</v>
      </c>
      <c r="K21" s="13"/>
    </row>
    <row r="22" spans="1:11" x14ac:dyDescent="0.25">
      <c r="A22">
        <v>6</v>
      </c>
      <c r="B22" t="s">
        <v>12</v>
      </c>
      <c r="C22" s="20">
        <f>Summary_UKA8_2014!K7</f>
        <v>-1.275937487659573</v>
      </c>
      <c r="D22" s="20">
        <f>Summary_UKA8_2014!L7</f>
        <v>-0.54109048519070024</v>
      </c>
      <c r="E22" s="20">
        <f>Summary_UKA8_2014!C7*(-$E$1)</f>
        <v>-1.3429693091734856</v>
      </c>
      <c r="F22" s="20">
        <f>Summary_UKA8_2014!D7*(-$F$1)</f>
        <v>-0.43994381458397314</v>
      </c>
      <c r="G22" s="8">
        <f>Summary_UKA8_2014!N7</f>
        <v>1.0525471357706453</v>
      </c>
      <c r="H22" s="8">
        <f>Summary_UKA8_2014!O7</f>
        <v>0.8130656265877797</v>
      </c>
      <c r="I22" s="14">
        <v>1</v>
      </c>
      <c r="K22" s="13"/>
    </row>
    <row r="23" spans="1:11" x14ac:dyDescent="0.25">
      <c r="A23">
        <v>7</v>
      </c>
      <c r="B23" t="s">
        <v>13</v>
      </c>
      <c r="C23" s="20">
        <f>Summary_UKA8_2014!K8</f>
        <v>-1.3592267602968606</v>
      </c>
      <c r="D23" s="20">
        <f>Summary_UKA8_2014!L8</f>
        <v>-0.53114240149127767</v>
      </c>
      <c r="E23" s="20">
        <f>Summary_UKA8_2014!C8*(-$E$1)</f>
        <v>-1.4652394023397626</v>
      </c>
      <c r="F23" s="20">
        <f>Summary_UKA8_2014!D8*(-$F$1)</f>
        <v>-0.47999831979840551</v>
      </c>
      <c r="G23" s="8">
        <f>Summary_UKA8_2014!N8</f>
        <v>1.0780068883531164</v>
      </c>
      <c r="H23" s="8">
        <f>Summary_UKA8_2014!O8</f>
        <v>0.90370571020702439</v>
      </c>
      <c r="I23" s="14">
        <v>1</v>
      </c>
      <c r="K23" s="13"/>
    </row>
    <row r="24" spans="1:11" x14ac:dyDescent="0.25">
      <c r="A24">
        <v>16</v>
      </c>
      <c r="B24" t="s">
        <v>22</v>
      </c>
      <c r="C24" s="20">
        <f>Summary_UKA8_2014!K17</f>
        <v>-1.7110661323241345</v>
      </c>
      <c r="D24" s="20">
        <f>Summary_UKA8_2014!L17</f>
        <v>-0.51916690260067555</v>
      </c>
      <c r="E24" s="20">
        <f>Summary_UKA8_2014!C17*(-$E$1)</f>
        <v>-1.9612497410496341</v>
      </c>
      <c r="F24" s="20">
        <f>Summary_UKA8_2014!D17*(-$F$1)</f>
        <v>-0.47628821729514237</v>
      </c>
      <c r="G24" s="8">
        <f>Summary_UKA8_2014!N17</f>
        <v>1.1462278789422247</v>
      </c>
      <c r="H24" s="8">
        <f>Summary_UKA8_2014!O17</f>
        <v>0.91740504055044225</v>
      </c>
      <c r="I24" s="14">
        <v>1</v>
      </c>
    </row>
    <row r="25" spans="1:11" x14ac:dyDescent="0.25">
      <c r="A25">
        <v>18</v>
      </c>
      <c r="B25" t="s">
        <v>24</v>
      </c>
      <c r="C25" s="20">
        <f>Summary_UKA8_2014!K19</f>
        <v>-1.797591465754405</v>
      </c>
      <c r="D25" s="20">
        <f>Summary_UKA8_2014!L19</f>
        <v>-0.50323018127685137</v>
      </c>
      <c r="E25" s="20">
        <f>Summary_UKA8_2014!C19*(-$E$1)</f>
        <v>-2.0641827084231523</v>
      </c>
      <c r="F25" s="20">
        <f>Summary_UKA8_2014!D19*(-$F$1)</f>
        <v>-0.43271946842280745</v>
      </c>
      <c r="G25" s="8">
        <f>Summary_UKA8_2014!N19</f>
        <v>1.1483175476461651</v>
      </c>
      <c r="H25" s="8">
        <f>Summary_UKA8_2014!O19</f>
        <v>0.85988037462125877</v>
      </c>
      <c r="I25" s="14">
        <v>1</v>
      </c>
    </row>
    <row r="26" spans="1:11" x14ac:dyDescent="0.25">
      <c r="A26">
        <v>1</v>
      </c>
      <c r="B26" t="s">
        <v>7</v>
      </c>
      <c r="C26" s="20">
        <f>Summary_UKA8_2014!K2</f>
        <v>-1.1309458539095265</v>
      </c>
      <c r="D26" s="20">
        <f>Summary_UKA8_2014!L2</f>
        <v>-0.49617511191946728</v>
      </c>
      <c r="E26" s="20">
        <f>Summary_UKA8_2014!C2*(-$E$1)</f>
        <v>-1.0425623239966162</v>
      </c>
      <c r="F26" s="20">
        <f>Summary_UKA8_2014!D2*(-$F$1)</f>
        <v>-0.41639694341439953</v>
      </c>
      <c r="G26" s="8">
        <f>Summary_UKA8_2014!N2</f>
        <v>0.92186022456315031</v>
      </c>
      <c r="H26" s="8">
        <f>Summary_UKA8_2014!O2</f>
        <v>0.83921036414283745</v>
      </c>
      <c r="I26" s="14">
        <v>1</v>
      </c>
    </row>
    <row r="27" spans="1:11" x14ac:dyDescent="0.25">
      <c r="A27">
        <v>5</v>
      </c>
      <c r="B27" t="s">
        <v>11</v>
      </c>
      <c r="C27" s="20">
        <f>Summary_UKA8_2014!K6</f>
        <v>-1.0853238390771993</v>
      </c>
      <c r="D27" s="20">
        <f>Summary_UKA8_2014!L6</f>
        <v>-0.49152252285963166</v>
      </c>
      <c r="E27" s="20">
        <f>Summary_UKA8_2014!C6*(-$E$1)</f>
        <v>-0.64718055639958649</v>
      </c>
      <c r="F27" s="20">
        <f>Summary_UKA8_2014!D6*(-$F$1)</f>
        <v>-0.21201011874369866</v>
      </c>
      <c r="G27" s="8">
        <f>Summary_UKA8_2014!N6</f>
        <v>0.5963084752928397</v>
      </c>
      <c r="H27" s="8">
        <f>Summary_UKA8_2014!O6</f>
        <v>0.43133177072399337</v>
      </c>
      <c r="I27" s="14">
        <v>1</v>
      </c>
    </row>
    <row r="28" spans="1:11" x14ac:dyDescent="0.25">
      <c r="A28">
        <v>17</v>
      </c>
      <c r="B28" t="s">
        <v>23</v>
      </c>
      <c r="C28" s="20">
        <f>Summary_UKA8_2014!K18</f>
        <v>-1.2864336663068481</v>
      </c>
      <c r="D28" s="20">
        <f>Summary_UKA8_2014!L18</f>
        <v>-0.45584316116419976</v>
      </c>
      <c r="E28" s="20">
        <f>Summary_UKA8_2014!C18*(-$E$1)</f>
        <v>-1.3470738706379892</v>
      </c>
      <c r="F28" s="20">
        <f>Summary_UKA8_2014!D18*(-$F$1)</f>
        <v>-0.25839264510494953</v>
      </c>
      <c r="G28" s="8">
        <f>Summary_UKA8_2014!N18</f>
        <v>1.0471499547692227</v>
      </c>
      <c r="H28" s="8">
        <f>Summary_UKA8_2014!O18</f>
        <v>0.56684325891958509</v>
      </c>
      <c r="I28" s="14">
        <v>1</v>
      </c>
    </row>
    <row r="29" spans="1:11" x14ac:dyDescent="0.25">
      <c r="A29">
        <v>13</v>
      </c>
      <c r="B29" t="s">
        <v>19</v>
      </c>
      <c r="C29" s="20">
        <f>Summary_UKA8_2014!K14</f>
        <v>-1.3079999057649265</v>
      </c>
      <c r="D29" s="20">
        <f>Summary_UKA8_2014!L14</f>
        <v>-0.43682691275518809</v>
      </c>
      <c r="E29" s="20">
        <f>Summary_UKA8_2014!C14*(-$E$1)</f>
        <v>-1.3306866274621578</v>
      </c>
      <c r="F29" s="20">
        <f>Summary_UKA8_2014!D14*(-$F$1)</f>
        <v>-0.29019611052692751</v>
      </c>
      <c r="G29" s="8">
        <f>Summary_UKA8_2014!N14</f>
        <v>1.017355982166221</v>
      </c>
      <c r="H29" s="8">
        <f>Summary_UKA8_2014!O14</f>
        <v>0.6643248256460792</v>
      </c>
      <c r="I29" s="14">
        <v>1</v>
      </c>
    </row>
    <row r="30" spans="1:11" x14ac:dyDescent="0.25">
      <c r="A30">
        <v>12</v>
      </c>
      <c r="B30" t="s">
        <v>18</v>
      </c>
      <c r="C30" s="20">
        <f>Summary_UKA8_2014!K13</f>
        <v>-0.80876384714155758</v>
      </c>
      <c r="D30" s="20">
        <f>Summary_UKA8_2014!L13</f>
        <v>-0.37621060148063129</v>
      </c>
      <c r="E30" s="20">
        <f>Summary_UKA8_2014!C13*(-$E$1)</f>
        <v>-0.51119426761003173</v>
      </c>
      <c r="F30" s="20">
        <f>Summary_UKA8_2014!D13*(-$F$1)</f>
        <v>-0.1893498409756337</v>
      </c>
      <c r="G30" s="8">
        <f>Summary_UKA8_2014!N13</f>
        <v>0.63207572134927759</v>
      </c>
      <c r="H30" s="8">
        <f>Summary_UKA8_2014!O13</f>
        <v>0.50330610369677509</v>
      </c>
      <c r="I30" s="14">
        <v>1</v>
      </c>
    </row>
    <row r="31" spans="1:11" x14ac:dyDescent="0.25">
      <c r="A31">
        <v>23</v>
      </c>
      <c r="B31" t="s">
        <v>6</v>
      </c>
      <c r="C31" s="20">
        <f>Summary_UKA8_2014!K24</f>
        <v>-0.36930842229585759</v>
      </c>
      <c r="D31" s="20">
        <f>Summary_UKA8_2014!L24</f>
        <v>-0.21228824656395859</v>
      </c>
      <c r="E31" s="20">
        <f>Summary_UKA8_2014!C24*(-$E$1)</f>
        <v>-0.1403912522692608</v>
      </c>
      <c r="F31" s="20">
        <f>Summary_UKA8_2014!D24*(-$F$1)</f>
        <v>-7.299998631050636E-2</v>
      </c>
      <c r="G31" s="8">
        <f>Summary_UKA8_2014!N24</f>
        <v>0.38015061647017606</v>
      </c>
      <c r="H31" s="8">
        <f>Summary_UKA8_2014!O24</f>
        <v>0.34387065106033199</v>
      </c>
      <c r="I31" s="14">
        <v>1</v>
      </c>
    </row>
  </sheetData>
  <autoFilter ref="A2:H31" xr:uid="{F25DFB63-DBCF-4332-9F50-4EF48626036E}">
    <sortState xmlns:xlrd2="http://schemas.microsoft.com/office/spreadsheetml/2017/richdata2" ref="A3:H31">
      <sortCondition ref="D2:D3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D4C2-6261-4938-84DB-5E964FEAEF9F}">
  <dimension ref="A1:E31"/>
  <sheetViews>
    <sheetView workbookViewId="0">
      <pane xSplit="2" ySplit="2" topLeftCell="C3" activePane="bottomRight" state="frozen"/>
      <selection activeCell="P37" sqref="P37"/>
      <selection pane="topRight" activeCell="P37" sqref="P37"/>
      <selection pane="bottomLeft" activeCell="P37" sqref="P37"/>
      <selection pane="bottomRight" activeCell="C3" sqref="C3"/>
    </sheetView>
  </sheetViews>
  <sheetFormatPr defaultRowHeight="15" x14ac:dyDescent="0.25"/>
  <cols>
    <col min="1" max="3" width="10.42578125" customWidth="1"/>
    <col min="4" max="4" width="17" customWidth="1"/>
    <col min="5" max="5" width="10.140625" customWidth="1"/>
  </cols>
  <sheetData>
    <row r="1" spans="1:5" x14ac:dyDescent="0.25">
      <c r="C1" s="12"/>
    </row>
    <row r="2" spans="1:5" x14ac:dyDescent="0.25">
      <c r="A2" s="3" t="s">
        <v>87</v>
      </c>
      <c r="B2" s="3" t="s">
        <v>34</v>
      </c>
      <c r="C2" s="3" t="s">
        <v>92</v>
      </c>
      <c r="D2" s="3" t="s">
        <v>91</v>
      </c>
      <c r="E2" s="3" t="s">
        <v>90</v>
      </c>
    </row>
    <row r="3" spans="1:5" x14ac:dyDescent="0.25">
      <c r="A3" s="7" t="str">
        <f>Industry_Data!B26</f>
        <v>-</v>
      </c>
      <c r="B3" t="s">
        <v>6</v>
      </c>
      <c r="C3" s="8">
        <f>Summary_UKA8_2014!N24</f>
        <v>0.38015061647017606</v>
      </c>
      <c r="D3" s="8">
        <f>Summary_UKA8_2014!G24-Summary_UKA8_2014!C24</f>
        <v>0.29951432880871109</v>
      </c>
      <c r="E3" s="1">
        <v>0</v>
      </c>
    </row>
    <row r="4" spans="1:5" x14ac:dyDescent="0.25">
      <c r="A4" s="7" t="str">
        <f>Industry_Data!B23</f>
        <v>-</v>
      </c>
      <c r="B4" t="s">
        <v>26</v>
      </c>
      <c r="C4" s="8">
        <f>Summary_UKA8_2014!N21</f>
        <v>0.5550835333172609</v>
      </c>
      <c r="D4" s="8">
        <f>Summary_UKA8_2014!G21-Summary_UKA8_2014!C21</f>
        <v>0.19206811005633545</v>
      </c>
      <c r="E4" s="1">
        <v>0</v>
      </c>
    </row>
    <row r="5" spans="1:5" x14ac:dyDescent="0.25">
      <c r="A5" s="7" t="str">
        <f>Industry_Data!B8</f>
        <v>-</v>
      </c>
      <c r="B5" t="s">
        <v>11</v>
      </c>
      <c r="C5" s="8">
        <f>Summary_UKA8_2014!N6</f>
        <v>0.5963084752928397</v>
      </c>
      <c r="D5" s="8">
        <f>Summary_UKA8_2014!G6-Summary_UKA8_2014!C6</f>
        <v>0.11928614807011048</v>
      </c>
      <c r="E5" s="1">
        <v>0</v>
      </c>
    </row>
    <row r="6" spans="1:5" x14ac:dyDescent="0.25">
      <c r="A6" s="7" t="str">
        <f>Industry_Data!B15</f>
        <v>-</v>
      </c>
      <c r="B6" t="s">
        <v>18</v>
      </c>
      <c r="C6" s="8">
        <f>Summary_UKA8_2014!N13</f>
        <v>0.63207572134927759</v>
      </c>
      <c r="D6" s="8">
        <f>Summary_UKA8_2014!G13-Summary_UKA8_2014!C13</f>
        <v>8.5119107419834139E-2</v>
      </c>
      <c r="E6" s="1">
        <v>0</v>
      </c>
    </row>
    <row r="7" spans="1:5" x14ac:dyDescent="0.25">
      <c r="A7" s="7" t="str">
        <f>Industry_Data!B22</f>
        <v>-</v>
      </c>
      <c r="B7" t="s">
        <v>25</v>
      </c>
      <c r="C7" s="8">
        <f>Summary_UKA8_2014!N20</f>
        <v>0.67740111365495759</v>
      </c>
      <c r="D7" s="8">
        <f>Summary_UKA8_2014!G20-Summary_UKA8_2014!C20</f>
        <v>0.17094217311311499</v>
      </c>
      <c r="E7" s="1">
        <v>0</v>
      </c>
    </row>
    <row r="8" spans="1:5" x14ac:dyDescent="0.25">
      <c r="A8" s="7" t="str">
        <f>Industry_Data!B24</f>
        <v>-</v>
      </c>
      <c r="B8" t="s">
        <v>27</v>
      </c>
      <c r="C8" s="8">
        <f>Summary_UKA8_2014!N22</f>
        <v>0.8564380348731897</v>
      </c>
      <c r="D8" s="8">
        <f>Summary_UKA8_2014!G22-Summary_UKA8_2014!C22</f>
        <v>9.3121699108496547E-2</v>
      </c>
      <c r="E8" s="1">
        <v>0</v>
      </c>
    </row>
    <row r="9" spans="1:5" x14ac:dyDescent="0.25">
      <c r="A9" s="7" t="str">
        <f>Industry_Data!B25</f>
        <v>-</v>
      </c>
      <c r="B9" t="s">
        <v>5</v>
      </c>
      <c r="C9" s="8">
        <f>Summary_UKA8_2014!N23</f>
        <v>0.89670707564208318</v>
      </c>
      <c r="D9" s="8">
        <f>Summary_UKA8_2014!G23-Summary_UKA8_2014!C23</f>
        <v>3.385534085366787E-2</v>
      </c>
      <c r="E9" s="1">
        <v>0</v>
      </c>
    </row>
    <row r="10" spans="1:5" x14ac:dyDescent="0.25">
      <c r="A10" s="7" t="str">
        <f>Industry_Data!B4</f>
        <v>-</v>
      </c>
      <c r="B10" t="s">
        <v>7</v>
      </c>
      <c r="C10" s="8">
        <f>Summary_UKA8_2014!N2</f>
        <v>0.92186022456315031</v>
      </c>
      <c r="D10" s="8">
        <f>Summary_UKA8_2014!G2-Summary_UKA8_2014!C2</f>
        <v>6.327735783321331E-2</v>
      </c>
      <c r="E10" s="1">
        <v>0</v>
      </c>
    </row>
    <row r="11" spans="1:5" x14ac:dyDescent="0.25">
      <c r="A11" s="7" t="str">
        <f>Industry_Data!B29</f>
        <v>-</v>
      </c>
      <c r="B11" t="s">
        <v>30</v>
      </c>
      <c r="C11" s="8">
        <f>Summary_UKA8_2014!N27</f>
        <v>0.93422584517985985</v>
      </c>
      <c r="D11" s="8">
        <f>Summary_UKA8_2014!G27-Summary_UKA8_2014!C27</f>
        <v>9.1733602469830311E-2</v>
      </c>
      <c r="E11" s="1">
        <v>0</v>
      </c>
    </row>
    <row r="12" spans="1:5" x14ac:dyDescent="0.25">
      <c r="A12" s="7" t="str">
        <f>Industry_Data!B28</f>
        <v>-</v>
      </c>
      <c r="B12" t="s">
        <v>29</v>
      </c>
      <c r="C12" s="8">
        <f>Summary_UKA8_2014!N26</f>
        <v>0.94830445992840529</v>
      </c>
      <c r="D12" s="8">
        <f>Summary_UKA8_2014!G26-Summary_UKA8_2014!C26</f>
        <v>3.1575853612058835E-2</v>
      </c>
      <c r="E12" s="1">
        <v>0</v>
      </c>
    </row>
    <row r="13" spans="1:5" x14ac:dyDescent="0.25">
      <c r="A13" s="7" t="str">
        <f>Industry_Data!B13</f>
        <v>L</v>
      </c>
      <c r="B13" t="s">
        <v>16</v>
      </c>
      <c r="C13" s="8">
        <f>Summary_UKA8_2014!N11</f>
        <v>0.96990458231301924</v>
      </c>
      <c r="D13" s="8">
        <f>Summary_UKA8_2014!G11-Summary_UKA8_2014!C11</f>
        <v>5.3357651967633923E-2</v>
      </c>
      <c r="E13" s="1">
        <v>0</v>
      </c>
    </row>
    <row r="14" spans="1:5" x14ac:dyDescent="0.25">
      <c r="A14" s="7" t="str">
        <f>Industry_Data!B27</f>
        <v>-</v>
      </c>
      <c r="B14" t="s">
        <v>28</v>
      </c>
      <c r="C14" s="8">
        <f>Summary_UKA8_2014!N25</f>
        <v>0.99256751181491842</v>
      </c>
      <c r="D14" s="8">
        <f>Summary_UKA8_2014!G25-Summary_UKA8_2014!C25</f>
        <v>-5.2264915428817948E-3</v>
      </c>
      <c r="E14" s="1">
        <v>0</v>
      </c>
    </row>
    <row r="15" spans="1:5" x14ac:dyDescent="0.25">
      <c r="A15" s="7" t="str">
        <f>Industry_Data!B32</f>
        <v>L</v>
      </c>
      <c r="B15" t="s">
        <v>33</v>
      </c>
      <c r="C15" s="8">
        <f>Summary_UKA8_2014!N30</f>
        <v>0.99389360588405473</v>
      </c>
      <c r="D15" s="8">
        <f>Summary_UKA8_2014!G30-Summary_UKA8_2014!C30</f>
        <v>-0.1971032656097102</v>
      </c>
      <c r="E15" s="1">
        <v>0</v>
      </c>
    </row>
    <row r="16" spans="1:5" x14ac:dyDescent="0.25">
      <c r="A16" s="7" t="str">
        <f>Industry_Data!B16</f>
        <v>L</v>
      </c>
      <c r="B16" t="s">
        <v>19</v>
      </c>
      <c r="C16" s="8">
        <f>Summary_UKA8_2014!N14</f>
        <v>1.017355982166221</v>
      </c>
      <c r="D16" s="8">
        <f>Summary_UKA8_2014!G14-Summary_UKA8_2014!C14</f>
        <v>-5.3567220387431003E-3</v>
      </c>
      <c r="E16" s="1">
        <v>0</v>
      </c>
    </row>
    <row r="17" spans="1:5" x14ac:dyDescent="0.25">
      <c r="A17" s="7" t="str">
        <f>Industry_Data!B30</f>
        <v>L</v>
      </c>
      <c r="B17" t="s">
        <v>31</v>
      </c>
      <c r="C17" s="8">
        <f>Summary_UKA8_2014!N28</f>
        <v>1.0196285489055665</v>
      </c>
      <c r="D17" s="8">
        <f>Summary_UKA8_2014!G28-Summary_UKA8_2014!C28</f>
        <v>-1.9590107901415188E-2</v>
      </c>
      <c r="E17" s="1">
        <v>0</v>
      </c>
    </row>
    <row r="18" spans="1:5" x14ac:dyDescent="0.25">
      <c r="A18" s="7" t="str">
        <f>Industry_Data!B20</f>
        <v>L</v>
      </c>
      <c r="B18" t="s">
        <v>23</v>
      </c>
      <c r="C18" s="8">
        <f>Summary_UKA8_2014!N18</f>
        <v>1.0471499547692227</v>
      </c>
      <c r="D18" s="8">
        <f>Summary_UKA8_2014!G18-Summary_UKA8_2014!C18</f>
        <v>-4.025530939786337E-2</v>
      </c>
      <c r="E18" s="1">
        <v>0</v>
      </c>
    </row>
    <row r="19" spans="1:5" x14ac:dyDescent="0.25">
      <c r="A19" s="7" t="str">
        <f>Industry_Data!B9</f>
        <v>L</v>
      </c>
      <c r="B19" t="s">
        <v>12</v>
      </c>
      <c r="C19" s="8">
        <f>Summary_UKA8_2014!N7</f>
        <v>1.0525471357706453</v>
      </c>
      <c r="D19" s="8">
        <f>Summary_UKA8_2014!G7-Summary_UKA8_2014!C7</f>
        <v>-2.1235696701492834E-2</v>
      </c>
      <c r="E19" s="1">
        <v>0</v>
      </c>
    </row>
    <row r="20" spans="1:5" x14ac:dyDescent="0.25">
      <c r="A20" s="7" t="str">
        <f>Industry_Data!B31</f>
        <v>L</v>
      </c>
      <c r="B20" t="s">
        <v>32</v>
      </c>
      <c r="C20" s="8">
        <f>Summary_UKA8_2014!N29</f>
        <v>1.0528350855885646</v>
      </c>
      <c r="D20" s="8">
        <f>Summary_UKA8_2014!G29-Summary_UKA8_2014!C29</f>
        <v>-8.3183381748873297E-2</v>
      </c>
      <c r="E20" s="1">
        <v>0</v>
      </c>
    </row>
    <row r="21" spans="1:5" x14ac:dyDescent="0.25">
      <c r="A21" s="7" t="str">
        <f>Industry_Data!B10</f>
        <v>L</v>
      </c>
      <c r="B21" t="s">
        <v>13</v>
      </c>
      <c r="C21" s="8">
        <f>Summary_UKA8_2014!N8</f>
        <v>1.0780068883531164</v>
      </c>
      <c r="D21" s="8">
        <f>Summary_UKA8_2014!G8-Summary_UKA8_2014!C8</f>
        <v>-4.5932553337015958E-2</v>
      </c>
      <c r="E21" s="1">
        <v>0</v>
      </c>
    </row>
    <row r="22" spans="1:5" x14ac:dyDescent="0.25">
      <c r="A22" s="7" t="str">
        <f>Industry_Data!B11</f>
        <v>L</v>
      </c>
      <c r="B22" t="s">
        <v>14</v>
      </c>
      <c r="C22" s="8">
        <f>Summary_UKA8_2014!N9</f>
        <v>1.0947958006999754</v>
      </c>
      <c r="D22" s="8">
        <f>Summary_UKA8_2014!G9-Summary_UKA8_2014!C9</f>
        <v>-4.7548475397821532E-2</v>
      </c>
      <c r="E22" s="1">
        <v>0</v>
      </c>
    </row>
    <row r="23" spans="1:5" x14ac:dyDescent="0.25">
      <c r="A23" s="7" t="str">
        <f>Industry_Data!B7</f>
        <v>L</v>
      </c>
      <c r="B23" t="s">
        <v>10</v>
      </c>
      <c r="C23" s="8">
        <f>Summary_UKA8_2014!N5</f>
        <v>1.1365119103951746</v>
      </c>
      <c r="D23" s="8">
        <f>Summary_UKA8_2014!G5-Summary_UKA8_2014!C5</f>
        <v>-7.9820402355520514E-2</v>
      </c>
      <c r="E23" s="1">
        <v>0</v>
      </c>
    </row>
    <row r="24" spans="1:5" x14ac:dyDescent="0.25">
      <c r="A24" s="7" t="str">
        <f>Industry_Data!B19</f>
        <v>L</v>
      </c>
      <c r="B24" t="s">
        <v>22</v>
      </c>
      <c r="C24" s="8">
        <f>Summary_UKA8_2014!N17</f>
        <v>1.1462278789422247</v>
      </c>
      <c r="D24" s="8">
        <f>Summary_UKA8_2014!G17-Summary_UKA8_2014!C17</f>
        <v>-0.25823355900398037</v>
      </c>
      <c r="E24" s="1">
        <v>0</v>
      </c>
    </row>
    <row r="25" spans="1:5" x14ac:dyDescent="0.25">
      <c r="A25" s="7" t="str">
        <f>Industry_Data!B21</f>
        <v>L</v>
      </c>
      <c r="B25" t="s">
        <v>24</v>
      </c>
      <c r="C25" s="8">
        <f>Summary_UKA8_2014!N19</f>
        <v>1.1483175476461651</v>
      </c>
      <c r="D25" s="8">
        <f>Summary_UKA8_2014!G19-Summary_UKA8_2014!C19</f>
        <v>-0.22642639143462018</v>
      </c>
      <c r="E25" s="1">
        <v>0</v>
      </c>
    </row>
    <row r="26" spans="1:5" x14ac:dyDescent="0.25">
      <c r="A26" s="7" t="str">
        <f>Industry_Data!B12</f>
        <v>L</v>
      </c>
      <c r="B26" t="s">
        <v>15</v>
      </c>
      <c r="C26" s="8">
        <f>Summary_UKA8_2014!N10</f>
        <v>1.1496408147287998</v>
      </c>
      <c r="D26" s="8">
        <f>Summary_UKA8_2014!G10-Summary_UKA8_2014!C10</f>
        <v>-7.1239708961547743E-2</v>
      </c>
      <c r="E26" s="1">
        <v>0</v>
      </c>
    </row>
    <row r="27" spans="1:5" x14ac:dyDescent="0.25">
      <c r="A27" s="7" t="str">
        <f>Industry_Data!B6</f>
        <v>L</v>
      </c>
      <c r="B27" t="s">
        <v>9</v>
      </c>
      <c r="C27" s="8">
        <f>Summary_UKA8_2014!N4</f>
        <v>1.1537004222129479</v>
      </c>
      <c r="D27" s="8">
        <f>Summary_UKA8_2014!G4-Summary_UKA8_2014!C4</f>
        <v>-0.12416028364062504</v>
      </c>
      <c r="E27" s="1">
        <v>0</v>
      </c>
    </row>
    <row r="28" spans="1:5" x14ac:dyDescent="0.25">
      <c r="A28" s="7" t="str">
        <f>Industry_Data!B5</f>
        <v>L</v>
      </c>
      <c r="B28" t="s">
        <v>8</v>
      </c>
      <c r="C28" s="8">
        <f>Summary_UKA8_2014!N3</f>
        <v>1.1550824832013464</v>
      </c>
      <c r="D28" s="8">
        <f>Summary_UKA8_2014!G3-Summary_UKA8_2014!C3</f>
        <v>-6.6624610120069094E-2</v>
      </c>
      <c r="E28" s="1">
        <v>0</v>
      </c>
    </row>
    <row r="29" spans="1:5" x14ac:dyDescent="0.25">
      <c r="A29" s="7" t="str">
        <f>Industry_Data!B14</f>
        <v>L</v>
      </c>
      <c r="B29" t="s">
        <v>17</v>
      </c>
      <c r="C29" s="8">
        <f>Summary_UKA8_2014!N12</f>
        <v>1.1641164372634281</v>
      </c>
      <c r="D29" s="8">
        <f>Summary_UKA8_2014!G12-Summary_UKA8_2014!C12</f>
        <v>-0.12566494136398076</v>
      </c>
      <c r="E29" s="1">
        <v>0</v>
      </c>
    </row>
    <row r="30" spans="1:5" x14ac:dyDescent="0.25">
      <c r="A30" s="7" t="str">
        <f>Industry_Data!B17</f>
        <v>L</v>
      </c>
      <c r="B30" t="s">
        <v>20</v>
      </c>
      <c r="C30" s="8">
        <f>Summary_UKA8_2014!N15</f>
        <v>1.2233188569340194</v>
      </c>
      <c r="D30" s="8">
        <f>Summary_UKA8_2014!G15-Summary_UKA8_2014!C15</f>
        <v>-0.23004811571526884</v>
      </c>
      <c r="E30" s="1">
        <v>0</v>
      </c>
    </row>
    <row r="31" spans="1:5" x14ac:dyDescent="0.25">
      <c r="A31" s="7" t="str">
        <f>Industry_Data!B18</f>
        <v>L</v>
      </c>
      <c r="B31" t="s">
        <v>21</v>
      </c>
      <c r="C31" s="8">
        <f>Summary_UKA8_2014!N16</f>
        <v>1.2722681297441591</v>
      </c>
      <c r="D31" s="8">
        <f>Summary_UKA8_2014!G16-Summary_UKA8_2014!C16</f>
        <v>-0.24086932535852268</v>
      </c>
      <c r="E31" s="1">
        <v>0</v>
      </c>
    </row>
  </sheetData>
  <autoFilter ref="A2:D31" xr:uid="{75BED3B7-1279-4864-9DD8-D2DA365C62B4}">
    <sortState xmlns:xlrd2="http://schemas.microsoft.com/office/spreadsheetml/2017/richdata2" ref="A3:D31">
      <sortCondition ref="C2:C3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C031-7784-493D-A2C0-4D3BB34CC98F}">
  <dimension ref="A1:E31"/>
  <sheetViews>
    <sheetView workbookViewId="0">
      <pane xSplit="2" ySplit="2" topLeftCell="C3" activePane="bottomRight" state="frozen"/>
      <selection activeCell="P37" sqref="P37"/>
      <selection pane="topRight" activeCell="P37" sqref="P37"/>
      <selection pane="bottomLeft" activeCell="P37" sqref="P37"/>
      <selection pane="bottomRight" activeCell="E5" sqref="E5"/>
    </sheetView>
  </sheetViews>
  <sheetFormatPr defaultRowHeight="15" x14ac:dyDescent="0.25"/>
  <cols>
    <col min="1" max="1" width="9.140625" customWidth="1"/>
    <col min="2" max="2" width="11.42578125" customWidth="1"/>
    <col min="3" max="3" width="12.7109375" customWidth="1"/>
    <col min="4" max="4" width="18.7109375" customWidth="1"/>
  </cols>
  <sheetData>
    <row r="1" spans="1:5" x14ac:dyDescent="0.25">
      <c r="C1" s="12"/>
    </row>
    <row r="2" spans="1:5" x14ac:dyDescent="0.25">
      <c r="A2" s="3" t="s">
        <v>88</v>
      </c>
      <c r="B2" s="3" t="s">
        <v>34</v>
      </c>
      <c r="C2" s="3" t="s">
        <v>92</v>
      </c>
      <c r="D2" s="3" t="s">
        <v>89</v>
      </c>
      <c r="E2" s="3" t="s">
        <v>90</v>
      </c>
    </row>
    <row r="3" spans="1:5" x14ac:dyDescent="0.25">
      <c r="A3" s="7" t="s">
        <v>85</v>
      </c>
      <c r="B3" t="s">
        <v>6</v>
      </c>
      <c r="C3" s="8">
        <f>Summary_UKA8_2014!O24</f>
        <v>0.34387065106033199</v>
      </c>
      <c r="D3" s="8">
        <f>Summary_UKA8_2014!J24</f>
        <v>0.27746344477195389</v>
      </c>
      <c r="E3" s="1">
        <v>0</v>
      </c>
    </row>
    <row r="4" spans="1:5" x14ac:dyDescent="0.25">
      <c r="A4" s="7" t="s">
        <v>85</v>
      </c>
      <c r="B4" t="s">
        <v>11</v>
      </c>
      <c r="C4" s="8">
        <f>Summary_UKA8_2014!O6</f>
        <v>0.43133177072399337</v>
      </c>
      <c r="D4" s="8">
        <f>Summary_UKA8_2014!J6</f>
        <v>9.7414913882473642E-2</v>
      </c>
      <c r="E4" s="1">
        <v>0</v>
      </c>
    </row>
    <row r="5" spans="1:5" x14ac:dyDescent="0.25">
      <c r="A5" s="7" t="s">
        <v>85</v>
      </c>
      <c r="B5" t="s">
        <v>18</v>
      </c>
      <c r="C5" s="8">
        <f>Summary_UKA8_2014!O13</f>
        <v>0.50330610369677509</v>
      </c>
      <c r="D5" s="8">
        <f>Summary_UKA8_2014!J13</f>
        <v>7.0767652364261802E-2</v>
      </c>
      <c r="E5" s="1">
        <v>0</v>
      </c>
    </row>
    <row r="6" spans="1:5" x14ac:dyDescent="0.25">
      <c r="A6" s="7" t="s">
        <v>85</v>
      </c>
      <c r="B6" t="s">
        <v>23</v>
      </c>
      <c r="C6" s="8">
        <f>Summary_UKA8_2014!O18</f>
        <v>0.56684325891958509</v>
      </c>
      <c r="D6" s="8">
        <f>Summary_UKA8_2014!J18</f>
        <v>0.14812934457811078</v>
      </c>
      <c r="E6" s="1">
        <v>0</v>
      </c>
    </row>
    <row r="7" spans="1:5" x14ac:dyDescent="0.25">
      <c r="A7" s="7" t="s">
        <v>85</v>
      </c>
      <c r="B7" t="s">
        <v>19</v>
      </c>
      <c r="C7" s="8">
        <f>Summary_UKA8_2014!O14</f>
        <v>0.6643248256460792</v>
      </c>
      <c r="D7" s="8">
        <f>Summary_UKA8_2014!J14</f>
        <v>8.9007985871525724E-2</v>
      </c>
      <c r="E7" s="1">
        <v>0</v>
      </c>
    </row>
    <row r="8" spans="1:5" x14ac:dyDescent="0.25">
      <c r="A8" s="7" t="s">
        <v>85</v>
      </c>
      <c r="B8" t="s">
        <v>16</v>
      </c>
      <c r="C8" s="8">
        <f>Summary_UKA8_2014!O11</f>
        <v>0.7602024106226567</v>
      </c>
      <c r="D8" s="8">
        <f>Summary_UKA8_2014!J11</f>
        <v>6.1737015189682387E-2</v>
      </c>
      <c r="E8" s="1">
        <v>0</v>
      </c>
    </row>
    <row r="9" spans="1:5" x14ac:dyDescent="0.25">
      <c r="A9" s="7" t="s">
        <v>85</v>
      </c>
      <c r="B9" t="s">
        <v>12</v>
      </c>
      <c r="C9" s="8">
        <f>Summary_UKA8_2014!O7</f>
        <v>0.8130656265877797</v>
      </c>
      <c r="D9" s="8">
        <f>Summary_UKA8_2014!J7</f>
        <v>3.5408116764537284E-2</v>
      </c>
      <c r="E9" s="1">
        <v>0</v>
      </c>
    </row>
    <row r="10" spans="1:5" x14ac:dyDescent="0.25">
      <c r="A10" s="7" t="s">
        <v>85</v>
      </c>
      <c r="B10" t="s">
        <v>7</v>
      </c>
      <c r="C10" s="8">
        <f>Summary_UKA8_2014!O2</f>
        <v>0.83921036414283745</v>
      </c>
      <c r="D10" s="8">
        <f>Summary_UKA8_2014!J2</f>
        <v>4.9438307708428775E-2</v>
      </c>
      <c r="E10" s="1">
        <v>0</v>
      </c>
    </row>
    <row r="11" spans="1:5" x14ac:dyDescent="0.25">
      <c r="A11" s="7" t="s">
        <v>85</v>
      </c>
      <c r="B11" t="s">
        <v>20</v>
      </c>
      <c r="C11" s="8">
        <f>Summary_UKA8_2014!O15</f>
        <v>0.84178031038005563</v>
      </c>
      <c r="D11" s="8">
        <f>Summary_UKA8_2014!J15</f>
        <v>6.6013544238910704E-2</v>
      </c>
      <c r="E11" s="1">
        <v>0</v>
      </c>
    </row>
    <row r="12" spans="1:5" x14ac:dyDescent="0.25">
      <c r="A12" s="7" t="s">
        <v>85</v>
      </c>
      <c r="B12" t="s">
        <v>24</v>
      </c>
      <c r="C12" s="8">
        <f>Summary_UKA8_2014!O19</f>
        <v>0.85988037462125877</v>
      </c>
      <c r="D12" s="8">
        <f>Summary_UKA8_2014!J19</f>
        <v>7.3771588474629723E-2</v>
      </c>
      <c r="E12" s="1">
        <v>0</v>
      </c>
    </row>
    <row r="13" spans="1:5" x14ac:dyDescent="0.25">
      <c r="A13" s="7" t="s">
        <v>85</v>
      </c>
      <c r="B13" t="s">
        <v>21</v>
      </c>
      <c r="C13" s="8">
        <f>Summary_UKA8_2014!O16</f>
        <v>0.87978953696712525</v>
      </c>
      <c r="D13" s="8">
        <f>Summary_UKA8_2014!J16</f>
        <v>1.0849960632514671E-2</v>
      </c>
      <c r="E13" s="1">
        <v>0</v>
      </c>
    </row>
    <row r="14" spans="1:5" x14ac:dyDescent="0.25">
      <c r="A14" s="7" t="s">
        <v>85</v>
      </c>
      <c r="B14" t="s">
        <v>8</v>
      </c>
      <c r="C14" s="8">
        <f>Summary_UKA8_2014!O3</f>
        <v>0.90303188499701614</v>
      </c>
      <c r="D14" s="8">
        <f>Summary_UKA8_2014!J3</f>
        <v>3.7796471640960672E-3</v>
      </c>
      <c r="E14" s="1">
        <v>0</v>
      </c>
    </row>
    <row r="15" spans="1:5" x14ac:dyDescent="0.25">
      <c r="A15" s="7" t="s">
        <v>85</v>
      </c>
      <c r="B15" t="s">
        <v>13</v>
      </c>
      <c r="C15" s="8">
        <f>Summary_UKA8_2014!O8</f>
        <v>0.90370571020702439</v>
      </c>
      <c r="D15" s="8">
        <f>Summary_UKA8_2014!J8</f>
        <v>9.6226955342693099E-3</v>
      </c>
      <c r="E15" s="1">
        <v>0</v>
      </c>
    </row>
    <row r="16" spans="1:5" x14ac:dyDescent="0.25">
      <c r="A16" s="7" t="s">
        <v>85</v>
      </c>
      <c r="B16" t="s">
        <v>14</v>
      </c>
      <c r="C16" s="8">
        <f>Summary_UKA8_2014!O9</f>
        <v>0.90741971412372202</v>
      </c>
      <c r="D16" s="8">
        <f>Summary_UKA8_2014!J9</f>
        <v>2.1252003161442823E-2</v>
      </c>
      <c r="E16" s="1">
        <v>0</v>
      </c>
    </row>
    <row r="17" spans="1:5" x14ac:dyDescent="0.25">
      <c r="A17" s="7" t="s">
        <v>85</v>
      </c>
      <c r="B17" t="s">
        <v>22</v>
      </c>
      <c r="C17" s="8">
        <f>Summary_UKA8_2014!O17</f>
        <v>0.91740504055044225</v>
      </c>
      <c r="D17" s="8">
        <f>Summary_UKA8_2014!J17</f>
        <v>2.8662770649971303E-2</v>
      </c>
      <c r="E17" s="1">
        <v>0</v>
      </c>
    </row>
    <row r="18" spans="1:5" x14ac:dyDescent="0.25">
      <c r="A18" s="7" t="s">
        <v>85</v>
      </c>
      <c r="B18" t="s">
        <v>15</v>
      </c>
      <c r="C18" s="8">
        <f>Summary_UKA8_2014!O10</f>
        <v>0.95030167939871646</v>
      </c>
      <c r="D18" s="8">
        <f>Summary_UKA8_2014!J10</f>
        <v>-2.0534992806788277E-3</v>
      </c>
      <c r="E18" s="1">
        <v>0</v>
      </c>
    </row>
    <row r="19" spans="1:5" x14ac:dyDescent="0.25">
      <c r="A19" s="7" t="s">
        <v>85</v>
      </c>
      <c r="B19" t="s">
        <v>17</v>
      </c>
      <c r="C19" s="8">
        <f>Summary_UKA8_2014!O12</f>
        <v>0.95382776172543959</v>
      </c>
      <c r="D19" s="8">
        <f>Summary_UKA8_2014!J12</f>
        <v>8.4742082973503496E-3</v>
      </c>
      <c r="E19" s="1">
        <v>0</v>
      </c>
    </row>
    <row r="20" spans="1:5" x14ac:dyDescent="0.25">
      <c r="A20" s="7" t="s">
        <v>85</v>
      </c>
      <c r="B20" t="s">
        <v>10</v>
      </c>
      <c r="C20" s="8">
        <f>Summary_UKA8_2014!O5</f>
        <v>0.96904894845482126</v>
      </c>
      <c r="D20" s="8">
        <f>Summary_UKA8_2014!J5</f>
        <v>-1.342477504533604E-2</v>
      </c>
      <c r="E20" s="1">
        <v>0</v>
      </c>
    </row>
    <row r="21" spans="1:5" x14ac:dyDescent="0.25">
      <c r="A21" s="7" t="s">
        <v>85</v>
      </c>
      <c r="B21" t="s">
        <v>9</v>
      </c>
      <c r="C21" s="8">
        <f>Summary_UKA8_2014!O4</f>
        <v>0.98242458285707102</v>
      </c>
      <c r="D21" s="8">
        <f>Summary_UKA8_2014!J4</f>
        <v>-9.5752653221897743E-3</v>
      </c>
      <c r="E21" s="1">
        <v>0</v>
      </c>
    </row>
    <row r="22" spans="1:5" x14ac:dyDescent="0.25">
      <c r="A22" s="7" t="s">
        <v>86</v>
      </c>
      <c r="B22" t="s">
        <v>33</v>
      </c>
      <c r="C22" s="8">
        <f>Summary_UKA8_2014!O30</f>
        <v>0.99318042528322581</v>
      </c>
      <c r="D22" s="8">
        <f>Summary_UKA8_2014!J30</f>
        <v>-0.1083254255280145</v>
      </c>
      <c r="E22" s="1">
        <v>0</v>
      </c>
    </row>
    <row r="23" spans="1:5" x14ac:dyDescent="0.25">
      <c r="A23" s="7" t="s">
        <v>86</v>
      </c>
      <c r="B23" t="s">
        <v>32</v>
      </c>
      <c r="C23" s="8">
        <f>Summary_UKA8_2014!O29</f>
        <v>1.0003431222304742</v>
      </c>
      <c r="D23" s="8">
        <f>Summary_UKA8_2014!J29</f>
        <v>7.8904784777245052E-4</v>
      </c>
      <c r="E23" s="1">
        <v>0</v>
      </c>
    </row>
    <row r="24" spans="1:5" x14ac:dyDescent="0.25">
      <c r="A24" s="7" t="s">
        <v>86</v>
      </c>
      <c r="B24" t="s">
        <v>26</v>
      </c>
      <c r="C24" s="8">
        <f>Summary_UKA8_2014!O21</f>
        <v>1.0232076013391351</v>
      </c>
      <c r="D24" s="8">
        <f>Summary_UKA8_2014!J21</f>
        <v>-2.1947273703098069E-2</v>
      </c>
      <c r="E24" s="1">
        <v>0</v>
      </c>
    </row>
    <row r="25" spans="1:5" x14ac:dyDescent="0.25">
      <c r="A25" s="7" t="s">
        <v>86</v>
      </c>
      <c r="B25" t="s">
        <v>28</v>
      </c>
      <c r="C25" s="8">
        <f>Summary_UKA8_2014!O25</f>
        <v>1.0382960175899865</v>
      </c>
      <c r="D25" s="8">
        <f>Summary_UKA8_2014!J25</f>
        <v>-4.0825767846014827E-2</v>
      </c>
      <c r="E25" s="1">
        <v>0</v>
      </c>
    </row>
    <row r="26" spans="1:5" x14ac:dyDescent="0.25">
      <c r="A26" s="7" t="s">
        <v>86</v>
      </c>
      <c r="B26" t="s">
        <v>29</v>
      </c>
      <c r="C26" s="8">
        <f>Summary_UKA8_2014!O26</f>
        <v>1.0419280826652821</v>
      </c>
      <c r="D26" s="8">
        <f>Summary_UKA8_2014!J26</f>
        <v>-5.4765212630876303E-2</v>
      </c>
      <c r="E26" s="1">
        <v>0</v>
      </c>
    </row>
    <row r="27" spans="1:5" x14ac:dyDescent="0.25">
      <c r="A27" s="7" t="s">
        <v>86</v>
      </c>
      <c r="B27" t="s">
        <v>30</v>
      </c>
      <c r="C27" s="8">
        <f>Summary_UKA8_2014!O27</f>
        <v>1.0582122426861165</v>
      </c>
      <c r="D27" s="8">
        <f>Summary_UKA8_2014!J27</f>
        <v>-0.20216224262910332</v>
      </c>
      <c r="E27" s="1">
        <v>0</v>
      </c>
    </row>
    <row r="28" spans="1:5" x14ac:dyDescent="0.25">
      <c r="A28" s="7" t="s">
        <v>86</v>
      </c>
      <c r="B28" t="s">
        <v>31</v>
      </c>
      <c r="C28" s="8">
        <f>Summary_UKA8_2014!O28</f>
        <v>1.0842296455881144</v>
      </c>
      <c r="D28" s="8">
        <f>Summary_UKA8_2014!J28</f>
        <v>-0.1056827570643295</v>
      </c>
      <c r="E28" s="1">
        <v>0</v>
      </c>
    </row>
    <row r="29" spans="1:5" x14ac:dyDescent="0.25">
      <c r="A29" s="7" t="s">
        <v>86</v>
      </c>
      <c r="B29" t="s">
        <v>25</v>
      </c>
      <c r="C29" s="8">
        <f>Summary_UKA8_2014!O20</f>
        <v>1.1143391346556877</v>
      </c>
      <c r="D29" s="8">
        <f>Summary_UKA8_2014!J20</f>
        <v>-9.3410492411594326E-2</v>
      </c>
      <c r="E29" s="1">
        <v>0</v>
      </c>
    </row>
    <row r="30" spans="1:5" x14ac:dyDescent="0.25">
      <c r="A30" s="7" t="s">
        <v>86</v>
      </c>
      <c r="B30" t="s">
        <v>5</v>
      </c>
      <c r="C30" s="8">
        <f>Summary_UKA8_2014!O23</f>
        <v>1.1154342111403357</v>
      </c>
      <c r="D30" s="8">
        <f>Summary_UKA8_2014!J23</f>
        <v>-5.5550963552726762E-2</v>
      </c>
      <c r="E30" s="1">
        <v>0</v>
      </c>
    </row>
    <row r="31" spans="1:5" x14ac:dyDescent="0.25">
      <c r="A31" s="7" t="s">
        <v>86</v>
      </c>
      <c r="B31" t="s">
        <v>27</v>
      </c>
      <c r="C31" s="8">
        <f>Summary_UKA8_2014!O22</f>
        <v>1.21351107470713</v>
      </c>
      <c r="D31" s="8">
        <f>Summary_UKA8_2014!J22</f>
        <v>-0.26155017496765565</v>
      </c>
      <c r="E31" s="1">
        <v>0</v>
      </c>
    </row>
  </sheetData>
  <autoFilter ref="A2:E31" xr:uid="{75BED3B7-1279-4864-9DD8-D2DA365C62B4}">
    <sortState xmlns:xlrd2="http://schemas.microsoft.com/office/spreadsheetml/2017/richdata2" ref="A3:E31">
      <sortCondition ref="C2:C3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A39E-CFAE-49B5-8F93-35A29178B9C7}">
  <dimension ref="A1:K38"/>
  <sheetViews>
    <sheetView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A2" sqref="A2:D2"/>
    </sheetView>
  </sheetViews>
  <sheetFormatPr defaultColWidth="13.85546875" defaultRowHeight="15" x14ac:dyDescent="0.25"/>
  <cols>
    <col min="1" max="1" width="6.7109375" customWidth="1"/>
    <col min="2" max="2" width="10.5703125" customWidth="1"/>
    <col min="3" max="3" width="12.7109375" customWidth="1"/>
    <col min="4" max="4" width="12.5703125" customWidth="1"/>
  </cols>
  <sheetData>
    <row r="1" spans="1:10" ht="15.75" thickBot="1" x14ac:dyDescent="0.3">
      <c r="C1" s="15"/>
      <c r="D1" s="15"/>
      <c r="E1" s="28" t="s">
        <v>129</v>
      </c>
      <c r="F1" s="29"/>
      <c r="G1" s="29"/>
      <c r="H1" s="29"/>
      <c r="I1" s="29"/>
      <c r="J1" s="30"/>
    </row>
    <row r="2" spans="1:10" ht="15.75" thickBot="1" x14ac:dyDescent="0.3">
      <c r="A2" s="3" t="s">
        <v>87</v>
      </c>
      <c r="B2" s="3" t="s">
        <v>34</v>
      </c>
      <c r="C2" s="3" t="s">
        <v>0</v>
      </c>
      <c r="D2" s="3" t="s">
        <v>2</v>
      </c>
      <c r="E2" s="16" t="s">
        <v>123</v>
      </c>
      <c r="F2" s="17" t="s">
        <v>128</v>
      </c>
      <c r="G2" s="17" t="s">
        <v>124</v>
      </c>
      <c r="H2" s="17" t="s">
        <v>125</v>
      </c>
      <c r="I2" s="17" t="s">
        <v>126</v>
      </c>
      <c r="J2" s="18" t="s">
        <v>127</v>
      </c>
    </row>
    <row r="3" spans="1:10" x14ac:dyDescent="0.25">
      <c r="A3" s="7" t="str">
        <f>Industry_Data!B26</f>
        <v>-</v>
      </c>
      <c r="B3" t="s">
        <v>6</v>
      </c>
      <c r="C3">
        <v>23</v>
      </c>
      <c r="D3" s="8">
        <f>Industry_Data!G26</f>
        <v>4.4621063556959224E-2</v>
      </c>
      <c r="E3" s="20">
        <f>Approximations_UKA8_2014_LS!B24</f>
        <v>0.29850700640237865</v>
      </c>
      <c r="F3" s="20">
        <f>Approximations_UKA8_2014_LS!C24</f>
        <v>0.58728485385916185</v>
      </c>
      <c r="G3" s="20">
        <f>Approximations_UKA8_2014_LS!D24</f>
        <v>0.79244580468842696</v>
      </c>
      <c r="H3" s="20">
        <f>Approximations_UKA8_2014_LS!E24</f>
        <v>0.89777422448308297</v>
      </c>
      <c r="I3" s="20">
        <f>Approximations_UKA8_2014_LS!F24</f>
        <v>0.94945409369865785</v>
      </c>
      <c r="J3" s="20">
        <f>Approximations_UKA8_2014_LS!G24</f>
        <v>0.97478476529619018</v>
      </c>
    </row>
    <row r="4" spans="1:10" x14ac:dyDescent="0.25">
      <c r="A4" s="7" t="str">
        <f>Industry_Data!B23</f>
        <v>-</v>
      </c>
      <c r="B4" t="s">
        <v>26</v>
      </c>
      <c r="C4">
        <v>20</v>
      </c>
      <c r="D4" s="8">
        <f>Industry_Data!G23</f>
        <v>0.13753261405608291</v>
      </c>
      <c r="E4" s="20">
        <f>Approximations_UKA8_2014_LS!B21</f>
        <v>0.27551872032140601</v>
      </c>
      <c r="F4" s="20">
        <f>Approximations_UKA8_2014_LS!C21</f>
        <v>0.61844594133687292</v>
      </c>
      <c r="G4" s="20">
        <f>Approximations_UKA8_2014_LS!D21</f>
        <v>0.80962447290073558</v>
      </c>
      <c r="H4" s="20">
        <f>Approximations_UKA8_2014_LS!E21</f>
        <v>0.90516941459501987</v>
      </c>
      <c r="I4" s="20">
        <f>Approximations_UKA8_2014_LS!F21</f>
        <v>0.95245240967310352</v>
      </c>
      <c r="J4" s="20">
        <f>Approximations_UKA8_2014_LS!G21</f>
        <v>0.97601121463155849</v>
      </c>
    </row>
    <row r="5" spans="1:10" x14ac:dyDescent="0.25">
      <c r="A5" s="7" t="str">
        <f>Industry_Data!B15</f>
        <v>-</v>
      </c>
      <c r="B5" t="s">
        <v>18</v>
      </c>
      <c r="C5">
        <v>12</v>
      </c>
      <c r="D5" s="8">
        <f>Industry_Data!G15</f>
        <v>0.16247473782221394</v>
      </c>
      <c r="E5" s="20">
        <f>Approximations_UKA8_2014_LS!B13</f>
        <v>0.22284552200220265</v>
      </c>
      <c r="F5" s="20">
        <f>Approximations_UKA8_2014_LS!C13</f>
        <v>0.50977366613524655</v>
      </c>
      <c r="G5" s="20">
        <f>Approximations_UKA8_2014_LS!D13</f>
        <v>0.7147587713936131</v>
      </c>
      <c r="H5" s="20">
        <f>Approximations_UKA8_2014_LS!E13</f>
        <v>0.84148241718413685</v>
      </c>
      <c r="I5" s="20">
        <f>Approximations_UKA8_2014_LS!F13</f>
        <v>0.9143633225867297</v>
      </c>
      <c r="J5" s="20">
        <f>Approximations_UKA8_2014_LS!G13</f>
        <v>0.95456441315969609</v>
      </c>
    </row>
    <row r="6" spans="1:10" x14ac:dyDescent="0.25">
      <c r="A6" s="7" t="str">
        <f>Industry_Data!B22</f>
        <v>-</v>
      </c>
      <c r="B6" t="s">
        <v>25</v>
      </c>
      <c r="C6">
        <v>19</v>
      </c>
      <c r="D6" s="8">
        <f>Industry_Data!G22</f>
        <v>0.18437392904865635</v>
      </c>
      <c r="E6" s="20">
        <f>Approximations_UKA8_2014_LS!B20</f>
        <v>0.36219642972704136</v>
      </c>
      <c r="F6" s="20">
        <f>Approximations_UKA8_2014_LS!C20</f>
        <v>0.70305777260353541</v>
      </c>
      <c r="G6" s="20">
        <f>Approximations_UKA8_2014_LS!D20</f>
        <v>0.85856318213856331</v>
      </c>
      <c r="H6" s="20">
        <f>Approximations_UKA8_2014_LS!E20</f>
        <v>0.93065305419347188</v>
      </c>
      <c r="I6" s="20">
        <f>Approximations_UKA8_2014_LS!F20</f>
        <v>0.96539909835471338</v>
      </c>
      <c r="J6" s="20">
        <f>Approximations_UKA8_2014_LS!G20</f>
        <v>0.98256419392052241</v>
      </c>
    </row>
    <row r="7" spans="1:10" x14ac:dyDescent="0.25">
      <c r="A7" s="7" t="str">
        <f>Industry_Data!B8</f>
        <v>-</v>
      </c>
      <c r="B7" t="s">
        <v>11</v>
      </c>
      <c r="C7">
        <v>5</v>
      </c>
      <c r="D7" s="8">
        <f>Industry_Data!G8</f>
        <v>0.2056957557764951</v>
      </c>
      <c r="E7" s="20">
        <f>Approximations_UKA8_2014_LS!B6</f>
        <v>5.3248195515683529E-2</v>
      </c>
      <c r="F7" s="20">
        <f>Approximations_UKA8_2014_LS!C6</f>
        <v>0.48960615308759414</v>
      </c>
      <c r="G7" s="20">
        <f>Approximations_UKA8_2014_LS!D6</f>
        <v>0.72546143018141973</v>
      </c>
      <c r="H7" s="20">
        <f>Approximations_UKA8_2014_LS!E6</f>
        <v>0.85546170285811751</v>
      </c>
      <c r="I7" s="20">
        <f>Approximations_UKA8_2014_LS!F6</f>
        <v>0.92496857274793598</v>
      </c>
      <c r="J7" s="20">
        <f>Approximations_UKA8_2014_LS!G6</f>
        <v>0.961333699367516</v>
      </c>
    </row>
    <row r="8" spans="1:10" x14ac:dyDescent="0.25">
      <c r="A8" s="7" t="str">
        <f>Industry_Data!B29</f>
        <v>-</v>
      </c>
      <c r="B8" t="s">
        <v>30</v>
      </c>
      <c r="C8">
        <v>26</v>
      </c>
      <c r="D8" s="8">
        <f>Industry_Data!G29</f>
        <v>0.26195848506609498</v>
      </c>
      <c r="E8" s="20">
        <f>Approximations_UKA8_2014_LS!B27</f>
        <v>0.78319204706290446</v>
      </c>
      <c r="F8" s="20">
        <f>Approximations_UKA8_2014_LS!C27</f>
        <v>0.91142356070404285</v>
      </c>
      <c r="G8" s="20">
        <f>Approximations_UKA8_2014_LS!D27</f>
        <v>0.95688638478310672</v>
      </c>
      <c r="H8" s="20">
        <f>Approximations_UKA8_2014_LS!E27</f>
        <v>0.97827144933110433</v>
      </c>
      <c r="I8" s="20">
        <f>Approximations_UKA8_2014_LS!F27</f>
        <v>0.98895027705981431</v>
      </c>
      <c r="J8" s="20">
        <f>Approximations_UKA8_2014_LS!G27</f>
        <v>0.99436356061836784</v>
      </c>
    </row>
    <row r="9" spans="1:10" x14ac:dyDescent="0.25">
      <c r="A9" s="7" t="str">
        <f>Industry_Data!B24</f>
        <v>-</v>
      </c>
      <c r="B9" t="s">
        <v>27</v>
      </c>
      <c r="C9">
        <v>21</v>
      </c>
      <c r="D9" s="8">
        <f>Industry_Data!G24</f>
        <v>0.2652559048089369</v>
      </c>
      <c r="E9" s="20">
        <f>Approximations_UKA8_2014_LS!B22</f>
        <v>0.49841073548026937</v>
      </c>
      <c r="F9" s="20">
        <f>Approximations_UKA8_2014_LS!C22</f>
        <v>0.78344443723902213</v>
      </c>
      <c r="G9" s="20">
        <f>Approximations_UKA8_2014_LS!D22</f>
        <v>0.89992200175012971</v>
      </c>
      <c r="H9" s="20">
        <f>Approximations_UKA8_2014_LS!E22</f>
        <v>0.95172894292899612</v>
      </c>
      <c r="I9" s="20">
        <f>Approximations_UKA8_2014_LS!F22</f>
        <v>0.97616212513119116</v>
      </c>
      <c r="J9" s="20">
        <f>Approximations_UKA8_2014_LS!G22</f>
        <v>0.98806815908582646</v>
      </c>
    </row>
    <row r="10" spans="1:10" x14ac:dyDescent="0.25">
      <c r="A10" s="7" t="str">
        <f>Industry_Data!B25</f>
        <v>-</v>
      </c>
      <c r="B10" t="s">
        <v>5</v>
      </c>
      <c r="C10">
        <v>22</v>
      </c>
      <c r="D10" s="8">
        <f>Industry_Data!G25</f>
        <v>0.30570819063616267</v>
      </c>
      <c r="E10" s="20">
        <f>Approximations_UKA8_2014_LS!B23</f>
        <v>0.28751004320760526</v>
      </c>
      <c r="F10" s="20">
        <f>Approximations_UKA8_2014_LS!C23</f>
        <v>0.63620001196894516</v>
      </c>
      <c r="G10" s="20">
        <f>Approximations_UKA8_2014_LS!D23</f>
        <v>0.82313975680474338</v>
      </c>
      <c r="H10" s="20">
        <f>Approximations_UKA8_2014_LS!E23</f>
        <v>0.91394397598475963</v>
      </c>
      <c r="I10" s="20">
        <f>Approximations_UKA8_2014_LS!F23</f>
        <v>0.95761159983930333</v>
      </c>
      <c r="J10" s="20">
        <f>Approximations_UKA8_2014_LS!G23</f>
        <v>0.97887379354013782</v>
      </c>
    </row>
    <row r="11" spans="1:10" x14ac:dyDescent="0.25">
      <c r="A11" s="7" t="str">
        <f>Industry_Data!B28</f>
        <v>-</v>
      </c>
      <c r="B11" t="s">
        <v>29</v>
      </c>
      <c r="C11">
        <v>25</v>
      </c>
      <c r="D11" s="8">
        <f>Industry_Data!G28</f>
        <v>0.31985937861889202</v>
      </c>
      <c r="E11" s="20">
        <f>Approximations_UKA8_2014_LS!B26</f>
        <v>0.59022742127091021</v>
      </c>
      <c r="F11" s="20">
        <f>Approximations_UKA8_2014_LS!C26</f>
        <v>0.80995480111173435</v>
      </c>
      <c r="G11" s="20">
        <f>Approximations_UKA8_2014_LS!D26</f>
        <v>0.90629751115427981</v>
      </c>
      <c r="H11" s="20">
        <f>Approximations_UKA8_2014_LS!E26</f>
        <v>0.95314869866815988</v>
      </c>
      <c r="I11" s="20">
        <f>Approximations_UKA8_2014_LS!F26</f>
        <v>0.97638660611389705</v>
      </c>
      <c r="J11" s="20">
        <f>Approximations_UKA8_2014_LS!G26</f>
        <v>0.98803589781969048</v>
      </c>
    </row>
    <row r="12" spans="1:10" x14ac:dyDescent="0.25">
      <c r="A12" s="7" t="str">
        <f>Industry_Data!B4</f>
        <v>-</v>
      </c>
      <c r="B12" t="s">
        <v>7</v>
      </c>
      <c r="C12">
        <v>1</v>
      </c>
      <c r="D12" s="8">
        <f>Industry_Data!G4</f>
        <v>0.33136138448228591</v>
      </c>
      <c r="E12" s="20">
        <f>Approximations_UKA8_2014_LS!B2</f>
        <v>0.51061741408122763</v>
      </c>
      <c r="F12" s="20">
        <f>Approximations_UKA8_2014_LS!C2</f>
        <v>0.73642475463655199</v>
      </c>
      <c r="G12" s="20">
        <f>Approximations_UKA8_2014_LS!D2</f>
        <v>0.86159356170482582</v>
      </c>
      <c r="H12" s="20">
        <f>Approximations_UKA8_2014_LS!E2</f>
        <v>0.92838647839874844</v>
      </c>
      <c r="I12" s="20">
        <f>Approximations_UKA8_2014_LS!F2</f>
        <v>0.96320384780790735</v>
      </c>
      <c r="J12" s="20">
        <f>Approximations_UKA8_2014_LS!G2</f>
        <v>0.98114907759162051</v>
      </c>
    </row>
    <row r="13" spans="1:10" x14ac:dyDescent="0.25">
      <c r="A13" s="7" t="str">
        <f>Industry_Data!B27</f>
        <v>-</v>
      </c>
      <c r="B13" t="s">
        <v>28</v>
      </c>
      <c r="C13">
        <v>24</v>
      </c>
      <c r="D13" s="8">
        <f>Industry_Data!G27</f>
        <v>0.36570215894031244</v>
      </c>
      <c r="E13" s="20">
        <f>Approximations_UKA8_2014_LS!B25</f>
        <v>0.64914589565835712</v>
      </c>
      <c r="F13" s="20">
        <f>Approximations_UKA8_2014_LS!C25</f>
        <v>0.85170672023199878</v>
      </c>
      <c r="G13" s="20">
        <f>Approximations_UKA8_2014_LS!D25</f>
        <v>0.93133223574727875</v>
      </c>
      <c r="H13" s="20">
        <f>Approximations_UKA8_2014_LS!E25</f>
        <v>0.96676694569475374</v>
      </c>
      <c r="I13" s="20">
        <f>Approximations_UKA8_2014_LS!F25</f>
        <v>0.98355123038253578</v>
      </c>
      <c r="J13" s="20">
        <f>Approximations_UKA8_2014_LS!G25</f>
        <v>0.99175554943869559</v>
      </c>
    </row>
    <row r="14" spans="1:10" x14ac:dyDescent="0.25">
      <c r="A14" s="7" t="str">
        <f>Industry_Data!B13</f>
        <v>L</v>
      </c>
      <c r="B14" t="s">
        <v>16</v>
      </c>
      <c r="C14">
        <v>10</v>
      </c>
      <c r="D14" s="8">
        <f>Industry_Data!G13</f>
        <v>0.41781230527114904</v>
      </c>
      <c r="E14" s="20">
        <f>Approximations_UKA8_2014_LS!B11</f>
        <v>0.28409350028774072</v>
      </c>
      <c r="F14" s="20">
        <f>Approximations_UKA8_2014_LS!C11</f>
        <v>0.6326815053680811</v>
      </c>
      <c r="G14" s="20">
        <f>Approximations_UKA8_2014_LS!D11</f>
        <v>0.81375272263349896</v>
      </c>
      <c r="H14" s="20">
        <f>Approximations_UKA8_2014_LS!E11</f>
        <v>0.90549453316988748</v>
      </c>
      <c r="I14" s="20">
        <f>Approximations_UKA8_2014_LS!F11</f>
        <v>0.95198119139913007</v>
      </c>
      <c r="J14" s="20">
        <f>Approximations_UKA8_2014_LS!G11</f>
        <v>0.97555852228994</v>
      </c>
    </row>
    <row r="15" spans="1:10" x14ac:dyDescent="0.25">
      <c r="A15" s="7" t="str">
        <f>Industry_Data!B16</f>
        <v>L</v>
      </c>
      <c r="B15" t="s">
        <v>19</v>
      </c>
      <c r="C15">
        <v>13</v>
      </c>
      <c r="D15" s="8">
        <f>Industry_Data!G16</f>
        <v>0.42293698231642174</v>
      </c>
      <c r="E15" s="20">
        <f>Approximations_UKA8_2014_LS!B14</f>
        <v>0.49374687384173088</v>
      </c>
      <c r="F15" s="20">
        <f>Approximations_UKA8_2014_LS!C14</f>
        <v>0.74768535490053345</v>
      </c>
      <c r="G15" s="20">
        <f>Approximations_UKA8_2014_LS!D14</f>
        <v>0.87352481112456504</v>
      </c>
      <c r="H15" s="20">
        <f>Approximations_UKA8_2014_LS!E14</f>
        <v>0.93629777583439422</v>
      </c>
      <c r="I15" s="20">
        <f>Approximations_UKA8_2014_LS!F14</f>
        <v>0.96780073056286353</v>
      </c>
      <c r="J15" s="20">
        <f>Approximations_UKA8_2014_LS!G14</f>
        <v>0.98367573722900681</v>
      </c>
    </row>
    <row r="16" spans="1:10" x14ac:dyDescent="0.25">
      <c r="A16" s="7" t="str">
        <f>Industry_Data!B9</f>
        <v>L</v>
      </c>
      <c r="B16" t="s">
        <v>12</v>
      </c>
      <c r="C16">
        <v>6</v>
      </c>
      <c r="D16" s="8">
        <f>Industry_Data!G9</f>
        <v>0.42684083182579075</v>
      </c>
      <c r="E16" s="20">
        <f>Approximations_UKA8_2014_LS!B7</f>
        <v>0.35772098281312797</v>
      </c>
      <c r="F16" s="20">
        <f>Approximations_UKA8_2014_LS!C7</f>
        <v>0.64121559150354057</v>
      </c>
      <c r="G16" s="20">
        <f>Approximations_UKA8_2014_LS!D7</f>
        <v>0.80953122656807452</v>
      </c>
      <c r="H16" s="20">
        <f>Approximations_UKA8_2014_LS!E7</f>
        <v>0.90102218903594078</v>
      </c>
      <c r="I16" s="20">
        <f>Approximations_UKA8_2014_LS!F7</f>
        <v>0.94900662555664972</v>
      </c>
      <c r="J16" s="20">
        <f>Approximations_UKA8_2014_LS!G7</f>
        <v>0.97381498134535949</v>
      </c>
    </row>
    <row r="17" spans="1:10" x14ac:dyDescent="0.25">
      <c r="A17" s="7" t="str">
        <f>Industry_Data!B20</f>
        <v>L</v>
      </c>
      <c r="B17" t="s">
        <v>23</v>
      </c>
      <c r="C17">
        <v>17</v>
      </c>
      <c r="D17" s="8">
        <f>Industry_Data!G20</f>
        <v>0.42814539956075043</v>
      </c>
      <c r="E17" s="20">
        <f>Approximations_UKA8_2014_LS!B18</f>
        <v>0.53616531915418697</v>
      </c>
      <c r="F17" s="20">
        <f>Approximations_UKA8_2014_LS!C18</f>
        <v>0.78445567227102064</v>
      </c>
      <c r="G17" s="20">
        <f>Approximations_UKA8_2014_LS!D18</f>
        <v>0.89732748364792292</v>
      </c>
      <c r="H17" s="20">
        <f>Approximations_UKA8_2014_LS!E18</f>
        <v>0.9498608485714749</v>
      </c>
      <c r="I17" s="20">
        <f>Approximations_UKA8_2014_LS!F18</f>
        <v>0.97509814490107138</v>
      </c>
      <c r="J17" s="20">
        <f>Approximations_UKA8_2014_LS!G18</f>
        <v>0.98749944262930656</v>
      </c>
    </row>
    <row r="18" spans="1:10" x14ac:dyDescent="0.25">
      <c r="A18" s="7" t="str">
        <f>Industry_Data!B30</f>
        <v>L</v>
      </c>
      <c r="B18" t="s">
        <v>31</v>
      </c>
      <c r="C18">
        <v>27</v>
      </c>
      <c r="D18" s="8">
        <f>Industry_Data!G30</f>
        <v>0.44990562600047163</v>
      </c>
      <c r="E18" s="20">
        <f>Approximations_UKA8_2014_LS!B28</f>
        <v>0.67748732160477387</v>
      </c>
      <c r="F18" s="20">
        <f>Approximations_UKA8_2014_LS!C28</f>
        <v>0.87073315264882301</v>
      </c>
      <c r="G18" s="20">
        <f>Approximations_UKA8_2014_LS!D28</f>
        <v>0.93865721579532158</v>
      </c>
      <c r="H18" s="20">
        <f>Approximations_UKA8_2014_LS!E28</f>
        <v>0.96924741300823092</v>
      </c>
      <c r="I18" s="20">
        <f>Approximations_UKA8_2014_LS!F28</f>
        <v>0.98435179803674355</v>
      </c>
      <c r="J18" s="20">
        <f>Approximations_UKA8_2014_LS!G28</f>
        <v>0.99200764287027343</v>
      </c>
    </row>
    <row r="19" spans="1:10" x14ac:dyDescent="0.25">
      <c r="A19" s="7" t="str">
        <f>Industry_Data!B10</f>
        <v>L</v>
      </c>
      <c r="B19" t="s">
        <v>13</v>
      </c>
      <c r="C19">
        <v>7</v>
      </c>
      <c r="D19" s="8">
        <f>Industry_Data!G10</f>
        <v>0.46570238131766284</v>
      </c>
      <c r="E19" s="20">
        <f>Approximations_UKA8_2014_LS!B8</f>
        <v>0.49259482694374607</v>
      </c>
      <c r="F19" s="20">
        <f>Approximations_UKA8_2014_LS!C8</f>
        <v>0.73289702554775604</v>
      </c>
      <c r="G19" s="20">
        <f>Approximations_UKA8_2014_LS!D8</f>
        <v>0.85977662743678296</v>
      </c>
      <c r="H19" s="20">
        <f>Approximations_UKA8_2014_LS!E8</f>
        <v>0.92714270604205551</v>
      </c>
      <c r="I19" s="20">
        <f>Approximations_UKA8_2014_LS!F8</f>
        <v>0.96238141993420812</v>
      </c>
      <c r="J19" s="20">
        <f>Approximations_UKA8_2014_LS!G8</f>
        <v>0.98063775094356032</v>
      </c>
    </row>
    <row r="20" spans="1:10" x14ac:dyDescent="0.25">
      <c r="A20" s="7" t="str">
        <f>Industry_Data!B31</f>
        <v>L</v>
      </c>
      <c r="B20" t="s">
        <v>32</v>
      </c>
      <c r="C20">
        <v>28</v>
      </c>
      <c r="D20" s="8">
        <f>Industry_Data!G31</f>
        <v>0.47070312816278809</v>
      </c>
      <c r="E20" s="20">
        <f>Approximations_UKA8_2014_LS!B29</f>
        <v>0.72835438098865712</v>
      </c>
      <c r="F20" s="20">
        <f>Approximations_UKA8_2014_LS!C29</f>
        <v>0.88922691895721784</v>
      </c>
      <c r="G20" s="20">
        <f>Approximations_UKA8_2014_LS!D29</f>
        <v>0.9482491514725605</v>
      </c>
      <c r="H20" s="20">
        <f>Approximations_UKA8_2014_LS!E29</f>
        <v>0.97465476097587744</v>
      </c>
      <c r="I20" s="20">
        <f>Approximations_UKA8_2014_LS!F29</f>
        <v>0.98734034160612871</v>
      </c>
      <c r="J20" s="20">
        <f>Approximations_UKA8_2014_LS!G29</f>
        <v>0.99361496161575158</v>
      </c>
    </row>
    <row r="21" spans="1:10" x14ac:dyDescent="0.25">
      <c r="A21" s="7" t="str">
        <f>Industry_Data!B5</f>
        <v>L</v>
      </c>
      <c r="B21" t="s">
        <v>8</v>
      </c>
      <c r="C21">
        <v>2</v>
      </c>
      <c r="D21" s="8">
        <f>Industry_Data!G5</f>
        <v>0.48401957073486107</v>
      </c>
      <c r="E21" s="20">
        <f>Approximations_UKA8_2014_LS!B3</f>
        <v>0.29939635755540983</v>
      </c>
      <c r="F21" s="20">
        <f>Approximations_UKA8_2014_LS!C3</f>
        <v>0.59459897853761501</v>
      </c>
      <c r="G21" s="20">
        <f>Approximations_UKA8_2014_LS!D3</f>
        <v>0.77839618466680249</v>
      </c>
      <c r="H21" s="20">
        <f>Approximations_UKA8_2014_LS!E3</f>
        <v>0.88247445288424808</v>
      </c>
      <c r="I21" s="20">
        <f>Approximations_UKA8_2014_LS!F3</f>
        <v>0.93869510557920632</v>
      </c>
      <c r="J21" s="20">
        <f>Approximations_UKA8_2014_LS!G3</f>
        <v>0.9683061821964829</v>
      </c>
    </row>
    <row r="22" spans="1:10" x14ac:dyDescent="0.25">
      <c r="A22" s="7" t="str">
        <f>Industry_Data!B11</f>
        <v>L</v>
      </c>
      <c r="B22" t="s">
        <v>14</v>
      </c>
      <c r="C22">
        <v>8</v>
      </c>
      <c r="D22" s="8">
        <f>Industry_Data!G11</f>
        <v>0.51010458775323619</v>
      </c>
      <c r="E22" s="20">
        <f>Approximations_UKA8_2014_LS!B9</f>
        <v>0.49383526128270727</v>
      </c>
      <c r="F22" s="20">
        <f>Approximations_UKA8_2014_LS!C9</f>
        <v>0.75120513894198659</v>
      </c>
      <c r="G22" s="20">
        <f>Approximations_UKA8_2014_LS!D9</f>
        <v>0.87363423906029203</v>
      </c>
      <c r="H22" s="20">
        <f>Approximations_UKA8_2014_LS!E9</f>
        <v>0.93560464970624468</v>
      </c>
      <c r="I22" s="20">
        <f>Approximations_UKA8_2014_LS!F9</f>
        <v>0.9671729025293877</v>
      </c>
      <c r="J22" s="20">
        <f>Approximations_UKA8_2014_LS!G9</f>
        <v>0.98325280854238273</v>
      </c>
    </row>
    <row r="23" spans="1:10" x14ac:dyDescent="0.25">
      <c r="A23" s="7" t="str">
        <f>Industry_Data!B7</f>
        <v>L</v>
      </c>
      <c r="B23" t="s">
        <v>10</v>
      </c>
      <c r="C23">
        <v>4</v>
      </c>
      <c r="D23" s="8">
        <f>Industry_Data!G7</f>
        <v>0.53026069120816932</v>
      </c>
      <c r="E23" s="20">
        <f>Approximations_UKA8_2014_LS!B5</f>
        <v>0.47520881231622425</v>
      </c>
      <c r="F23" s="20">
        <f>Approximations_UKA8_2014_LS!C5</f>
        <v>0.72236515520907829</v>
      </c>
      <c r="G23" s="20">
        <f>Approximations_UKA8_2014_LS!D5</f>
        <v>0.85443920477839064</v>
      </c>
      <c r="H23" s="20">
        <f>Approximations_UKA8_2014_LS!E5</f>
        <v>0.92440398923776546</v>
      </c>
      <c r="I23" s="20">
        <f>Approximations_UKA8_2014_LS!F5</f>
        <v>0.96096906059566722</v>
      </c>
      <c r="J23" s="20">
        <f>Approximations_UKA8_2014_LS!G5</f>
        <v>0.97991322100608558</v>
      </c>
    </row>
    <row r="24" spans="1:10" x14ac:dyDescent="0.25">
      <c r="A24" s="7" t="str">
        <f>Industry_Data!B12</f>
        <v>L</v>
      </c>
      <c r="B24" t="s">
        <v>15</v>
      </c>
      <c r="C24">
        <v>9</v>
      </c>
      <c r="D24" s="8">
        <f>Industry_Data!G12</f>
        <v>0.54105223001913394</v>
      </c>
      <c r="E24" s="20">
        <f>Approximations_UKA8_2014_LS!B10</f>
        <v>0.41155439430187002</v>
      </c>
      <c r="F24" s="20">
        <f>Approximations_UKA8_2014_LS!C10</f>
        <v>0.69977231917315397</v>
      </c>
      <c r="G24" s="20">
        <f>Approximations_UKA8_2014_LS!D10</f>
        <v>0.84650574817749624</v>
      </c>
      <c r="H24" s="20">
        <f>Approximations_UKA8_2014_LS!E10</f>
        <v>0.92148849489721985</v>
      </c>
      <c r="I24" s="20">
        <f>Approximations_UKA8_2014_LS!F10</f>
        <v>0.95986869464447322</v>
      </c>
      <c r="J24" s="20">
        <f>Approximations_UKA8_2014_LS!G10</f>
        <v>0.97948628368876234</v>
      </c>
    </row>
    <row r="25" spans="1:10" x14ac:dyDescent="0.25">
      <c r="A25" s="7" t="str">
        <f>Industry_Data!B14</f>
        <v>L</v>
      </c>
      <c r="B25" t="s">
        <v>17</v>
      </c>
      <c r="C25">
        <v>11</v>
      </c>
      <c r="D25" s="8">
        <f>Industry_Data!G14</f>
        <v>0.58713870975708504</v>
      </c>
      <c r="E25" s="20">
        <f>Approximations_UKA8_2014_LS!B12</f>
        <v>0.55332973728328627</v>
      </c>
      <c r="F25" s="20">
        <f>Approximations_UKA8_2014_LS!C12</f>
        <v>0.78398814535294647</v>
      </c>
      <c r="G25" s="20">
        <f>Approximations_UKA8_2014_LS!D12</f>
        <v>0.89240501517846238</v>
      </c>
      <c r="H25" s="20">
        <f>Approximations_UKA8_2014_LS!E12</f>
        <v>0.94578884328207347</v>
      </c>
      <c r="I25" s="20">
        <f>Approximations_UKA8_2014_LS!F12</f>
        <v>0.97254459220983347</v>
      </c>
      <c r="J25" s="20">
        <f>Approximations_UKA8_2014_LS!G12</f>
        <v>0.98604927028006017</v>
      </c>
    </row>
    <row r="26" spans="1:10" x14ac:dyDescent="0.25">
      <c r="A26" s="7" t="str">
        <f>Industry_Data!B6</f>
        <v>L</v>
      </c>
      <c r="B26" t="s">
        <v>9</v>
      </c>
      <c r="C26">
        <v>3</v>
      </c>
      <c r="D26" s="8">
        <f>Industry_Data!G6</f>
        <v>0.58932092237264333</v>
      </c>
      <c r="E26" s="20">
        <f>Approximations_UKA8_2014_LS!B4</f>
        <v>0.57920659641523176</v>
      </c>
      <c r="F26" s="20">
        <f>Approximations_UKA8_2014_LS!C4</f>
        <v>0.7943287633042394</v>
      </c>
      <c r="G26" s="20">
        <f>Approximations_UKA8_2014_LS!D4</f>
        <v>0.89560209278314418</v>
      </c>
      <c r="H26" s="20">
        <f>Approximations_UKA8_2014_LS!E4</f>
        <v>0.94673784917924653</v>
      </c>
      <c r="I26" s="20">
        <f>Approximations_UKA8_2014_LS!F4</f>
        <v>0.97281490623160616</v>
      </c>
      <c r="J26" s="20">
        <f>Approximations_UKA8_2014_LS!G4</f>
        <v>0.98611779518547327</v>
      </c>
    </row>
    <row r="27" spans="1:10" x14ac:dyDescent="0.25">
      <c r="A27" s="7" t="str">
        <f>Industry_Data!B32</f>
        <v>L</v>
      </c>
      <c r="B27" t="s">
        <v>33</v>
      </c>
      <c r="C27">
        <v>29</v>
      </c>
      <c r="D27" s="8">
        <f>Industry_Data!G32</f>
        <v>0.61385109552466055</v>
      </c>
      <c r="E27" s="20">
        <f>Approximations_UKA8_2014_LS!B30</f>
        <v>0.99995973863987442</v>
      </c>
      <c r="F27" s="20">
        <f>Approximations_UKA8_2014_LS!C30</f>
        <v>0.99998137165173984</v>
      </c>
      <c r="G27" s="20">
        <f>Approximations_UKA8_2014_LS!D30</f>
        <v>0.99999054220894157</v>
      </c>
      <c r="H27" s="20">
        <f>Approximations_UKA8_2014_LS!E30</f>
        <v>0.99999517350447842</v>
      </c>
      <c r="I27" s="20">
        <f>Approximations_UKA8_2014_LS!F30</f>
        <v>0.99999753654753076</v>
      </c>
      <c r="J27" s="20">
        <f>Approximations_UKA8_2014_LS!G30</f>
        <v>0.99999874252902365</v>
      </c>
    </row>
    <row r="28" spans="1:10" x14ac:dyDescent="0.25">
      <c r="A28" s="7" t="str">
        <f>Industry_Data!B19</f>
        <v>L</v>
      </c>
      <c r="B28" t="s">
        <v>22</v>
      </c>
      <c r="C28">
        <v>16</v>
      </c>
      <c r="D28" s="8">
        <f>Industry_Data!G19</f>
        <v>0.62335115565891175</v>
      </c>
      <c r="E28" s="20">
        <f>Approximations_UKA8_2014_LS!B17</f>
        <v>0.78476911921854209</v>
      </c>
      <c r="F28" s="20">
        <f>Approximations_UKA8_2014_LS!C17</f>
        <v>0.89341931867941249</v>
      </c>
      <c r="G28" s="20">
        <f>Approximations_UKA8_2014_LS!D17</f>
        <v>0.94606026823670364</v>
      </c>
      <c r="H28" s="20">
        <f>Approximations_UKA8_2014_LS!E17</f>
        <v>0.97274978873088425</v>
      </c>
      <c r="I28" s="20">
        <f>Approximations_UKA8_2014_LS!F17</f>
        <v>0.98619881633338957</v>
      </c>
      <c r="J28" s="20">
        <f>Approximations_UKA8_2014_LS!G17</f>
        <v>0.99299282029663116</v>
      </c>
    </row>
    <row r="29" spans="1:10" x14ac:dyDescent="0.25">
      <c r="A29" s="7" t="str">
        <f>Industry_Data!B18</f>
        <v>L</v>
      </c>
      <c r="B29" t="s">
        <v>21</v>
      </c>
      <c r="C29">
        <v>15</v>
      </c>
      <c r="D29" s="8">
        <f>Industry_Data!G18</f>
        <v>0.62753268746418334</v>
      </c>
      <c r="E29" s="20">
        <f>Approximations_UKA8_2014_LS!B16</f>
        <v>0.5716894046470169</v>
      </c>
      <c r="F29" s="20">
        <f>Approximations_UKA8_2014_LS!C16</f>
        <v>0.79105544656762727</v>
      </c>
      <c r="G29" s="20">
        <f>Approximations_UKA8_2014_LS!D16</f>
        <v>0.89836256524163161</v>
      </c>
      <c r="H29" s="20">
        <f>Approximations_UKA8_2014_LS!E16</f>
        <v>0.94999441118600414</v>
      </c>
      <c r="I29" s="20">
        <f>Approximations_UKA8_2014_LS!F16</f>
        <v>0.97508341019451905</v>
      </c>
      <c r="J29" s="20">
        <f>Approximations_UKA8_2014_LS!G16</f>
        <v>0.98747193637900921</v>
      </c>
    </row>
    <row r="30" spans="1:10" x14ac:dyDescent="0.25">
      <c r="A30" s="7" t="str">
        <f>Industry_Data!B21</f>
        <v>L</v>
      </c>
      <c r="B30" t="s">
        <v>24</v>
      </c>
      <c r="C30">
        <v>18</v>
      </c>
      <c r="D30" s="8">
        <f>Industry_Data!G21</f>
        <v>0.65606671595942923</v>
      </c>
      <c r="E30" s="20">
        <f>Approximations_UKA8_2014_LS!B19</f>
        <v>0.7645450140681056</v>
      </c>
      <c r="F30" s="20">
        <f>Approximations_UKA8_2014_LS!C19</f>
        <v>0.86331636816830915</v>
      </c>
      <c r="G30" s="20">
        <f>Approximations_UKA8_2014_LS!D19</f>
        <v>0.92593908105090883</v>
      </c>
      <c r="H30" s="20">
        <f>Approximations_UKA8_2014_LS!E19</f>
        <v>0.96090900539266588</v>
      </c>
      <c r="I30" s="20">
        <f>Approximations_UKA8_2014_LS!F19</f>
        <v>0.97966676374804929</v>
      </c>
      <c r="J30" s="20">
        <f>Approximations_UKA8_2014_LS!G19</f>
        <v>0.98950880672355468</v>
      </c>
    </row>
    <row r="31" spans="1:10" x14ac:dyDescent="0.25">
      <c r="A31" s="7" t="str">
        <f>Industry_Data!B17</f>
        <v>L</v>
      </c>
      <c r="B31" t="s">
        <v>20</v>
      </c>
      <c r="C31">
        <v>14</v>
      </c>
      <c r="D31" s="8">
        <f>Industry_Data!G17</f>
        <v>0.65639844381311618</v>
      </c>
      <c r="E31" s="20">
        <f>Approximations_UKA8_2014_LS!B15</f>
        <v>0.62849405922048152</v>
      </c>
      <c r="F31" s="20">
        <f>Approximations_UKA8_2014_LS!C15</f>
        <v>0.82596899669111568</v>
      </c>
      <c r="G31" s="20">
        <f>Approximations_UKA8_2014_LS!D15</f>
        <v>0.9160036749475966</v>
      </c>
      <c r="H31" s="20">
        <f>Approximations_UKA8_2014_LS!E15</f>
        <v>0.95868492973871589</v>
      </c>
      <c r="I31" s="20">
        <f>Approximations_UKA8_2014_LS!F15</f>
        <v>0.979399026536796</v>
      </c>
      <c r="J31" s="20">
        <f>Approximations_UKA8_2014_LS!G15</f>
        <v>0.98963418041266538</v>
      </c>
    </row>
    <row r="38" spans="11:11" x14ac:dyDescent="0.25">
      <c r="K38" s="19"/>
    </row>
  </sheetData>
  <autoFilter ref="A2:J2" xr:uid="{7932B47C-6A56-40F4-B904-9B3589D792D0}">
    <sortState xmlns:xlrd2="http://schemas.microsoft.com/office/spreadsheetml/2017/richdata2" ref="A3:J31">
      <sortCondition ref="D2"/>
    </sortState>
  </autoFilter>
  <mergeCells count="1">
    <mergeCell ref="E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BDCC-B9C5-4B2B-A687-6E1D277C4465}">
  <dimension ref="A1:K38"/>
  <sheetViews>
    <sheetView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F10" sqref="F10"/>
    </sheetView>
  </sheetViews>
  <sheetFormatPr defaultColWidth="13.85546875" defaultRowHeight="15" x14ac:dyDescent="0.25"/>
  <cols>
    <col min="1" max="1" width="6.7109375" customWidth="1"/>
    <col min="2" max="2" width="10.5703125" customWidth="1"/>
    <col min="3" max="4" width="12.7109375" customWidth="1"/>
    <col min="5" max="10" width="15.42578125" customWidth="1"/>
  </cols>
  <sheetData>
    <row r="1" spans="1:10" ht="15.75" thickBot="1" x14ac:dyDescent="0.3">
      <c r="C1" s="15" t="s">
        <v>93</v>
      </c>
      <c r="D1" s="15"/>
      <c r="E1" s="28" t="s">
        <v>129</v>
      </c>
      <c r="F1" s="29"/>
      <c r="G1" s="29"/>
      <c r="H1" s="29"/>
      <c r="I1" s="29"/>
      <c r="J1" s="30"/>
    </row>
    <row r="2" spans="1:10" ht="15.75" thickBot="1" x14ac:dyDescent="0.3">
      <c r="A2" s="3" t="s">
        <v>88</v>
      </c>
      <c r="B2" s="3" t="s">
        <v>34</v>
      </c>
      <c r="C2" s="3" t="s">
        <v>0</v>
      </c>
      <c r="D2" s="3" t="s">
        <v>3</v>
      </c>
      <c r="E2" s="22" t="s">
        <v>123</v>
      </c>
      <c r="F2" s="23" t="s">
        <v>128</v>
      </c>
      <c r="G2" s="23" t="s">
        <v>124</v>
      </c>
      <c r="H2" s="23" t="s">
        <v>125</v>
      </c>
      <c r="I2" s="23" t="s">
        <v>126</v>
      </c>
      <c r="J2" s="24" t="s">
        <v>127</v>
      </c>
    </row>
    <row r="3" spans="1:10" x14ac:dyDescent="0.25">
      <c r="A3" s="7" t="str">
        <f>Industry_Data!C26</f>
        <v>-</v>
      </c>
      <c r="B3" t="s">
        <v>6</v>
      </c>
      <c r="C3">
        <v>23</v>
      </c>
      <c r="D3" s="8">
        <f>Industry_Data!H26</f>
        <v>3.2954128887010818E-2</v>
      </c>
      <c r="E3" s="20">
        <f>Approximations_UKA8_2014_HS!B24</f>
        <v>0.2689474813781495</v>
      </c>
      <c r="F3" s="20">
        <f>Approximations_UKA8_2014_HS!C24</f>
        <v>0.56720000571486184</v>
      </c>
      <c r="G3" s="20">
        <f>Approximations_UKA8_2014_HS!D24</f>
        <v>0.78695375723476024</v>
      </c>
      <c r="H3" s="20">
        <f>Approximations_UKA8_2014_HS!E24</f>
        <v>0.89710569995290823</v>
      </c>
      <c r="I3" s="20">
        <f>Approximations_UKA8_2014_HS!F24</f>
        <v>0.94983371741274447</v>
      </c>
      <c r="J3" s="20">
        <f>Approximations_UKA8_2014_HS!G24</f>
        <v>0.97520253015478409</v>
      </c>
    </row>
    <row r="4" spans="1:10" x14ac:dyDescent="0.25">
      <c r="A4" s="7" t="str">
        <f>Industry_Data!C15</f>
        <v>-</v>
      </c>
      <c r="B4" t="s">
        <v>18</v>
      </c>
      <c r="C4">
        <v>12</v>
      </c>
      <c r="D4" s="8">
        <f>Industry_Data!H15</f>
        <v>8.5477537457400554E-2</v>
      </c>
      <c r="E4" s="20">
        <f>Approximations_UKA8_2014_HS!B13</f>
        <v>0.17698753797886496</v>
      </c>
      <c r="F4" s="20">
        <f>Approximations_UKA8_2014_HS!C13</f>
        <v>0.46126665972880748</v>
      </c>
      <c r="G4" s="20">
        <f>Approximations_UKA8_2014_HS!D13</f>
        <v>0.67787535452290315</v>
      </c>
      <c r="H4" s="20">
        <f>Approximations_UKA8_2014_HS!E13</f>
        <v>0.81764433485335375</v>
      </c>
      <c r="I4" s="20">
        <f>Approximations_UKA8_2014_HS!F13</f>
        <v>0.9002463855137276</v>
      </c>
      <c r="J4" s="20">
        <f>Approximations_UKA8_2014_HS!G13</f>
        <v>0.94662285559524562</v>
      </c>
    </row>
    <row r="5" spans="1:10" x14ac:dyDescent="0.25">
      <c r="A5" s="7" t="str">
        <f>Industry_Data!C8</f>
        <v>-</v>
      </c>
      <c r="B5" t="s">
        <v>11</v>
      </c>
      <c r="C5">
        <v>5</v>
      </c>
      <c r="D5" s="8">
        <f>Industry_Data!H8</f>
        <v>9.5706987515212477E-2</v>
      </c>
      <c r="E5" s="20">
        <f>Approximations_UKA8_2014_HS!B6</f>
        <v>3.8448116268623524E-2</v>
      </c>
      <c r="F5" s="20">
        <f>Approximations_UKA8_2014_HS!C6</f>
        <v>0.44243867766544709</v>
      </c>
      <c r="G5" s="20">
        <f>Approximations_UKA8_2014_HS!D6</f>
        <v>0.68157617691022832</v>
      </c>
      <c r="H5" s="20">
        <f>Approximations_UKA8_2014_HS!E6</f>
        <v>0.8273501898162291</v>
      </c>
      <c r="I5" s="20">
        <f>Approximations_UKA8_2014_HS!F6</f>
        <v>0.90906982417193083</v>
      </c>
      <c r="J5" s="20">
        <f>Approximations_UKA8_2014_HS!G6</f>
        <v>0.95279675546478471</v>
      </c>
    </row>
    <row r="6" spans="1:10" x14ac:dyDescent="0.25">
      <c r="A6" s="7" t="str">
        <f>Industry_Data!C20</f>
        <v>-</v>
      </c>
      <c r="B6" t="s">
        <v>23</v>
      </c>
      <c r="C6">
        <v>17</v>
      </c>
      <c r="D6" s="8">
        <f>Industry_Data!H20</f>
        <v>0.11664528941176849</v>
      </c>
      <c r="E6" s="20">
        <f>Approximations_UKA8_2014_HS!B18</f>
        <v>0.29006904373610493</v>
      </c>
      <c r="F6" s="20">
        <f>Approximations_UKA8_2014_HS!C18</f>
        <v>0.6465314444120499</v>
      </c>
      <c r="G6" s="20">
        <f>Approximations_UKA8_2014_HS!D18</f>
        <v>0.83171628510104068</v>
      </c>
      <c r="H6" s="20">
        <f>Approximations_UKA8_2014_HS!E18</f>
        <v>0.9187660581671212</v>
      </c>
      <c r="I6" s="20">
        <f>Approximations_UKA8_2014_HS!F18</f>
        <v>0.96005507484018004</v>
      </c>
      <c r="J6" s="20">
        <f>Approximations_UKA8_2014_HS!G18</f>
        <v>0.98008331183497277</v>
      </c>
    </row>
    <row r="7" spans="1:10" x14ac:dyDescent="0.25">
      <c r="A7" s="7" t="str">
        <f>Industry_Data!C16</f>
        <v>-</v>
      </c>
      <c r="B7" t="s">
        <v>19</v>
      </c>
      <c r="C7">
        <v>13</v>
      </c>
      <c r="D7" s="8">
        <f>Industry_Data!H16</f>
        <v>0.13100221674202217</v>
      </c>
      <c r="E7" s="20">
        <f>Approximations_UKA8_2014_HS!B14</f>
        <v>0.32229179142985753</v>
      </c>
      <c r="F7" s="20">
        <f>Approximations_UKA8_2014_HS!C14</f>
        <v>0.62101222452828597</v>
      </c>
      <c r="G7" s="20">
        <f>Approximations_UKA8_2014_HS!D14</f>
        <v>0.79901929250411441</v>
      </c>
      <c r="H7" s="20">
        <f>Approximations_UKA8_2014_HS!E14</f>
        <v>0.89580779325129312</v>
      </c>
      <c r="I7" s="20">
        <f>Approximations_UKA8_2014_HS!F14</f>
        <v>0.94658999472405314</v>
      </c>
      <c r="J7" s="20">
        <f>Approximations_UKA8_2014_HS!G14</f>
        <v>0.97275567625540793</v>
      </c>
    </row>
    <row r="8" spans="1:10" x14ac:dyDescent="0.25">
      <c r="A8" s="7" t="str">
        <f>Industry_Data!C4</f>
        <v>-</v>
      </c>
      <c r="B8" t="s">
        <v>7</v>
      </c>
      <c r="C8">
        <v>1</v>
      </c>
      <c r="D8" s="8">
        <f>Industry_Data!H4</f>
        <v>0.18797261800938947</v>
      </c>
      <c r="E8" s="20">
        <f>Approximations_UKA8_2014_HS!B2</f>
        <v>0.46411001008480562</v>
      </c>
      <c r="F8" s="20">
        <f>Approximations_UKA8_2014_HS!C2</f>
        <v>0.68732298513543255</v>
      </c>
      <c r="G8" s="20">
        <f>Approximations_UKA8_2014_HS!D2</f>
        <v>0.82991906647241742</v>
      </c>
      <c r="H8" s="20">
        <f>Approximations_UKA8_2014_HS!E2</f>
        <v>0.9104855000927129</v>
      </c>
      <c r="I8" s="20">
        <f>Approximations_UKA8_2014_HS!F2</f>
        <v>0.95361607636186174</v>
      </c>
      <c r="J8" s="20">
        <f>Approximations_UKA8_2014_HS!G2</f>
        <v>0.97613798717963862</v>
      </c>
    </row>
    <row r="9" spans="1:10" x14ac:dyDescent="0.25">
      <c r="A9" s="7" t="str">
        <f>Industry_Data!C13</f>
        <v>-</v>
      </c>
      <c r="B9" t="s">
        <v>16</v>
      </c>
      <c r="C9">
        <v>10</v>
      </c>
      <c r="D9" s="8">
        <f>Industry_Data!H13</f>
        <v>0.19440146897215366</v>
      </c>
      <c r="E9" s="20">
        <f>Approximations_UKA8_2014_HS!B11</f>
        <v>0.22249495984060708</v>
      </c>
      <c r="F9" s="20">
        <f>Approximations_UKA8_2014_HS!C11</f>
        <v>0.55231397100813706</v>
      </c>
      <c r="G9" s="20">
        <f>Approximations_UKA8_2014_HS!D11</f>
        <v>0.75959756786041455</v>
      </c>
      <c r="H9" s="20">
        <f>Approximations_UKA8_2014_HS!E11</f>
        <v>0.87497601367164823</v>
      </c>
      <c r="I9" s="20">
        <f>Approximations_UKA8_2014_HS!F11</f>
        <v>0.93591346745576942</v>
      </c>
      <c r="J9" s="20">
        <f>Approximations_UKA8_2014_HS!G11</f>
        <v>0.96730738223940593</v>
      </c>
    </row>
    <row r="10" spans="1:10" x14ac:dyDescent="0.25">
      <c r="A10" s="7" t="str">
        <f>Industry_Data!C21</f>
        <v>-</v>
      </c>
      <c r="B10" t="s">
        <v>24</v>
      </c>
      <c r="C10">
        <v>18</v>
      </c>
      <c r="D10" s="8">
        <f>Industry_Data!H21</f>
        <v>0.19534103847183437</v>
      </c>
      <c r="E10" s="20">
        <f>Approximations_UKA8_2014_HS!B19</f>
        <v>0.57352026840736869</v>
      </c>
      <c r="F10" s="20">
        <f>Approximations_UKA8_2014_HS!C19</f>
        <v>0.74996769916241457</v>
      </c>
      <c r="G10" s="20">
        <f>Approximations_UKA8_2014_HS!D19</f>
        <v>0.86077133564999297</v>
      </c>
      <c r="H10" s="20">
        <f>Approximations_UKA8_2014_HS!E19</f>
        <v>0.9247394356753198</v>
      </c>
      <c r="I10" s="20">
        <f>Approximations_UKA8_2014_HS!F19</f>
        <v>0.96022523795119241</v>
      </c>
      <c r="J10" s="20">
        <f>Approximations_UKA8_2014_HS!G19</f>
        <v>0.97928049614324464</v>
      </c>
    </row>
    <row r="11" spans="1:10" x14ac:dyDescent="0.25">
      <c r="A11" s="7" t="str">
        <f>Industry_Data!C9</f>
        <v>-</v>
      </c>
      <c r="B11" t="s">
        <v>12</v>
      </c>
      <c r="C11">
        <v>6</v>
      </c>
      <c r="D11" s="8">
        <f>Industry_Data!H9</f>
        <v>0.19860229983025152</v>
      </c>
      <c r="E11" s="20">
        <f>Approximations_UKA8_2014_HS!B7</f>
        <v>0.27603750662803977</v>
      </c>
      <c r="F11" s="20">
        <f>Approximations_UKA8_2014_HS!C7</f>
        <v>0.56033918347143397</v>
      </c>
      <c r="G11" s="20">
        <f>Approximations_UKA8_2014_HS!D7</f>
        <v>0.75661088572298707</v>
      </c>
      <c r="H11" s="20">
        <f>Approximations_UKA8_2014_HS!E7</f>
        <v>0.87125255476448105</v>
      </c>
      <c r="I11" s="20">
        <f>Approximations_UKA8_2014_HS!F7</f>
        <v>0.93321638202595736</v>
      </c>
      <c r="J11" s="20">
        <f>Approximations_UKA8_2014_HS!G7</f>
        <v>0.96562478338035229</v>
      </c>
    </row>
    <row r="12" spans="1:10" x14ac:dyDescent="0.25">
      <c r="A12" s="7" t="str">
        <f>Industry_Data!C19</f>
        <v>-</v>
      </c>
      <c r="B12" t="s">
        <v>22</v>
      </c>
      <c r="C12">
        <v>16</v>
      </c>
      <c r="D12" s="8">
        <f>Industry_Data!H19</f>
        <v>0.21500912662294258</v>
      </c>
      <c r="E12" s="20">
        <f>Approximations_UKA8_2014_HS!B17</f>
        <v>0.62889233552922408</v>
      </c>
      <c r="F12" s="20">
        <f>Approximations_UKA8_2014_HS!C17</f>
        <v>0.80733470828807374</v>
      </c>
      <c r="G12" s="20">
        <f>Approximations_UKA8_2014_HS!D17</f>
        <v>0.90158865390947762</v>
      </c>
      <c r="H12" s="20">
        <f>Approximations_UKA8_2014_HS!E17</f>
        <v>0.95002461860921017</v>
      </c>
      <c r="I12" s="20">
        <f>Approximations_UKA8_2014_HS!F17</f>
        <v>0.97460483626765293</v>
      </c>
      <c r="J12" s="20">
        <f>Approximations_UKA8_2014_HS!G17</f>
        <v>0.98708379309893091</v>
      </c>
    </row>
    <row r="13" spans="1:10" x14ac:dyDescent="0.25">
      <c r="A13" s="7" t="str">
        <f>Industry_Data!C18</f>
        <v>-</v>
      </c>
      <c r="B13" t="s">
        <v>21</v>
      </c>
      <c r="C13">
        <v>15</v>
      </c>
      <c r="D13" s="8">
        <f>Industry_Data!H18</f>
        <v>0.21645143966469371</v>
      </c>
      <c r="E13" s="20">
        <f>Approximations_UKA8_2014_HS!B16</f>
        <v>0.39545565637951141</v>
      </c>
      <c r="F13" s="20">
        <f>Approximations_UKA8_2014_HS!C16</f>
        <v>0.6653515724400465</v>
      </c>
      <c r="G13" s="20">
        <f>Approximations_UKA8_2014_HS!D16</f>
        <v>0.83423484005392945</v>
      </c>
      <c r="H13" s="20">
        <f>Approximations_UKA8_2014_HS!E16</f>
        <v>0.91877971371815115</v>
      </c>
      <c r="I13" s="20">
        <f>Approximations_UKA8_2014_HS!F16</f>
        <v>0.95978641461720915</v>
      </c>
      <c r="J13" s="20">
        <f>Approximations_UKA8_2014_HS!G16</f>
        <v>0.97988027157358659</v>
      </c>
    </row>
    <row r="14" spans="1:10" x14ac:dyDescent="0.25">
      <c r="A14" s="7" t="str">
        <f>Industry_Data!C10</f>
        <v>-</v>
      </c>
      <c r="B14" t="s">
        <v>13</v>
      </c>
      <c r="C14">
        <v>7</v>
      </c>
      <c r="D14" s="8">
        <f>Industry_Data!H10</f>
        <v>0.21668396523943911</v>
      </c>
      <c r="E14" s="20">
        <f>Approximations_UKA8_2014_HS!B8</f>
        <v>0.41270481852204188</v>
      </c>
      <c r="F14" s="20">
        <f>Approximations_UKA8_2014_HS!C8</f>
        <v>0.65186648412427162</v>
      </c>
      <c r="G14" s="20">
        <f>Approximations_UKA8_2014_HS!D8</f>
        <v>0.80676471674177286</v>
      </c>
      <c r="H14" s="20">
        <f>Approximations_UKA8_2014_HS!E8</f>
        <v>0.89740795121961559</v>
      </c>
      <c r="I14" s="20">
        <f>Approximations_UKA8_2014_HS!F8</f>
        <v>0.94661166933717666</v>
      </c>
      <c r="J14" s="20">
        <f>Approximations_UKA8_2014_HS!G8</f>
        <v>0.97244248534828825</v>
      </c>
    </row>
    <row r="15" spans="1:10" x14ac:dyDescent="0.25">
      <c r="A15" s="7" t="str">
        <f>Industry_Data!C5</f>
        <v>-</v>
      </c>
      <c r="B15" t="s">
        <v>8</v>
      </c>
      <c r="C15">
        <v>2</v>
      </c>
      <c r="D15" s="8">
        <f>Industry_Data!H5</f>
        <v>0.22520666427251995</v>
      </c>
      <c r="E15" s="20">
        <f>Approximations_UKA8_2014_HS!B3</f>
        <v>0.23385396039310546</v>
      </c>
      <c r="F15" s="20">
        <f>Approximations_UKA8_2014_HS!C3</f>
        <v>0.52231575661663332</v>
      </c>
      <c r="G15" s="20">
        <f>Approximations_UKA8_2014_HS!D3</f>
        <v>0.72498858079877471</v>
      </c>
      <c r="H15" s="20">
        <f>Approximations_UKA8_2014_HS!E3</f>
        <v>0.84954905220536081</v>
      </c>
      <c r="I15" s="20">
        <f>Approximations_UKA8_2014_HS!F3</f>
        <v>0.92011999438025438</v>
      </c>
      <c r="J15" s="20">
        <f>Approximations_UKA8_2014_HS!G3</f>
        <v>0.9582968449475755</v>
      </c>
    </row>
    <row r="16" spans="1:10" x14ac:dyDescent="0.25">
      <c r="A16" s="7" t="str">
        <f>Industry_Data!C17</f>
        <v>-</v>
      </c>
      <c r="B16" t="s">
        <v>20</v>
      </c>
      <c r="C16">
        <v>14</v>
      </c>
      <c r="D16" s="8">
        <f>Industry_Data!H17</f>
        <v>0.22640794813596521</v>
      </c>
      <c r="E16" s="20">
        <f>Approximations_UKA8_2014_HS!B15</f>
        <v>0.43279977553101578</v>
      </c>
      <c r="F16" s="20">
        <f>Approximations_UKA8_2014_HS!C15</f>
        <v>0.71859418009565801</v>
      </c>
      <c r="G16" s="20">
        <f>Approximations_UKA8_2014_HS!D15</f>
        <v>0.86348685733132802</v>
      </c>
      <c r="H16" s="20">
        <f>Approximations_UKA8_2014_HS!E15</f>
        <v>0.93319158632742605</v>
      </c>
      <c r="I16" s="20">
        <f>Approximations_UKA8_2014_HS!F15</f>
        <v>0.96688560666637879</v>
      </c>
      <c r="J16" s="20">
        <f>Approximations_UKA8_2014_HS!G15</f>
        <v>0.98341910168779745</v>
      </c>
    </row>
    <row r="17" spans="1:10" x14ac:dyDescent="0.25">
      <c r="A17" s="7" t="str">
        <f>Industry_Data!C11</f>
        <v>-</v>
      </c>
      <c r="B17" t="s">
        <v>14</v>
      </c>
      <c r="C17">
        <v>8</v>
      </c>
      <c r="D17" s="8">
        <f>Industry_Data!H11</f>
        <v>0.2373436108453244</v>
      </c>
      <c r="E17" s="20">
        <f>Approximations_UKA8_2014_HS!B9</f>
        <v>0.4091953607238723</v>
      </c>
      <c r="F17" s="20">
        <f>Approximations_UKA8_2014_HS!C9</f>
        <v>0.67658579036991595</v>
      </c>
      <c r="G17" s="20">
        <f>Approximations_UKA8_2014_HS!D9</f>
        <v>0.82697326343859567</v>
      </c>
      <c r="H17" s="20">
        <f>Approximations_UKA8_2014_HS!E9</f>
        <v>0.90990934621741459</v>
      </c>
      <c r="I17" s="20">
        <f>Approximations_UKA8_2014_HS!F9</f>
        <v>0.95371701790780994</v>
      </c>
      <c r="J17" s="20">
        <f>Approximations_UKA8_2014_HS!G9</f>
        <v>0.97633526378085322</v>
      </c>
    </row>
    <row r="18" spans="1:10" x14ac:dyDescent="0.25">
      <c r="A18" s="7" t="str">
        <f>Industry_Data!C7</f>
        <v>-</v>
      </c>
      <c r="B18" t="s">
        <v>10</v>
      </c>
      <c r="C18">
        <v>4</v>
      </c>
      <c r="D18" s="8">
        <f>Industry_Data!H7</f>
        <v>0.24672192754629119</v>
      </c>
      <c r="E18" s="20">
        <f>Approximations_UKA8_2014_HS!B5</f>
        <v>0.40510511411065908</v>
      </c>
      <c r="F18" s="20">
        <f>Approximations_UKA8_2014_HS!C5</f>
        <v>0.64634080327764998</v>
      </c>
      <c r="G18" s="20">
        <f>Approximations_UKA8_2014_HS!D5</f>
        <v>0.80147958928060414</v>
      </c>
      <c r="H18" s="20">
        <f>Approximations_UKA8_2014_HS!E5</f>
        <v>0.89334947973225787</v>
      </c>
      <c r="I18" s="20">
        <f>Approximations_UKA8_2014_HS!F5</f>
        <v>0.94406065469031697</v>
      </c>
      <c r="J18" s="20">
        <f>Approximations_UKA8_2014_HS!G5</f>
        <v>0.97100664204470644</v>
      </c>
    </row>
    <row r="19" spans="1:10" x14ac:dyDescent="0.25">
      <c r="A19" s="7" t="str">
        <f>Industry_Data!C12</f>
        <v>-</v>
      </c>
      <c r="B19" t="s">
        <v>15</v>
      </c>
      <c r="C19">
        <v>9</v>
      </c>
      <c r="D19" s="8">
        <f>Industry_Data!H12</f>
        <v>0.25174306017176562</v>
      </c>
      <c r="E19" s="20">
        <f>Approximations_UKA8_2014_HS!B10</f>
        <v>0.34010760459914408</v>
      </c>
      <c r="F19" s="20">
        <f>Approximations_UKA8_2014_HS!C10</f>
        <v>0.62209023312994205</v>
      </c>
      <c r="G19" s="20">
        <f>Approximations_UKA8_2014_HS!D10</f>
        <v>0.79322877847545625</v>
      </c>
      <c r="H19" s="20">
        <f>Approximations_UKA8_2014_HS!E10</f>
        <v>0.89106909124127265</v>
      </c>
      <c r="I19" s="20">
        <f>Approximations_UKA8_2014_HS!F10</f>
        <v>0.94370484355794082</v>
      </c>
      <c r="J19" s="20">
        <f>Approximations_UKA8_2014_HS!G10</f>
        <v>0.9711239450363881</v>
      </c>
    </row>
    <row r="20" spans="1:10" x14ac:dyDescent="0.25">
      <c r="A20" s="7" t="str">
        <f>Industry_Data!C14</f>
        <v>-</v>
      </c>
      <c r="B20" t="s">
        <v>17</v>
      </c>
      <c r="C20">
        <v>11</v>
      </c>
      <c r="D20" s="8">
        <f>Industry_Data!H14</f>
        <v>0.27318637155293324</v>
      </c>
      <c r="E20" s="20">
        <f>Approximations_UKA8_2014_HS!B12</f>
        <v>0.45339512984268004</v>
      </c>
      <c r="F20" s="20">
        <f>Approximations_UKA8_2014_HS!C12</f>
        <v>0.71506113904297641</v>
      </c>
      <c r="G20" s="20">
        <f>Approximations_UKA8_2014_HS!D12</f>
        <v>0.85274640096511489</v>
      </c>
      <c r="H20" s="20">
        <f>Approximations_UKA8_2014_HS!E12</f>
        <v>0.92460320837265653</v>
      </c>
      <c r="I20" s="20">
        <f>Approximations_UKA8_2014_HS!F12</f>
        <v>0.96159782833555263</v>
      </c>
      <c r="J20" s="20">
        <f>Approximations_UKA8_2014_HS!G12</f>
        <v>0.98046379797286476</v>
      </c>
    </row>
    <row r="21" spans="1:10" x14ac:dyDescent="0.25">
      <c r="A21" s="7" t="str">
        <f>Industry_Data!C6</f>
        <v>-</v>
      </c>
      <c r="B21" t="s">
        <v>9</v>
      </c>
      <c r="C21">
        <v>3</v>
      </c>
      <c r="D21" s="8">
        <f>Industry_Data!H6</f>
        <v>0.27420172062887527</v>
      </c>
      <c r="E21" s="20">
        <f>Approximations_UKA8_2014_HS!B4</f>
        <v>0.493331578310093</v>
      </c>
      <c r="F21" s="20">
        <f>Approximations_UKA8_2014_HS!C4</f>
        <v>0.72356658410421504</v>
      </c>
      <c r="G21" s="20">
        <f>Approximations_UKA8_2014_HS!D4</f>
        <v>0.85247238250587398</v>
      </c>
      <c r="H21" s="20">
        <f>Approximations_UKA8_2014_HS!E4</f>
        <v>0.92328223269478338</v>
      </c>
      <c r="I21" s="20">
        <f>Approximations_UKA8_2014_HS!F4</f>
        <v>0.96059244179503711</v>
      </c>
      <c r="J21" s="20">
        <f>Approximations_UKA8_2014_HS!G4</f>
        <v>0.97984152388011214</v>
      </c>
    </row>
    <row r="22" spans="1:10" x14ac:dyDescent="0.25">
      <c r="A22" s="7" t="str">
        <f>Industry_Data!C23</f>
        <v>H</v>
      </c>
      <c r="B22" t="s">
        <v>26</v>
      </c>
      <c r="C22">
        <v>20</v>
      </c>
      <c r="D22" s="8">
        <f>Industry_Data!H23</f>
        <v>0.34033397725346376</v>
      </c>
      <c r="E22" s="20">
        <f>Approximations_UKA8_2014_HS!B21</f>
        <v>0.50557048923258285</v>
      </c>
      <c r="F22" s="20">
        <f>Approximations_UKA8_2014_HS!C21</f>
        <v>0.76497363587012002</v>
      </c>
      <c r="G22" s="20">
        <f>Approximations_UKA8_2014_HS!D21</f>
        <v>0.88562088711626052</v>
      </c>
      <c r="H22" s="20">
        <f>Approximations_UKA8_2014_HS!E21</f>
        <v>0.94345536009736863</v>
      </c>
      <c r="I22" s="20">
        <f>Approximations_UKA8_2014_HS!F21</f>
        <v>0.97175785878247867</v>
      </c>
      <c r="J22" s="20">
        <f>Approximations_UKA8_2014_HS!G21</f>
        <v>0.98579123288453385</v>
      </c>
    </row>
    <row r="23" spans="1:10" x14ac:dyDescent="0.25">
      <c r="A23" s="7" t="str">
        <f>Industry_Data!C28</f>
        <v>H</v>
      </c>
      <c r="B23" t="s">
        <v>29</v>
      </c>
      <c r="C23">
        <v>25</v>
      </c>
      <c r="D23" s="8">
        <f>Industry_Data!H28</f>
        <v>0.36296011142023477</v>
      </c>
      <c r="E23" s="20">
        <f>Approximations_UKA8_2014_HS!B26</f>
        <v>0.64636037941630464</v>
      </c>
      <c r="F23" s="20">
        <f>Approximations_UKA8_2014_HS!C26</f>
        <v>0.8489272761378287</v>
      </c>
      <c r="G23" s="20">
        <f>Approximations_UKA8_2014_HS!D26</f>
        <v>0.92687049916897368</v>
      </c>
      <c r="H23" s="20">
        <f>Approximations_UKA8_2014_HS!E26</f>
        <v>0.96370365941164604</v>
      </c>
      <c r="I23" s="20">
        <f>Approximations_UKA8_2014_HS!F26</f>
        <v>0.98178368394301041</v>
      </c>
      <c r="J23" s="20">
        <f>Approximations_UKA8_2014_HS!G26</f>
        <v>0.99079566754341108</v>
      </c>
    </row>
    <row r="24" spans="1:10" x14ac:dyDescent="0.25">
      <c r="A24" s="7" t="str">
        <f>Industry_Data!C31</f>
        <v>H</v>
      </c>
      <c r="B24" t="s">
        <v>32</v>
      </c>
      <c r="C24">
        <v>28</v>
      </c>
      <c r="D24" s="8">
        <f>Industry_Data!H31</f>
        <v>0.36734410223518438</v>
      </c>
      <c r="E24" s="20">
        <f>Approximations_UKA8_2014_HS!B29</f>
        <v>0.69081745703036568</v>
      </c>
      <c r="F24" s="20">
        <f>Approximations_UKA8_2014_HS!C29</f>
        <v>0.88071095551067868</v>
      </c>
      <c r="G24" s="20">
        <f>Approximations_UKA8_2014_HS!D29</f>
        <v>0.94709614418067178</v>
      </c>
      <c r="H24" s="20">
        <f>Approximations_UKA8_2014_HS!E29</f>
        <v>0.97482044595738659</v>
      </c>
      <c r="I24" s="20">
        <f>Approximations_UKA8_2014_HS!F29</f>
        <v>0.98759957938678622</v>
      </c>
      <c r="J24" s="20">
        <f>Approximations_UKA8_2014_HS!G29</f>
        <v>0.99378975339690212</v>
      </c>
    </row>
    <row r="25" spans="1:10" x14ac:dyDescent="0.25">
      <c r="A25" s="7" t="str">
        <f>Industry_Data!C32</f>
        <v>H</v>
      </c>
      <c r="B25" t="s">
        <v>33</v>
      </c>
      <c r="C25">
        <v>29</v>
      </c>
      <c r="D25" s="8">
        <f>Industry_Data!H32</f>
        <v>0.38614610768668456</v>
      </c>
      <c r="E25" s="20">
        <f>Approximations_UKA8_2014_HS!B30</f>
        <v>0.99995359127246963</v>
      </c>
      <c r="F25" s="20">
        <f>Approximations_UKA8_2014_HS!C30</f>
        <v>0.99997791594345142</v>
      </c>
      <c r="G25" s="20">
        <f>Approximations_UKA8_2014_HS!D30</f>
        <v>0.99998847001547519</v>
      </c>
      <c r="H25" s="20">
        <f>Approximations_UKA8_2014_HS!E30</f>
        <v>0.99999400394629523</v>
      </c>
      <c r="I25" s="20">
        <f>Approximations_UKA8_2014_HS!F30</f>
        <v>0.99999691159942039</v>
      </c>
      <c r="J25" s="20">
        <f>Approximations_UKA8_2014_HS!G30</f>
        <v>0.99999841745376283</v>
      </c>
    </row>
    <row r="26" spans="1:10" x14ac:dyDescent="0.25">
      <c r="A26" s="7" t="str">
        <f>Industry_Data!C25</f>
        <v>H</v>
      </c>
      <c r="B26" t="s">
        <v>5</v>
      </c>
      <c r="C26">
        <v>22</v>
      </c>
      <c r="D26" s="8">
        <f>Industry_Data!H25</f>
        <v>0.40814025531158366</v>
      </c>
      <c r="E26" s="20">
        <f>Approximations_UKA8_2014_HS!B23</f>
        <v>0.35641158278729307</v>
      </c>
      <c r="F26" s="20">
        <f>Approximations_UKA8_2014_HS!C23</f>
        <v>0.69207152240233072</v>
      </c>
      <c r="G26" s="20">
        <f>Approximations_UKA8_2014_HS!D23</f>
        <v>0.85757405970572276</v>
      </c>
      <c r="H26" s="20">
        <f>Approximations_UKA8_2014_HS!E23</f>
        <v>0.93306041786927951</v>
      </c>
      <c r="I26" s="20">
        <f>Approximations_UKA8_2014_HS!F23</f>
        <v>0.96774540397593467</v>
      </c>
      <c r="J26" s="20">
        <f>Approximations_UKA8_2014_HS!G23</f>
        <v>0.98413545762809773</v>
      </c>
    </row>
    <row r="27" spans="1:10" x14ac:dyDescent="0.25">
      <c r="A27" s="7" t="str">
        <f>Industry_Data!C27</f>
        <v>H</v>
      </c>
      <c r="B27" t="s">
        <v>28</v>
      </c>
      <c r="C27">
        <v>24</v>
      </c>
      <c r="D27" s="8">
        <f>Industry_Data!H27</f>
        <v>0.42133861284182372</v>
      </c>
      <c r="E27" s="20">
        <f>Approximations_UKA8_2014_HS!B25</f>
        <v>0.67671430876036864</v>
      </c>
      <c r="F27" s="20">
        <f>Approximations_UKA8_2014_HS!C25</f>
        <v>0.87679236018046569</v>
      </c>
      <c r="G27" s="20">
        <f>Approximations_UKA8_2014_HS!D25</f>
        <v>0.94661974831847961</v>
      </c>
      <c r="H27" s="20">
        <f>Approximations_UKA8_2014_HS!E25</f>
        <v>0.97508199560358588</v>
      </c>
      <c r="I27" s="20">
        <f>Approximations_UKA8_2014_HS!F25</f>
        <v>0.98790084033433556</v>
      </c>
      <c r="J27" s="20">
        <f>Approximations_UKA8_2014_HS!G25</f>
        <v>0.99399833477392552</v>
      </c>
    </row>
    <row r="28" spans="1:10" x14ac:dyDescent="0.25">
      <c r="A28" s="7" t="str">
        <f>Industry_Data!C30</f>
        <v>H</v>
      </c>
      <c r="B28" t="s">
        <v>31</v>
      </c>
      <c r="C28">
        <v>27</v>
      </c>
      <c r="D28" s="8">
        <f>Industry_Data!H30</f>
        <v>0.45150080054282754</v>
      </c>
      <c r="E28" s="20">
        <f>Approximations_UKA8_2014_HS!B28</f>
        <v>0.71867678415233915</v>
      </c>
      <c r="F28" s="20">
        <f>Approximations_UKA8_2014_HS!C28</f>
        <v>0.89131737125089516</v>
      </c>
      <c r="G28" s="20">
        <f>Approximations_UKA8_2014_HS!D28</f>
        <v>0.94892461924955829</v>
      </c>
      <c r="H28" s="20">
        <f>Approximations_UKA8_2014_HS!E28</f>
        <v>0.97437578036706896</v>
      </c>
      <c r="I28" s="20">
        <f>Approximations_UKA8_2014_HS!F28</f>
        <v>0.98692999220040012</v>
      </c>
      <c r="J28" s="20">
        <f>Approximations_UKA8_2014_HS!G28</f>
        <v>0.9933127652210002</v>
      </c>
    </row>
    <row r="29" spans="1:10" x14ac:dyDescent="0.25">
      <c r="A29" s="7" t="str">
        <f>Industry_Data!C22</f>
        <v>H</v>
      </c>
      <c r="B29" t="s">
        <v>25</v>
      </c>
      <c r="C29">
        <v>19</v>
      </c>
      <c r="D29" s="8">
        <f>Industry_Data!H22</f>
        <v>0.45624605484041481</v>
      </c>
      <c r="E29" s="20">
        <f>Approximations_UKA8_2014_HS!B20</f>
        <v>0.59283889081579744</v>
      </c>
      <c r="F29" s="20">
        <f>Approximations_UKA8_2014_HS!C20</f>
        <v>0.82966313900672495</v>
      </c>
      <c r="G29" s="20">
        <f>Approximations_UKA8_2014_HS!D20</f>
        <v>0.92253640834306883</v>
      </c>
      <c r="H29" s="20">
        <f>Approximations_UKA8_2014_HS!E20</f>
        <v>0.96279709671284763</v>
      </c>
      <c r="I29" s="20">
        <f>Approximations_UKA8_2014_HS!F20</f>
        <v>0.98161474813529048</v>
      </c>
      <c r="J29" s="20">
        <f>Approximations_UKA8_2014_HS!G20</f>
        <v>0.99078115190535798</v>
      </c>
    </row>
    <row r="30" spans="1:10" x14ac:dyDescent="0.25">
      <c r="A30" s="7" t="str">
        <f>Industry_Data!C29</f>
        <v>H</v>
      </c>
      <c r="B30" t="s">
        <v>30</v>
      </c>
      <c r="C30">
        <v>26</v>
      </c>
      <c r="D30" s="8">
        <f>Industry_Data!H29</f>
        <v>0.58533623576816352</v>
      </c>
      <c r="E30" s="20">
        <f>Approximations_UKA8_2014_HS!B27</f>
        <v>0.88139251018218934</v>
      </c>
      <c r="F30" s="20">
        <f>Approximations_UKA8_2014_HS!C27</f>
        <v>0.96278408121579362</v>
      </c>
      <c r="G30" s="20">
        <f>Approximations_UKA8_2014_HS!D27</f>
        <v>0.9826910035938794</v>
      </c>
      <c r="H30" s="20">
        <f>Approximations_UKA8_2014_HS!E27</f>
        <v>0.99132462243982744</v>
      </c>
      <c r="I30" s="20">
        <f>Approximations_UKA8_2014_HS!F27</f>
        <v>0.99558844768662724</v>
      </c>
      <c r="J30" s="20">
        <f>Approximations_UKA8_2014_HS!G27</f>
        <v>0.99774883316403151</v>
      </c>
    </row>
    <row r="31" spans="1:10" x14ac:dyDescent="0.25">
      <c r="A31" s="7" t="str">
        <f>Industry_Data!C24</f>
        <v>H</v>
      </c>
      <c r="B31" t="s">
        <v>27</v>
      </c>
      <c r="C31">
        <v>21</v>
      </c>
      <c r="D31" s="8">
        <f>Industry_Data!H24</f>
        <v>0.65639410472325677</v>
      </c>
      <c r="E31" s="20">
        <f>Approximations_UKA8_2014_HS!B22</f>
        <v>0.70206395866649063</v>
      </c>
      <c r="F31" s="20">
        <f>Approximations_UKA8_2014_HS!C22</f>
        <v>0.88588592945210221</v>
      </c>
      <c r="G31" s="20">
        <f>Approximations_UKA8_2014_HS!D22</f>
        <v>0.95068767463721104</v>
      </c>
      <c r="H31" s="20">
        <f>Approximations_UKA8_2014_HS!E22</f>
        <v>0.97711822191436637</v>
      </c>
      <c r="I31" s="20">
        <f>Approximations_UKA8_2014_HS!F22</f>
        <v>0.98893797400149641</v>
      </c>
      <c r="J31" s="20">
        <f>Approximations_UKA8_2014_HS!G22</f>
        <v>0.9945272070559823</v>
      </c>
    </row>
    <row r="38" spans="11:11" x14ac:dyDescent="0.25">
      <c r="K38" s="19"/>
    </row>
  </sheetData>
  <autoFilter ref="A2:J2" xr:uid="{7932B47C-6A56-40F4-B904-9B3589D792D0}">
    <sortState xmlns:xlrd2="http://schemas.microsoft.com/office/spreadsheetml/2017/richdata2" ref="A3:J31">
      <sortCondition ref="D2"/>
    </sortState>
  </autoFilter>
  <mergeCells count="1">
    <mergeCell ref="E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72D8-0C11-4EA0-A35A-6507687E42C9}">
  <dimension ref="A1:I32"/>
  <sheetViews>
    <sheetView workbookViewId="0">
      <pane xSplit="5" ySplit="3" topLeftCell="F4" activePane="bottomRight" state="frozen"/>
      <selection activeCell="C36" sqref="C36:D36"/>
      <selection pane="topRight" activeCell="C36" sqref="C36:D36"/>
      <selection pane="bottomLeft" activeCell="C36" sqref="C36:D36"/>
      <selection pane="bottomRight" activeCell="H14" sqref="H14"/>
    </sheetView>
  </sheetViews>
  <sheetFormatPr defaultRowHeight="15" x14ac:dyDescent="0.25"/>
  <cols>
    <col min="1" max="1" width="8.28515625" bestFit="1" customWidth="1"/>
    <col min="2" max="2" width="8.28515625" customWidth="1"/>
    <col min="5" max="5" width="8.28515625" bestFit="1" customWidth="1"/>
    <col min="6" max="9" width="12" bestFit="1" customWidth="1"/>
  </cols>
  <sheetData>
    <row r="1" spans="1:9" x14ac:dyDescent="0.25">
      <c r="A1" s="27" t="s">
        <v>169</v>
      </c>
      <c r="B1" s="27"/>
      <c r="C1" s="27"/>
      <c r="D1" s="27"/>
      <c r="E1" s="27"/>
      <c r="F1" s="9">
        <f>1-Aggregate_UKA8_2003!$C$2</f>
        <v>0.35485738430044833</v>
      </c>
      <c r="G1" s="9">
        <f>Aggregate_UKA8_2003!$A$2</f>
        <v>0.36138430602621502</v>
      </c>
      <c r="H1" s="9">
        <f>Aggregate_UKA8_2003!$B$2</f>
        <v>0.28375830967333665</v>
      </c>
      <c r="I1" s="6"/>
    </row>
    <row r="2" spans="1:9" ht="2.25" customHeight="1" x14ac:dyDescent="0.25">
      <c r="F2" s="10"/>
      <c r="G2" s="6"/>
      <c r="H2" s="6"/>
      <c r="I2" s="6"/>
    </row>
    <row r="3" spans="1:9" x14ac:dyDescent="0.25">
      <c r="A3" s="3" t="s">
        <v>0</v>
      </c>
      <c r="B3" s="3" t="s">
        <v>87</v>
      </c>
      <c r="C3" s="3" t="s">
        <v>88</v>
      </c>
      <c r="D3" s="3" t="s">
        <v>34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</row>
    <row r="4" spans="1:9" x14ac:dyDescent="0.25">
      <c r="A4">
        <v>1</v>
      </c>
      <c r="B4" s="7" t="str">
        <f>IF($G4&gt;$G$1,"L","-")</f>
        <v>-</v>
      </c>
      <c r="C4" s="7" t="str">
        <f>IF($H4&gt;$H$1,"H","-")</f>
        <v>-</v>
      </c>
      <c r="D4" t="s">
        <v>7</v>
      </c>
      <c r="E4">
        <v>1</v>
      </c>
      <c r="F4" s="8">
        <f>Summary_UKA8_2003!B2</f>
        <v>0.54098489318088594</v>
      </c>
      <c r="G4" s="8">
        <f>Summary_UKA8_2003!C2</f>
        <v>0.28038516917034456</v>
      </c>
      <c r="H4" s="8">
        <f>Summary_UKA8_2003!D2</f>
        <v>0.1786299376487695</v>
      </c>
      <c r="I4" s="8">
        <f>Summary_UKA8_2003!E2</f>
        <v>0.41194382396193935</v>
      </c>
    </row>
    <row r="5" spans="1:9" x14ac:dyDescent="0.25">
      <c r="A5">
        <v>2</v>
      </c>
      <c r="B5" s="7" t="str">
        <f t="shared" ref="B5:B32" si="0">IF($G5&gt;$G$1,"L","-")</f>
        <v>L</v>
      </c>
      <c r="C5" s="7" t="str">
        <f t="shared" ref="C5:C32" si="1">IF($H5&gt;$H$1,"H","-")</f>
        <v>-</v>
      </c>
      <c r="D5" t="s">
        <v>8</v>
      </c>
      <c r="E5">
        <v>2</v>
      </c>
      <c r="F5" s="8">
        <f>Summary_UKA8_2003!B3</f>
        <v>0.31726892051010297</v>
      </c>
      <c r="G5" s="8">
        <f>Summary_UKA8_2003!C3</f>
        <v>0.44671817318050017</v>
      </c>
      <c r="H5" s="8">
        <f>Summary_UKA8_2003!D3</f>
        <v>0.23601290630939692</v>
      </c>
      <c r="I5" s="8">
        <f>Summary_UKA8_2003!E3</f>
        <v>0.68494874395585192</v>
      </c>
    </row>
    <row r="6" spans="1:9" x14ac:dyDescent="0.25">
      <c r="A6">
        <v>3</v>
      </c>
      <c r="B6" s="7" t="str">
        <f t="shared" si="0"/>
        <v>L</v>
      </c>
      <c r="C6" s="7" t="str">
        <f t="shared" si="1"/>
        <v>H</v>
      </c>
      <c r="D6" t="s">
        <v>9</v>
      </c>
      <c r="E6">
        <v>3</v>
      </c>
      <c r="F6" s="8">
        <f>Summary_UKA8_2003!B4</f>
        <v>0.17349395182411792</v>
      </c>
      <c r="G6" s="8">
        <f>Summary_UKA8_2003!C4</f>
        <v>0.54079165729444156</v>
      </c>
      <c r="H6" s="8">
        <f>Summary_UKA8_2003!D4</f>
        <v>0.28571439088144057</v>
      </c>
      <c r="I6" s="8">
        <f>Summary_UKA8_2003!E4</f>
        <v>0.46526329143339845</v>
      </c>
    </row>
    <row r="7" spans="1:9" x14ac:dyDescent="0.25">
      <c r="A7">
        <v>4</v>
      </c>
      <c r="B7" s="7" t="str">
        <f t="shared" si="0"/>
        <v>L</v>
      </c>
      <c r="C7" s="7" t="str">
        <f t="shared" si="1"/>
        <v>-</v>
      </c>
      <c r="D7" t="s">
        <v>10</v>
      </c>
      <c r="E7">
        <v>4</v>
      </c>
      <c r="F7" s="8">
        <f>Summary_UKA8_2003!B5</f>
        <v>0.27266030635088118</v>
      </c>
      <c r="G7" s="8">
        <f>Summary_UKA8_2003!C5</f>
        <v>0.47590606168296912</v>
      </c>
      <c r="H7" s="8">
        <f>Summary_UKA8_2003!D5</f>
        <v>0.25143363196614965</v>
      </c>
      <c r="I7" s="8">
        <f>Summary_UKA8_2003!E5</f>
        <v>0.52414543316848883</v>
      </c>
    </row>
    <row r="8" spans="1:9" x14ac:dyDescent="0.25">
      <c r="A8">
        <v>5</v>
      </c>
      <c r="B8" s="7" t="str">
        <f t="shared" si="0"/>
        <v>-</v>
      </c>
      <c r="C8" s="7" t="str">
        <f t="shared" si="1"/>
        <v>-</v>
      </c>
      <c r="D8" t="s">
        <v>11</v>
      </c>
      <c r="E8">
        <v>5</v>
      </c>
      <c r="F8" s="8">
        <f>Summary_UKA8_2003!B6</f>
        <v>0.65186139135869658</v>
      </c>
      <c r="G8" s="8">
        <f>Summary_UKA8_2003!C6</f>
        <v>0.22779077727359939</v>
      </c>
      <c r="H8" s="8">
        <f>Summary_UKA8_2003!D6</f>
        <v>0.12034783136770402</v>
      </c>
      <c r="I8" s="8">
        <f>Summary_UKA8_2003!E6</f>
        <v>0.90130928595393767</v>
      </c>
    </row>
    <row r="9" spans="1:9" x14ac:dyDescent="0.25">
      <c r="A9">
        <v>6</v>
      </c>
      <c r="B9" s="7" t="str">
        <f t="shared" si="0"/>
        <v>L</v>
      </c>
      <c r="C9" s="7" t="str">
        <f t="shared" si="1"/>
        <v>-</v>
      </c>
      <c r="D9" t="s">
        <v>12</v>
      </c>
      <c r="E9">
        <v>6</v>
      </c>
      <c r="F9" s="8">
        <f>Summary_UKA8_2003!B7</f>
        <v>0.38035303249912084</v>
      </c>
      <c r="G9" s="8">
        <f>Summary_UKA8_2003!C7</f>
        <v>0.40544157085341193</v>
      </c>
      <c r="H9" s="8">
        <f>Summary_UKA8_2003!D7</f>
        <v>0.21420539664746718</v>
      </c>
      <c r="I9" s="8">
        <f>Summary_UKA8_2003!E7</f>
        <v>0.59684123992082283</v>
      </c>
    </row>
    <row r="10" spans="1:9" x14ac:dyDescent="0.25">
      <c r="A10">
        <v>7</v>
      </c>
      <c r="B10" s="7" t="str">
        <f t="shared" si="0"/>
        <v>L</v>
      </c>
      <c r="C10" s="7" t="str">
        <f t="shared" si="1"/>
        <v>-</v>
      </c>
      <c r="D10" t="s">
        <v>13</v>
      </c>
      <c r="E10">
        <v>7</v>
      </c>
      <c r="F10" s="8">
        <f>Summary_UKA8_2003!B8</f>
        <v>0.28700027214246387</v>
      </c>
      <c r="G10" s="8">
        <f>Summary_UKA8_2003!C8</f>
        <v>0.4665232702525966</v>
      </c>
      <c r="H10" s="8">
        <f>Summary_UKA8_2003!D8</f>
        <v>0.24647645760493958</v>
      </c>
      <c r="I10" s="8">
        <f>Summary_UKA8_2003!E8</f>
        <v>0.52694996617351753</v>
      </c>
    </row>
    <row r="11" spans="1:9" x14ac:dyDescent="0.25">
      <c r="A11">
        <v>8</v>
      </c>
      <c r="B11" s="7" t="str">
        <f t="shared" si="0"/>
        <v>L</v>
      </c>
      <c r="C11" s="7" t="str">
        <f t="shared" si="1"/>
        <v>-</v>
      </c>
      <c r="D11" t="s">
        <v>14</v>
      </c>
      <c r="E11">
        <v>8</v>
      </c>
      <c r="F11" s="8">
        <f>Summary_UKA8_2003!B9</f>
        <v>0.29977024680165304</v>
      </c>
      <c r="G11" s="8">
        <f>Summary_UKA8_2003!C9</f>
        <v>0.4581677406411771</v>
      </c>
      <c r="H11" s="8">
        <f>Summary_UKA8_2003!D9</f>
        <v>0.24206201255716991</v>
      </c>
      <c r="I11" s="8">
        <f>Summary_UKA8_2003!E9</f>
        <v>0.56144113023964082</v>
      </c>
    </row>
    <row r="12" spans="1:9" x14ac:dyDescent="0.25">
      <c r="A12">
        <v>9</v>
      </c>
      <c r="B12" s="7" t="str">
        <f t="shared" si="0"/>
        <v>L</v>
      </c>
      <c r="C12" s="7" t="str">
        <f t="shared" si="1"/>
        <v>-</v>
      </c>
      <c r="D12" t="s">
        <v>15</v>
      </c>
      <c r="E12">
        <v>9</v>
      </c>
      <c r="F12" s="8">
        <f>Summary_UKA8_2003!B10</f>
        <v>0.22528097089277477</v>
      </c>
      <c r="G12" s="8">
        <f>Summary_UKA8_2003!C10</f>
        <v>0.50690686246409811</v>
      </c>
      <c r="H12" s="8">
        <f>Summary_UKA8_2003!D10</f>
        <v>0.26781216664312713</v>
      </c>
      <c r="I12" s="8">
        <f>Summary_UKA8_2003!E10</f>
        <v>0.5895855199330573</v>
      </c>
    </row>
    <row r="13" spans="1:9" x14ac:dyDescent="0.25">
      <c r="A13">
        <v>10</v>
      </c>
      <c r="B13" s="7" t="str">
        <f t="shared" si="0"/>
        <v>L</v>
      </c>
      <c r="C13" s="7" t="str">
        <f t="shared" si="1"/>
        <v>-</v>
      </c>
      <c r="D13" t="s">
        <v>16</v>
      </c>
      <c r="E13">
        <v>10</v>
      </c>
      <c r="F13" s="8">
        <f>Summary_UKA8_2003!B11</f>
        <v>0.39909878802522464</v>
      </c>
      <c r="G13" s="8">
        <f>Summary_UKA8_2003!C11</f>
        <v>0.39317602455696121</v>
      </c>
      <c r="H13" s="8">
        <f>Summary_UKA8_2003!D11</f>
        <v>0.20772518741781421</v>
      </c>
      <c r="I13" s="8">
        <f>Summary_UKA8_2003!E11</f>
        <v>0.67422726657646403</v>
      </c>
    </row>
    <row r="14" spans="1:9" x14ac:dyDescent="0.25">
      <c r="A14">
        <v>11</v>
      </c>
      <c r="B14" s="7" t="str">
        <f t="shared" si="0"/>
        <v>L</v>
      </c>
      <c r="C14" s="7" t="str">
        <f t="shared" si="1"/>
        <v>H</v>
      </c>
      <c r="D14" t="s">
        <v>17</v>
      </c>
      <c r="E14">
        <v>11</v>
      </c>
      <c r="F14" s="8">
        <f>Summary_UKA8_2003!B12</f>
        <v>0.16365883319609661</v>
      </c>
      <c r="G14" s="8">
        <f>Summary_UKA8_2003!C12</f>
        <v>0.54722687953422255</v>
      </c>
      <c r="H14" s="8">
        <f>Summary_UKA8_2003!D12</f>
        <v>0.2891142872696808</v>
      </c>
      <c r="I14" s="8">
        <f>Summary_UKA8_2003!E12</f>
        <v>0.52364756373007015</v>
      </c>
    </row>
    <row r="15" spans="1:9" x14ac:dyDescent="0.25">
      <c r="A15">
        <v>12</v>
      </c>
      <c r="B15" s="7" t="str">
        <f t="shared" si="0"/>
        <v>-</v>
      </c>
      <c r="C15" s="7" t="str">
        <f t="shared" si="1"/>
        <v>-</v>
      </c>
      <c r="D15" t="s">
        <v>18</v>
      </c>
      <c r="E15">
        <v>12</v>
      </c>
      <c r="F15" s="8">
        <f>Summary_UKA8_2003!B13</f>
        <v>0.75182025587601442</v>
      </c>
      <c r="G15" s="8">
        <f>Summary_UKA8_2003!C13</f>
        <v>0.14256318901962745</v>
      </c>
      <c r="H15" s="8">
        <f>Summary_UKA8_2003!D13</f>
        <v>0.10561655510435813</v>
      </c>
      <c r="I15" s="8">
        <f>Summary_UKA8_2003!E13</f>
        <v>0.60964054942850432</v>
      </c>
    </row>
    <row r="16" spans="1:9" x14ac:dyDescent="0.25">
      <c r="A16">
        <v>13</v>
      </c>
      <c r="B16" s="7" t="str">
        <f t="shared" si="0"/>
        <v>L</v>
      </c>
      <c r="C16" s="7" t="str">
        <f t="shared" si="1"/>
        <v>-</v>
      </c>
      <c r="D16" t="s">
        <v>19</v>
      </c>
      <c r="E16">
        <v>13</v>
      </c>
      <c r="F16" s="8">
        <f>Summary_UKA8_2003!B14</f>
        <v>0.44836850345646023</v>
      </c>
      <c r="G16" s="8">
        <f>Summary_UKA8_2003!C14</f>
        <v>0.42256142501746935</v>
      </c>
      <c r="H16" s="8">
        <f>Summary_UKA8_2003!D14</f>
        <v>0.12907007152607047</v>
      </c>
      <c r="I16" s="8">
        <f>Summary_UKA8_2003!E14</f>
        <v>0.51009991842355373</v>
      </c>
    </row>
    <row r="17" spans="1:9" x14ac:dyDescent="0.25">
      <c r="A17">
        <v>14</v>
      </c>
      <c r="B17" s="7" t="str">
        <f t="shared" si="0"/>
        <v>L</v>
      </c>
      <c r="C17" s="7" t="str">
        <f t="shared" si="1"/>
        <v>-</v>
      </c>
      <c r="D17" t="s">
        <v>20</v>
      </c>
      <c r="E17">
        <v>14</v>
      </c>
      <c r="F17" s="8">
        <f>Summary_UKA8_2003!B15</f>
        <v>0.11066366128084935</v>
      </c>
      <c r="G17" s="8">
        <f>Summary_UKA8_2003!C15</f>
        <v>0.68989348695843644</v>
      </c>
      <c r="H17" s="8">
        <f>Summary_UKA8_2003!D15</f>
        <v>0.19944285176071419</v>
      </c>
      <c r="I17" s="8">
        <f>Summary_UKA8_2003!E15</f>
        <v>0.47169653708903608</v>
      </c>
    </row>
    <row r="18" spans="1:9" x14ac:dyDescent="0.25">
      <c r="A18">
        <v>15</v>
      </c>
      <c r="B18" s="7" t="str">
        <f t="shared" si="0"/>
        <v>L</v>
      </c>
      <c r="C18" s="7" t="str">
        <f t="shared" si="1"/>
        <v>-</v>
      </c>
      <c r="D18" t="s">
        <v>21</v>
      </c>
      <c r="E18">
        <v>15</v>
      </c>
      <c r="F18" s="8">
        <f>Summary_UKA8_2003!B16</f>
        <v>0.18928840205806646</v>
      </c>
      <c r="G18" s="8">
        <f>Summary_UKA8_2003!C16</f>
        <v>0.62890115569474447</v>
      </c>
      <c r="H18" s="8">
        <f>Summary_UKA8_2003!D16</f>
        <v>0.18181044224718901</v>
      </c>
      <c r="I18" s="8">
        <f>Summary_UKA8_2003!E16</f>
        <v>0.59772279126929018</v>
      </c>
    </row>
    <row r="19" spans="1:9" x14ac:dyDescent="0.25">
      <c r="A19">
        <v>16</v>
      </c>
      <c r="B19" s="7" t="str">
        <f t="shared" si="0"/>
        <v>L</v>
      </c>
      <c r="C19" s="7" t="str">
        <f t="shared" si="1"/>
        <v>-</v>
      </c>
      <c r="D19" t="s">
        <v>22</v>
      </c>
      <c r="E19">
        <v>16</v>
      </c>
      <c r="F19" s="8">
        <f>Summary_UKA8_2003!B17</f>
        <v>0.15418408536179101</v>
      </c>
      <c r="G19" s="8">
        <f>Summary_UKA8_2003!C17</f>
        <v>0.65613296710117652</v>
      </c>
      <c r="H19" s="8">
        <f>Summary_UKA8_2003!D17</f>
        <v>0.18968294753703241</v>
      </c>
      <c r="I19" s="8">
        <f>Summary_UKA8_2003!E17</f>
        <v>0.30160306037455098</v>
      </c>
    </row>
    <row r="20" spans="1:9" x14ac:dyDescent="0.25">
      <c r="A20">
        <v>17</v>
      </c>
      <c r="B20" s="7" t="str">
        <f t="shared" si="0"/>
        <v>L</v>
      </c>
      <c r="C20" s="7" t="str">
        <f t="shared" si="1"/>
        <v>-</v>
      </c>
      <c r="D20" t="s">
        <v>23</v>
      </c>
      <c r="E20">
        <v>17</v>
      </c>
      <c r="F20" s="8">
        <f>Summary_UKA8_2003!B18</f>
        <v>0.44842557925444548</v>
      </c>
      <c r="G20" s="8">
        <f>Summary_UKA8_2003!C18</f>
        <v>0.42825569284597842</v>
      </c>
      <c r="H20" s="8">
        <f>Summary_UKA8_2003!D18</f>
        <v>0.1233187278995761</v>
      </c>
      <c r="I20" s="8">
        <f>Summary_UKA8_2003!E18</f>
        <v>0.47700585287868602</v>
      </c>
    </row>
    <row r="21" spans="1:9" x14ac:dyDescent="0.25">
      <c r="A21">
        <v>18</v>
      </c>
      <c r="B21" s="7" t="str">
        <f t="shared" si="0"/>
        <v>L</v>
      </c>
      <c r="C21" s="7" t="str">
        <f t="shared" si="1"/>
        <v>-</v>
      </c>
      <c r="D21" t="s">
        <v>24</v>
      </c>
      <c r="E21">
        <v>18</v>
      </c>
      <c r="F21" s="8">
        <f>Summary_UKA8_2003!B19</f>
        <v>0.18024638138238902</v>
      </c>
      <c r="G21" s="8">
        <f>Summary_UKA8_2003!C19</f>
        <v>0.65845879653687422</v>
      </c>
      <c r="H21" s="8">
        <f>Summary_UKA8_2003!D19</f>
        <v>0.16129482208073675</v>
      </c>
      <c r="I21" s="8">
        <f>Summary_UKA8_2003!E19</f>
        <v>0.37286001539324221</v>
      </c>
    </row>
    <row r="22" spans="1:9" x14ac:dyDescent="0.25">
      <c r="A22">
        <v>19</v>
      </c>
      <c r="B22" s="7" t="str">
        <f t="shared" si="0"/>
        <v>-</v>
      </c>
      <c r="C22" s="7" t="str">
        <f t="shared" si="1"/>
        <v>H</v>
      </c>
      <c r="D22" t="s">
        <v>25</v>
      </c>
      <c r="E22">
        <v>19</v>
      </c>
      <c r="F22" s="8">
        <f>Summary_UKA8_2003!B20</f>
        <v>0.42431487968475456</v>
      </c>
      <c r="G22" s="8">
        <f>Summary_UKA8_2003!C20</f>
        <v>0.19401328810218529</v>
      </c>
      <c r="H22" s="8">
        <f>Summary_UKA8_2003!D20</f>
        <v>0.38167183221306011</v>
      </c>
      <c r="I22" s="8">
        <f>Summary_UKA8_2003!E20</f>
        <v>0.43614522612625173</v>
      </c>
    </row>
    <row r="23" spans="1:9" x14ac:dyDescent="0.25">
      <c r="A23">
        <v>20</v>
      </c>
      <c r="B23" s="7" t="str">
        <f t="shared" si="0"/>
        <v>-</v>
      </c>
      <c r="C23" s="7" t="str">
        <f t="shared" si="1"/>
        <v>H</v>
      </c>
      <c r="D23" t="s">
        <v>26</v>
      </c>
      <c r="E23">
        <v>20</v>
      </c>
      <c r="F23" s="8">
        <f>Summary_UKA8_2003!B21</f>
        <v>0.55456629827923587</v>
      </c>
      <c r="G23" s="8">
        <f>Summary_UKA8_2003!C21</f>
        <v>0.15011688517335622</v>
      </c>
      <c r="H23" s="8">
        <f>Summary_UKA8_2003!D21</f>
        <v>0.29531681654740793</v>
      </c>
      <c r="I23" s="8">
        <f>Summary_UKA8_2003!E21</f>
        <v>0.43598569659367165</v>
      </c>
    </row>
    <row r="24" spans="1:9" x14ac:dyDescent="0.25">
      <c r="A24">
        <v>21</v>
      </c>
      <c r="B24" s="7" t="str">
        <f t="shared" si="0"/>
        <v>-</v>
      </c>
      <c r="C24" s="7" t="str">
        <f t="shared" si="1"/>
        <v>H</v>
      </c>
      <c r="D24" t="s">
        <v>27</v>
      </c>
      <c r="E24">
        <v>21</v>
      </c>
      <c r="F24" s="8">
        <f>Summary_UKA8_2003!B22</f>
        <v>9.0710479645608008E-2</v>
      </c>
      <c r="G24" s="8">
        <f>Summary_UKA8_2003!C22</f>
        <v>0.30644226063062041</v>
      </c>
      <c r="H24" s="8">
        <f>Summary_UKA8_2003!D22</f>
        <v>0.60284725972377162</v>
      </c>
      <c r="I24" s="8">
        <f>Summary_UKA8_2003!E22</f>
        <v>0.45896626231653259</v>
      </c>
    </row>
    <row r="25" spans="1:9" x14ac:dyDescent="0.25">
      <c r="A25">
        <v>22</v>
      </c>
      <c r="B25" s="7" t="str">
        <f t="shared" si="0"/>
        <v>-</v>
      </c>
      <c r="C25" s="7" t="str">
        <f t="shared" si="1"/>
        <v>H</v>
      </c>
      <c r="D25" t="s">
        <v>5</v>
      </c>
      <c r="E25">
        <v>22</v>
      </c>
      <c r="F25" s="8">
        <f>Summary_UKA8_2003!B23</f>
        <v>0.28929184223203064</v>
      </c>
      <c r="G25" s="8">
        <f>Summary_UKA8_2003!C23</f>
        <v>0.30732042564990081</v>
      </c>
      <c r="H25" s="8">
        <f>Summary_UKA8_2003!D23</f>
        <v>0.40338773211806855</v>
      </c>
      <c r="I25" s="8">
        <f>Summary_UKA8_2003!E23</f>
        <v>0.62620956603622668</v>
      </c>
    </row>
    <row r="26" spans="1:9" x14ac:dyDescent="0.25">
      <c r="A26">
        <v>23</v>
      </c>
      <c r="B26" s="7" t="str">
        <f t="shared" si="0"/>
        <v>-</v>
      </c>
      <c r="C26" s="7" t="str">
        <f t="shared" si="1"/>
        <v>-</v>
      </c>
      <c r="D26" t="s">
        <v>6</v>
      </c>
      <c r="E26">
        <v>23</v>
      </c>
      <c r="F26" s="8">
        <f>Summary_UKA8_2003!B24</f>
        <v>0.94376338951758565</v>
      </c>
      <c r="G26" s="8">
        <f>Summary_UKA8_2003!C24</f>
        <v>3.0289801909647383E-2</v>
      </c>
      <c r="H26" s="8">
        <f>Summary_UKA8_2003!D24</f>
        <v>2.5946808572766968E-2</v>
      </c>
      <c r="I26" s="8">
        <f>Summary_UKA8_2003!E24</f>
        <v>0.17600007946995919</v>
      </c>
    </row>
    <row r="27" spans="1:9" x14ac:dyDescent="0.25">
      <c r="A27">
        <v>24</v>
      </c>
      <c r="B27" s="7" t="str">
        <f t="shared" si="0"/>
        <v>-</v>
      </c>
      <c r="C27" s="7" t="str">
        <f t="shared" si="1"/>
        <v>H</v>
      </c>
      <c r="D27" t="s">
        <v>28</v>
      </c>
      <c r="E27">
        <v>24</v>
      </c>
      <c r="F27" s="8">
        <f>Summary_UKA8_2003!B25</f>
        <v>0.23935721386445585</v>
      </c>
      <c r="G27" s="8">
        <f>Summary_UKA8_2003!C25</f>
        <v>0.32378375829818734</v>
      </c>
      <c r="H27" s="8">
        <f>Summary_UKA8_2003!D25</f>
        <v>0.43685902783735681</v>
      </c>
      <c r="I27" s="8">
        <f>Summary_UKA8_2003!E25</f>
        <v>0.33413774173675403</v>
      </c>
    </row>
    <row r="28" spans="1:9" x14ac:dyDescent="0.25">
      <c r="A28">
        <v>25</v>
      </c>
      <c r="B28" s="7" t="str">
        <f t="shared" si="0"/>
        <v>-</v>
      </c>
      <c r="C28" s="7" t="str">
        <f t="shared" si="1"/>
        <v>H</v>
      </c>
      <c r="D28" t="s">
        <v>29</v>
      </c>
      <c r="E28">
        <v>25</v>
      </c>
      <c r="F28" s="8">
        <f>Summary_UKA8_2003!B26</f>
        <v>0.28401043526204334</v>
      </c>
      <c r="G28" s="8">
        <f>Summary_UKA8_2003!C26</f>
        <v>0.33150326485397125</v>
      </c>
      <c r="H28" s="8">
        <f>Summary_UKA8_2003!D26</f>
        <v>0.38448629988398536</v>
      </c>
      <c r="I28" s="8">
        <f>Summary_UKA8_2003!E26</f>
        <v>0.36157432460652439</v>
      </c>
    </row>
    <row r="29" spans="1:9" x14ac:dyDescent="0.25">
      <c r="A29">
        <v>26</v>
      </c>
      <c r="B29" s="7" t="str">
        <f t="shared" si="0"/>
        <v>-</v>
      </c>
      <c r="C29" s="7" t="str">
        <f t="shared" si="1"/>
        <v>H</v>
      </c>
      <c r="D29" t="s">
        <v>30</v>
      </c>
      <c r="E29">
        <v>26</v>
      </c>
      <c r="F29" s="8">
        <f>Summary_UKA8_2003!B27</f>
        <v>0.13808025588406778</v>
      </c>
      <c r="G29" s="8">
        <f>Summary_UKA8_2003!C27</f>
        <v>0.25335948387851109</v>
      </c>
      <c r="H29" s="8">
        <f>Summary_UKA8_2003!D27</f>
        <v>0.60856026023742116</v>
      </c>
      <c r="I29" s="8">
        <f>Summary_UKA8_2003!E27</f>
        <v>0.15710080789898875</v>
      </c>
    </row>
    <row r="30" spans="1:9" x14ac:dyDescent="0.25">
      <c r="A30">
        <v>27</v>
      </c>
      <c r="B30" s="7" t="str">
        <f t="shared" si="0"/>
        <v>L</v>
      </c>
      <c r="C30" s="7" t="str">
        <f t="shared" si="1"/>
        <v>H</v>
      </c>
      <c r="D30" t="s">
        <v>31</v>
      </c>
      <c r="E30">
        <v>27</v>
      </c>
      <c r="F30" s="8">
        <f>Summary_UKA8_2003!B28</f>
        <v>0.1423454100628635</v>
      </c>
      <c r="G30" s="8">
        <f>Summary_UKA8_2003!C28</f>
        <v>0.43390142051738861</v>
      </c>
      <c r="H30" s="8">
        <f>Summary_UKA8_2003!D28</f>
        <v>0.42375316941974789</v>
      </c>
      <c r="I30" s="8">
        <f>Summary_UKA8_2003!E28</f>
        <v>0.31995467590842847</v>
      </c>
    </row>
    <row r="31" spans="1:9" x14ac:dyDescent="0.25">
      <c r="A31">
        <v>28</v>
      </c>
      <c r="B31" s="7" t="str">
        <f t="shared" si="0"/>
        <v>L</v>
      </c>
      <c r="C31" s="7" t="str">
        <f t="shared" si="1"/>
        <v>H</v>
      </c>
      <c r="D31" t="s">
        <v>32</v>
      </c>
      <c r="E31">
        <v>28</v>
      </c>
      <c r="F31" s="8">
        <f>Summary_UKA8_2003!B29</f>
        <v>0.14894025531180083</v>
      </c>
      <c r="G31" s="8">
        <f>Summary_UKA8_2003!C29</f>
        <v>0.4702707230738557</v>
      </c>
      <c r="H31" s="8">
        <f>Summary_UKA8_2003!D29</f>
        <v>0.38078902161434341</v>
      </c>
      <c r="I31" s="8">
        <f>Summary_UKA8_2003!E29</f>
        <v>0.34533542373853815</v>
      </c>
    </row>
    <row r="32" spans="1:9" x14ac:dyDescent="0.25">
      <c r="A32">
        <v>29</v>
      </c>
      <c r="B32" s="7" t="str">
        <f t="shared" si="0"/>
        <v>L</v>
      </c>
      <c r="C32" s="7" t="str">
        <f t="shared" si="1"/>
        <v>H</v>
      </c>
      <c r="D32" t="s">
        <v>33</v>
      </c>
      <c r="E32">
        <v>29</v>
      </c>
      <c r="F32" s="8">
        <f>Summary_UKA8_2003!B30</f>
        <v>2.7202759054788817E-6</v>
      </c>
      <c r="G32" s="8">
        <f>Summary_UKA8_2003!C30</f>
        <v>0.63668597830940776</v>
      </c>
      <c r="H32" s="8">
        <f>Summary_UKA8_2003!D30</f>
        <v>0.3633113014146867</v>
      </c>
      <c r="I32" s="8">
        <f>Summary_UKA8_2003!E30</f>
        <v>5.2178388615409412E-5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C2" sqref="C2"/>
    </sheetView>
  </sheetViews>
  <sheetFormatPr defaultRowHeight="15" x14ac:dyDescent="0.25"/>
  <cols>
    <col min="1" max="3" width="12" bestFit="1" customWidth="1"/>
    <col min="4" max="5" width="12.7109375" bestFit="1" customWidth="1"/>
    <col min="6" max="6" width="12" bestFit="1" customWidth="1"/>
    <col min="7" max="9" width="12.7109375" bestFit="1" customWidth="1"/>
    <col min="10" max="11" width="12" bestFit="1" customWidth="1"/>
    <col min="12" max="13" width="12.7109375" bestFit="1" customWidth="1"/>
    <col min="14" max="15" width="12" bestFit="1" customWidth="1"/>
  </cols>
  <sheetData>
    <row r="1" spans="1:1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79</v>
      </c>
      <c r="I1" t="s">
        <v>80</v>
      </c>
      <c r="J1" t="s">
        <v>81</v>
      </c>
      <c r="K1" t="s">
        <v>82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>
        <v>0.36765897201238901</v>
      </c>
      <c r="B2">
        <v>0.28868516616464301</v>
      </c>
      <c r="C2">
        <v>0.65634413817703163</v>
      </c>
      <c r="D2">
        <v>-1.1684869359668331</v>
      </c>
      <c r="E2">
        <v>-1.1684869359672438</v>
      </c>
      <c r="F2">
        <v>2.0420995961234998</v>
      </c>
      <c r="G2">
        <v>-1.1684869359671166</v>
      </c>
      <c r="H2">
        <v>-0.64459572645603769</v>
      </c>
      <c r="I2">
        <v>-0.6445957264558263</v>
      </c>
      <c r="J2">
        <v>-0.6445957264557044</v>
      </c>
      <c r="K2">
        <v>1.606175367300041</v>
      </c>
      <c r="L2">
        <v>-1.8055506455691193</v>
      </c>
      <c r="M2">
        <v>-1.8055506455695143</v>
      </c>
      <c r="N2">
        <v>1.3843405829412097</v>
      </c>
      <c r="O2">
        <v>0.41892048199737941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workbookViewId="0">
      <selection activeCell="T3" sqref="T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t="s">
        <v>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168</v>
      </c>
      <c r="M1" t="s">
        <v>60</v>
      </c>
      <c r="N1" t="s">
        <v>53</v>
      </c>
      <c r="O1" t="s">
        <v>61</v>
      </c>
    </row>
    <row r="2" spans="1:15" x14ac:dyDescent="0.25">
      <c r="A2">
        <v>1</v>
      </c>
      <c r="B2">
        <v>0.48066599750832462</v>
      </c>
      <c r="C2">
        <v>0.33136138448228591</v>
      </c>
      <c r="D2">
        <v>0.18797261800938947</v>
      </c>
      <c r="E2">
        <v>0.51933400249167538</v>
      </c>
      <c r="F2">
        <v>0.45175517965393441</v>
      </c>
      <c r="G2">
        <v>0.39463874231549922</v>
      </c>
      <c r="H2">
        <v>6.327735783321331E-2</v>
      </c>
      <c r="I2">
        <v>0.23741092571781824</v>
      </c>
      <c r="J2">
        <v>4.9438307708428775E-2</v>
      </c>
      <c r="K2">
        <v>-1.1309458539095265</v>
      </c>
      <c r="L2">
        <v>-0.49617511191946728</v>
      </c>
      <c r="M2">
        <v>-1.621509493971381</v>
      </c>
      <c r="N2">
        <v>0.92186022456315031</v>
      </c>
      <c r="O2">
        <v>0.83921036414283745</v>
      </c>
    </row>
    <row r="3" spans="1:15" x14ac:dyDescent="0.25">
      <c r="A3">
        <v>2</v>
      </c>
      <c r="B3">
        <v>0.29077376499261892</v>
      </c>
      <c r="C3">
        <v>0.48401957073486107</v>
      </c>
      <c r="D3">
        <v>0.22520666427251995</v>
      </c>
      <c r="E3">
        <v>0.70922623500738102</v>
      </c>
      <c r="F3">
        <v>0.74320367132007836</v>
      </c>
      <c r="G3">
        <v>0.41739496061479198</v>
      </c>
      <c r="H3">
        <v>-6.6624610120069094E-2</v>
      </c>
      <c r="I3">
        <v>0.22898631143661602</v>
      </c>
      <c r="J3">
        <v>3.7796471640960672E-3</v>
      </c>
      <c r="K3">
        <v>-1.3184234468227114</v>
      </c>
      <c r="L3">
        <v>-0.55244542044327094</v>
      </c>
      <c r="M3">
        <v>-1.8635852973111786</v>
      </c>
      <c r="N3">
        <v>1.1550824832013464</v>
      </c>
      <c r="O3">
        <v>0.90303188499701614</v>
      </c>
    </row>
    <row r="4" spans="1:15" x14ac:dyDescent="0.25">
      <c r="A4">
        <v>3</v>
      </c>
      <c r="B4">
        <v>0.13647735699848143</v>
      </c>
      <c r="C4">
        <v>0.58932092237264333</v>
      </c>
      <c r="D4">
        <v>0.27420172062887527</v>
      </c>
      <c r="E4">
        <v>0.8635226430015186</v>
      </c>
      <c r="F4">
        <v>0.50188397874099744</v>
      </c>
      <c r="G4">
        <v>0.46516063873201829</v>
      </c>
      <c r="H4">
        <v>-0.12416028364062504</v>
      </c>
      <c r="I4">
        <v>0.26462645530668549</v>
      </c>
      <c r="J4">
        <v>-9.5752653221897743E-3</v>
      </c>
      <c r="K4">
        <v>-1.6071773450955464</v>
      </c>
      <c r="L4">
        <v>-0.61827570229195883</v>
      </c>
      <c r="M4">
        <v>-2.2155162603696597</v>
      </c>
      <c r="N4">
        <v>1.1537004222129479</v>
      </c>
      <c r="O4">
        <v>0.98242458285707102</v>
      </c>
    </row>
    <row r="5" spans="1:15" x14ac:dyDescent="0.25">
      <c r="A5">
        <v>4</v>
      </c>
      <c r="B5">
        <v>0.22301738124553952</v>
      </c>
      <c r="C5">
        <v>0.53026069120816932</v>
      </c>
      <c r="D5">
        <v>0.24672192754629119</v>
      </c>
      <c r="E5">
        <v>0.77698261875446051</v>
      </c>
      <c r="F5">
        <v>0.58543334376427092</v>
      </c>
      <c r="G5">
        <v>0.45044028885264881</v>
      </c>
      <c r="H5">
        <v>-7.9820402355520514E-2</v>
      </c>
      <c r="I5">
        <v>0.23329715250095515</v>
      </c>
      <c r="J5">
        <v>-1.342477504533604E-2</v>
      </c>
      <c r="K5">
        <v>-1.4679810041282604</v>
      </c>
      <c r="L5">
        <v>-0.56399241022283486</v>
      </c>
      <c r="M5">
        <v>-2.0236941129044999</v>
      </c>
      <c r="N5">
        <v>1.1365119103951746</v>
      </c>
      <c r="O5">
        <v>0.96904894845482126</v>
      </c>
    </row>
    <row r="6" spans="1:15" x14ac:dyDescent="0.25">
      <c r="A6">
        <v>5</v>
      </c>
      <c r="B6">
        <v>0.69859725670829242</v>
      </c>
      <c r="C6">
        <v>0.2056957557764951</v>
      </c>
      <c r="D6">
        <v>9.5706987515212477E-2</v>
      </c>
      <c r="E6">
        <v>0.30140274329170758</v>
      </c>
      <c r="F6">
        <v>0.91163548172127762</v>
      </c>
      <c r="G6">
        <v>0.32498190384660558</v>
      </c>
      <c r="H6">
        <v>0.11928614807011048</v>
      </c>
      <c r="I6">
        <v>0.19312190139768612</v>
      </c>
      <c r="J6">
        <v>9.7414913882473642E-2</v>
      </c>
      <c r="K6">
        <v>-1.0853238390771993</v>
      </c>
      <c r="L6">
        <v>-0.49152252285963166</v>
      </c>
      <c r="M6">
        <v>-1.5715117508217056</v>
      </c>
      <c r="N6">
        <v>0.5963084752928397</v>
      </c>
      <c r="O6">
        <v>0.43133177072399337</v>
      </c>
    </row>
    <row r="7" spans="1:15" x14ac:dyDescent="0.25">
      <c r="A7">
        <v>6</v>
      </c>
      <c r="B7">
        <v>0.37455686834395768</v>
      </c>
      <c r="C7">
        <v>0.42684083182579075</v>
      </c>
      <c r="D7">
        <v>0.19860229983025152</v>
      </c>
      <c r="E7">
        <v>0.62544313165604226</v>
      </c>
      <c r="F7">
        <v>0.66336064095084823</v>
      </c>
      <c r="G7">
        <v>0.40560513512429791</v>
      </c>
      <c r="H7">
        <v>-2.1235696701492834E-2</v>
      </c>
      <c r="I7">
        <v>0.2340104165947888</v>
      </c>
      <c r="J7">
        <v>3.5408116764537284E-2</v>
      </c>
      <c r="K7">
        <v>-1.275937487659573</v>
      </c>
      <c r="L7">
        <v>-0.54109048519070024</v>
      </c>
      <c r="M7">
        <v>-1.8101239965069591</v>
      </c>
      <c r="N7">
        <v>1.0525471357706453</v>
      </c>
      <c r="O7">
        <v>0.8130656265877797</v>
      </c>
    </row>
    <row r="8" spans="1:15" x14ac:dyDescent="0.25">
      <c r="A8">
        <v>7</v>
      </c>
      <c r="B8">
        <v>0.31761365344289805</v>
      </c>
      <c r="C8">
        <v>0.46570238131766284</v>
      </c>
      <c r="D8">
        <v>0.21668396523943911</v>
      </c>
      <c r="E8">
        <v>0.68238634655710195</v>
      </c>
      <c r="F8">
        <v>0.54719291816115534</v>
      </c>
      <c r="G8">
        <v>0.41976982798064688</v>
      </c>
      <c r="H8">
        <v>-4.5932553337015958E-2</v>
      </c>
      <c r="I8">
        <v>0.22630666077370842</v>
      </c>
      <c r="J8">
        <v>9.6226955342693099E-3</v>
      </c>
      <c r="K8">
        <v>-1.3592267602968606</v>
      </c>
      <c r="L8">
        <v>-0.53114240149127767</v>
      </c>
      <c r="M8">
        <v>-1.8831497321312518</v>
      </c>
      <c r="N8">
        <v>1.0780068883531164</v>
      </c>
      <c r="O8">
        <v>0.90370571020702439</v>
      </c>
    </row>
    <row r="9" spans="1:15" x14ac:dyDescent="0.25">
      <c r="A9">
        <v>8</v>
      </c>
      <c r="B9">
        <v>0.25255180140143935</v>
      </c>
      <c r="C9">
        <v>0.51010458775323619</v>
      </c>
      <c r="D9">
        <v>0.2373436108453244</v>
      </c>
      <c r="E9">
        <v>0.7474481985985606</v>
      </c>
      <c r="F9">
        <v>0.55277252947677269</v>
      </c>
      <c r="G9">
        <v>0.46255611235541466</v>
      </c>
      <c r="H9">
        <v>-4.7548475397821532E-2</v>
      </c>
      <c r="I9">
        <v>0.25859561400676723</v>
      </c>
      <c r="J9">
        <v>2.1252003161442823E-2</v>
      </c>
      <c r="K9">
        <v>-1.4659903115623358</v>
      </c>
      <c r="L9">
        <v>-0.57940276026487825</v>
      </c>
      <c r="M9">
        <v>-2.0368990834965914</v>
      </c>
      <c r="N9">
        <v>1.0947958006999754</v>
      </c>
      <c r="O9">
        <v>0.90741971412372202</v>
      </c>
    </row>
    <row r="10" spans="1:15" x14ac:dyDescent="0.25">
      <c r="A10">
        <v>9</v>
      </c>
      <c r="B10">
        <v>0.20720470980910041</v>
      </c>
      <c r="C10">
        <v>0.54105223001913394</v>
      </c>
      <c r="D10">
        <v>0.25174306017176562</v>
      </c>
      <c r="E10">
        <v>0.79279529019089956</v>
      </c>
      <c r="F10">
        <v>0.6450419592168698</v>
      </c>
      <c r="G10">
        <v>0.4698125210575862</v>
      </c>
      <c r="H10">
        <v>-7.1239708961547743E-2</v>
      </c>
      <c r="I10">
        <v>0.24968956089108679</v>
      </c>
      <c r="J10">
        <v>-2.0534992806788277E-3</v>
      </c>
      <c r="K10">
        <v>-1.4807509201093301</v>
      </c>
      <c r="L10">
        <v>-0.58682314589967866</v>
      </c>
      <c r="M10">
        <v>-2.0588846768761573</v>
      </c>
      <c r="N10">
        <v>1.1496408147287998</v>
      </c>
      <c r="O10">
        <v>0.95030167939871646</v>
      </c>
    </row>
    <row r="11" spans="1:15" x14ac:dyDescent="0.25">
      <c r="A11">
        <v>10</v>
      </c>
      <c r="B11">
        <v>0.3877862257566973</v>
      </c>
      <c r="C11">
        <v>0.41781230527114904</v>
      </c>
      <c r="D11">
        <v>0.19440146897215366</v>
      </c>
      <c r="E11">
        <v>0.6122137742433027</v>
      </c>
      <c r="F11">
        <v>0.70975235072824694</v>
      </c>
      <c r="G11">
        <v>0.47116995723878297</v>
      </c>
      <c r="H11">
        <v>5.3357651967633923E-2</v>
      </c>
      <c r="I11">
        <v>0.25613848416183604</v>
      </c>
      <c r="J11">
        <v>6.1737015189682387E-2</v>
      </c>
      <c r="K11">
        <v>-1.355367941166437</v>
      </c>
      <c r="L11">
        <v>-0.56647601304156192</v>
      </c>
      <c r="M11">
        <v>-1.9141661199330109</v>
      </c>
      <c r="N11">
        <v>0.96990458231301924</v>
      </c>
      <c r="O11">
        <v>0.7602024106226567</v>
      </c>
    </row>
    <row r="12" spans="1:15" x14ac:dyDescent="0.25">
      <c r="A12">
        <v>11</v>
      </c>
      <c r="B12">
        <v>0.13967491868998175</v>
      </c>
      <c r="C12">
        <v>0.58713870975708504</v>
      </c>
      <c r="D12">
        <v>0.27318637155293324</v>
      </c>
      <c r="E12">
        <v>0.86032508131001828</v>
      </c>
      <c r="F12">
        <v>0.52844427297292651</v>
      </c>
      <c r="G12">
        <v>0.46147376839310428</v>
      </c>
      <c r="H12">
        <v>-0.12566494136398076</v>
      </c>
      <c r="I12">
        <v>0.28166057985028359</v>
      </c>
      <c r="J12">
        <v>8.4742082973503496E-3</v>
      </c>
      <c r="K12">
        <v>-1.5868989991346929</v>
      </c>
      <c r="L12">
        <v>-0.63445422834394849</v>
      </c>
      <c r="M12">
        <v>-2.2112850796781562</v>
      </c>
      <c r="N12">
        <v>1.1641164372634281</v>
      </c>
      <c r="O12">
        <v>0.95382776172543959</v>
      </c>
    </row>
    <row r="13" spans="1:15" x14ac:dyDescent="0.25">
      <c r="A13">
        <v>12</v>
      </c>
      <c r="B13">
        <v>0.7520477247203855</v>
      </c>
      <c r="C13">
        <v>0.16247473782221394</v>
      </c>
      <c r="D13">
        <v>8.5477537457400554E-2</v>
      </c>
      <c r="E13">
        <v>0.2479522752796145</v>
      </c>
      <c r="F13">
        <v>0.65160374267236054</v>
      </c>
      <c r="G13">
        <v>0.24759384524204808</v>
      </c>
      <c r="H13">
        <v>8.5119107419834139E-2</v>
      </c>
      <c r="I13">
        <v>0.15624518982166236</v>
      </c>
      <c r="J13">
        <v>7.0767652364261802E-2</v>
      </c>
      <c r="K13">
        <v>-0.80876384714155758</v>
      </c>
      <c r="L13">
        <v>-0.37621060148063129</v>
      </c>
      <c r="M13">
        <v>-1.181931793287287</v>
      </c>
      <c r="N13">
        <v>0.63207572134927759</v>
      </c>
      <c r="O13">
        <v>0.50330610369677509</v>
      </c>
    </row>
    <row r="14" spans="1:15" x14ac:dyDescent="0.25">
      <c r="A14">
        <v>13</v>
      </c>
      <c r="B14">
        <v>0.44606080094155609</v>
      </c>
      <c r="C14">
        <v>0.42293698231642174</v>
      </c>
      <c r="D14">
        <v>0.13100221674202217</v>
      </c>
      <c r="E14">
        <v>0.55393919905844391</v>
      </c>
      <c r="F14">
        <v>0.51920070012143682</v>
      </c>
      <c r="G14">
        <v>0.41758026027767864</v>
      </c>
      <c r="H14">
        <v>-5.3567220387431003E-3</v>
      </c>
      <c r="I14">
        <v>0.22001020261354789</v>
      </c>
      <c r="J14">
        <v>8.9007985871525724E-2</v>
      </c>
      <c r="K14">
        <v>-1.3079999057649265</v>
      </c>
      <c r="L14">
        <v>-0.43682691275518809</v>
      </c>
      <c r="M14">
        <v>-1.739113122911919</v>
      </c>
      <c r="N14">
        <v>1.017355982166221</v>
      </c>
      <c r="O14">
        <v>0.6643248256460792</v>
      </c>
    </row>
    <row r="15" spans="1:15" x14ac:dyDescent="0.25">
      <c r="A15">
        <v>14</v>
      </c>
      <c r="B15">
        <v>0.11719360805091865</v>
      </c>
      <c r="C15">
        <v>0.65639844381311618</v>
      </c>
      <c r="D15">
        <v>0.22640794813596521</v>
      </c>
      <c r="E15">
        <v>0.88280639194908139</v>
      </c>
      <c r="F15">
        <v>0.49004713407463141</v>
      </c>
      <c r="G15">
        <v>0.42635032809784734</v>
      </c>
      <c r="H15">
        <v>-0.23004811571526884</v>
      </c>
      <c r="I15">
        <v>0.29242149237487591</v>
      </c>
      <c r="J15">
        <v>6.6013544238910704E-2</v>
      </c>
      <c r="K15">
        <v>-1.6882348693902205</v>
      </c>
      <c r="L15">
        <v>-0.59580498223197831</v>
      </c>
      <c r="M15">
        <v>-2.2739812641588815</v>
      </c>
      <c r="N15">
        <v>1.2233188569340194</v>
      </c>
      <c r="O15">
        <v>0.84178031038005563</v>
      </c>
    </row>
    <row r="16" spans="1:15" x14ac:dyDescent="0.25">
      <c r="A16">
        <v>15</v>
      </c>
      <c r="B16">
        <v>0.15601587287112301</v>
      </c>
      <c r="C16">
        <v>0.62753268746418334</v>
      </c>
      <c r="D16">
        <v>0.21645143966469371</v>
      </c>
      <c r="E16">
        <v>0.84398412712887705</v>
      </c>
      <c r="F16">
        <v>0.55429252913944504</v>
      </c>
      <c r="G16">
        <v>0.38666336210566066</v>
      </c>
      <c r="H16">
        <v>-0.24086932535852268</v>
      </c>
      <c r="I16">
        <v>0.22730140029720838</v>
      </c>
      <c r="J16">
        <v>1.0849960632514671E-2</v>
      </c>
      <c r="K16">
        <v>-1.5518963010003739</v>
      </c>
      <c r="L16">
        <v>-0.54499549312431284</v>
      </c>
      <c r="M16">
        <v>-2.0884340292264438</v>
      </c>
      <c r="N16">
        <v>1.2722681297441591</v>
      </c>
      <c r="O16">
        <v>0.87978953696712525</v>
      </c>
    </row>
    <row r="17" spans="1:15" x14ac:dyDescent="0.25">
      <c r="A17">
        <v>16</v>
      </c>
      <c r="B17">
        <v>0.16163971771814567</v>
      </c>
      <c r="C17">
        <v>0.62335115565891175</v>
      </c>
      <c r="D17">
        <v>0.21500912662294258</v>
      </c>
      <c r="E17">
        <v>0.83836028228185433</v>
      </c>
      <c r="F17">
        <v>0.32034305568496346</v>
      </c>
      <c r="G17">
        <v>0.36511759665493138</v>
      </c>
      <c r="H17">
        <v>-0.25823355900398037</v>
      </c>
      <c r="I17">
        <v>0.24367189727291388</v>
      </c>
      <c r="J17">
        <v>2.8662770649971303E-2</v>
      </c>
      <c r="K17">
        <v>-1.7110661323241345</v>
      </c>
      <c r="L17">
        <v>-0.51916690260067555</v>
      </c>
      <c r="M17">
        <v>-2.2213497458846776</v>
      </c>
      <c r="N17">
        <v>1.1462278789422247</v>
      </c>
      <c r="O17">
        <v>0.91740504055044225</v>
      </c>
    </row>
    <row r="18" spans="1:15" x14ac:dyDescent="0.25">
      <c r="A18">
        <v>17</v>
      </c>
      <c r="B18">
        <v>0.45520931102748102</v>
      </c>
      <c r="C18">
        <v>0.42814539956075043</v>
      </c>
      <c r="D18">
        <v>0.11664528941176849</v>
      </c>
      <c r="E18">
        <v>0.54479068897251892</v>
      </c>
      <c r="F18">
        <v>0.49280506392420698</v>
      </c>
      <c r="G18">
        <v>0.38789009016288706</v>
      </c>
      <c r="H18">
        <v>-4.025530939786337E-2</v>
      </c>
      <c r="I18">
        <v>0.26477463398987927</v>
      </c>
      <c r="J18">
        <v>0.14812934457811078</v>
      </c>
      <c r="K18">
        <v>-1.2864336663068481</v>
      </c>
      <c r="L18">
        <v>-0.45584316116419976</v>
      </c>
      <c r="M18">
        <v>-1.7364127075812312</v>
      </c>
      <c r="N18">
        <v>1.0471499547692227</v>
      </c>
      <c r="O18">
        <v>0.56684325891958509</v>
      </c>
    </row>
    <row r="19" spans="1:15" x14ac:dyDescent="0.25">
      <c r="A19">
        <v>18</v>
      </c>
      <c r="B19">
        <v>0.1485922455687364</v>
      </c>
      <c r="C19">
        <v>0.65606671595942923</v>
      </c>
      <c r="D19">
        <v>0.19534103847183437</v>
      </c>
      <c r="E19">
        <v>0.8514077544312636</v>
      </c>
      <c r="F19">
        <v>0.33877303171006135</v>
      </c>
      <c r="G19">
        <v>0.42964032452480905</v>
      </c>
      <c r="H19">
        <v>-0.22642639143462018</v>
      </c>
      <c r="I19">
        <v>0.2691126269464641</v>
      </c>
      <c r="J19">
        <v>7.3771588474629723E-2</v>
      </c>
      <c r="K19">
        <v>-1.797591465754405</v>
      </c>
      <c r="L19">
        <v>-0.50323018127685137</v>
      </c>
      <c r="M19">
        <v>-2.2917756242392349</v>
      </c>
      <c r="N19">
        <v>1.1483175476461651</v>
      </c>
      <c r="O19">
        <v>0.85988037462125877</v>
      </c>
    </row>
    <row r="20" spans="1:15" x14ac:dyDescent="0.25">
      <c r="A20">
        <v>19</v>
      </c>
      <c r="B20">
        <v>0.35938001611092879</v>
      </c>
      <c r="C20">
        <v>0.18437392904865635</v>
      </c>
      <c r="D20">
        <v>0.45624605484041481</v>
      </c>
      <c r="E20">
        <v>0.64061998388907115</v>
      </c>
      <c r="F20">
        <v>0.47150482958240814</v>
      </c>
      <c r="G20">
        <v>0.35531610216177134</v>
      </c>
      <c r="H20">
        <v>0.17094217311311499</v>
      </c>
      <c r="I20">
        <v>0.36283556242882048</v>
      </c>
      <c r="J20">
        <v>-9.3410492411594326E-2</v>
      </c>
      <c r="K20">
        <v>-0.85636438635788814</v>
      </c>
      <c r="L20">
        <v>-0.90697008793085199</v>
      </c>
      <c r="M20">
        <v>-1.7555675054603537</v>
      </c>
      <c r="N20">
        <v>0.67740111365495759</v>
      </c>
      <c r="O20">
        <v>1.1143391346556877</v>
      </c>
    </row>
    <row r="21" spans="1:15" x14ac:dyDescent="0.25">
      <c r="A21">
        <v>20</v>
      </c>
      <c r="B21">
        <v>0.52213340869045333</v>
      </c>
      <c r="C21">
        <v>0.13753261405608291</v>
      </c>
      <c r="D21">
        <v>0.34033397725346376</v>
      </c>
      <c r="E21">
        <v>0.47786659130954667</v>
      </c>
      <c r="F21">
        <v>0.5095806246085558</v>
      </c>
      <c r="G21">
        <v>0.32960072411241836</v>
      </c>
      <c r="H21">
        <v>0.19206811005633545</v>
      </c>
      <c r="I21">
        <v>0.31838670355036569</v>
      </c>
      <c r="J21">
        <v>-2.1947273703098069E-2</v>
      </c>
      <c r="K21">
        <v>-0.77956502637694325</v>
      </c>
      <c r="L21">
        <v>-0.73680535927998481</v>
      </c>
      <c r="M21">
        <v>-1.510626508763387</v>
      </c>
      <c r="N21">
        <v>0.5550835333172609</v>
      </c>
      <c r="O21">
        <v>1.0232076013391351</v>
      </c>
    </row>
    <row r="22" spans="1:15" x14ac:dyDescent="0.25">
      <c r="A22">
        <v>21</v>
      </c>
      <c r="B22">
        <v>7.8349990467806371E-2</v>
      </c>
      <c r="C22">
        <v>0.2652559048089369</v>
      </c>
      <c r="D22">
        <v>0.65639410472325677</v>
      </c>
      <c r="E22">
        <v>0.92165000953219367</v>
      </c>
      <c r="F22">
        <v>0.42443726247169772</v>
      </c>
      <c r="G22">
        <v>0.35837760391743345</v>
      </c>
      <c r="H22">
        <v>9.3121699108496547E-2</v>
      </c>
      <c r="I22">
        <v>0.39484392975560112</v>
      </c>
      <c r="J22">
        <v>-0.26155017496765565</v>
      </c>
      <c r="K22">
        <v>-0.97448264215221003</v>
      </c>
      <c r="L22">
        <v>-1.1982078281806368</v>
      </c>
      <c r="M22">
        <v>-2.1610141430309837</v>
      </c>
      <c r="N22">
        <v>0.8564380348731897</v>
      </c>
      <c r="O22">
        <v>1.21351107470713</v>
      </c>
    </row>
    <row r="23" spans="1:15" x14ac:dyDescent="0.25">
      <c r="A23">
        <v>22</v>
      </c>
      <c r="B23">
        <v>0.28615155405225368</v>
      </c>
      <c r="C23">
        <v>0.30570819063616267</v>
      </c>
      <c r="D23">
        <v>0.40814025531158366</v>
      </c>
      <c r="E23">
        <v>0.71384844594774632</v>
      </c>
      <c r="F23">
        <v>0.68273755093553767</v>
      </c>
      <c r="G23">
        <v>0.33956353148983054</v>
      </c>
      <c r="H23">
        <v>3.385534085366787E-2</v>
      </c>
      <c r="I23">
        <v>0.35258929175885689</v>
      </c>
      <c r="J23">
        <v>-5.5550963552726762E-2</v>
      </c>
      <c r="K23">
        <v>-1.072658482735747</v>
      </c>
      <c r="L23">
        <v>-0.81054418836376607</v>
      </c>
      <c r="M23">
        <v>-1.8745083001067209</v>
      </c>
      <c r="N23">
        <v>0.89670707564208318</v>
      </c>
      <c r="O23">
        <v>1.1154342111403357</v>
      </c>
    </row>
    <row r="24" spans="1:15" x14ac:dyDescent="0.25">
      <c r="A24">
        <v>23</v>
      </c>
      <c r="B24">
        <v>0.92242480755602996</v>
      </c>
      <c r="C24">
        <v>4.4621063556959224E-2</v>
      </c>
      <c r="D24">
        <v>3.2954128887010818E-2</v>
      </c>
      <c r="E24">
        <v>7.7575192443970042E-2</v>
      </c>
      <c r="F24">
        <v>0.22575478004961166</v>
      </c>
      <c r="G24">
        <v>0.34413539236567031</v>
      </c>
      <c r="H24">
        <v>0.29951432880871109</v>
      </c>
      <c r="I24">
        <v>0.31041757365896472</v>
      </c>
      <c r="J24">
        <v>0.27746344477195389</v>
      </c>
      <c r="K24">
        <v>-0.36930842229585759</v>
      </c>
      <c r="L24">
        <v>-0.21228824656395859</v>
      </c>
      <c r="M24">
        <v>-0.58081267048610308</v>
      </c>
      <c r="N24">
        <v>0.38015061647017606</v>
      </c>
      <c r="O24">
        <v>0.34387065106033199</v>
      </c>
    </row>
    <row r="25" spans="1:15" x14ac:dyDescent="0.25">
      <c r="A25">
        <v>24</v>
      </c>
      <c r="B25">
        <v>0.21295922821786387</v>
      </c>
      <c r="C25">
        <v>0.36570215894031244</v>
      </c>
      <c r="D25">
        <v>0.42133861284182372</v>
      </c>
      <c r="E25">
        <v>0.78704077178213616</v>
      </c>
      <c r="F25">
        <v>0.35257676879712496</v>
      </c>
      <c r="G25">
        <v>0.36047566739743064</v>
      </c>
      <c r="H25">
        <v>-5.2264915428817948E-3</v>
      </c>
      <c r="I25">
        <v>0.3805128449958089</v>
      </c>
      <c r="J25">
        <v>-4.0825767846014827E-2</v>
      </c>
      <c r="K25">
        <v>-1.1592376072795607</v>
      </c>
      <c r="L25">
        <v>-0.89892052698236946</v>
      </c>
      <c r="M25">
        <v>-2.0477375094535168</v>
      </c>
      <c r="N25">
        <v>0.99256751181491842</v>
      </c>
      <c r="O25">
        <v>1.0382960175899865</v>
      </c>
    </row>
    <row r="26" spans="1:15" x14ac:dyDescent="0.25">
      <c r="A26">
        <v>25</v>
      </c>
      <c r="B26">
        <v>0.31718050996087321</v>
      </c>
      <c r="C26">
        <v>0.31985937861889202</v>
      </c>
      <c r="D26">
        <v>0.36296011142023477</v>
      </c>
      <c r="E26">
        <v>0.68281949003912679</v>
      </c>
      <c r="F26">
        <v>0.38416717294493713</v>
      </c>
      <c r="G26">
        <v>0.35143523223095086</v>
      </c>
      <c r="H26">
        <v>3.1575853612058835E-2</v>
      </c>
      <c r="I26">
        <v>0.30819489878935846</v>
      </c>
      <c r="J26">
        <v>-5.4765212630876303E-2</v>
      </c>
      <c r="K26">
        <v>-1.0612465458947202</v>
      </c>
      <c r="L26">
        <v>-0.77167135798519337</v>
      </c>
      <c r="M26">
        <v>-1.8247285682470054</v>
      </c>
      <c r="N26">
        <v>0.94830445992840529</v>
      </c>
      <c r="O26">
        <v>1.0419280826652821</v>
      </c>
    </row>
    <row r="27" spans="1:15" x14ac:dyDescent="0.25">
      <c r="A27">
        <v>26</v>
      </c>
      <c r="B27">
        <v>0.15270527916574167</v>
      </c>
      <c r="C27">
        <v>0.26195848506609498</v>
      </c>
      <c r="D27">
        <v>0.58533623576816352</v>
      </c>
      <c r="E27">
        <v>0.84729472083425827</v>
      </c>
      <c r="F27">
        <v>0.17126487095226475</v>
      </c>
      <c r="G27">
        <v>0.35369208753592529</v>
      </c>
      <c r="H27">
        <v>9.1733602469830477E-2</v>
      </c>
      <c r="I27">
        <v>0.3831739931390602</v>
      </c>
      <c r="J27">
        <v>-0.20216224262910332</v>
      </c>
      <c r="K27">
        <v>-0.88223764671088112</v>
      </c>
      <c r="L27">
        <v>-1.2253040064285208</v>
      </c>
      <c r="M27">
        <v>-2.0967315599082474</v>
      </c>
      <c r="N27">
        <v>0.93422584517985985</v>
      </c>
      <c r="O27">
        <v>1.0582122426861165</v>
      </c>
    </row>
    <row r="28" spans="1:15" x14ac:dyDescent="0.25">
      <c r="A28">
        <v>27</v>
      </c>
      <c r="B28">
        <v>9.8593573456700792E-2</v>
      </c>
      <c r="C28">
        <v>0.44990562600047163</v>
      </c>
      <c r="D28">
        <v>0.45150080054282754</v>
      </c>
      <c r="E28">
        <v>0.90140642654329917</v>
      </c>
      <c r="F28">
        <v>0.34148153609795445</v>
      </c>
      <c r="G28">
        <v>0.43031551809905644</v>
      </c>
      <c r="H28">
        <v>-1.9590107901415188E-2</v>
      </c>
      <c r="I28">
        <v>0.34581804347849804</v>
      </c>
      <c r="J28">
        <v>-0.1056827570643295</v>
      </c>
      <c r="K28">
        <v>-1.3883035387069931</v>
      </c>
      <c r="L28">
        <v>-0.92246197221438597</v>
      </c>
      <c r="M28">
        <v>-2.2979589387162562</v>
      </c>
      <c r="N28">
        <v>1.0196285489055665</v>
      </c>
      <c r="O28">
        <v>1.0842296455881144</v>
      </c>
    </row>
    <row r="29" spans="1:15" x14ac:dyDescent="0.25">
      <c r="A29">
        <v>28</v>
      </c>
      <c r="B29">
        <v>0.16195276960202756</v>
      </c>
      <c r="C29">
        <v>0.47070312816278809</v>
      </c>
      <c r="D29">
        <v>0.36734410223518438</v>
      </c>
      <c r="E29">
        <v>0.83804723039797246</v>
      </c>
      <c r="F29">
        <v>0.31430417106416242</v>
      </c>
      <c r="G29">
        <v>0.38751974641391479</v>
      </c>
      <c r="H29">
        <v>-8.3183381748873297E-2</v>
      </c>
      <c r="I29">
        <v>0.36813315008295683</v>
      </c>
      <c r="J29">
        <v>7.8904784777245052E-4</v>
      </c>
      <c r="K29">
        <v>-1.4066683915611957</v>
      </c>
      <c r="L29">
        <v>-0.81345832087945047</v>
      </c>
      <c r="M29">
        <v>-2.2086840513614465</v>
      </c>
      <c r="N29">
        <v>1.0528350855885646</v>
      </c>
      <c r="O29">
        <v>1.0003431222304742</v>
      </c>
    </row>
    <row r="30" spans="1:15" x14ac:dyDescent="0.25">
      <c r="A30">
        <v>29</v>
      </c>
      <c r="B30">
        <v>2.7967886549168422E-6</v>
      </c>
      <c r="C30">
        <v>0.61385109552466055</v>
      </c>
      <c r="D30">
        <v>0.38614610768668456</v>
      </c>
      <c r="E30">
        <v>0.99999720321134511</v>
      </c>
      <c r="F30">
        <v>6.120219482623269E-5</v>
      </c>
      <c r="G30">
        <v>0.41674782991495035</v>
      </c>
      <c r="H30">
        <v>-0.1971032656097102</v>
      </c>
      <c r="I30">
        <v>0.27782068215867006</v>
      </c>
      <c r="J30">
        <v>-0.1083254255280145</v>
      </c>
      <c r="K30">
        <v>-1.9432475651654635</v>
      </c>
      <c r="L30">
        <v>-0.86126090734962912</v>
      </c>
      <c r="M30">
        <v>-2.7877720409027162</v>
      </c>
      <c r="N30">
        <v>0.99389360588405473</v>
      </c>
      <c r="O30">
        <v>0.99318042528322581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"/>
  <sheetViews>
    <sheetView workbookViewId="0">
      <selection activeCell="B1" sqref="B1"/>
    </sheetView>
  </sheetViews>
  <sheetFormatPr defaultRowHeight="15" x14ac:dyDescent="0.25"/>
  <cols>
    <col min="1" max="1" width="7.85546875" customWidth="1"/>
    <col min="2" max="10" width="15.7109375" customWidth="1"/>
    <col min="11" max="30" width="16.140625" customWidth="1"/>
    <col min="257" max="257" width="7.85546875" customWidth="1"/>
    <col min="258" max="266" width="15.7109375" customWidth="1"/>
    <col min="267" max="286" width="16.140625" customWidth="1"/>
    <col min="513" max="513" width="7.85546875" customWidth="1"/>
    <col min="514" max="522" width="15.7109375" customWidth="1"/>
    <col min="523" max="542" width="16.140625" customWidth="1"/>
    <col min="769" max="769" width="7.85546875" customWidth="1"/>
    <col min="770" max="778" width="15.7109375" customWidth="1"/>
    <col min="779" max="798" width="16.140625" customWidth="1"/>
    <col min="1025" max="1025" width="7.85546875" customWidth="1"/>
    <col min="1026" max="1034" width="15.7109375" customWidth="1"/>
    <col min="1035" max="1054" width="16.140625" customWidth="1"/>
    <col min="1281" max="1281" width="7.85546875" customWidth="1"/>
    <col min="1282" max="1290" width="15.7109375" customWidth="1"/>
    <col min="1291" max="1310" width="16.140625" customWidth="1"/>
    <col min="1537" max="1537" width="7.85546875" customWidth="1"/>
    <col min="1538" max="1546" width="15.7109375" customWidth="1"/>
    <col min="1547" max="1566" width="16.140625" customWidth="1"/>
    <col min="1793" max="1793" width="7.85546875" customWidth="1"/>
    <col min="1794" max="1802" width="15.7109375" customWidth="1"/>
    <col min="1803" max="1822" width="16.140625" customWidth="1"/>
    <col min="2049" max="2049" width="7.85546875" customWidth="1"/>
    <col min="2050" max="2058" width="15.7109375" customWidth="1"/>
    <col min="2059" max="2078" width="16.140625" customWidth="1"/>
    <col min="2305" max="2305" width="7.85546875" customWidth="1"/>
    <col min="2306" max="2314" width="15.7109375" customWidth="1"/>
    <col min="2315" max="2334" width="16.140625" customWidth="1"/>
    <col min="2561" max="2561" width="7.85546875" customWidth="1"/>
    <col min="2562" max="2570" width="15.7109375" customWidth="1"/>
    <col min="2571" max="2590" width="16.140625" customWidth="1"/>
    <col min="2817" max="2817" width="7.85546875" customWidth="1"/>
    <col min="2818" max="2826" width="15.7109375" customWidth="1"/>
    <col min="2827" max="2846" width="16.140625" customWidth="1"/>
    <col min="3073" max="3073" width="7.85546875" customWidth="1"/>
    <col min="3074" max="3082" width="15.7109375" customWidth="1"/>
    <col min="3083" max="3102" width="16.140625" customWidth="1"/>
    <col min="3329" max="3329" width="7.85546875" customWidth="1"/>
    <col min="3330" max="3338" width="15.7109375" customWidth="1"/>
    <col min="3339" max="3358" width="16.140625" customWidth="1"/>
    <col min="3585" max="3585" width="7.85546875" customWidth="1"/>
    <col min="3586" max="3594" width="15.7109375" customWidth="1"/>
    <col min="3595" max="3614" width="16.140625" customWidth="1"/>
    <col min="3841" max="3841" width="7.85546875" customWidth="1"/>
    <col min="3842" max="3850" width="15.7109375" customWidth="1"/>
    <col min="3851" max="3870" width="16.140625" customWidth="1"/>
    <col min="4097" max="4097" width="7.85546875" customWidth="1"/>
    <col min="4098" max="4106" width="15.7109375" customWidth="1"/>
    <col min="4107" max="4126" width="16.140625" customWidth="1"/>
    <col min="4353" max="4353" width="7.85546875" customWidth="1"/>
    <col min="4354" max="4362" width="15.7109375" customWidth="1"/>
    <col min="4363" max="4382" width="16.140625" customWidth="1"/>
    <col min="4609" max="4609" width="7.85546875" customWidth="1"/>
    <col min="4610" max="4618" width="15.7109375" customWidth="1"/>
    <col min="4619" max="4638" width="16.140625" customWidth="1"/>
    <col min="4865" max="4865" width="7.85546875" customWidth="1"/>
    <col min="4866" max="4874" width="15.7109375" customWidth="1"/>
    <col min="4875" max="4894" width="16.140625" customWidth="1"/>
    <col min="5121" max="5121" width="7.85546875" customWidth="1"/>
    <col min="5122" max="5130" width="15.7109375" customWidth="1"/>
    <col min="5131" max="5150" width="16.140625" customWidth="1"/>
    <col min="5377" max="5377" width="7.85546875" customWidth="1"/>
    <col min="5378" max="5386" width="15.7109375" customWidth="1"/>
    <col min="5387" max="5406" width="16.140625" customWidth="1"/>
    <col min="5633" max="5633" width="7.85546875" customWidth="1"/>
    <col min="5634" max="5642" width="15.7109375" customWidth="1"/>
    <col min="5643" max="5662" width="16.140625" customWidth="1"/>
    <col min="5889" max="5889" width="7.85546875" customWidth="1"/>
    <col min="5890" max="5898" width="15.7109375" customWidth="1"/>
    <col min="5899" max="5918" width="16.140625" customWidth="1"/>
    <col min="6145" max="6145" width="7.85546875" customWidth="1"/>
    <col min="6146" max="6154" width="15.7109375" customWidth="1"/>
    <col min="6155" max="6174" width="16.140625" customWidth="1"/>
    <col min="6401" max="6401" width="7.85546875" customWidth="1"/>
    <col min="6402" max="6410" width="15.7109375" customWidth="1"/>
    <col min="6411" max="6430" width="16.140625" customWidth="1"/>
    <col min="6657" max="6657" width="7.85546875" customWidth="1"/>
    <col min="6658" max="6666" width="15.7109375" customWidth="1"/>
    <col min="6667" max="6686" width="16.140625" customWidth="1"/>
    <col min="6913" max="6913" width="7.85546875" customWidth="1"/>
    <col min="6914" max="6922" width="15.7109375" customWidth="1"/>
    <col min="6923" max="6942" width="16.140625" customWidth="1"/>
    <col min="7169" max="7169" width="7.85546875" customWidth="1"/>
    <col min="7170" max="7178" width="15.7109375" customWidth="1"/>
    <col min="7179" max="7198" width="16.140625" customWidth="1"/>
    <col min="7425" max="7425" width="7.85546875" customWidth="1"/>
    <col min="7426" max="7434" width="15.7109375" customWidth="1"/>
    <col min="7435" max="7454" width="16.140625" customWidth="1"/>
    <col min="7681" max="7681" width="7.85546875" customWidth="1"/>
    <col min="7682" max="7690" width="15.7109375" customWidth="1"/>
    <col min="7691" max="7710" width="16.140625" customWidth="1"/>
    <col min="7937" max="7937" width="7.85546875" customWidth="1"/>
    <col min="7938" max="7946" width="15.7109375" customWidth="1"/>
    <col min="7947" max="7966" width="16.140625" customWidth="1"/>
    <col min="8193" max="8193" width="7.85546875" customWidth="1"/>
    <col min="8194" max="8202" width="15.7109375" customWidth="1"/>
    <col min="8203" max="8222" width="16.140625" customWidth="1"/>
    <col min="8449" max="8449" width="7.85546875" customWidth="1"/>
    <col min="8450" max="8458" width="15.7109375" customWidth="1"/>
    <col min="8459" max="8478" width="16.140625" customWidth="1"/>
    <col min="8705" max="8705" width="7.85546875" customWidth="1"/>
    <col min="8706" max="8714" width="15.7109375" customWidth="1"/>
    <col min="8715" max="8734" width="16.140625" customWidth="1"/>
    <col min="8961" max="8961" width="7.85546875" customWidth="1"/>
    <col min="8962" max="8970" width="15.7109375" customWidth="1"/>
    <col min="8971" max="8990" width="16.140625" customWidth="1"/>
    <col min="9217" max="9217" width="7.85546875" customWidth="1"/>
    <col min="9218" max="9226" width="15.7109375" customWidth="1"/>
    <col min="9227" max="9246" width="16.140625" customWidth="1"/>
    <col min="9473" max="9473" width="7.85546875" customWidth="1"/>
    <col min="9474" max="9482" width="15.7109375" customWidth="1"/>
    <col min="9483" max="9502" width="16.140625" customWidth="1"/>
    <col min="9729" max="9729" width="7.85546875" customWidth="1"/>
    <col min="9730" max="9738" width="15.7109375" customWidth="1"/>
    <col min="9739" max="9758" width="16.140625" customWidth="1"/>
    <col min="9985" max="9985" width="7.85546875" customWidth="1"/>
    <col min="9986" max="9994" width="15.7109375" customWidth="1"/>
    <col min="9995" max="10014" width="16.140625" customWidth="1"/>
    <col min="10241" max="10241" width="7.85546875" customWidth="1"/>
    <col min="10242" max="10250" width="15.7109375" customWidth="1"/>
    <col min="10251" max="10270" width="16.140625" customWidth="1"/>
    <col min="10497" max="10497" width="7.85546875" customWidth="1"/>
    <col min="10498" max="10506" width="15.7109375" customWidth="1"/>
    <col min="10507" max="10526" width="16.140625" customWidth="1"/>
    <col min="10753" max="10753" width="7.85546875" customWidth="1"/>
    <col min="10754" max="10762" width="15.7109375" customWidth="1"/>
    <col min="10763" max="10782" width="16.140625" customWidth="1"/>
    <col min="11009" max="11009" width="7.85546875" customWidth="1"/>
    <col min="11010" max="11018" width="15.7109375" customWidth="1"/>
    <col min="11019" max="11038" width="16.140625" customWidth="1"/>
    <col min="11265" max="11265" width="7.85546875" customWidth="1"/>
    <col min="11266" max="11274" width="15.7109375" customWidth="1"/>
    <col min="11275" max="11294" width="16.140625" customWidth="1"/>
    <col min="11521" max="11521" width="7.85546875" customWidth="1"/>
    <col min="11522" max="11530" width="15.7109375" customWidth="1"/>
    <col min="11531" max="11550" width="16.140625" customWidth="1"/>
    <col min="11777" max="11777" width="7.85546875" customWidth="1"/>
    <col min="11778" max="11786" width="15.7109375" customWidth="1"/>
    <col min="11787" max="11806" width="16.140625" customWidth="1"/>
    <col min="12033" max="12033" width="7.85546875" customWidth="1"/>
    <col min="12034" max="12042" width="15.7109375" customWidth="1"/>
    <col min="12043" max="12062" width="16.140625" customWidth="1"/>
    <col min="12289" max="12289" width="7.85546875" customWidth="1"/>
    <col min="12290" max="12298" width="15.7109375" customWidth="1"/>
    <col min="12299" max="12318" width="16.140625" customWidth="1"/>
    <col min="12545" max="12545" width="7.85546875" customWidth="1"/>
    <col min="12546" max="12554" width="15.7109375" customWidth="1"/>
    <col min="12555" max="12574" width="16.140625" customWidth="1"/>
    <col min="12801" max="12801" width="7.85546875" customWidth="1"/>
    <col min="12802" max="12810" width="15.7109375" customWidth="1"/>
    <col min="12811" max="12830" width="16.140625" customWidth="1"/>
    <col min="13057" max="13057" width="7.85546875" customWidth="1"/>
    <col min="13058" max="13066" width="15.7109375" customWidth="1"/>
    <col min="13067" max="13086" width="16.140625" customWidth="1"/>
    <col min="13313" max="13313" width="7.85546875" customWidth="1"/>
    <col min="13314" max="13322" width="15.7109375" customWidth="1"/>
    <col min="13323" max="13342" width="16.140625" customWidth="1"/>
    <col min="13569" max="13569" width="7.85546875" customWidth="1"/>
    <col min="13570" max="13578" width="15.7109375" customWidth="1"/>
    <col min="13579" max="13598" width="16.140625" customWidth="1"/>
    <col min="13825" max="13825" width="7.85546875" customWidth="1"/>
    <col min="13826" max="13834" width="15.7109375" customWidth="1"/>
    <col min="13835" max="13854" width="16.140625" customWidth="1"/>
    <col min="14081" max="14081" width="7.85546875" customWidth="1"/>
    <col min="14082" max="14090" width="15.7109375" customWidth="1"/>
    <col min="14091" max="14110" width="16.140625" customWidth="1"/>
    <col min="14337" max="14337" width="7.85546875" customWidth="1"/>
    <col min="14338" max="14346" width="15.7109375" customWidth="1"/>
    <col min="14347" max="14366" width="16.140625" customWidth="1"/>
    <col min="14593" max="14593" width="7.85546875" customWidth="1"/>
    <col min="14594" max="14602" width="15.7109375" customWidth="1"/>
    <col min="14603" max="14622" width="16.140625" customWidth="1"/>
    <col min="14849" max="14849" width="7.85546875" customWidth="1"/>
    <col min="14850" max="14858" width="15.7109375" customWidth="1"/>
    <col min="14859" max="14878" width="16.140625" customWidth="1"/>
    <col min="15105" max="15105" width="7.85546875" customWidth="1"/>
    <col min="15106" max="15114" width="15.7109375" customWidth="1"/>
    <col min="15115" max="15134" width="16.140625" customWidth="1"/>
    <col min="15361" max="15361" width="7.85546875" customWidth="1"/>
    <col min="15362" max="15370" width="15.7109375" customWidth="1"/>
    <col min="15371" max="15390" width="16.140625" customWidth="1"/>
    <col min="15617" max="15617" width="7.85546875" customWidth="1"/>
    <col min="15618" max="15626" width="15.7109375" customWidth="1"/>
    <col min="15627" max="15646" width="16.140625" customWidth="1"/>
    <col min="15873" max="15873" width="7.85546875" customWidth="1"/>
    <col min="15874" max="15882" width="15.7109375" customWidth="1"/>
    <col min="15883" max="15902" width="16.140625" customWidth="1"/>
    <col min="16129" max="16129" width="7.85546875" customWidth="1"/>
    <col min="16130" max="16138" width="15.7109375" customWidth="1"/>
    <col min="16139" max="16158" width="16.140625" customWidth="1"/>
  </cols>
  <sheetData>
    <row r="1" spans="1:30" x14ac:dyDescent="0.25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</row>
    <row r="2" spans="1:30" x14ac:dyDescent="0.25">
      <c r="A2">
        <v>1</v>
      </c>
      <c r="B2">
        <v>0.51061741408122763</v>
      </c>
      <c r="C2">
        <v>0.73642475463655199</v>
      </c>
      <c r="D2">
        <v>0.86159356170482582</v>
      </c>
      <c r="E2">
        <v>0.92838647839874844</v>
      </c>
      <c r="F2">
        <v>0.96320384780790735</v>
      </c>
      <c r="G2">
        <v>0.98114907759162051</v>
      </c>
      <c r="H2">
        <v>0.99035290794947595</v>
      </c>
      <c r="I2">
        <v>0.99506431267605622</v>
      </c>
      <c r="J2">
        <v>0.99747461888899769</v>
      </c>
      <c r="K2">
        <v>0.99870765304479492</v>
      </c>
      <c r="L2">
        <v>0.99933853233731318</v>
      </c>
      <c r="M2">
        <v>0.99966138599434007</v>
      </c>
      <c r="N2">
        <v>0.99982663799406968</v>
      </c>
      <c r="O2">
        <v>0.99991123485699462</v>
      </c>
      <c r="P2">
        <v>0.99995454729705147</v>
      </c>
      <c r="Q2">
        <v>0.99997672458612497</v>
      </c>
      <c r="R2">
        <v>0.9999880807358541</v>
      </c>
      <c r="S2">
        <v>0.99999389604356825</v>
      </c>
      <c r="T2">
        <v>0.99999687406273663</v>
      </c>
      <c r="U2">
        <v>0.99999839913841848</v>
      </c>
      <c r="V2">
        <v>0.9999991801573519</v>
      </c>
      <c r="W2">
        <v>0.99999958013525947</v>
      </c>
      <c r="X2">
        <v>0.99999978497459352</v>
      </c>
      <c r="Y2">
        <v>0.99999988987874633</v>
      </c>
      <c r="Z2">
        <v>0.99999994360336464</v>
      </c>
      <c r="AA2">
        <v>0.99999997111743999</v>
      </c>
      <c r="AB2">
        <v>0.99999998520828637</v>
      </c>
      <c r="AC2">
        <v>0.99999999242467097</v>
      </c>
      <c r="AD2">
        <v>0.99999999612042034</v>
      </c>
    </row>
    <row r="3" spans="1:30" x14ac:dyDescent="0.25">
      <c r="A3">
        <v>2</v>
      </c>
      <c r="B3">
        <v>0.29939635755540983</v>
      </c>
      <c r="C3">
        <v>0.59459897853761501</v>
      </c>
      <c r="D3">
        <v>0.77839618466680249</v>
      </c>
      <c r="E3">
        <v>0.88247445288424808</v>
      </c>
      <c r="F3">
        <v>0.93869510557920632</v>
      </c>
      <c r="G3">
        <v>0.9683061821964829</v>
      </c>
      <c r="H3">
        <v>0.98369201879020796</v>
      </c>
      <c r="I3">
        <v>0.99162926256751582</v>
      </c>
      <c r="J3">
        <v>0.99570867285780362</v>
      </c>
      <c r="K3">
        <v>0.99780134134130816</v>
      </c>
      <c r="L3">
        <v>0.9988738359577185</v>
      </c>
      <c r="M3">
        <v>0.99942324385004178</v>
      </c>
      <c r="N3">
        <v>0.99970463258679376</v>
      </c>
      <c r="O3">
        <v>0.99984873875615865</v>
      </c>
      <c r="P3">
        <v>0.99992253711300494</v>
      </c>
      <c r="Q3">
        <v>0.99996032995531015</v>
      </c>
      <c r="R3">
        <v>0.99997968415060612</v>
      </c>
      <c r="S3">
        <v>0.9999895957647712</v>
      </c>
      <c r="T3">
        <v>0.99999467171264633</v>
      </c>
      <c r="U3">
        <v>0.99999727123051452</v>
      </c>
      <c r="V3">
        <v>0.99999860251443473</v>
      </c>
      <c r="W3">
        <v>0.99999928430378793</v>
      </c>
      <c r="X3">
        <v>0.99999963346897169</v>
      </c>
      <c r="Y3">
        <v>0.99999981228748969</v>
      </c>
      <c r="Z3">
        <v>0.99999990386622573</v>
      </c>
      <c r="AA3">
        <v>0.99999995076669601</v>
      </c>
      <c r="AB3">
        <v>0.99999997478597902</v>
      </c>
      <c r="AC3">
        <v>0.99999998708705395</v>
      </c>
      <c r="AD3">
        <v>0.99999999338684575</v>
      </c>
    </row>
    <row r="4" spans="1:30" x14ac:dyDescent="0.25">
      <c r="A4">
        <v>3</v>
      </c>
      <c r="B4">
        <v>0.57920659641523176</v>
      </c>
      <c r="C4">
        <v>0.7943287633042394</v>
      </c>
      <c r="D4">
        <v>0.89560209278314418</v>
      </c>
      <c r="E4">
        <v>0.94673784917924653</v>
      </c>
      <c r="F4">
        <v>0.97281490623160616</v>
      </c>
      <c r="G4">
        <v>0.98611779518547327</v>
      </c>
      <c r="H4">
        <v>0.9929062394666146</v>
      </c>
      <c r="I4">
        <v>0.99637286193951602</v>
      </c>
      <c r="J4">
        <v>0.99814449223975943</v>
      </c>
      <c r="K4">
        <v>0.99905045769027379</v>
      </c>
      <c r="L4">
        <v>0.99951395953973399</v>
      </c>
      <c r="M4">
        <v>0.9997511695782012</v>
      </c>
      <c r="N4">
        <v>0.99987259571018194</v>
      </c>
      <c r="O4">
        <v>0.99993476237841628</v>
      </c>
      <c r="P4">
        <v>0.99996659320597991</v>
      </c>
      <c r="Q4">
        <v>0.9999828924927302</v>
      </c>
      <c r="R4">
        <v>0.99999123909538157</v>
      </c>
      <c r="S4">
        <v>0.99999551339224169</v>
      </c>
      <c r="T4">
        <v>0.99999770230740748</v>
      </c>
      <c r="U4">
        <v>0.99999882329149969</v>
      </c>
      <c r="V4">
        <v>0.99999939737384813</v>
      </c>
      <c r="W4">
        <v>0.99999969137686129</v>
      </c>
      <c r="X4">
        <v>0.99999984194437674</v>
      </c>
      <c r="Y4">
        <v>0.99999991905462049</v>
      </c>
      <c r="Z4">
        <v>0.99999995854522061</v>
      </c>
      <c r="AA4">
        <v>0.99999997876963576</v>
      </c>
      <c r="AB4">
        <v>0.99999998912722288</v>
      </c>
      <c r="AC4">
        <v>0.99999999443168708</v>
      </c>
      <c r="AD4">
        <v>0.99999999714827992</v>
      </c>
    </row>
    <row r="5" spans="1:30" x14ac:dyDescent="0.25">
      <c r="A5">
        <v>4</v>
      </c>
      <c r="B5">
        <v>0.47520881231622425</v>
      </c>
      <c r="C5">
        <v>0.72236515520907829</v>
      </c>
      <c r="D5">
        <v>0.85443920477839064</v>
      </c>
      <c r="E5">
        <v>0.92440398923776546</v>
      </c>
      <c r="F5">
        <v>0.96096906059566722</v>
      </c>
      <c r="G5">
        <v>0.97991322100608558</v>
      </c>
      <c r="H5">
        <v>0.98968134230148419</v>
      </c>
      <c r="I5">
        <v>0.99470489691368114</v>
      </c>
      <c r="J5">
        <v>0.99728456124965403</v>
      </c>
      <c r="K5">
        <v>0.99860806087394915</v>
      </c>
      <c r="L5">
        <v>0.99928669364074285</v>
      </c>
      <c r="M5">
        <v>0.9996345340764462</v>
      </c>
      <c r="N5">
        <v>0.99981277707578597</v>
      </c>
      <c r="O5">
        <v>0.99990409734356434</v>
      </c>
      <c r="P5">
        <v>0.99995087819636763</v>
      </c>
      <c r="Q5">
        <v>0.99997484068786602</v>
      </c>
      <c r="R5">
        <v>0.99998711423918829</v>
      </c>
      <c r="S5">
        <v>0.99999340047939567</v>
      </c>
      <c r="T5">
        <v>0.99999662006301615</v>
      </c>
      <c r="U5">
        <v>0.99999826898563704</v>
      </c>
      <c r="V5">
        <v>0.99999911347715398</v>
      </c>
      <c r="W5">
        <v>0.99999954597758467</v>
      </c>
      <c r="X5">
        <v>0.99999976747836106</v>
      </c>
      <c r="Y5">
        <v>0.99999988091732173</v>
      </c>
      <c r="Z5">
        <v>0.99999993901356798</v>
      </c>
      <c r="AA5">
        <v>0.99999996876672881</v>
      </c>
      <c r="AB5">
        <v>0.99999998400436607</v>
      </c>
      <c r="AC5">
        <v>0.99999999180808852</v>
      </c>
      <c r="AD5">
        <v>0.99999999580464272</v>
      </c>
    </row>
    <row r="6" spans="1:30" x14ac:dyDescent="0.25">
      <c r="A6">
        <v>5</v>
      </c>
      <c r="B6">
        <v>5.3248195515683529E-2</v>
      </c>
      <c r="C6">
        <v>0.48960615308759414</v>
      </c>
      <c r="D6">
        <v>0.72546143018141973</v>
      </c>
      <c r="E6">
        <v>0.85546170285811751</v>
      </c>
      <c r="F6">
        <v>0.92496857274793598</v>
      </c>
      <c r="G6">
        <v>0.961333699367516</v>
      </c>
      <c r="H6">
        <v>0.98014374494832801</v>
      </c>
      <c r="I6">
        <v>0.98981990245107598</v>
      </c>
      <c r="J6">
        <v>0.99478460756588827</v>
      </c>
      <c r="K6">
        <v>0.99732891961961123</v>
      </c>
      <c r="L6">
        <v>0.99863215470706623</v>
      </c>
      <c r="M6">
        <v>0.99929955404741322</v>
      </c>
      <c r="N6">
        <v>0.99964131349413987</v>
      </c>
      <c r="O6">
        <v>0.99981631947603733</v>
      </c>
      <c r="P6">
        <v>0.99990593687915619</v>
      </c>
      <c r="Q6">
        <v>0.99995182932001003</v>
      </c>
      <c r="R6">
        <v>0.99997533098550495</v>
      </c>
      <c r="S6">
        <v>0.99998736646021236</v>
      </c>
      <c r="T6">
        <v>0.99999353004318703</v>
      </c>
      <c r="U6">
        <v>0.99999668655395602</v>
      </c>
      <c r="V6">
        <v>0.99999830308549231</v>
      </c>
      <c r="W6">
        <v>0.99999913095735027</v>
      </c>
      <c r="X6">
        <v>0.99999955493549952</v>
      </c>
      <c r="Y6">
        <v>0.99999977206798807</v>
      </c>
      <c r="Z6">
        <v>0.99999988326850797</v>
      </c>
      <c r="AA6">
        <v>0.99999994021792538</v>
      </c>
      <c r="AB6">
        <v>0.99999996938360258</v>
      </c>
      <c r="AC6">
        <v>0.99999998432031656</v>
      </c>
      <c r="AD6">
        <v>0.9999999919699073</v>
      </c>
    </row>
    <row r="7" spans="1:30" x14ac:dyDescent="0.25">
      <c r="A7">
        <v>6</v>
      </c>
      <c r="B7">
        <v>0.35772098281312797</v>
      </c>
      <c r="C7">
        <v>0.64121559150354057</v>
      </c>
      <c r="D7">
        <v>0.80953122656807452</v>
      </c>
      <c r="E7">
        <v>0.90102218903594078</v>
      </c>
      <c r="F7">
        <v>0.94900662555664972</v>
      </c>
      <c r="G7">
        <v>0.97381498134535949</v>
      </c>
      <c r="H7">
        <v>0.98657143797045632</v>
      </c>
      <c r="I7">
        <v>0.99311720761638689</v>
      </c>
      <c r="J7">
        <v>0.99647322102023461</v>
      </c>
      <c r="K7">
        <v>0.99819316049489826</v>
      </c>
      <c r="L7">
        <v>0.99907442202434593</v>
      </c>
      <c r="M7">
        <v>0.99952589656923752</v>
      </c>
      <c r="N7">
        <v>0.99975716590034691</v>
      </c>
      <c r="O7">
        <v>0.99987562596727819</v>
      </c>
      <c r="P7">
        <v>0.99993630017649415</v>
      </c>
      <c r="Q7">
        <v>0.99996737588326867</v>
      </c>
      <c r="R7">
        <v>0.99998329164043531</v>
      </c>
      <c r="S7">
        <v>0.99999144292937192</v>
      </c>
      <c r="T7">
        <v>0.99999561758126676</v>
      </c>
      <c r="U7">
        <v>0.99999775559670567</v>
      </c>
      <c r="V7">
        <v>0.99999885055881521</v>
      </c>
      <c r="W7">
        <v>0.99999941133011316</v>
      </c>
      <c r="X7">
        <v>0.99999969852149451</v>
      </c>
      <c r="Y7">
        <v>0.99999984560240573</v>
      </c>
      <c r="Z7">
        <v>0.99999992092768364</v>
      </c>
      <c r="AA7">
        <v>0.99999995950436338</v>
      </c>
      <c r="AB7">
        <v>0.99999997926080519</v>
      </c>
      <c r="AC7">
        <v>0.99999998937875378</v>
      </c>
      <c r="AD7">
        <v>0.99999999456049982</v>
      </c>
    </row>
    <row r="8" spans="1:30" x14ac:dyDescent="0.25">
      <c r="A8">
        <v>7</v>
      </c>
      <c r="B8">
        <v>0.49259482694374607</v>
      </c>
      <c r="C8">
        <v>0.73289702554775604</v>
      </c>
      <c r="D8">
        <v>0.85977662743678296</v>
      </c>
      <c r="E8">
        <v>0.92714270604205551</v>
      </c>
      <c r="F8">
        <v>0.96238141993420812</v>
      </c>
      <c r="G8">
        <v>0.98063775094356032</v>
      </c>
      <c r="H8">
        <v>0.99005149691187078</v>
      </c>
      <c r="I8">
        <v>0.99489375646912781</v>
      </c>
      <c r="J8">
        <v>0.9973809501201194</v>
      </c>
      <c r="K8">
        <v>0.99865729632452316</v>
      </c>
      <c r="L8">
        <v>0.99931186383965009</v>
      </c>
      <c r="M8">
        <v>0.99964740977154576</v>
      </c>
      <c r="N8">
        <v>0.99981936643916192</v>
      </c>
      <c r="O8">
        <v>0.99990747050810846</v>
      </c>
      <c r="P8">
        <v>0.99995260525327656</v>
      </c>
      <c r="Q8">
        <v>0.99997572503184151</v>
      </c>
      <c r="R8">
        <v>0.99998756709822212</v>
      </c>
      <c r="S8">
        <v>0.99999363239028183</v>
      </c>
      <c r="T8">
        <v>0.99999673882816065</v>
      </c>
      <c r="U8">
        <v>0.99999832980792702</v>
      </c>
      <c r="V8">
        <v>0.99999914462586936</v>
      </c>
      <c r="W8">
        <v>0.9999995619297537</v>
      </c>
      <c r="X8">
        <v>0.9999997756479595</v>
      </c>
      <c r="Y8">
        <v>0.99999988510123405</v>
      </c>
      <c r="Z8">
        <v>0.99999994115628577</v>
      </c>
      <c r="AA8">
        <v>0.99999996986408535</v>
      </c>
      <c r="AB8">
        <v>0.99999998456635908</v>
      </c>
      <c r="AC8">
        <v>0.99999999209590373</v>
      </c>
      <c r="AD8">
        <v>0.99999999595204292</v>
      </c>
    </row>
    <row r="9" spans="1:30" x14ac:dyDescent="0.25">
      <c r="A9">
        <v>8</v>
      </c>
      <c r="B9">
        <v>0.49383526128270727</v>
      </c>
      <c r="C9">
        <v>0.75120513894198659</v>
      </c>
      <c r="D9">
        <v>0.87363423906029203</v>
      </c>
      <c r="E9">
        <v>0.93560464970624468</v>
      </c>
      <c r="F9">
        <v>0.9671729025293877</v>
      </c>
      <c r="G9">
        <v>0.98325280854238273</v>
      </c>
      <c r="H9">
        <v>0.99144810266222905</v>
      </c>
      <c r="I9">
        <v>0.99562933124622599</v>
      </c>
      <c r="J9">
        <v>0.99776481812536999</v>
      </c>
      <c r="K9">
        <v>0.99885639188097985</v>
      </c>
      <c r="L9">
        <v>0.99941469957990103</v>
      </c>
      <c r="M9">
        <v>0.99970037827433678</v>
      </c>
      <c r="N9">
        <v>0.99984659831810141</v>
      </c>
      <c r="O9">
        <v>0.99992145316321179</v>
      </c>
      <c r="P9">
        <v>0.99995977878064768</v>
      </c>
      <c r="Q9">
        <v>0.99997940316508283</v>
      </c>
      <c r="R9">
        <v>0.99998945228725233</v>
      </c>
      <c r="S9">
        <v>0.99999459837390825</v>
      </c>
      <c r="T9">
        <v>0.99999723371836413</v>
      </c>
      <c r="U9">
        <v>0.99999858331901925</v>
      </c>
      <c r="V9">
        <v>0.99999927447850834</v>
      </c>
      <c r="W9">
        <v>0.99999962843892343</v>
      </c>
      <c r="X9">
        <v>0.99999980971204738</v>
      </c>
      <c r="Y9">
        <v>0.99999990254746352</v>
      </c>
      <c r="Z9">
        <v>0.99999995009138487</v>
      </c>
      <c r="AA9">
        <v>0.99999997444015343</v>
      </c>
      <c r="AB9">
        <v>0.9999999869099534</v>
      </c>
      <c r="AC9">
        <v>0.99999999329614964</v>
      </c>
      <c r="AD9">
        <v>0.99999999656673333</v>
      </c>
    </row>
    <row r="10" spans="1:30" x14ac:dyDescent="0.25">
      <c r="A10">
        <v>9</v>
      </c>
      <c r="B10">
        <v>0.41155439430187002</v>
      </c>
      <c r="C10">
        <v>0.69977231917315397</v>
      </c>
      <c r="D10">
        <v>0.84650574817749624</v>
      </c>
      <c r="E10">
        <v>0.92148849489721985</v>
      </c>
      <c r="F10">
        <v>0.95986869464447322</v>
      </c>
      <c r="G10">
        <v>0.97948628368876234</v>
      </c>
      <c r="H10">
        <v>0.98950973426210798</v>
      </c>
      <c r="I10">
        <v>0.99463307671741796</v>
      </c>
      <c r="J10">
        <v>0.99725325351240579</v>
      </c>
      <c r="K10">
        <v>0.99859389456437464</v>
      </c>
      <c r="L10">
        <v>0.99928007741540015</v>
      </c>
      <c r="M10">
        <v>0.99963136479870862</v>
      </c>
      <c r="N10">
        <v>0.99981122929296851</v>
      </c>
      <c r="O10">
        <v>0.99990333059191394</v>
      </c>
      <c r="P10">
        <v>0.99995049444481343</v>
      </c>
      <c r="Q10">
        <v>0.9999746472318487</v>
      </c>
      <c r="R10">
        <v>0.99998701622377839</v>
      </c>
      <c r="S10">
        <v>0.99999335064759198</v>
      </c>
      <c r="T10">
        <v>0.99999659466827184</v>
      </c>
      <c r="U10">
        <v>0.99999825602346049</v>
      </c>
      <c r="V10">
        <v>0.99999910685370663</v>
      </c>
      <c r="W10">
        <v>0.99999954259063151</v>
      </c>
      <c r="X10">
        <v>0.99999976574555627</v>
      </c>
      <c r="Y10">
        <v>0.99999988003050322</v>
      </c>
      <c r="Z10">
        <v>0.99999993855960767</v>
      </c>
      <c r="AA10">
        <v>0.99999996853431294</v>
      </c>
      <c r="AB10">
        <v>0.99999998388536304</v>
      </c>
      <c r="AC10">
        <v>0.9999999917471516</v>
      </c>
      <c r="AD10">
        <v>0.99999999577343823</v>
      </c>
    </row>
    <row r="11" spans="1:30" x14ac:dyDescent="0.25">
      <c r="A11">
        <v>10</v>
      </c>
      <c r="B11">
        <v>0.28409350028774072</v>
      </c>
      <c r="C11">
        <v>0.6326815053680811</v>
      </c>
      <c r="D11">
        <v>0.81375272263349896</v>
      </c>
      <c r="E11">
        <v>0.90549453316988748</v>
      </c>
      <c r="F11">
        <v>0.95198119139913007</v>
      </c>
      <c r="G11">
        <v>0.97555852228994</v>
      </c>
      <c r="H11">
        <v>0.98753797027436763</v>
      </c>
      <c r="I11">
        <v>0.99363713032968559</v>
      </c>
      <c r="J11">
        <v>0.99674796212006989</v>
      </c>
      <c r="K11">
        <v>0.99833674560991625</v>
      </c>
      <c r="L11">
        <v>0.99914893722386389</v>
      </c>
      <c r="M11">
        <v>0.99956439230488947</v>
      </c>
      <c r="N11">
        <v>0.99977699478731241</v>
      </c>
      <c r="O11">
        <v>0.99988581992059711</v>
      </c>
      <c r="P11">
        <v>0.99994153415177722</v>
      </c>
      <c r="Q11">
        <v>0.99997006093521257</v>
      </c>
      <c r="R11">
        <v>0.99998466830784805</v>
      </c>
      <c r="S11">
        <v>0.99999214850289742</v>
      </c>
      <c r="T11">
        <v>0.99999597911315008</v>
      </c>
      <c r="U11">
        <v>0.99999794081252991</v>
      </c>
      <c r="V11">
        <v>0.99999894543578483</v>
      </c>
      <c r="W11">
        <v>0.9999994599272678</v>
      </c>
      <c r="X11">
        <v>0.99999972341230137</v>
      </c>
      <c r="Y11">
        <v>0.99999985835070992</v>
      </c>
      <c r="Z11">
        <v>0.99999992745682387</v>
      </c>
      <c r="AA11">
        <v>0.99999996284826065</v>
      </c>
      <c r="AB11">
        <v>0.99999998097336373</v>
      </c>
      <c r="AC11">
        <v>0.99999999025582531</v>
      </c>
      <c r="AD11">
        <v>0.99999999500968195</v>
      </c>
    </row>
    <row r="12" spans="1:30" x14ac:dyDescent="0.25">
      <c r="A12">
        <v>11</v>
      </c>
      <c r="B12">
        <v>0.55332973728328627</v>
      </c>
      <c r="C12">
        <v>0.78398814535294647</v>
      </c>
      <c r="D12">
        <v>0.89240501517846238</v>
      </c>
      <c r="E12">
        <v>0.94578884328207347</v>
      </c>
      <c r="F12">
        <v>0.97254459220983347</v>
      </c>
      <c r="G12">
        <v>0.98604927028006017</v>
      </c>
      <c r="H12">
        <v>0.99289422449472264</v>
      </c>
      <c r="I12">
        <v>0.99637435760228044</v>
      </c>
      <c r="J12">
        <v>0.99814779114787289</v>
      </c>
      <c r="K12">
        <v>0.99905298549447941</v>
      </c>
      <c r="L12">
        <v>0.99951553190654807</v>
      </c>
      <c r="M12">
        <v>0.99975206715047826</v>
      </c>
      <c r="N12">
        <v>0.99987308617867821</v>
      </c>
      <c r="O12">
        <v>0.99993502387814193</v>
      </c>
      <c r="P12">
        <v>0.99996673059822616</v>
      </c>
      <c r="Q12">
        <v>0.9999829640274488</v>
      </c>
      <c r="R12">
        <v>0.99999127612765604</v>
      </c>
      <c r="S12">
        <v>0.99999553249259843</v>
      </c>
      <c r="T12">
        <v>0.99999771213528854</v>
      </c>
      <c r="U12">
        <v>0.99999882834037046</v>
      </c>
      <c r="V12">
        <v>0.9999993999649055</v>
      </c>
      <c r="W12">
        <v>0.99999969270566424</v>
      </c>
      <c r="X12">
        <v>0.99999984262553054</v>
      </c>
      <c r="Y12">
        <v>0.99999991940367783</v>
      </c>
      <c r="Z12">
        <v>0.99999995872405811</v>
      </c>
      <c r="AA12">
        <v>0.99999997886124981</v>
      </c>
      <c r="AB12">
        <v>0.99999998917415056</v>
      </c>
      <c r="AC12">
        <v>0.99999999445572341</v>
      </c>
      <c r="AD12">
        <v>0.99999999716059051</v>
      </c>
    </row>
    <row r="13" spans="1:30" x14ac:dyDescent="0.25">
      <c r="A13">
        <v>12</v>
      </c>
      <c r="B13">
        <v>0.22284552200220265</v>
      </c>
      <c r="C13">
        <v>0.50977366613524655</v>
      </c>
      <c r="D13">
        <v>0.7147587713936131</v>
      </c>
      <c r="E13">
        <v>0.84148241718413685</v>
      </c>
      <c r="F13">
        <v>0.9143633225867297</v>
      </c>
      <c r="G13">
        <v>0.95456441315969609</v>
      </c>
      <c r="H13">
        <v>0.97617597909503029</v>
      </c>
      <c r="I13">
        <v>0.98760482453450971</v>
      </c>
      <c r="J13">
        <v>0.99358439061859993</v>
      </c>
      <c r="K13">
        <v>0.99669085862859641</v>
      </c>
      <c r="L13">
        <v>0.9982971342634146</v>
      </c>
      <c r="M13">
        <v>0.99912508721062954</v>
      </c>
      <c r="N13">
        <v>0.9995509538071633</v>
      </c>
      <c r="O13">
        <v>0.99976969206765343</v>
      </c>
      <c r="P13">
        <v>0.99988193553968219</v>
      </c>
      <c r="Q13">
        <v>0.99993949521052294</v>
      </c>
      <c r="R13">
        <v>0.99996899967136632</v>
      </c>
      <c r="S13">
        <v>0.99998411893647066</v>
      </c>
      <c r="T13">
        <v>0.99999186513559579</v>
      </c>
      <c r="U13">
        <v>0.99999583329802522</v>
      </c>
      <c r="V13">
        <v>0.9999978658972839</v>
      </c>
      <c r="W13">
        <v>0.99999890698715987</v>
      </c>
      <c r="X13">
        <v>0.99999944020822273</v>
      </c>
      <c r="Y13">
        <v>0.9999997133038101</v>
      </c>
      <c r="Z13">
        <v>0.99999985317047235</v>
      </c>
      <c r="AA13">
        <v>0.99999992480270072</v>
      </c>
      <c r="AB13">
        <v>0.99999996148859971</v>
      </c>
      <c r="AC13">
        <v>0.99999998027689929</v>
      </c>
      <c r="AD13">
        <v>0.99999998989909544</v>
      </c>
    </row>
    <row r="14" spans="1:30" x14ac:dyDescent="0.25">
      <c r="A14">
        <v>13</v>
      </c>
      <c r="B14">
        <v>0.49374687384173088</v>
      </c>
      <c r="C14">
        <v>0.74768535490053345</v>
      </c>
      <c r="D14">
        <v>0.87352481112456504</v>
      </c>
      <c r="E14">
        <v>0.93629777583439422</v>
      </c>
      <c r="F14">
        <v>0.96780073056286353</v>
      </c>
      <c r="G14">
        <v>0.98367573722900681</v>
      </c>
      <c r="H14">
        <v>0.99170268530367001</v>
      </c>
      <c r="I14">
        <v>0.99577375255451772</v>
      </c>
      <c r="J14">
        <v>0.99784386439305661</v>
      </c>
      <c r="K14">
        <v>0.99889867895917039</v>
      </c>
      <c r="L14">
        <v>0.99943698733642183</v>
      </c>
      <c r="M14">
        <v>0.99971201091688289</v>
      </c>
      <c r="N14">
        <v>0.99985263079151243</v>
      </c>
      <c r="O14">
        <v>0.9999245682578819</v>
      </c>
      <c r="P14">
        <v>0.99996138288732606</v>
      </c>
      <c r="Q14">
        <v>0.99998022767163652</v>
      </c>
      <c r="R14">
        <v>0.99998987556500363</v>
      </c>
      <c r="S14">
        <v>0.9999948154970647</v>
      </c>
      <c r="T14">
        <v>0.99999734503350746</v>
      </c>
      <c r="U14">
        <v>0.99999864036798525</v>
      </c>
      <c r="V14">
        <v>0.9999993037091528</v>
      </c>
      <c r="W14">
        <v>0.99999964341370196</v>
      </c>
      <c r="X14">
        <v>0.99999981738277544</v>
      </c>
      <c r="Y14">
        <v>0.99999990647646475</v>
      </c>
      <c r="Z14">
        <v>0.99999995210375203</v>
      </c>
      <c r="AA14">
        <v>0.99999997547082076</v>
      </c>
      <c r="AB14">
        <v>0.99999998743781593</v>
      </c>
      <c r="AC14">
        <v>0.99999999356649361</v>
      </c>
      <c r="AD14">
        <v>0.99999999670518858</v>
      </c>
    </row>
    <row r="15" spans="1:30" x14ac:dyDescent="0.25">
      <c r="A15">
        <v>14</v>
      </c>
      <c r="B15">
        <v>0.62849405922048152</v>
      </c>
      <c r="C15">
        <v>0.82596899669111568</v>
      </c>
      <c r="D15">
        <v>0.9160036749475966</v>
      </c>
      <c r="E15">
        <v>0.95868492973871589</v>
      </c>
      <c r="F15">
        <v>0.979399026536796</v>
      </c>
      <c r="G15">
        <v>0.98963418041266538</v>
      </c>
      <c r="H15">
        <v>0.99475308084985792</v>
      </c>
      <c r="I15">
        <v>0.99733367823497854</v>
      </c>
      <c r="J15">
        <v>0.99864152174116305</v>
      </c>
      <c r="K15">
        <v>0.99930666372530486</v>
      </c>
      <c r="L15">
        <v>0.99964573055259276</v>
      </c>
      <c r="M15">
        <v>0.99981884320410197</v>
      </c>
      <c r="N15">
        <v>0.99990731791610155</v>
      </c>
      <c r="O15">
        <v>0.99995256666918841</v>
      </c>
      <c r="P15">
        <v>0.99997571884818892</v>
      </c>
      <c r="Q15">
        <v>0.99998756859294868</v>
      </c>
      <c r="R15">
        <v>0.99999363475707836</v>
      </c>
      <c r="S15">
        <v>0.99999674059052834</v>
      </c>
      <c r="T15">
        <v>0.99999833089962753</v>
      </c>
      <c r="U15">
        <v>0.99999914524998801</v>
      </c>
      <c r="V15">
        <v>0.99999956227174369</v>
      </c>
      <c r="W15">
        <v>0.99999977583079258</v>
      </c>
      <c r="X15">
        <v>0.99999988519751337</v>
      </c>
      <c r="Y15">
        <v>0.99999994120650282</v>
      </c>
      <c r="Z15">
        <v>0.99999996989011619</v>
      </c>
      <c r="AA15">
        <v>0.99999998457979811</v>
      </c>
      <c r="AB15">
        <v>0.99999999210282353</v>
      </c>
      <c r="AC15">
        <v>0.9999999959555993</v>
      </c>
      <c r="AD15">
        <v>0.99999999792872907</v>
      </c>
    </row>
    <row r="16" spans="1:30" x14ac:dyDescent="0.25">
      <c r="A16">
        <v>15</v>
      </c>
      <c r="B16">
        <v>0.5716894046470169</v>
      </c>
      <c r="C16">
        <v>0.79105544656762727</v>
      </c>
      <c r="D16">
        <v>0.89836256524163161</v>
      </c>
      <c r="E16">
        <v>0.94999441118600414</v>
      </c>
      <c r="F16">
        <v>0.97508341019451905</v>
      </c>
      <c r="G16">
        <v>0.98747193637900921</v>
      </c>
      <c r="H16">
        <v>0.9936627035386395</v>
      </c>
      <c r="I16">
        <v>0.99678135954775804</v>
      </c>
      <c r="J16">
        <v>0.99836086631376275</v>
      </c>
      <c r="K16">
        <v>0.99916372659776365</v>
      </c>
      <c r="L16">
        <v>0.99957281311165058</v>
      </c>
      <c r="M16">
        <v>0.99978160135060101</v>
      </c>
      <c r="N16">
        <v>0.99988828102922778</v>
      </c>
      <c r="O16">
        <v>0.99994282985838223</v>
      </c>
      <c r="P16">
        <v>0.99997073671166004</v>
      </c>
      <c r="Q16">
        <v>0.99998501860970024</v>
      </c>
      <c r="R16">
        <v>0.99999232935835991</v>
      </c>
      <c r="S16">
        <v>0.99999607223673148</v>
      </c>
      <c r="T16">
        <v>0.99999798867706136</v>
      </c>
      <c r="U16">
        <v>0.99999897000835836</v>
      </c>
      <c r="V16">
        <v>0.99999947253221477</v>
      </c>
      <c r="W16">
        <v>0.99999972987477981</v>
      </c>
      <c r="X16">
        <v>0.99999986166279353</v>
      </c>
      <c r="Y16">
        <v>0.99999992915389002</v>
      </c>
      <c r="Z16">
        <v>0.99999996371767363</v>
      </c>
      <c r="AA16">
        <v>0.99999998141871849</v>
      </c>
      <c r="AB16">
        <v>0.99999999048394084</v>
      </c>
      <c r="AC16">
        <v>0.99999999512651916</v>
      </c>
      <c r="AD16">
        <v>0.99999999750413082</v>
      </c>
    </row>
    <row r="17" spans="1:30" x14ac:dyDescent="0.25">
      <c r="A17">
        <v>16</v>
      </c>
      <c r="B17">
        <v>0.78476911921854209</v>
      </c>
      <c r="C17">
        <v>0.89341931867941249</v>
      </c>
      <c r="D17">
        <v>0.94606026823670364</v>
      </c>
      <c r="E17">
        <v>0.97274978873088425</v>
      </c>
      <c r="F17">
        <v>0.98619881633338957</v>
      </c>
      <c r="G17">
        <v>0.99299282029663116</v>
      </c>
      <c r="H17">
        <v>0.9964346681737265</v>
      </c>
      <c r="I17">
        <v>0.99818276823990904</v>
      </c>
      <c r="J17">
        <v>0.99907251699202315</v>
      </c>
      <c r="K17">
        <v>0.99952615097245334</v>
      </c>
      <c r="L17">
        <v>0.99975773369237642</v>
      </c>
      <c r="M17">
        <v>0.99987607095987752</v>
      </c>
      <c r="N17">
        <v>0.99993658206209091</v>
      </c>
      <c r="O17">
        <v>0.99996753905695424</v>
      </c>
      <c r="P17">
        <v>0.9999833817380207</v>
      </c>
      <c r="Q17">
        <v>0.99999149133315479</v>
      </c>
      <c r="R17">
        <v>0.99999564315237988</v>
      </c>
      <c r="S17">
        <v>0.99999776896249903</v>
      </c>
      <c r="T17">
        <v>0.99999885749701234</v>
      </c>
      <c r="U17">
        <v>0.99999941491549904</v>
      </c>
      <c r="V17">
        <v>0.9999997003687523</v>
      </c>
      <c r="W17">
        <v>0.99999984655225915</v>
      </c>
      <c r="X17">
        <v>0.99999992141544725</v>
      </c>
      <c r="Y17">
        <v>0.99999995975461509</v>
      </c>
      <c r="Z17">
        <v>0.99999997938912311</v>
      </c>
      <c r="AA17">
        <v>0.99999998944452295</v>
      </c>
      <c r="AB17">
        <v>0.99999999459420064</v>
      </c>
      <c r="AC17">
        <v>0.999999997231513</v>
      </c>
      <c r="AD17">
        <v>0.99999999858216659</v>
      </c>
    </row>
    <row r="18" spans="1:30" x14ac:dyDescent="0.25">
      <c r="A18">
        <v>17</v>
      </c>
      <c r="B18">
        <v>0.53616531915418697</v>
      </c>
      <c r="C18">
        <v>0.78445567227102064</v>
      </c>
      <c r="D18">
        <v>0.89732748364792292</v>
      </c>
      <c r="E18">
        <v>0.9498608485714749</v>
      </c>
      <c r="F18">
        <v>0.97509814490107138</v>
      </c>
      <c r="G18">
        <v>0.98749944262930656</v>
      </c>
      <c r="H18">
        <v>0.99368201805996881</v>
      </c>
      <c r="I18">
        <v>0.99679268949079225</v>
      </c>
      <c r="J18">
        <v>0.99836707809399527</v>
      </c>
      <c r="K18">
        <v>0.99916702776073973</v>
      </c>
      <c r="L18">
        <v>0.99957453983934463</v>
      </c>
      <c r="M18">
        <v>0.99978249681094455</v>
      </c>
      <c r="N18">
        <v>0.99988874314581733</v>
      </c>
      <c r="O18">
        <v>0.99994306765812191</v>
      </c>
      <c r="P18">
        <v>0.99997085886806392</v>
      </c>
      <c r="Q18">
        <v>0.99998508129304664</v>
      </c>
      <c r="R18">
        <v>0.99999236150171489</v>
      </c>
      <c r="S18">
        <v>0.99999608871226431</v>
      </c>
      <c r="T18">
        <v>0.99999799711941995</v>
      </c>
      <c r="U18">
        <v>0.99999897433356622</v>
      </c>
      <c r="V18">
        <v>0.99999947474784157</v>
      </c>
      <c r="W18">
        <v>0.99999973100966222</v>
      </c>
      <c r="X18">
        <v>0.99999986224406878</v>
      </c>
      <c r="Y18">
        <v>0.99999992945160254</v>
      </c>
      <c r="Z18">
        <v>0.99999996387015</v>
      </c>
      <c r="AA18">
        <v>0.99999998149680958</v>
      </c>
      <c r="AB18">
        <v>0.99999999052393473</v>
      </c>
      <c r="AC18">
        <v>0.999999995147002</v>
      </c>
      <c r="AD18">
        <v>0.9999999975146211</v>
      </c>
    </row>
    <row r="19" spans="1:30" x14ac:dyDescent="0.25">
      <c r="A19">
        <v>18</v>
      </c>
      <c r="B19">
        <v>0.7645450140681056</v>
      </c>
      <c r="C19">
        <v>0.86331636816830915</v>
      </c>
      <c r="D19">
        <v>0.92593908105090883</v>
      </c>
      <c r="E19">
        <v>0.96090900539266588</v>
      </c>
      <c r="F19">
        <v>0.97966676374804929</v>
      </c>
      <c r="G19">
        <v>0.98950880672355468</v>
      </c>
      <c r="H19">
        <v>0.99460995075982161</v>
      </c>
      <c r="I19">
        <v>0.9972365827707198</v>
      </c>
      <c r="J19">
        <v>0.99858457829739067</v>
      </c>
      <c r="K19">
        <v>0.99927529232748835</v>
      </c>
      <c r="L19">
        <v>0.99962898102122999</v>
      </c>
      <c r="M19">
        <v>0.99981005139861445</v>
      </c>
      <c r="N19">
        <v>0.99990274761594788</v>
      </c>
      <c r="O19">
        <v>0.99995020436325444</v>
      </c>
      <c r="P19">
        <v>0.99997450200142346</v>
      </c>
      <c r="Q19">
        <v>0.99998694310472247</v>
      </c>
      <c r="R19">
        <v>0.99999331366450084</v>
      </c>
      <c r="S19">
        <v>0.99999657589587221</v>
      </c>
      <c r="T19">
        <v>0.99999824646952562</v>
      </c>
      <c r="U19">
        <v>0.99999910198209485</v>
      </c>
      <c r="V19">
        <v>0.99999954010320546</v>
      </c>
      <c r="W19">
        <v>0.99999976447428529</v>
      </c>
      <c r="X19">
        <v>0.99999987938035739</v>
      </c>
      <c r="Y19">
        <v>0.99999993822696454</v>
      </c>
      <c r="Z19">
        <v>0.99999996836406491</v>
      </c>
      <c r="AA19">
        <v>0.99999998379821164</v>
      </c>
      <c r="AB19">
        <v>0.99999999170253151</v>
      </c>
      <c r="AC19">
        <v>0.99999999575059118</v>
      </c>
      <c r="AD19">
        <v>0.99999999782373572</v>
      </c>
    </row>
    <row r="20" spans="1:30" x14ac:dyDescent="0.25">
      <c r="A20">
        <v>19</v>
      </c>
      <c r="B20">
        <v>0.36219642972704136</v>
      </c>
      <c r="C20">
        <v>0.70305777260353541</v>
      </c>
      <c r="D20">
        <v>0.85856318213856331</v>
      </c>
      <c r="E20">
        <v>0.93065305419347188</v>
      </c>
      <c r="F20">
        <v>0.96539909835471338</v>
      </c>
      <c r="G20">
        <v>0.98256419392052241</v>
      </c>
      <c r="H20">
        <v>0.99116291327817529</v>
      </c>
      <c r="I20">
        <v>0.99550505083937679</v>
      </c>
      <c r="J20">
        <v>0.99770842258526504</v>
      </c>
      <c r="K20">
        <v>0.99882996735301111</v>
      </c>
      <c r="L20">
        <v>0.99940200644716581</v>
      </c>
      <c r="M20">
        <v>0.99969416573694803</v>
      </c>
      <c r="N20">
        <v>0.99984351562573937</v>
      </c>
      <c r="O20">
        <v>0.99991990842982315</v>
      </c>
      <c r="P20">
        <v>0.99995899936671062</v>
      </c>
      <c r="Q20">
        <v>0.99997900802267303</v>
      </c>
      <c r="R20">
        <v>0.99998925130444449</v>
      </c>
      <c r="S20">
        <v>0.99999449591940126</v>
      </c>
      <c r="T20">
        <v>0.99999718141150051</v>
      </c>
      <c r="U20">
        <v>0.9999985565871552</v>
      </c>
      <c r="V20">
        <v>0.99999926080756329</v>
      </c>
      <c r="W20">
        <v>0.99999962144422461</v>
      </c>
      <c r="X20">
        <v>0.99999980613211448</v>
      </c>
      <c r="Y20">
        <v>0.99999990071484635</v>
      </c>
      <c r="Z20">
        <v>0.9999999491531103</v>
      </c>
      <c r="AA20">
        <v>0.99999997395972451</v>
      </c>
      <c r="AB20">
        <v>0.99999998666394152</v>
      </c>
      <c r="AC20">
        <v>0.99999999317016941</v>
      </c>
      <c r="AD20">
        <v>0.99999999650221882</v>
      </c>
    </row>
    <row r="21" spans="1:30" x14ac:dyDescent="0.25">
      <c r="A21">
        <v>20</v>
      </c>
      <c r="B21">
        <v>0.27551872032140601</v>
      </c>
      <c r="C21">
        <v>0.61844594133687292</v>
      </c>
      <c r="D21">
        <v>0.80962447290073558</v>
      </c>
      <c r="E21">
        <v>0.90516941459501987</v>
      </c>
      <c r="F21">
        <v>0.95245240967310352</v>
      </c>
      <c r="G21">
        <v>0.97601121463155849</v>
      </c>
      <c r="H21">
        <v>0.98784055128208614</v>
      </c>
      <c r="I21">
        <v>0.99381628737167604</v>
      </c>
      <c r="J21">
        <v>0.99684811044505939</v>
      </c>
      <c r="K21">
        <v>0.99839096605088951</v>
      </c>
      <c r="L21">
        <v>0.9991777293441283</v>
      </c>
      <c r="M21">
        <v>0.99957949483553377</v>
      </c>
      <c r="N21">
        <v>0.9997848535296151</v>
      </c>
      <c r="O21">
        <v>0.99988988775465026</v>
      </c>
      <c r="P21">
        <v>0.99994363235356121</v>
      </c>
      <c r="Q21">
        <v>0.99997114065521819</v>
      </c>
      <c r="R21">
        <v>0.99998522305044268</v>
      </c>
      <c r="S21">
        <v>0.99999243321981357</v>
      </c>
      <c r="T21">
        <v>0.99999612513811176</v>
      </c>
      <c r="U21">
        <v>0.99999801566981927</v>
      </c>
      <c r="V21">
        <v>0.99999898379786367</v>
      </c>
      <c r="W21">
        <v>0.99999947958243762</v>
      </c>
      <c r="X21">
        <v>0.99999973348135673</v>
      </c>
      <c r="Y21">
        <v>0.99999986350843884</v>
      </c>
      <c r="Z21">
        <v>0.99999993009862387</v>
      </c>
      <c r="AA21">
        <v>0.99999996420133741</v>
      </c>
      <c r="AB21">
        <v>0.99999998166636195</v>
      </c>
      <c r="AC21">
        <v>0.99999999061074751</v>
      </c>
      <c r="AD21">
        <v>0.99999999519145444</v>
      </c>
    </row>
    <row r="22" spans="1:30" x14ac:dyDescent="0.25">
      <c r="A22">
        <v>21</v>
      </c>
      <c r="B22">
        <v>0.49841073548026937</v>
      </c>
      <c r="C22">
        <v>0.78344443723902213</v>
      </c>
      <c r="D22">
        <v>0.89992200175012971</v>
      </c>
      <c r="E22">
        <v>0.95172894292899612</v>
      </c>
      <c r="F22">
        <v>0.97616212513119116</v>
      </c>
      <c r="G22">
        <v>0.98806815908582646</v>
      </c>
      <c r="H22">
        <v>0.99397873896760192</v>
      </c>
      <c r="I22">
        <v>0.99694587099082543</v>
      </c>
      <c r="J22">
        <v>0.99844578025190633</v>
      </c>
      <c r="K22">
        <v>0.99920737804751136</v>
      </c>
      <c r="L22">
        <v>0.9995952090017034</v>
      </c>
      <c r="M22">
        <v>0.9997930809965877</v>
      </c>
      <c r="N22">
        <v>0.99989416257923702</v>
      </c>
      <c r="O22">
        <v>0.99994584259120045</v>
      </c>
      <c r="P22">
        <v>0.99997227977658176</v>
      </c>
      <c r="Q22">
        <v>0.99998580889915212</v>
      </c>
      <c r="R22">
        <v>0.99999273410004419</v>
      </c>
      <c r="S22">
        <v>0.99999627952030667</v>
      </c>
      <c r="T22">
        <v>0.99999809483431057</v>
      </c>
      <c r="U22">
        <v>0.99999902437511856</v>
      </c>
      <c r="V22">
        <v>0.99999950037526864</v>
      </c>
      <c r="W22">
        <v>0.99999974413414339</v>
      </c>
      <c r="X22">
        <v>0.99999986896549264</v>
      </c>
      <c r="Y22">
        <v>0.99999993289384781</v>
      </c>
      <c r="Z22">
        <v>0.99999996563303184</v>
      </c>
      <c r="AA22">
        <v>0.99999998239963794</v>
      </c>
      <c r="AB22">
        <v>0.99999999098630254</v>
      </c>
      <c r="AC22">
        <v>0.99999999538379569</v>
      </c>
      <c r="AD22">
        <v>0.99999999763589087</v>
      </c>
    </row>
    <row r="23" spans="1:30" x14ac:dyDescent="0.25">
      <c r="A23">
        <v>22</v>
      </c>
      <c r="B23">
        <v>0.28751004320760526</v>
      </c>
      <c r="C23">
        <v>0.63620001196894516</v>
      </c>
      <c r="D23">
        <v>0.82313975680474338</v>
      </c>
      <c r="E23">
        <v>0.91394397598475963</v>
      </c>
      <c r="F23">
        <v>0.95761159983930333</v>
      </c>
      <c r="G23">
        <v>0.97887379354013782</v>
      </c>
      <c r="H23">
        <v>0.9893775406433486</v>
      </c>
      <c r="I23">
        <v>0.99462630468689195</v>
      </c>
      <c r="J23">
        <v>0.99727041851863707</v>
      </c>
      <c r="K23">
        <v>0.99860972298453166</v>
      </c>
      <c r="L23">
        <v>0.99929059560023048</v>
      </c>
      <c r="M23">
        <v>0.99963758041264539</v>
      </c>
      <c r="N23">
        <v>0.9998146977850233</v>
      </c>
      <c r="O23">
        <v>0.99990520515713899</v>
      </c>
      <c r="P23">
        <v>0.99995148830541714</v>
      </c>
      <c r="Q23">
        <v>0.99997516787292362</v>
      </c>
      <c r="R23">
        <v>0.99998728687371219</v>
      </c>
      <c r="S23">
        <v>0.99999349063784337</v>
      </c>
      <c r="T23">
        <v>0.99999666683748656</v>
      </c>
      <c r="U23">
        <v>0.99999829314740629</v>
      </c>
      <c r="V23">
        <v>0.99999912592245488</v>
      </c>
      <c r="W23">
        <v>0.99999955237576299</v>
      </c>
      <c r="X23">
        <v>0.99999977076352198</v>
      </c>
      <c r="Y23">
        <v>0.99999988260266759</v>
      </c>
      <c r="Z23">
        <v>0.99999993987768931</v>
      </c>
      <c r="AA23">
        <v>0.99999996920961842</v>
      </c>
      <c r="AB23">
        <v>0.99999998423130332</v>
      </c>
      <c r="AC23">
        <v>0.99999999192435129</v>
      </c>
      <c r="AD23">
        <v>0.99999999586419908</v>
      </c>
    </row>
    <row r="24" spans="1:30" x14ac:dyDescent="0.25">
      <c r="A24">
        <v>23</v>
      </c>
      <c r="B24">
        <v>0.29850700640237865</v>
      </c>
      <c r="C24">
        <v>0.58728485385916185</v>
      </c>
      <c r="D24">
        <v>0.79244580468842696</v>
      </c>
      <c r="E24">
        <v>0.89777422448308297</v>
      </c>
      <c r="F24">
        <v>0.94945409369865785</v>
      </c>
      <c r="G24">
        <v>0.97478476529619018</v>
      </c>
      <c r="H24">
        <v>0.98732182054179862</v>
      </c>
      <c r="I24">
        <v>0.99358808104268814</v>
      </c>
      <c r="J24">
        <v>0.99674395642111258</v>
      </c>
      <c r="K24">
        <v>0.99834194372615825</v>
      </c>
      <c r="L24">
        <v>0.99915409274456179</v>
      </c>
      <c r="M24">
        <v>0.99956789076574493</v>
      </c>
      <c r="N24">
        <v>0.99977908181983843</v>
      </c>
      <c r="O24">
        <v>0.99988699038732243</v>
      </c>
      <c r="P24">
        <v>0.9999421685448926</v>
      </c>
      <c r="Q24">
        <v>0.99997039785098485</v>
      </c>
      <c r="R24">
        <v>0.99998484498725859</v>
      </c>
      <c r="S24">
        <v>0.99999224040751256</v>
      </c>
      <c r="T24">
        <v>0.99999602666919551</v>
      </c>
      <c r="U24">
        <v>0.99999796533557173</v>
      </c>
      <c r="V24">
        <v>0.99999895805262273</v>
      </c>
      <c r="W24">
        <v>0.99999946640863802</v>
      </c>
      <c r="X24">
        <v>0.99999972673845994</v>
      </c>
      <c r="Y24">
        <v>0.99999986005649733</v>
      </c>
      <c r="Z24">
        <v>0.9999999283312232</v>
      </c>
      <c r="AA24">
        <v>0.9999999632963481</v>
      </c>
      <c r="AB24">
        <v>0.99999998120294031</v>
      </c>
      <c r="AC24">
        <v>0.99999999037343212</v>
      </c>
      <c r="AD24">
        <v>0.99999999506992376</v>
      </c>
    </row>
    <row r="25" spans="1:30" x14ac:dyDescent="0.25">
      <c r="A25">
        <v>24</v>
      </c>
      <c r="B25">
        <v>0.64914589565835712</v>
      </c>
      <c r="C25">
        <v>0.85170672023199878</v>
      </c>
      <c r="D25">
        <v>0.93133223574727875</v>
      </c>
      <c r="E25">
        <v>0.96676694569475374</v>
      </c>
      <c r="F25">
        <v>0.98355123038253578</v>
      </c>
      <c r="G25">
        <v>0.99175554943869559</v>
      </c>
      <c r="H25">
        <v>0.99583623710337621</v>
      </c>
      <c r="I25">
        <v>0.99788705618341578</v>
      </c>
      <c r="J25">
        <v>0.99892444394889091</v>
      </c>
      <c r="K25">
        <v>0.99945139565742125</v>
      </c>
      <c r="L25">
        <v>0.99971979972168268</v>
      </c>
      <c r="M25">
        <v>0.99985675946280428</v>
      </c>
      <c r="N25">
        <v>0.99992673062932691</v>
      </c>
      <c r="O25">
        <v>0.99996250680810117</v>
      </c>
      <c r="P25">
        <v>0.99998080895602459</v>
      </c>
      <c r="Q25">
        <v>0.99999017522187794</v>
      </c>
      <c r="R25">
        <v>0.99999496963815493</v>
      </c>
      <c r="S25">
        <v>0.9999974242077736</v>
      </c>
      <c r="T25">
        <v>0.99999868099628753</v>
      </c>
      <c r="U25">
        <v>0.99999932454402407</v>
      </c>
      <c r="V25">
        <v>0.99999965409350433</v>
      </c>
      <c r="W25">
        <v>0.99999982285555722</v>
      </c>
      <c r="X25">
        <v>0.99999990928039562</v>
      </c>
      <c r="Y25">
        <v>0.99999995354013038</v>
      </c>
      <c r="Z25">
        <v>0.99999997620657322</v>
      </c>
      <c r="AA25">
        <v>0.99999998781466592</v>
      </c>
      <c r="AB25">
        <v>0.9999999937595071</v>
      </c>
      <c r="AC25">
        <v>0.99999999680404261</v>
      </c>
      <c r="AD25">
        <v>0.99999999836324571</v>
      </c>
    </row>
    <row r="26" spans="1:30" x14ac:dyDescent="0.25">
      <c r="A26">
        <v>25</v>
      </c>
      <c r="B26">
        <v>0.59022742127091021</v>
      </c>
      <c r="C26">
        <v>0.80995480111173435</v>
      </c>
      <c r="D26">
        <v>0.90629751115427981</v>
      </c>
      <c r="E26">
        <v>0.95314869866815988</v>
      </c>
      <c r="F26">
        <v>0.97638660611389705</v>
      </c>
      <c r="G26">
        <v>0.98803589781969048</v>
      </c>
      <c r="H26">
        <v>0.99391665321596534</v>
      </c>
      <c r="I26">
        <v>0.9968994510899567</v>
      </c>
      <c r="J26">
        <v>0.99841719881884483</v>
      </c>
      <c r="K26">
        <v>0.99919113355966582</v>
      </c>
      <c r="L26">
        <v>0.99958634660431878</v>
      </c>
      <c r="M26">
        <v>0.99978835739241767</v>
      </c>
      <c r="N26">
        <v>0.99989168022451447</v>
      </c>
      <c r="O26">
        <v>0.99994454959783086</v>
      </c>
      <c r="P26">
        <v>0.99997161013438896</v>
      </c>
      <c r="Q26">
        <v>0.99998546338744521</v>
      </c>
      <c r="R26">
        <v>0.99999255626882566</v>
      </c>
      <c r="S26">
        <v>0.99999618814293123</v>
      </c>
      <c r="T26">
        <v>0.99999804793220148</v>
      </c>
      <c r="U26">
        <v>0.99999900031892874</v>
      </c>
      <c r="V26">
        <v>0.99999948804287542</v>
      </c>
      <c r="W26">
        <v>0.99999973781403739</v>
      </c>
      <c r="X26">
        <v>0.99999986572728294</v>
      </c>
      <c r="Y26">
        <v>0.99999993123494524</v>
      </c>
      <c r="Z26">
        <v>0.99999996478327746</v>
      </c>
      <c r="AA26">
        <v>0.99999998196439033</v>
      </c>
      <c r="AB26">
        <v>0.99999999076337687</v>
      </c>
      <c r="AC26">
        <v>0.99999999526962047</v>
      </c>
      <c r="AD26">
        <v>0.99999999757741553</v>
      </c>
    </row>
    <row r="27" spans="1:30" x14ac:dyDescent="0.25">
      <c r="A27">
        <v>26</v>
      </c>
      <c r="B27">
        <v>0.78319204706290446</v>
      </c>
      <c r="C27">
        <v>0.91142356070404285</v>
      </c>
      <c r="D27">
        <v>0.95688638478310672</v>
      </c>
      <c r="E27">
        <v>0.97827144933110433</v>
      </c>
      <c r="F27">
        <v>0.98895027705981431</v>
      </c>
      <c r="G27">
        <v>0.99436356061836784</v>
      </c>
      <c r="H27">
        <v>0.9971208562222682</v>
      </c>
      <c r="I27">
        <v>0.99852812003007552</v>
      </c>
      <c r="J27">
        <v>0.99924713867142911</v>
      </c>
      <c r="K27">
        <v>0.99961476887738177</v>
      </c>
      <c r="L27">
        <v>0.9998028287589964</v>
      </c>
      <c r="M27">
        <v>0.99989906374372062</v>
      </c>
      <c r="N27">
        <v>0.9999483217813393</v>
      </c>
      <c r="O27">
        <v>0.99997353895036001</v>
      </c>
      <c r="P27">
        <v>0.99998645018080079</v>
      </c>
      <c r="Q27">
        <v>0.9999930612968907</v>
      </c>
      <c r="R27">
        <v>0.99999644666943799</v>
      </c>
      <c r="S27">
        <v>0.9999981802932818</v>
      </c>
      <c r="T27">
        <v>0.99999906809224115</v>
      </c>
      <c r="U27">
        <v>0.99999952274736204</v>
      </c>
      <c r="V27">
        <v>0.99999975558583765</v>
      </c>
      <c r="W27">
        <v>0.99999987482829611</v>
      </c>
      <c r="X27">
        <v>0.99999993589570169</v>
      </c>
      <c r="Y27">
        <v>0.99999996717014694</v>
      </c>
      <c r="Z27">
        <v>0.99999998318676564</v>
      </c>
      <c r="AA27">
        <v>0.99999999138938911</v>
      </c>
      <c r="AB27">
        <v>0.99999999559022035</v>
      </c>
      <c r="AC27">
        <v>0.99999999774160453</v>
      </c>
      <c r="AD27">
        <v>0.99999999884339985</v>
      </c>
    </row>
    <row r="28" spans="1:30" x14ac:dyDescent="0.25">
      <c r="A28">
        <v>27</v>
      </c>
      <c r="B28">
        <v>0.67748732160477387</v>
      </c>
      <c r="C28">
        <v>0.87073315264882301</v>
      </c>
      <c r="D28">
        <v>0.93865721579532158</v>
      </c>
      <c r="E28">
        <v>0.96924741300823092</v>
      </c>
      <c r="F28">
        <v>0.98435179803674355</v>
      </c>
      <c r="G28">
        <v>0.99200764287027343</v>
      </c>
      <c r="H28">
        <v>0.99591374639987706</v>
      </c>
      <c r="I28">
        <v>0.99790995863947807</v>
      </c>
      <c r="J28">
        <v>0.99893067858521001</v>
      </c>
      <c r="K28">
        <v>0.9994527762480403</v>
      </c>
      <c r="L28">
        <v>0.99971990410021139</v>
      </c>
      <c r="M28">
        <v>0.99985661110175683</v>
      </c>
      <c r="N28">
        <v>0.99992658667749046</v>
      </c>
      <c r="O28">
        <v>0.99996241008894271</v>
      </c>
      <c r="P28">
        <v>0.9999807516148107</v>
      </c>
      <c r="Q28">
        <v>0.99999014319706481</v>
      </c>
      <c r="R28">
        <v>0.99999495233007574</v>
      </c>
      <c r="S28">
        <v>0.99999741503368567</v>
      </c>
      <c r="T28">
        <v>0.9999986761918177</v>
      </c>
      <c r="U28">
        <v>0.99999932204713837</v>
      </c>
      <c r="V28">
        <v>0.99999965280229841</v>
      </c>
      <c r="W28">
        <v>0.9999998221900096</v>
      </c>
      <c r="X28">
        <v>0.99999990893807789</v>
      </c>
      <c r="Y28">
        <v>0.99999995336431358</v>
      </c>
      <c r="Z28">
        <v>0.9999999761163586</v>
      </c>
      <c r="AA28">
        <v>0.99999998776840426</v>
      </c>
      <c r="AB28">
        <v>0.99999999373579485</v>
      </c>
      <c r="AC28">
        <v>0.99999999679189178</v>
      </c>
      <c r="AD28">
        <v>0.99999999835702036</v>
      </c>
    </row>
    <row r="29" spans="1:30" x14ac:dyDescent="0.25">
      <c r="A29">
        <v>28</v>
      </c>
      <c r="B29">
        <v>0.72835438098865712</v>
      </c>
      <c r="C29">
        <v>0.88922691895721784</v>
      </c>
      <c r="D29">
        <v>0.9482491514725605</v>
      </c>
      <c r="E29">
        <v>0.97465476097587744</v>
      </c>
      <c r="F29">
        <v>0.98734034160612871</v>
      </c>
      <c r="G29">
        <v>0.99361496161575158</v>
      </c>
      <c r="H29">
        <v>0.99676202481235121</v>
      </c>
      <c r="I29">
        <v>0.99835246493059659</v>
      </c>
      <c r="J29">
        <v>0.99915990084296225</v>
      </c>
      <c r="K29">
        <v>0.99957101272376281</v>
      </c>
      <c r="L29">
        <v>0.99978073363705877</v>
      </c>
      <c r="M29">
        <v>0.99988785545103487</v>
      </c>
      <c r="N29">
        <v>0.99994261845129129</v>
      </c>
      <c r="O29">
        <v>0.99997063072475079</v>
      </c>
      <c r="P29">
        <v>0.99998496512533497</v>
      </c>
      <c r="Q29">
        <v>0.99999230224393143</v>
      </c>
      <c r="R29">
        <v>0.99999605844667627</v>
      </c>
      <c r="S29">
        <v>0.99999798164807141</v>
      </c>
      <c r="T29">
        <v>0.99999896642013419</v>
      </c>
      <c r="U29">
        <v>0.99999947069856354</v>
      </c>
      <c r="V29">
        <v>0.99999972893708711</v>
      </c>
      <c r="W29">
        <v>0.99999986118304718</v>
      </c>
      <c r="X29">
        <v>0.9999999289083602</v>
      </c>
      <c r="Y29">
        <v>0.99999996359198617</v>
      </c>
      <c r="Z29">
        <v>0.9999999813543694</v>
      </c>
      <c r="AA29">
        <v>0.99999999045099164</v>
      </c>
      <c r="AB29">
        <v>0.9999999951096471</v>
      </c>
      <c r="AC29">
        <v>0.99999999749549073</v>
      </c>
      <c r="AD29">
        <v>0.9999999987173579</v>
      </c>
    </row>
    <row r="30" spans="1:30" x14ac:dyDescent="0.25">
      <c r="A30">
        <v>29</v>
      </c>
      <c r="B30">
        <v>0.99995973863987442</v>
      </c>
      <c r="C30">
        <v>0.99998137165173984</v>
      </c>
      <c r="D30">
        <v>0.99999054220894157</v>
      </c>
      <c r="E30">
        <v>0.99999517350447842</v>
      </c>
      <c r="F30">
        <v>0.99999753654753076</v>
      </c>
      <c r="G30">
        <v>0.99999874252902365</v>
      </c>
      <c r="H30">
        <v>0.99999935782158167</v>
      </c>
      <c r="I30">
        <v>0.99999967184609684</v>
      </c>
      <c r="J30">
        <v>0.99999983221750688</v>
      </c>
      <c r="K30">
        <v>0.99999991417440037</v>
      </c>
      <c r="L30">
        <v>0.99999995608233461</v>
      </c>
      <c r="M30">
        <v>0.99999997752125047</v>
      </c>
      <c r="N30">
        <v>0.99999998849243876</v>
      </c>
      <c r="O30">
        <v>0.99999999410818663</v>
      </c>
      <c r="P30">
        <v>0.99999999698316</v>
      </c>
      <c r="Q30">
        <v>0.99999999845516752</v>
      </c>
      <c r="R30">
        <v>0.99999999920890614</v>
      </c>
      <c r="S30">
        <v>0.99999999959487718</v>
      </c>
      <c r="T30">
        <v>0.99999999979253096</v>
      </c>
      <c r="U30">
        <v>0.99999999989375099</v>
      </c>
      <c r="V30">
        <v>0.99999999994558708</v>
      </c>
      <c r="W30">
        <v>0.99999999997213362</v>
      </c>
      <c r="X30">
        <v>0.99999999998572875</v>
      </c>
      <c r="Y30">
        <v>0.99999999999269118</v>
      </c>
      <c r="Z30">
        <v>0.99999999999625699</v>
      </c>
      <c r="AA30">
        <v>0.99999999999808298</v>
      </c>
      <c r="AB30">
        <v>0.99999999999901812</v>
      </c>
      <c r="AC30">
        <v>0.99999999999949718</v>
      </c>
      <c r="AD30">
        <v>0.99999999999974243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4953-D1E1-46BC-AD47-1D516896CB7D}">
  <dimension ref="A1:AD30"/>
  <sheetViews>
    <sheetView workbookViewId="0">
      <selection activeCell="AD30" sqref="AD30"/>
    </sheetView>
  </sheetViews>
  <sheetFormatPr defaultRowHeight="12.75" x14ac:dyDescent="0.2"/>
  <cols>
    <col min="1" max="1" width="7.85546875" style="21" customWidth="1"/>
    <col min="2" max="10" width="16" style="21" customWidth="1"/>
    <col min="11" max="30" width="16.42578125" style="21" customWidth="1"/>
    <col min="31" max="256" width="9.140625" style="21"/>
    <col min="257" max="257" width="7.85546875" style="21" customWidth="1"/>
    <col min="258" max="266" width="16" style="21" customWidth="1"/>
    <col min="267" max="286" width="16.42578125" style="21" customWidth="1"/>
    <col min="287" max="512" width="9.140625" style="21"/>
    <col min="513" max="513" width="7.85546875" style="21" customWidth="1"/>
    <col min="514" max="522" width="16" style="21" customWidth="1"/>
    <col min="523" max="542" width="16.42578125" style="21" customWidth="1"/>
    <col min="543" max="768" width="9.140625" style="21"/>
    <col min="769" max="769" width="7.85546875" style="21" customWidth="1"/>
    <col min="770" max="778" width="16" style="21" customWidth="1"/>
    <col min="779" max="798" width="16.42578125" style="21" customWidth="1"/>
    <col min="799" max="1024" width="9.140625" style="21"/>
    <col min="1025" max="1025" width="7.85546875" style="21" customWidth="1"/>
    <col min="1026" max="1034" width="16" style="21" customWidth="1"/>
    <col min="1035" max="1054" width="16.42578125" style="21" customWidth="1"/>
    <col min="1055" max="1280" width="9.140625" style="21"/>
    <col min="1281" max="1281" width="7.85546875" style="21" customWidth="1"/>
    <col min="1282" max="1290" width="16" style="21" customWidth="1"/>
    <col min="1291" max="1310" width="16.42578125" style="21" customWidth="1"/>
    <col min="1311" max="1536" width="9.140625" style="21"/>
    <col min="1537" max="1537" width="7.85546875" style="21" customWidth="1"/>
    <col min="1538" max="1546" width="16" style="21" customWidth="1"/>
    <col min="1547" max="1566" width="16.42578125" style="21" customWidth="1"/>
    <col min="1567" max="1792" width="9.140625" style="21"/>
    <col min="1793" max="1793" width="7.85546875" style="21" customWidth="1"/>
    <col min="1794" max="1802" width="16" style="21" customWidth="1"/>
    <col min="1803" max="1822" width="16.42578125" style="21" customWidth="1"/>
    <col min="1823" max="2048" width="9.140625" style="21"/>
    <col min="2049" max="2049" width="7.85546875" style="21" customWidth="1"/>
    <col min="2050" max="2058" width="16" style="21" customWidth="1"/>
    <col min="2059" max="2078" width="16.42578125" style="21" customWidth="1"/>
    <col min="2079" max="2304" width="9.140625" style="21"/>
    <col min="2305" max="2305" width="7.85546875" style="21" customWidth="1"/>
    <col min="2306" max="2314" width="16" style="21" customWidth="1"/>
    <col min="2315" max="2334" width="16.42578125" style="21" customWidth="1"/>
    <col min="2335" max="2560" width="9.140625" style="21"/>
    <col min="2561" max="2561" width="7.85546875" style="21" customWidth="1"/>
    <col min="2562" max="2570" width="16" style="21" customWidth="1"/>
    <col min="2571" max="2590" width="16.42578125" style="21" customWidth="1"/>
    <col min="2591" max="2816" width="9.140625" style="21"/>
    <col min="2817" max="2817" width="7.85546875" style="21" customWidth="1"/>
    <col min="2818" max="2826" width="16" style="21" customWidth="1"/>
    <col min="2827" max="2846" width="16.42578125" style="21" customWidth="1"/>
    <col min="2847" max="3072" width="9.140625" style="21"/>
    <col min="3073" max="3073" width="7.85546875" style="21" customWidth="1"/>
    <col min="3074" max="3082" width="16" style="21" customWidth="1"/>
    <col min="3083" max="3102" width="16.42578125" style="21" customWidth="1"/>
    <col min="3103" max="3328" width="9.140625" style="21"/>
    <col min="3329" max="3329" width="7.85546875" style="21" customWidth="1"/>
    <col min="3330" max="3338" width="16" style="21" customWidth="1"/>
    <col min="3339" max="3358" width="16.42578125" style="21" customWidth="1"/>
    <col min="3359" max="3584" width="9.140625" style="21"/>
    <col min="3585" max="3585" width="7.85546875" style="21" customWidth="1"/>
    <col min="3586" max="3594" width="16" style="21" customWidth="1"/>
    <col min="3595" max="3614" width="16.42578125" style="21" customWidth="1"/>
    <col min="3615" max="3840" width="9.140625" style="21"/>
    <col min="3841" max="3841" width="7.85546875" style="21" customWidth="1"/>
    <col min="3842" max="3850" width="16" style="21" customWidth="1"/>
    <col min="3851" max="3870" width="16.42578125" style="21" customWidth="1"/>
    <col min="3871" max="4096" width="9.140625" style="21"/>
    <col min="4097" max="4097" width="7.85546875" style="21" customWidth="1"/>
    <col min="4098" max="4106" width="16" style="21" customWidth="1"/>
    <col min="4107" max="4126" width="16.42578125" style="21" customWidth="1"/>
    <col min="4127" max="4352" width="9.140625" style="21"/>
    <col min="4353" max="4353" width="7.85546875" style="21" customWidth="1"/>
    <col min="4354" max="4362" width="16" style="21" customWidth="1"/>
    <col min="4363" max="4382" width="16.42578125" style="21" customWidth="1"/>
    <col min="4383" max="4608" width="9.140625" style="21"/>
    <col min="4609" max="4609" width="7.85546875" style="21" customWidth="1"/>
    <col min="4610" max="4618" width="16" style="21" customWidth="1"/>
    <col min="4619" max="4638" width="16.42578125" style="21" customWidth="1"/>
    <col min="4639" max="4864" width="9.140625" style="21"/>
    <col min="4865" max="4865" width="7.85546875" style="21" customWidth="1"/>
    <col min="4866" max="4874" width="16" style="21" customWidth="1"/>
    <col min="4875" max="4894" width="16.42578125" style="21" customWidth="1"/>
    <col min="4895" max="5120" width="9.140625" style="21"/>
    <col min="5121" max="5121" width="7.85546875" style="21" customWidth="1"/>
    <col min="5122" max="5130" width="16" style="21" customWidth="1"/>
    <col min="5131" max="5150" width="16.42578125" style="21" customWidth="1"/>
    <col min="5151" max="5376" width="9.140625" style="21"/>
    <col min="5377" max="5377" width="7.85546875" style="21" customWidth="1"/>
    <col min="5378" max="5386" width="16" style="21" customWidth="1"/>
    <col min="5387" max="5406" width="16.42578125" style="21" customWidth="1"/>
    <col min="5407" max="5632" width="9.140625" style="21"/>
    <col min="5633" max="5633" width="7.85546875" style="21" customWidth="1"/>
    <col min="5634" max="5642" width="16" style="21" customWidth="1"/>
    <col min="5643" max="5662" width="16.42578125" style="21" customWidth="1"/>
    <col min="5663" max="5888" width="9.140625" style="21"/>
    <col min="5889" max="5889" width="7.85546875" style="21" customWidth="1"/>
    <col min="5890" max="5898" width="16" style="21" customWidth="1"/>
    <col min="5899" max="5918" width="16.42578125" style="21" customWidth="1"/>
    <col min="5919" max="6144" width="9.140625" style="21"/>
    <col min="6145" max="6145" width="7.85546875" style="21" customWidth="1"/>
    <col min="6146" max="6154" width="16" style="21" customWidth="1"/>
    <col min="6155" max="6174" width="16.42578125" style="21" customWidth="1"/>
    <col min="6175" max="6400" width="9.140625" style="21"/>
    <col min="6401" max="6401" width="7.85546875" style="21" customWidth="1"/>
    <col min="6402" max="6410" width="16" style="21" customWidth="1"/>
    <col min="6411" max="6430" width="16.42578125" style="21" customWidth="1"/>
    <col min="6431" max="6656" width="9.140625" style="21"/>
    <col min="6657" max="6657" width="7.85546875" style="21" customWidth="1"/>
    <col min="6658" max="6666" width="16" style="21" customWidth="1"/>
    <col min="6667" max="6686" width="16.42578125" style="21" customWidth="1"/>
    <col min="6687" max="6912" width="9.140625" style="21"/>
    <col min="6913" max="6913" width="7.85546875" style="21" customWidth="1"/>
    <col min="6914" max="6922" width="16" style="21" customWidth="1"/>
    <col min="6923" max="6942" width="16.42578125" style="21" customWidth="1"/>
    <col min="6943" max="7168" width="9.140625" style="21"/>
    <col min="7169" max="7169" width="7.85546875" style="21" customWidth="1"/>
    <col min="7170" max="7178" width="16" style="21" customWidth="1"/>
    <col min="7179" max="7198" width="16.42578125" style="21" customWidth="1"/>
    <col min="7199" max="7424" width="9.140625" style="21"/>
    <col min="7425" max="7425" width="7.85546875" style="21" customWidth="1"/>
    <col min="7426" max="7434" width="16" style="21" customWidth="1"/>
    <col min="7435" max="7454" width="16.42578125" style="21" customWidth="1"/>
    <col min="7455" max="7680" width="9.140625" style="21"/>
    <col min="7681" max="7681" width="7.85546875" style="21" customWidth="1"/>
    <col min="7682" max="7690" width="16" style="21" customWidth="1"/>
    <col min="7691" max="7710" width="16.42578125" style="21" customWidth="1"/>
    <col min="7711" max="7936" width="9.140625" style="21"/>
    <col min="7937" max="7937" width="7.85546875" style="21" customWidth="1"/>
    <col min="7938" max="7946" width="16" style="21" customWidth="1"/>
    <col min="7947" max="7966" width="16.42578125" style="21" customWidth="1"/>
    <col min="7967" max="8192" width="9.140625" style="21"/>
    <col min="8193" max="8193" width="7.85546875" style="21" customWidth="1"/>
    <col min="8194" max="8202" width="16" style="21" customWidth="1"/>
    <col min="8203" max="8222" width="16.42578125" style="21" customWidth="1"/>
    <col min="8223" max="8448" width="9.140625" style="21"/>
    <col min="8449" max="8449" width="7.85546875" style="21" customWidth="1"/>
    <col min="8450" max="8458" width="16" style="21" customWidth="1"/>
    <col min="8459" max="8478" width="16.42578125" style="21" customWidth="1"/>
    <col min="8479" max="8704" width="9.140625" style="21"/>
    <col min="8705" max="8705" width="7.85546875" style="21" customWidth="1"/>
    <col min="8706" max="8714" width="16" style="21" customWidth="1"/>
    <col min="8715" max="8734" width="16.42578125" style="21" customWidth="1"/>
    <col min="8735" max="8960" width="9.140625" style="21"/>
    <col min="8961" max="8961" width="7.85546875" style="21" customWidth="1"/>
    <col min="8962" max="8970" width="16" style="21" customWidth="1"/>
    <col min="8971" max="8990" width="16.42578125" style="21" customWidth="1"/>
    <col min="8991" max="9216" width="9.140625" style="21"/>
    <col min="9217" max="9217" width="7.85546875" style="21" customWidth="1"/>
    <col min="9218" max="9226" width="16" style="21" customWidth="1"/>
    <col min="9227" max="9246" width="16.42578125" style="21" customWidth="1"/>
    <col min="9247" max="9472" width="9.140625" style="21"/>
    <col min="9473" max="9473" width="7.85546875" style="21" customWidth="1"/>
    <col min="9474" max="9482" width="16" style="21" customWidth="1"/>
    <col min="9483" max="9502" width="16.42578125" style="21" customWidth="1"/>
    <col min="9503" max="9728" width="9.140625" style="21"/>
    <col min="9729" max="9729" width="7.85546875" style="21" customWidth="1"/>
    <col min="9730" max="9738" width="16" style="21" customWidth="1"/>
    <col min="9739" max="9758" width="16.42578125" style="21" customWidth="1"/>
    <col min="9759" max="9984" width="9.140625" style="21"/>
    <col min="9985" max="9985" width="7.85546875" style="21" customWidth="1"/>
    <col min="9986" max="9994" width="16" style="21" customWidth="1"/>
    <col min="9995" max="10014" width="16.42578125" style="21" customWidth="1"/>
    <col min="10015" max="10240" width="9.140625" style="21"/>
    <col min="10241" max="10241" width="7.85546875" style="21" customWidth="1"/>
    <col min="10242" max="10250" width="16" style="21" customWidth="1"/>
    <col min="10251" max="10270" width="16.42578125" style="21" customWidth="1"/>
    <col min="10271" max="10496" width="9.140625" style="21"/>
    <col min="10497" max="10497" width="7.85546875" style="21" customWidth="1"/>
    <col min="10498" max="10506" width="16" style="21" customWidth="1"/>
    <col min="10507" max="10526" width="16.42578125" style="21" customWidth="1"/>
    <col min="10527" max="10752" width="9.140625" style="21"/>
    <col min="10753" max="10753" width="7.85546875" style="21" customWidth="1"/>
    <col min="10754" max="10762" width="16" style="21" customWidth="1"/>
    <col min="10763" max="10782" width="16.42578125" style="21" customWidth="1"/>
    <col min="10783" max="11008" width="9.140625" style="21"/>
    <col min="11009" max="11009" width="7.85546875" style="21" customWidth="1"/>
    <col min="11010" max="11018" width="16" style="21" customWidth="1"/>
    <col min="11019" max="11038" width="16.42578125" style="21" customWidth="1"/>
    <col min="11039" max="11264" width="9.140625" style="21"/>
    <col min="11265" max="11265" width="7.85546875" style="21" customWidth="1"/>
    <col min="11266" max="11274" width="16" style="21" customWidth="1"/>
    <col min="11275" max="11294" width="16.42578125" style="21" customWidth="1"/>
    <col min="11295" max="11520" width="9.140625" style="21"/>
    <col min="11521" max="11521" width="7.85546875" style="21" customWidth="1"/>
    <col min="11522" max="11530" width="16" style="21" customWidth="1"/>
    <col min="11531" max="11550" width="16.42578125" style="21" customWidth="1"/>
    <col min="11551" max="11776" width="9.140625" style="21"/>
    <col min="11777" max="11777" width="7.85546875" style="21" customWidth="1"/>
    <col min="11778" max="11786" width="16" style="21" customWidth="1"/>
    <col min="11787" max="11806" width="16.42578125" style="21" customWidth="1"/>
    <col min="11807" max="12032" width="9.140625" style="21"/>
    <col min="12033" max="12033" width="7.85546875" style="21" customWidth="1"/>
    <col min="12034" max="12042" width="16" style="21" customWidth="1"/>
    <col min="12043" max="12062" width="16.42578125" style="21" customWidth="1"/>
    <col min="12063" max="12288" width="9.140625" style="21"/>
    <col min="12289" max="12289" width="7.85546875" style="21" customWidth="1"/>
    <col min="12290" max="12298" width="16" style="21" customWidth="1"/>
    <col min="12299" max="12318" width="16.42578125" style="21" customWidth="1"/>
    <col min="12319" max="12544" width="9.140625" style="21"/>
    <col min="12545" max="12545" width="7.85546875" style="21" customWidth="1"/>
    <col min="12546" max="12554" width="16" style="21" customWidth="1"/>
    <col min="12555" max="12574" width="16.42578125" style="21" customWidth="1"/>
    <col min="12575" max="12800" width="9.140625" style="21"/>
    <col min="12801" max="12801" width="7.85546875" style="21" customWidth="1"/>
    <col min="12802" max="12810" width="16" style="21" customWidth="1"/>
    <col min="12811" max="12830" width="16.42578125" style="21" customWidth="1"/>
    <col min="12831" max="13056" width="9.140625" style="21"/>
    <col min="13057" max="13057" width="7.85546875" style="21" customWidth="1"/>
    <col min="13058" max="13066" width="16" style="21" customWidth="1"/>
    <col min="13067" max="13086" width="16.42578125" style="21" customWidth="1"/>
    <col min="13087" max="13312" width="9.140625" style="21"/>
    <col min="13313" max="13313" width="7.85546875" style="21" customWidth="1"/>
    <col min="13314" max="13322" width="16" style="21" customWidth="1"/>
    <col min="13323" max="13342" width="16.42578125" style="21" customWidth="1"/>
    <col min="13343" max="13568" width="9.140625" style="21"/>
    <col min="13569" max="13569" width="7.85546875" style="21" customWidth="1"/>
    <col min="13570" max="13578" width="16" style="21" customWidth="1"/>
    <col min="13579" max="13598" width="16.42578125" style="21" customWidth="1"/>
    <col min="13599" max="13824" width="9.140625" style="21"/>
    <col min="13825" max="13825" width="7.85546875" style="21" customWidth="1"/>
    <col min="13826" max="13834" width="16" style="21" customWidth="1"/>
    <col min="13835" max="13854" width="16.42578125" style="21" customWidth="1"/>
    <col min="13855" max="14080" width="9.140625" style="21"/>
    <col min="14081" max="14081" width="7.85546875" style="21" customWidth="1"/>
    <col min="14082" max="14090" width="16" style="21" customWidth="1"/>
    <col min="14091" max="14110" width="16.42578125" style="21" customWidth="1"/>
    <col min="14111" max="14336" width="9.140625" style="21"/>
    <col min="14337" max="14337" width="7.85546875" style="21" customWidth="1"/>
    <col min="14338" max="14346" width="16" style="21" customWidth="1"/>
    <col min="14347" max="14366" width="16.42578125" style="21" customWidth="1"/>
    <col min="14367" max="14592" width="9.140625" style="21"/>
    <col min="14593" max="14593" width="7.85546875" style="21" customWidth="1"/>
    <col min="14594" max="14602" width="16" style="21" customWidth="1"/>
    <col min="14603" max="14622" width="16.42578125" style="21" customWidth="1"/>
    <col min="14623" max="14848" width="9.140625" style="21"/>
    <col min="14849" max="14849" width="7.85546875" style="21" customWidth="1"/>
    <col min="14850" max="14858" width="16" style="21" customWidth="1"/>
    <col min="14859" max="14878" width="16.42578125" style="21" customWidth="1"/>
    <col min="14879" max="15104" width="9.140625" style="21"/>
    <col min="15105" max="15105" width="7.85546875" style="21" customWidth="1"/>
    <col min="15106" max="15114" width="16" style="21" customWidth="1"/>
    <col min="15115" max="15134" width="16.42578125" style="21" customWidth="1"/>
    <col min="15135" max="15360" width="9.140625" style="21"/>
    <col min="15361" max="15361" width="7.85546875" style="21" customWidth="1"/>
    <col min="15362" max="15370" width="16" style="21" customWidth="1"/>
    <col min="15371" max="15390" width="16.42578125" style="21" customWidth="1"/>
    <col min="15391" max="15616" width="9.140625" style="21"/>
    <col min="15617" max="15617" width="7.85546875" style="21" customWidth="1"/>
    <col min="15618" max="15626" width="16" style="21" customWidth="1"/>
    <col min="15627" max="15646" width="16.42578125" style="21" customWidth="1"/>
    <col min="15647" max="15872" width="9.140625" style="21"/>
    <col min="15873" max="15873" width="7.85546875" style="21" customWidth="1"/>
    <col min="15874" max="15882" width="16" style="21" customWidth="1"/>
    <col min="15883" max="15902" width="16.42578125" style="21" customWidth="1"/>
    <col min="15903" max="16128" width="9.140625" style="21"/>
    <col min="16129" max="16129" width="7.85546875" style="21" customWidth="1"/>
    <col min="16130" max="16138" width="16" style="21" customWidth="1"/>
    <col min="16139" max="16158" width="16.42578125" style="21" customWidth="1"/>
    <col min="16159" max="16384" width="9.140625" style="21"/>
  </cols>
  <sheetData>
    <row r="1" spans="1:30" x14ac:dyDescent="0.2">
      <c r="A1" s="21" t="s">
        <v>0</v>
      </c>
      <c r="B1" s="21" t="s">
        <v>130</v>
      </c>
      <c r="C1" s="21" t="s">
        <v>131</v>
      </c>
      <c r="D1" s="21" t="s">
        <v>132</v>
      </c>
      <c r="E1" s="21" t="s">
        <v>133</v>
      </c>
      <c r="F1" s="21" t="s">
        <v>134</v>
      </c>
      <c r="G1" s="21" t="s">
        <v>135</v>
      </c>
      <c r="H1" s="21" t="s">
        <v>136</v>
      </c>
      <c r="I1" s="21" t="s">
        <v>137</v>
      </c>
      <c r="J1" s="21" t="s">
        <v>138</v>
      </c>
      <c r="K1" s="21" t="s">
        <v>139</v>
      </c>
      <c r="L1" s="21" t="s">
        <v>140</v>
      </c>
      <c r="M1" s="21" t="s">
        <v>141</v>
      </c>
      <c r="N1" s="21" t="s">
        <v>142</v>
      </c>
      <c r="O1" s="21" t="s">
        <v>143</v>
      </c>
      <c r="P1" s="21" t="s">
        <v>144</v>
      </c>
      <c r="Q1" s="21" t="s">
        <v>145</v>
      </c>
      <c r="R1" s="21" t="s">
        <v>146</v>
      </c>
      <c r="S1" s="21" t="s">
        <v>147</v>
      </c>
      <c r="T1" s="21" t="s">
        <v>148</v>
      </c>
      <c r="U1" s="21" t="s">
        <v>149</v>
      </c>
      <c r="V1" s="21" t="s">
        <v>150</v>
      </c>
      <c r="W1" s="21" t="s">
        <v>151</v>
      </c>
      <c r="X1" s="21" t="s">
        <v>152</v>
      </c>
      <c r="Y1" s="21" t="s">
        <v>153</v>
      </c>
      <c r="Z1" s="21" t="s">
        <v>154</v>
      </c>
      <c r="AA1" s="21" t="s">
        <v>155</v>
      </c>
      <c r="AB1" s="21" t="s">
        <v>156</v>
      </c>
      <c r="AC1" s="21" t="s">
        <v>157</v>
      </c>
      <c r="AD1" s="21" t="s">
        <v>158</v>
      </c>
    </row>
    <row r="2" spans="1:30" x14ac:dyDescent="0.2">
      <c r="A2" s="21">
        <v>1</v>
      </c>
      <c r="B2" s="21">
        <v>0.46411001008480562</v>
      </c>
      <c r="C2" s="21">
        <v>0.68732298513543255</v>
      </c>
      <c r="D2" s="21">
        <v>0.82991906647241742</v>
      </c>
      <c r="E2" s="21">
        <v>0.9104855000927129</v>
      </c>
      <c r="F2" s="21">
        <v>0.95361607636186174</v>
      </c>
      <c r="G2" s="21">
        <v>0.97613798717963862</v>
      </c>
      <c r="H2" s="21">
        <v>0.98776402655557904</v>
      </c>
      <c r="I2" s="21">
        <v>0.99373409732988549</v>
      </c>
      <c r="J2" s="21">
        <v>0.99679280924007652</v>
      </c>
      <c r="K2" s="21">
        <v>0.99835854035636862</v>
      </c>
      <c r="L2" s="21">
        <v>0.99915983280684662</v>
      </c>
      <c r="M2" s="21">
        <v>0.99956991900501602</v>
      </c>
      <c r="N2" s="21">
        <v>0.99977981739831812</v>
      </c>
      <c r="O2" s="21">
        <v>0.99988726566340114</v>
      </c>
      <c r="P2" s="21">
        <v>0.99994227540810754</v>
      </c>
      <c r="Q2" s="21">
        <v>0.99997044105747646</v>
      </c>
      <c r="R2" s="21">
        <v>0.99998486320986746</v>
      </c>
      <c r="S2" s="21">
        <v>0.99999224841269674</v>
      </c>
      <c r="T2" s="21">
        <v>0.99999603031674988</v>
      </c>
      <c r="U2" s="21">
        <v>0.99999796704926325</v>
      </c>
      <c r="V2" s="21">
        <v>0.9999989588774959</v>
      </c>
      <c r="W2" s="21">
        <v>0.99999946681302221</v>
      </c>
      <c r="X2" s="21">
        <v>0.99999972693936967</v>
      </c>
      <c r="Y2" s="21">
        <v>0.99999986015726749</v>
      </c>
      <c r="Z2" s="21">
        <v>0.99999992838210272</v>
      </c>
      <c r="AA2" s="21">
        <v>0.99999996332215502</v>
      </c>
      <c r="AB2" s="21">
        <v>0.9999999812160707</v>
      </c>
      <c r="AC2" s="21">
        <v>0.99999999038012699</v>
      </c>
      <c r="AD2" s="21">
        <v>0.99999999507334225</v>
      </c>
    </row>
    <row r="3" spans="1:30" x14ac:dyDescent="0.2">
      <c r="A3" s="21">
        <v>2</v>
      </c>
      <c r="B3" s="21">
        <v>0.23385396039310546</v>
      </c>
      <c r="C3" s="21">
        <v>0.52231575661663332</v>
      </c>
      <c r="D3" s="21">
        <v>0.72498858079877471</v>
      </c>
      <c r="E3" s="21">
        <v>0.84954905220536081</v>
      </c>
      <c r="F3" s="21">
        <v>0.92011999438025438</v>
      </c>
      <c r="G3" s="21">
        <v>0.9582968449475755</v>
      </c>
      <c r="H3" s="21">
        <v>0.97842753854622788</v>
      </c>
      <c r="I3" s="21">
        <v>0.98889570173583075</v>
      </c>
      <c r="J3" s="21">
        <v>0.99429885257753725</v>
      </c>
      <c r="K3" s="21">
        <v>0.99707679218275747</v>
      </c>
      <c r="L3" s="21">
        <v>0.99850214143073601</v>
      </c>
      <c r="M3" s="21">
        <v>0.99923273778158062</v>
      </c>
      <c r="N3" s="21">
        <v>0.99960703540890905</v>
      </c>
      <c r="O3" s="21">
        <v>0.99979874983153194</v>
      </c>
      <c r="P3" s="21">
        <v>0.99989693538665048</v>
      </c>
      <c r="Q3" s="21">
        <v>0.9999472185827446</v>
      </c>
      <c r="R3" s="21">
        <v>0.99997296952444881</v>
      </c>
      <c r="S3" s="21">
        <v>0.99998615705799498</v>
      </c>
      <c r="T3" s="21">
        <v>0.99999291067000717</v>
      </c>
      <c r="U3" s="21">
        <v>0.99999636935531899</v>
      </c>
      <c r="V3" s="21">
        <v>0.99999814063914738</v>
      </c>
      <c r="W3" s="21">
        <v>0.99999904776388604</v>
      </c>
      <c r="X3" s="21">
        <v>0.99999951232963935</v>
      </c>
      <c r="Y3" s="21">
        <v>0.9999997502482123</v>
      </c>
      <c r="Z3" s="21">
        <v>0.99999987209390995</v>
      </c>
      <c r="AA3" s="21">
        <v>0.99999993449505342</v>
      </c>
      <c r="AB3" s="21">
        <v>0.9999999664527327</v>
      </c>
      <c r="AC3" s="21">
        <v>0.9999999828193209</v>
      </c>
      <c r="AD3" s="21">
        <v>0.99999999120119709</v>
      </c>
    </row>
    <row r="4" spans="1:30" x14ac:dyDescent="0.2">
      <c r="A4" s="21">
        <v>3</v>
      </c>
      <c r="B4" s="21">
        <v>0.493331578310093</v>
      </c>
      <c r="C4" s="21">
        <v>0.72356658410421504</v>
      </c>
      <c r="D4" s="21">
        <v>0.85247238250587398</v>
      </c>
      <c r="E4" s="21">
        <v>0.92328223269478338</v>
      </c>
      <c r="F4" s="21">
        <v>0.96059244179503711</v>
      </c>
      <c r="G4" s="21">
        <v>0.97984152388011214</v>
      </c>
      <c r="H4" s="21">
        <v>0.98969694975662725</v>
      </c>
      <c r="I4" s="21">
        <v>0.99473294080900143</v>
      </c>
      <c r="J4" s="21">
        <v>0.99730622384335288</v>
      </c>
      <c r="K4" s="21">
        <v>0.99862175165242195</v>
      </c>
      <c r="L4" s="21">
        <v>0.99929461858819169</v>
      </c>
      <c r="M4" s="21">
        <v>0.99963891225793822</v>
      </c>
      <c r="N4" s="21">
        <v>0.99981513072471395</v>
      </c>
      <c r="O4" s="21">
        <v>0.99990534150275956</v>
      </c>
      <c r="P4" s="21">
        <v>0.99995152884216432</v>
      </c>
      <c r="Q4" s="21">
        <v>0.99997517857770102</v>
      </c>
      <c r="R4" s="21">
        <v>0.9999872889024326</v>
      </c>
      <c r="S4" s="21">
        <v>0.99999349049032815</v>
      </c>
      <c r="T4" s="21">
        <v>0.9999966663542158</v>
      </c>
      <c r="U4" s="21">
        <v>0.99999829275977103</v>
      </c>
      <c r="V4" s="21">
        <v>0.9999991256757611</v>
      </c>
      <c r="W4" s="21">
        <v>0.99999955223286074</v>
      </c>
      <c r="X4" s="21">
        <v>0.99999977068464196</v>
      </c>
      <c r="Y4" s="21">
        <v>0.99999988256031236</v>
      </c>
      <c r="Z4" s="21">
        <v>0.99999993985532409</v>
      </c>
      <c r="AA4" s="21">
        <v>0.99999996919793332</v>
      </c>
      <c r="AB4" s="21">
        <v>0.99999998422523939</v>
      </c>
      <c r="AC4" s="21">
        <v>0.99999999192121858</v>
      </c>
      <c r="AD4" s="21">
        <v>0.99999999586258526</v>
      </c>
    </row>
    <row r="5" spans="1:30" x14ac:dyDescent="0.2">
      <c r="A5" s="21">
        <v>4</v>
      </c>
      <c r="B5" s="21">
        <v>0.40510511411065908</v>
      </c>
      <c r="C5" s="21">
        <v>0.64634080327764998</v>
      </c>
      <c r="D5" s="21">
        <v>0.80147958928060414</v>
      </c>
      <c r="E5" s="21">
        <v>0.89334947973225787</v>
      </c>
      <c r="F5" s="21">
        <v>0.94406065469031697</v>
      </c>
      <c r="G5" s="21">
        <v>0.97100664204470644</v>
      </c>
      <c r="H5" s="21">
        <v>0.985059183694317</v>
      </c>
      <c r="I5" s="21">
        <v>0.99232228196137007</v>
      </c>
      <c r="J5" s="21">
        <v>0.99606016400702935</v>
      </c>
      <c r="K5" s="21">
        <v>0.99797978289429912</v>
      </c>
      <c r="L5" s="21">
        <v>0.99896454593410033</v>
      </c>
      <c r="M5" s="21">
        <v>0.99946942300033814</v>
      </c>
      <c r="N5" s="21">
        <v>0.99972817389900448</v>
      </c>
      <c r="O5" s="21">
        <v>0.99986075371155991</v>
      </c>
      <c r="P5" s="21">
        <v>0.99992867500161875</v>
      </c>
      <c r="Q5" s="21">
        <v>0.99996346775882972</v>
      </c>
      <c r="R5" s="21">
        <v>0.99998128910196737</v>
      </c>
      <c r="S5" s="21">
        <v>0.99999041699291813</v>
      </c>
      <c r="T5" s="21">
        <v>0.99999509203604442</v>
      </c>
      <c r="U5" s="21">
        <v>0.99999748640257957</v>
      </c>
      <c r="V5" s="21">
        <v>0.99999871267991725</v>
      </c>
      <c r="W5" s="21">
        <v>0.99999934071230667</v>
      </c>
      <c r="X5" s="21">
        <v>0.99999966235387494</v>
      </c>
      <c r="Y5" s="21">
        <v>0.99999982707910529</v>
      </c>
      <c r="Z5" s="21">
        <v>0.99999991144105405</v>
      </c>
      <c r="AA5" s="21">
        <v>0.99999995464586378</v>
      </c>
      <c r="AB5" s="21">
        <v>0.99999997677257702</v>
      </c>
      <c r="AC5" s="21">
        <v>0.99999998810443924</v>
      </c>
      <c r="AD5" s="21">
        <v>0.99999999390787653</v>
      </c>
    </row>
    <row r="6" spans="1:30" x14ac:dyDescent="0.2">
      <c r="A6" s="21">
        <v>5</v>
      </c>
      <c r="B6" s="21">
        <v>3.8448116268623524E-2</v>
      </c>
      <c r="C6" s="21">
        <v>0.44243867766544709</v>
      </c>
      <c r="D6" s="21">
        <v>0.68157617691022832</v>
      </c>
      <c r="E6" s="21">
        <v>0.8273501898162291</v>
      </c>
      <c r="F6" s="21">
        <v>0.90906982417193083</v>
      </c>
      <c r="G6" s="21">
        <v>0.95279675546478471</v>
      </c>
      <c r="H6" s="21">
        <v>0.97566875776533257</v>
      </c>
      <c r="I6" s="21">
        <v>0.98750166306606313</v>
      </c>
      <c r="J6" s="21">
        <v>0.99359073722508418</v>
      </c>
      <c r="K6" s="21">
        <v>0.99671590685632361</v>
      </c>
      <c r="L6" s="21">
        <v>0.99831785232990189</v>
      </c>
      <c r="M6" s="21">
        <v>0.99913851814651711</v>
      </c>
      <c r="N6" s="21">
        <v>0.99955883133275059</v>
      </c>
      <c r="O6" s="21">
        <v>0.99977407790535999</v>
      </c>
      <c r="P6" s="21">
        <v>0.99988430469813161</v>
      </c>
      <c r="Q6" s="21">
        <v>0.99994075142679895</v>
      </c>
      <c r="R6" s="21">
        <v>0.99996965793065351</v>
      </c>
      <c r="S6" s="21">
        <v>0.99998446122359053</v>
      </c>
      <c r="T6" s="21">
        <v>0.99999204222231441</v>
      </c>
      <c r="U6" s="21">
        <v>0.99999592460893261</v>
      </c>
      <c r="V6" s="21">
        <v>0.99999791287439843</v>
      </c>
      <c r="W6" s="21">
        <v>0.99999893111947502</v>
      </c>
      <c r="X6" s="21">
        <v>0.99999945259262968</v>
      </c>
      <c r="Y6" s="21">
        <v>0.9999997196550493</v>
      </c>
      <c r="Z6" s="21">
        <v>0.99999985642617739</v>
      </c>
      <c r="AA6" s="21">
        <v>0.9999999264710977</v>
      </c>
      <c r="AB6" s="21">
        <v>0.99999996234340072</v>
      </c>
      <c r="AC6" s="21">
        <v>0.99999998071479546</v>
      </c>
      <c r="AD6" s="21">
        <v>0.99999999012339957</v>
      </c>
    </row>
    <row r="7" spans="1:30" x14ac:dyDescent="0.2">
      <c r="A7" s="21">
        <v>6</v>
      </c>
      <c r="B7" s="21">
        <v>0.27603750662803977</v>
      </c>
      <c r="C7" s="21">
        <v>0.56033918347143397</v>
      </c>
      <c r="D7" s="21">
        <v>0.75661088572298707</v>
      </c>
      <c r="E7" s="21">
        <v>0.87125255476448105</v>
      </c>
      <c r="F7" s="21">
        <v>0.93321638202595736</v>
      </c>
      <c r="G7" s="21">
        <v>0.96562478338035229</v>
      </c>
      <c r="H7" s="21">
        <v>0.98235764660409075</v>
      </c>
      <c r="I7" s="21">
        <v>0.99095530271200227</v>
      </c>
      <c r="J7" s="21">
        <v>0.99536508303698079</v>
      </c>
      <c r="K7" s="21">
        <v>0.99762534563846017</v>
      </c>
      <c r="L7" s="21">
        <v>0.99878351486604666</v>
      </c>
      <c r="M7" s="21">
        <v>0.99937687093715322</v>
      </c>
      <c r="N7" s="21">
        <v>0.99968082869005204</v>
      </c>
      <c r="O7" s="21">
        <v>0.99983652504997922</v>
      </c>
      <c r="P7" s="21">
        <v>0.99991627305269704</v>
      </c>
      <c r="Q7" s="21">
        <v>0.99995711851381153</v>
      </c>
      <c r="R7" s="21">
        <v>0.99997803820886488</v>
      </c>
      <c r="S7" s="21">
        <v>0.9999887523685691</v>
      </c>
      <c r="T7" s="21">
        <v>0.99999423961876832</v>
      </c>
      <c r="U7" s="21">
        <v>0.99999704988320326</v>
      </c>
      <c r="V7" s="21">
        <v>0.99999848913479361</v>
      </c>
      <c r="W7" s="21">
        <v>0.99999922623117132</v>
      </c>
      <c r="X7" s="21">
        <v>0.99999960372555685</v>
      </c>
      <c r="Y7" s="21">
        <v>0.99999979705402564</v>
      </c>
      <c r="Z7" s="21">
        <v>0.99999989606435624</v>
      </c>
      <c r="AA7" s="21">
        <v>0.99999994677099202</v>
      </c>
      <c r="AB7" s="21">
        <v>0.99999997273960861</v>
      </c>
      <c r="AC7" s="21">
        <v>0.99999998603902618</v>
      </c>
      <c r="AD7" s="21">
        <v>0.99999999285011154</v>
      </c>
    </row>
    <row r="8" spans="1:30" x14ac:dyDescent="0.2">
      <c r="A8" s="21">
        <v>7</v>
      </c>
      <c r="B8" s="21">
        <v>0.41270481852204188</v>
      </c>
      <c r="C8" s="21">
        <v>0.65186648412427162</v>
      </c>
      <c r="D8" s="21">
        <v>0.80676471674177286</v>
      </c>
      <c r="E8" s="21">
        <v>0.89740795121961559</v>
      </c>
      <c r="F8" s="21">
        <v>0.94661166933717666</v>
      </c>
      <c r="G8" s="21">
        <v>0.97244248534828825</v>
      </c>
      <c r="H8" s="21">
        <v>0.98582465445465195</v>
      </c>
      <c r="I8" s="21">
        <v>0.99272034242107954</v>
      </c>
      <c r="J8" s="21">
        <v>0.99626500341923974</v>
      </c>
      <c r="K8" s="21">
        <v>0.99808477709451249</v>
      </c>
      <c r="L8" s="21">
        <v>0.99901829735333358</v>
      </c>
      <c r="M8" s="21">
        <v>0.99949693524453365</v>
      </c>
      <c r="N8" s="21">
        <v>0.99974225723172339</v>
      </c>
      <c r="O8" s="21">
        <v>0.99986796393500343</v>
      </c>
      <c r="P8" s="21">
        <v>0.99993236684976017</v>
      </c>
      <c r="Q8" s="21">
        <v>0.99996535824786947</v>
      </c>
      <c r="R8" s="21">
        <v>0.99998225721600797</v>
      </c>
      <c r="S8" s="21">
        <v>0.99999091277635466</v>
      </c>
      <c r="T8" s="21">
        <v>0.99999534593747286</v>
      </c>
      <c r="U8" s="21">
        <v>0.99999761643230789</v>
      </c>
      <c r="V8" s="21">
        <v>0.9999987792720102</v>
      </c>
      <c r="W8" s="21">
        <v>0.99999937481621071</v>
      </c>
      <c r="X8" s="21">
        <v>0.99999967981958893</v>
      </c>
      <c r="Y8" s="21">
        <v>0.99999983602387277</v>
      </c>
      <c r="Z8" s="21">
        <v>0.99999991602196803</v>
      </c>
      <c r="AA8" s="21">
        <v>0.99999995699190303</v>
      </c>
      <c r="AB8" s="21">
        <v>0.99999997797406281</v>
      </c>
      <c r="AC8" s="21">
        <v>0.99999998871976004</v>
      </c>
      <c r="AD8" s="21">
        <v>0.99999999422300423</v>
      </c>
    </row>
    <row r="9" spans="1:30" x14ac:dyDescent="0.2">
      <c r="A9" s="21">
        <v>8</v>
      </c>
      <c r="B9" s="21">
        <v>0.4091953607238723</v>
      </c>
      <c r="C9" s="21">
        <v>0.67658579036991595</v>
      </c>
      <c r="D9" s="21">
        <v>0.82697326343859567</v>
      </c>
      <c r="E9" s="21">
        <v>0.90990934621741459</v>
      </c>
      <c r="F9" s="21">
        <v>0.95371701790780994</v>
      </c>
      <c r="G9" s="21">
        <v>0.97633526378085322</v>
      </c>
      <c r="H9" s="21">
        <v>0.98791212384076588</v>
      </c>
      <c r="I9" s="21">
        <v>0.99382375823935531</v>
      </c>
      <c r="J9" s="21">
        <v>0.99684247532145065</v>
      </c>
      <c r="K9" s="21">
        <v>0.99838491798290085</v>
      </c>
      <c r="L9" s="21">
        <v>0.99917355732140301</v>
      </c>
      <c r="M9" s="21">
        <v>0.99957699011068812</v>
      </c>
      <c r="N9" s="21">
        <v>0.99978344428900856</v>
      </c>
      <c r="O9" s="21">
        <v>0.99988912253075979</v>
      </c>
      <c r="P9" s="21">
        <v>0.99994322549367975</v>
      </c>
      <c r="Q9" s="21">
        <v>0.99997092714361846</v>
      </c>
      <c r="R9" s="21">
        <v>0.99998511193537454</v>
      </c>
      <c r="S9" s="21">
        <v>0.9999923757061957</v>
      </c>
      <c r="T9" s="21">
        <v>0.99999609547455204</v>
      </c>
      <c r="U9" s="21">
        <v>0.99999800040631792</v>
      </c>
      <c r="V9" s="21">
        <v>0.99999897595623466</v>
      </c>
      <c r="W9" s="21">
        <v>0.99999947555799351</v>
      </c>
      <c r="X9" s="21">
        <v>0.99999973141738707</v>
      </c>
      <c r="Y9" s="21">
        <v>0.99999986245040762</v>
      </c>
      <c r="Z9" s="21">
        <v>0.99999992955642558</v>
      </c>
      <c r="AA9" s="21">
        <v>0.99999996392354062</v>
      </c>
      <c r="AB9" s="21">
        <v>0.99999998152405223</v>
      </c>
      <c r="AC9" s="21">
        <v>0.99999999053785171</v>
      </c>
      <c r="AD9" s="21">
        <v>0.99999999515411719</v>
      </c>
    </row>
    <row r="10" spans="1:30" x14ac:dyDescent="0.2">
      <c r="A10" s="21">
        <v>9</v>
      </c>
      <c r="B10" s="21">
        <v>0.34010760459914408</v>
      </c>
      <c r="C10" s="21">
        <v>0.62209023312994205</v>
      </c>
      <c r="D10" s="21">
        <v>0.79322877847545625</v>
      </c>
      <c r="E10" s="21">
        <v>0.89106909124127265</v>
      </c>
      <c r="F10" s="21">
        <v>0.94370484355794082</v>
      </c>
      <c r="G10" s="21">
        <v>0.9711239450363881</v>
      </c>
      <c r="H10" s="21">
        <v>0.9852219183821922</v>
      </c>
      <c r="I10" s="21">
        <v>0.99243965713046789</v>
      </c>
      <c r="J10" s="21">
        <v>0.99613146126620455</v>
      </c>
      <c r="K10" s="21">
        <v>0.99801998896504263</v>
      </c>
      <c r="L10" s="21">
        <v>0.99898636734698132</v>
      </c>
      <c r="M10" s="21">
        <v>0.99948101273167578</v>
      </c>
      <c r="N10" s="21">
        <v>0.99973425002857608</v>
      </c>
      <c r="O10" s="21">
        <v>0.99986391354423676</v>
      </c>
      <c r="P10" s="21">
        <v>0.99993030973670838</v>
      </c>
      <c r="Q10" s="21">
        <v>0.99996431062770874</v>
      </c>
      <c r="R10" s="21">
        <v>0.99998172271433161</v>
      </c>
      <c r="S10" s="21">
        <v>0.99999063973250912</v>
      </c>
      <c r="T10" s="21">
        <v>0.99999520634008576</v>
      </c>
      <c r="U10" s="21">
        <v>0.99999754502133176</v>
      </c>
      <c r="V10" s="21">
        <v>0.99999874272804923</v>
      </c>
      <c r="W10" s="21">
        <v>0.99999935611043789</v>
      </c>
      <c r="X10" s="21">
        <v>0.99999967024303893</v>
      </c>
      <c r="Y10" s="21">
        <v>0.99999983112053514</v>
      </c>
      <c r="Z10" s="21">
        <v>0.99999991351119344</v>
      </c>
      <c r="AA10" s="21">
        <v>0.99999995570618538</v>
      </c>
      <c r="AB10" s="21">
        <v>0.99999997731564905</v>
      </c>
      <c r="AC10" s="21">
        <v>0.99999998838258053</v>
      </c>
      <c r="AD10" s="21">
        <v>0.99999999405032802</v>
      </c>
    </row>
    <row r="11" spans="1:30" x14ac:dyDescent="0.2">
      <c r="A11" s="21">
        <v>10</v>
      </c>
      <c r="B11" s="21">
        <v>0.22249495984060708</v>
      </c>
      <c r="C11" s="21">
        <v>0.55231397100813706</v>
      </c>
      <c r="D11" s="21">
        <v>0.75959756786041455</v>
      </c>
      <c r="E11" s="21">
        <v>0.87497601367164823</v>
      </c>
      <c r="F11" s="21">
        <v>0.93591346745576942</v>
      </c>
      <c r="G11" s="21">
        <v>0.96730738223940593</v>
      </c>
      <c r="H11" s="21">
        <v>0.98333193866915336</v>
      </c>
      <c r="I11" s="21">
        <v>0.99149494254539172</v>
      </c>
      <c r="J11" s="21">
        <v>0.99565576020302038</v>
      </c>
      <c r="K11" s="21">
        <v>0.99777916054405791</v>
      </c>
      <c r="L11" s="21">
        <v>0.9988639843284981</v>
      </c>
      <c r="M11" s="21">
        <v>0.9994186604266273</v>
      </c>
      <c r="N11" s="21">
        <v>0.99970242749638105</v>
      </c>
      <c r="O11" s="21">
        <v>0.99984765364806971</v>
      </c>
      <c r="P11" s="21">
        <v>0.99992199527712422</v>
      </c>
      <c r="Q11" s="21">
        <v>0.99996005687731282</v>
      </c>
      <c r="R11" s="21">
        <v>0.99997954571817649</v>
      </c>
      <c r="S11" s="21">
        <v>0.99998952533063579</v>
      </c>
      <c r="T11" s="21">
        <v>0.99999463579258152</v>
      </c>
      <c r="U11" s="21">
        <v>0.99999725288484786</v>
      </c>
      <c r="V11" s="21">
        <v>0.99999859313574513</v>
      </c>
      <c r="W11" s="21">
        <v>0.99999927950626188</v>
      </c>
      <c r="X11" s="21">
        <v>0.99999963101389044</v>
      </c>
      <c r="Y11" s="21">
        <v>0.99999981103080127</v>
      </c>
      <c r="Z11" s="21">
        <v>0.99999990322285004</v>
      </c>
      <c r="AA11" s="21">
        <v>0.99999995043727519</v>
      </c>
      <c r="AB11" s="21">
        <v>0.99999997461729662</v>
      </c>
      <c r="AC11" s="21">
        <v>0.99999998700067427</v>
      </c>
      <c r="AD11" s="21">
        <v>0.9999999933426108</v>
      </c>
    </row>
    <row r="12" spans="1:30" x14ac:dyDescent="0.2">
      <c r="A12" s="21">
        <v>11</v>
      </c>
      <c r="B12" s="21">
        <v>0.45339512984268004</v>
      </c>
      <c r="C12" s="21">
        <v>0.71506113904297641</v>
      </c>
      <c r="D12" s="21">
        <v>0.85274640096511489</v>
      </c>
      <c r="E12" s="21">
        <v>0.92460320837265653</v>
      </c>
      <c r="F12" s="21">
        <v>0.96159782833555263</v>
      </c>
      <c r="G12" s="21">
        <v>0.98046379797286476</v>
      </c>
      <c r="H12" s="21">
        <v>0.99005311466474288</v>
      </c>
      <c r="I12" s="21">
        <v>0.99492844832976779</v>
      </c>
      <c r="J12" s="21">
        <v>0.99741085169104715</v>
      </c>
      <c r="K12" s="21">
        <v>0.99867685575324538</v>
      </c>
      <c r="L12" s="21">
        <v>0.99932334718130944</v>
      </c>
      <c r="M12" s="21">
        <v>0.99965379387369435</v>
      </c>
      <c r="N12" s="21">
        <v>0.99982280809623414</v>
      </c>
      <c r="O12" s="21">
        <v>0.99990929195853417</v>
      </c>
      <c r="P12" s="21">
        <v>0.99995355821323895</v>
      </c>
      <c r="Q12" s="21">
        <v>0.99997621996684949</v>
      </c>
      <c r="R12" s="21">
        <v>0.99998782293244526</v>
      </c>
      <c r="S12" s="21">
        <v>0.99999376422129926</v>
      </c>
      <c r="T12" s="21">
        <v>0.99999680662110557</v>
      </c>
      <c r="U12" s="21">
        <v>0.99999836462237324</v>
      </c>
      <c r="V12" s="21">
        <v>0.9999991624882888</v>
      </c>
      <c r="W12" s="21">
        <v>0.99999957108896076</v>
      </c>
      <c r="X12" s="21">
        <v>0.99999978034256931</v>
      </c>
      <c r="Y12" s="21">
        <v>0.999999887506833</v>
      </c>
      <c r="Z12" s="21">
        <v>0.99999994238873191</v>
      </c>
      <c r="AA12" s="21">
        <v>0.99999997049542055</v>
      </c>
      <c r="AB12" s="21">
        <v>0.99999998488974129</v>
      </c>
      <c r="AC12" s="21">
        <v>0.99999999226153757</v>
      </c>
      <c r="AD12" s="21">
        <v>0.99999999603687617</v>
      </c>
    </row>
    <row r="13" spans="1:30" x14ac:dyDescent="0.2">
      <c r="A13" s="21">
        <v>12</v>
      </c>
      <c r="B13" s="21">
        <v>0.17698753797886496</v>
      </c>
      <c r="C13" s="21">
        <v>0.46126665972880748</v>
      </c>
      <c r="D13" s="21">
        <v>0.67787535452290315</v>
      </c>
      <c r="E13" s="21">
        <v>0.81764433485335375</v>
      </c>
      <c r="F13" s="21">
        <v>0.9002463855137276</v>
      </c>
      <c r="G13" s="21">
        <v>0.94662285559524562</v>
      </c>
      <c r="H13" s="21">
        <v>0.97184885669965371</v>
      </c>
      <c r="I13" s="21">
        <v>0.98529516081650115</v>
      </c>
      <c r="J13" s="21">
        <v>0.99236819344560956</v>
      </c>
      <c r="K13" s="21">
        <v>0.99605622240253311</v>
      </c>
      <c r="L13" s="21">
        <v>0.99796797873119403</v>
      </c>
      <c r="M13" s="21">
        <v>0.99895506972169212</v>
      </c>
      <c r="N13" s="21">
        <v>0.99946337863881185</v>
      </c>
      <c r="O13" s="21">
        <v>0.99972466703440832</v>
      </c>
      <c r="P13" s="21">
        <v>0.99985881611777583</v>
      </c>
      <c r="Q13" s="21">
        <v>0.99992763401542817</v>
      </c>
      <c r="R13" s="21">
        <v>0.99996291791121461</v>
      </c>
      <c r="S13" s="21">
        <v>0.99998100176195648</v>
      </c>
      <c r="T13" s="21">
        <v>0.99999026786298117</v>
      </c>
      <c r="U13" s="21">
        <v>0.99999501498350341</v>
      </c>
      <c r="V13" s="21">
        <v>0.99999744670833868</v>
      </c>
      <c r="W13" s="21">
        <v>0.99999869227105231</v>
      </c>
      <c r="X13" s="21">
        <v>0.99999933023269749</v>
      </c>
      <c r="Y13" s="21">
        <v>0.99999965697744331</v>
      </c>
      <c r="Z13" s="21">
        <v>0.99999982432239631</v>
      </c>
      <c r="AA13" s="21">
        <v>0.99999991002813049</v>
      </c>
      <c r="AB13" s="21">
        <v>0.99999995392187258</v>
      </c>
      <c r="AC13" s="21">
        <v>0.99999997640166416</v>
      </c>
      <c r="AD13" s="21">
        <v>0.99999998791443656</v>
      </c>
    </row>
    <row r="14" spans="1:30" x14ac:dyDescent="0.2">
      <c r="A14" s="21">
        <v>13</v>
      </c>
      <c r="B14" s="21">
        <v>0.32229179142985753</v>
      </c>
      <c r="C14" s="21">
        <v>0.62101222452828597</v>
      </c>
      <c r="D14" s="21">
        <v>0.79901929250411441</v>
      </c>
      <c r="E14" s="21">
        <v>0.89580779325129312</v>
      </c>
      <c r="F14" s="21">
        <v>0.94658999472405314</v>
      </c>
      <c r="G14" s="21">
        <v>0.97275567625540793</v>
      </c>
      <c r="H14" s="21">
        <v>0.98612143699402011</v>
      </c>
      <c r="I14" s="21">
        <v>0.99292762582625826</v>
      </c>
      <c r="J14" s="21">
        <v>0.99639256016787892</v>
      </c>
      <c r="K14" s="21">
        <v>0.99815807475580498</v>
      </c>
      <c r="L14" s="21">
        <v>0.99905872262931661</v>
      </c>
      <c r="M14" s="21">
        <v>0.99951866369580356</v>
      </c>
      <c r="N14" s="21">
        <v>0.99975374444587417</v>
      </c>
      <c r="O14" s="21">
        <v>0.99987397178280968</v>
      </c>
      <c r="P14" s="21">
        <v>0.99993548682014122</v>
      </c>
      <c r="Q14" s="21">
        <v>0.99996697095302156</v>
      </c>
      <c r="R14" s="21">
        <v>0.99998308824711579</v>
      </c>
      <c r="S14" s="21">
        <v>0.99999134013092728</v>
      </c>
      <c r="T14" s="21">
        <v>0.99999556540299628</v>
      </c>
      <c r="U14" s="21">
        <v>0.99999772903500672</v>
      </c>
      <c r="V14" s="21">
        <v>0.99999883701074033</v>
      </c>
      <c r="W14" s="21">
        <v>0.99999940441058188</v>
      </c>
      <c r="X14" s="21">
        <v>0.99999969498425523</v>
      </c>
      <c r="Y14" s="21">
        <v>0.99999984379309348</v>
      </c>
      <c r="Z14" s="21">
        <v>0.99999992000183868</v>
      </c>
      <c r="AA14" s="21">
        <v>0.99999995903046979</v>
      </c>
      <c r="AB14" s="21">
        <v>0.99999997901819837</v>
      </c>
      <c r="AC14" s="21">
        <v>0.9999999892545377</v>
      </c>
      <c r="AD14" s="21">
        <v>0.99999999449689481</v>
      </c>
    </row>
    <row r="15" spans="1:30" x14ac:dyDescent="0.2">
      <c r="A15" s="21">
        <v>14</v>
      </c>
      <c r="B15" s="21">
        <v>0.43279977553101578</v>
      </c>
      <c r="C15" s="21">
        <v>0.71859418009565801</v>
      </c>
      <c r="D15" s="21">
        <v>0.86348685733132802</v>
      </c>
      <c r="E15" s="21">
        <v>0.93319158632742605</v>
      </c>
      <c r="F15" s="21">
        <v>0.96688560666637879</v>
      </c>
      <c r="G15" s="21">
        <v>0.98341910168779745</v>
      </c>
      <c r="H15" s="21">
        <v>0.99163707308977844</v>
      </c>
      <c r="I15" s="21">
        <v>0.99576066974237465</v>
      </c>
      <c r="J15" s="21">
        <v>0.99784363525930564</v>
      </c>
      <c r="K15" s="21">
        <v>0.9989006336751014</v>
      </c>
      <c r="L15" s="21">
        <v>0.99943866276757609</v>
      </c>
      <c r="M15" s="21">
        <v>0.99971309176594148</v>
      </c>
      <c r="N15" s="21">
        <v>0.99985325887942644</v>
      </c>
      <c r="O15" s="21">
        <v>0.99992491511026005</v>
      </c>
      <c r="P15" s="21">
        <v>0.99996156909198808</v>
      </c>
      <c r="Q15" s="21">
        <v>0.99998032596314113</v>
      </c>
      <c r="R15" s="21">
        <v>0.99998992690812938</v>
      </c>
      <c r="S15" s="21">
        <v>0.99999484213682022</v>
      </c>
      <c r="T15" s="21">
        <v>0.99999735879536344</v>
      </c>
      <c r="U15" s="21">
        <v>0.99999864745676137</v>
      </c>
      <c r="V15" s="21">
        <v>0.99999930735362275</v>
      </c>
      <c r="W15" s="21">
        <v>0.99999964528500096</v>
      </c>
      <c r="X15" s="21">
        <v>0.9999998183427985</v>
      </c>
      <c r="Y15" s="21">
        <v>0.99999990696869911</v>
      </c>
      <c r="Z15" s="21">
        <v>0.99999995235603956</v>
      </c>
      <c r="AA15" s="21">
        <v>0.99999997560009424</v>
      </c>
      <c r="AB15" s="21">
        <v>0.99999998750404417</v>
      </c>
      <c r="AC15" s="21">
        <v>0.9999999936004198</v>
      </c>
      <c r="AD15" s="21">
        <v>0.99999999672256568</v>
      </c>
    </row>
    <row r="16" spans="1:30" x14ac:dyDescent="0.2">
      <c r="A16" s="21">
        <v>15</v>
      </c>
      <c r="B16" s="21">
        <v>0.39545565637951141</v>
      </c>
      <c r="C16" s="21">
        <v>0.6653515724400465</v>
      </c>
      <c r="D16" s="21">
        <v>0.83423484005392945</v>
      </c>
      <c r="E16" s="21">
        <v>0.91877971371815115</v>
      </c>
      <c r="F16" s="21">
        <v>0.95978641461720915</v>
      </c>
      <c r="G16" s="21">
        <v>0.97988027157358659</v>
      </c>
      <c r="H16" s="21">
        <v>0.9898569167470469</v>
      </c>
      <c r="I16" s="21">
        <v>0.99486011056507551</v>
      </c>
      <c r="J16" s="21">
        <v>0.99738641713713394</v>
      </c>
      <c r="K16" s="21">
        <v>0.99866793333707837</v>
      </c>
      <c r="L16" s="21">
        <v>0.99932002166492429</v>
      </c>
      <c r="M16" s="21">
        <v>0.99965252507219449</v>
      </c>
      <c r="N16" s="21">
        <v>0.9998223102098861</v>
      </c>
      <c r="O16" s="21">
        <v>0.999909090049379</v>
      </c>
      <c r="P16" s="21">
        <v>0.99995347331114814</v>
      </c>
      <c r="Q16" s="21">
        <v>0.99997618291997792</v>
      </c>
      <c r="R16" s="21">
        <v>0.99998780619209837</v>
      </c>
      <c r="S16" s="21">
        <v>0.9999937564212199</v>
      </c>
      <c r="T16" s="21">
        <v>0.99999680289380399</v>
      </c>
      <c r="U16" s="21">
        <v>0.99999836280584764</v>
      </c>
      <c r="V16" s="21">
        <v>0.99999916158985303</v>
      </c>
      <c r="W16" s="21">
        <v>0.9999995706398308</v>
      </c>
      <c r="X16" s="21">
        <v>0.99999978011634172</v>
      </c>
      <c r="Y16" s="21">
        <v>0.99999988739227907</v>
      </c>
      <c r="Z16" s="21">
        <v>0.99999994233051359</v>
      </c>
      <c r="AA16" s="21">
        <v>0.9999999704657595</v>
      </c>
      <c r="AB16" s="21">
        <v>0.99999998487460395</v>
      </c>
      <c r="AC16" s="21">
        <v>0.99999999225380354</v>
      </c>
      <c r="AD16" s="21">
        <v>0.99999999603292122</v>
      </c>
    </row>
    <row r="17" spans="1:30" x14ac:dyDescent="0.2">
      <c r="A17" s="21">
        <v>16</v>
      </c>
      <c r="B17" s="21">
        <v>0.62889233552922408</v>
      </c>
      <c r="C17" s="21">
        <v>0.80733470828807374</v>
      </c>
      <c r="D17" s="21">
        <v>0.90158865390947762</v>
      </c>
      <c r="E17" s="21">
        <v>0.95002461860921017</v>
      </c>
      <c r="F17" s="21">
        <v>0.97460483626765293</v>
      </c>
      <c r="G17" s="21">
        <v>0.98708379309893091</v>
      </c>
      <c r="H17" s="21">
        <v>0.99342389940371922</v>
      </c>
      <c r="I17" s="21">
        <v>0.99664811657931507</v>
      </c>
      <c r="J17" s="21">
        <v>0.99828967343092123</v>
      </c>
      <c r="K17" s="21">
        <v>0.99912647082187955</v>
      </c>
      <c r="L17" s="21">
        <v>0.99955351760392142</v>
      </c>
      <c r="M17" s="21">
        <v>0.99977166017629215</v>
      </c>
      <c r="N17" s="21">
        <v>0.99988317314923048</v>
      </c>
      <c r="O17" s="21">
        <v>0.99994020912880133</v>
      </c>
      <c r="P17" s="21">
        <v>0.99996939311859057</v>
      </c>
      <c r="Q17" s="21">
        <v>0.9999843300740644</v>
      </c>
      <c r="R17" s="21">
        <v>0.99999197659946004</v>
      </c>
      <c r="S17" s="21">
        <v>0.99999589153333246</v>
      </c>
      <c r="T17" s="21">
        <v>0.99999789611855161</v>
      </c>
      <c r="U17" s="21">
        <v>0.99999892260134049</v>
      </c>
      <c r="V17" s="21">
        <v>0.99999944825192155</v>
      </c>
      <c r="W17" s="21">
        <v>0.99999971743949823</v>
      </c>
      <c r="X17" s="21">
        <v>0.9999998552940893</v>
      </c>
      <c r="Y17" s="21">
        <v>0.99999992589220166</v>
      </c>
      <c r="Z17" s="21">
        <v>0.99999996204723218</v>
      </c>
      <c r="AA17" s="21">
        <v>0.99999998056322192</v>
      </c>
      <c r="AB17" s="21">
        <v>0.99999999004580931</v>
      </c>
      <c r="AC17" s="21">
        <v>0.99999999490213631</v>
      </c>
      <c r="AD17" s="21">
        <v>0.99999999738921641</v>
      </c>
    </row>
    <row r="18" spans="1:30" x14ac:dyDescent="0.2">
      <c r="A18" s="21">
        <v>17</v>
      </c>
      <c r="B18" s="21">
        <v>0.29006904373610493</v>
      </c>
      <c r="C18" s="21">
        <v>0.6465314444120499</v>
      </c>
      <c r="D18" s="21">
        <v>0.83171628510104068</v>
      </c>
      <c r="E18" s="21">
        <v>0.9187660581671212</v>
      </c>
      <c r="F18" s="21">
        <v>0.96005507484018004</v>
      </c>
      <c r="G18" s="21">
        <v>0.98008331183497277</v>
      </c>
      <c r="H18" s="21">
        <v>0.98997725240530909</v>
      </c>
      <c r="I18" s="21">
        <v>0.99492592180249351</v>
      </c>
      <c r="J18" s="21">
        <v>0.99742120704146486</v>
      </c>
      <c r="K18" s="21">
        <v>0.9986860363251775</v>
      </c>
      <c r="L18" s="21">
        <v>0.99932936952647244</v>
      </c>
      <c r="M18" s="21">
        <v>0.99965733351194008</v>
      </c>
      <c r="N18" s="21">
        <v>0.99982477873687436</v>
      </c>
      <c r="O18" s="21">
        <v>0.99991035600416034</v>
      </c>
      <c r="P18" s="21">
        <v>0.99995412217194768</v>
      </c>
      <c r="Q18" s="21">
        <v>0.99997651538498189</v>
      </c>
      <c r="R18" s="21">
        <v>0.99998797650974269</v>
      </c>
      <c r="S18" s="21">
        <v>0.99999384366311594</v>
      </c>
      <c r="T18" s="21">
        <v>0.99999684757872176</v>
      </c>
      <c r="U18" s="21">
        <v>0.99999838569229127</v>
      </c>
      <c r="V18" s="21">
        <v>0.99999917331137167</v>
      </c>
      <c r="W18" s="21">
        <v>0.99999957664301775</v>
      </c>
      <c r="X18" s="21">
        <v>0.99999978319084448</v>
      </c>
      <c r="Y18" s="21">
        <v>0.99999988896685899</v>
      </c>
      <c r="Z18" s="21">
        <v>0.99999994313691754</v>
      </c>
      <c r="AA18" s="21">
        <v>0.99999997087874859</v>
      </c>
      <c r="AB18" s="21">
        <v>0.9999999850861111</v>
      </c>
      <c r="AC18" s="21">
        <v>0.99999999236212378</v>
      </c>
      <c r="AD18" s="21">
        <v>0.99999999608839574</v>
      </c>
    </row>
    <row r="19" spans="1:30" x14ac:dyDescent="0.2">
      <c r="A19" s="21">
        <v>18</v>
      </c>
      <c r="B19" s="21">
        <v>0.57352026840736869</v>
      </c>
      <c r="C19" s="21">
        <v>0.74996769916241457</v>
      </c>
      <c r="D19" s="21">
        <v>0.86077133564999297</v>
      </c>
      <c r="E19" s="21">
        <v>0.9247394356753198</v>
      </c>
      <c r="F19" s="21">
        <v>0.96022523795119241</v>
      </c>
      <c r="G19" s="21">
        <v>0.97928049614324464</v>
      </c>
      <c r="H19" s="21">
        <v>0.98929737230384218</v>
      </c>
      <c r="I19" s="21">
        <v>0.9944969282056868</v>
      </c>
      <c r="J19" s="21">
        <v>0.99717710384363234</v>
      </c>
      <c r="K19" s="21">
        <v>0.99855358734306976</v>
      </c>
      <c r="L19" s="21">
        <v>0.99925924583146342</v>
      </c>
      <c r="M19" s="21">
        <v>0.99962070523092239</v>
      </c>
      <c r="N19" s="21">
        <v>0.99980579389705937</v>
      </c>
      <c r="O19" s="21">
        <v>0.99990056080618073</v>
      </c>
      <c r="P19" s="21">
        <v>0.99994908227865686</v>
      </c>
      <c r="Q19" s="21">
        <v>0.99997392662116247</v>
      </c>
      <c r="R19" s="21">
        <v>0.99998664818847627</v>
      </c>
      <c r="S19" s="21">
        <v>0.99999316254487935</v>
      </c>
      <c r="T19" s="21">
        <v>0.99999649847412764</v>
      </c>
      <c r="U19" s="21">
        <v>0.99999820680958207</v>
      </c>
      <c r="V19" s="21">
        <v>0.99999908166759743</v>
      </c>
      <c r="W19" s="21">
        <v>0.99999952969833517</v>
      </c>
      <c r="X19" s="21">
        <v>0.99999975914521233</v>
      </c>
      <c r="Y19" s="21">
        <v>0.9999998766510263</v>
      </c>
      <c r="Z19" s="21">
        <v>0.99999993682913579</v>
      </c>
      <c r="AA19" s="21">
        <v>0.99999996764817445</v>
      </c>
      <c r="AB19" s="21">
        <v>0.99999998343157437</v>
      </c>
      <c r="AC19" s="21">
        <v>0.99999999151476227</v>
      </c>
      <c r="AD19" s="21">
        <v>0.99999999565442754</v>
      </c>
    </row>
    <row r="20" spans="1:30" x14ac:dyDescent="0.2">
      <c r="A20" s="21">
        <v>19</v>
      </c>
      <c r="B20" s="21">
        <v>0.59283889081579744</v>
      </c>
      <c r="C20" s="21">
        <v>0.82966313900672495</v>
      </c>
      <c r="D20" s="21">
        <v>0.92253640834306883</v>
      </c>
      <c r="E20" s="21">
        <v>0.96279709671284763</v>
      </c>
      <c r="F20" s="21">
        <v>0.98161474813529048</v>
      </c>
      <c r="G20" s="21">
        <v>0.99078115190535798</v>
      </c>
      <c r="H20" s="21">
        <v>0.99534103863214818</v>
      </c>
      <c r="I20" s="21">
        <v>0.99763460951490768</v>
      </c>
      <c r="J20" s="21">
        <v>0.99879558209436758</v>
      </c>
      <c r="K20" s="21">
        <v>0.99938556188195404</v>
      </c>
      <c r="L20" s="21">
        <v>0.99968614361528341</v>
      </c>
      <c r="M20" s="21">
        <v>0.99983954452365409</v>
      </c>
      <c r="N20" s="21">
        <v>0.9999179218606542</v>
      </c>
      <c r="O20" s="21">
        <v>0.99995799817829945</v>
      </c>
      <c r="P20" s="21">
        <v>0.99997850084467299</v>
      </c>
      <c r="Q20" s="21">
        <v>0.99998899347283277</v>
      </c>
      <c r="R20" s="21">
        <v>0.9999943645318109</v>
      </c>
      <c r="S20" s="21">
        <v>0.99999711434914684</v>
      </c>
      <c r="T20" s="21">
        <v>0.99999852231982767</v>
      </c>
      <c r="U20" s="21">
        <v>0.9999992432847753</v>
      </c>
      <c r="V20" s="21">
        <v>0.99999961247938318</v>
      </c>
      <c r="W20" s="21">
        <v>0.99999980154406998</v>
      </c>
      <c r="X20" s="21">
        <v>0.99999989836623837</v>
      </c>
      <c r="Y20" s="21">
        <v>0.99999994795068181</v>
      </c>
      <c r="Z20" s="21">
        <v>0.99999997334404855</v>
      </c>
      <c r="AA20" s="21">
        <v>0.99999998634867715</v>
      </c>
      <c r="AB20" s="21">
        <v>0.99999999300872744</v>
      </c>
      <c r="AC20" s="21">
        <v>0.99999999641954385</v>
      </c>
      <c r="AD20" s="21">
        <v>0.99999999816633112</v>
      </c>
    </row>
    <row r="21" spans="1:30" x14ac:dyDescent="0.2">
      <c r="A21" s="21">
        <v>20</v>
      </c>
      <c r="B21" s="21">
        <v>0.50557048923258285</v>
      </c>
      <c r="C21" s="21">
        <v>0.76497363587012002</v>
      </c>
      <c r="D21" s="21">
        <v>0.88562088711626052</v>
      </c>
      <c r="E21" s="21">
        <v>0.94345536009736863</v>
      </c>
      <c r="F21" s="21">
        <v>0.97175785878247867</v>
      </c>
      <c r="G21" s="21">
        <v>0.98579123288453385</v>
      </c>
      <c r="H21" s="21">
        <v>0.99281368963735517</v>
      </c>
      <c r="I21" s="21">
        <v>0.99635149411049295</v>
      </c>
      <c r="J21" s="21">
        <v>0.99814259303874042</v>
      </c>
      <c r="K21" s="21">
        <v>0.99905261348587548</v>
      </c>
      <c r="L21" s="21">
        <v>0.99951614157793034</v>
      </c>
      <c r="M21" s="21">
        <v>0.99975265750603515</v>
      </c>
      <c r="N21" s="21">
        <v>0.99987348481580984</v>
      </c>
      <c r="O21" s="21">
        <v>0.99993526128728649</v>
      </c>
      <c r="P21" s="21">
        <v>0.99996686364714948</v>
      </c>
      <c r="Q21" s="21">
        <v>0.99998303611401484</v>
      </c>
      <c r="R21" s="21">
        <v>0.99999131440422895</v>
      </c>
      <c r="S21" s="21">
        <v>0.99999555256272532</v>
      </c>
      <c r="T21" s="21">
        <v>0.99999772257465003</v>
      </c>
      <c r="U21" s="21">
        <v>0.99999883374201648</v>
      </c>
      <c r="V21" s="21">
        <v>0.99999940275028976</v>
      </c>
      <c r="W21" s="21">
        <v>0.99999969413869494</v>
      </c>
      <c r="X21" s="21">
        <v>0.99999984336168357</v>
      </c>
      <c r="Y21" s="21">
        <v>0.99999991978146041</v>
      </c>
      <c r="Z21" s="21">
        <v>0.99999995891780025</v>
      </c>
      <c r="AA21" s="21">
        <v>0.99999997896056314</v>
      </c>
      <c r="AB21" s="21">
        <v>0.99999998922504341</v>
      </c>
      <c r="AC21" s="21">
        <v>0.9999999944817981</v>
      </c>
      <c r="AD21" s="21">
        <v>0.99999999717394816</v>
      </c>
    </row>
    <row r="22" spans="1:30" x14ac:dyDescent="0.2">
      <c r="A22" s="21">
        <v>21</v>
      </c>
      <c r="B22" s="21">
        <v>0.70206395866649063</v>
      </c>
      <c r="C22" s="21">
        <v>0.88588592945210221</v>
      </c>
      <c r="D22" s="21">
        <v>0.95068767463721104</v>
      </c>
      <c r="E22" s="21">
        <v>0.97711822191436637</v>
      </c>
      <c r="F22" s="21">
        <v>0.98893797400149641</v>
      </c>
      <c r="G22" s="21">
        <v>0.9945272070559823</v>
      </c>
      <c r="H22" s="21">
        <v>0.99725623087984616</v>
      </c>
      <c r="I22" s="21">
        <v>0.99861355325677092</v>
      </c>
      <c r="J22" s="21">
        <v>0.99929604416154305</v>
      </c>
      <c r="K22" s="21">
        <v>0.99964149596805429</v>
      </c>
      <c r="L22" s="21">
        <v>0.99981707331955838</v>
      </c>
      <c r="M22" s="21">
        <v>0.99990654530926792</v>
      </c>
      <c r="N22" s="21">
        <v>0.99995221628636788</v>
      </c>
      <c r="O22" s="21">
        <v>0.99997555482686296</v>
      </c>
      <c r="P22" s="21">
        <v>0.99998748986234398</v>
      </c>
      <c r="Q22" s="21">
        <v>0.99999359624188611</v>
      </c>
      <c r="R22" s="21">
        <v>0.99999672148500907</v>
      </c>
      <c r="S22" s="21">
        <v>0.99999832132776145</v>
      </c>
      <c r="T22" s="21">
        <v>0.99999914042100602</v>
      </c>
      <c r="U22" s="21">
        <v>0.99999955982378519</v>
      </c>
      <c r="V22" s="21">
        <v>0.99999977458575007</v>
      </c>
      <c r="W22" s="21">
        <v>0.99999988456285627</v>
      </c>
      <c r="X22" s="21">
        <v>0.99999994088249544</v>
      </c>
      <c r="Y22" s="21">
        <v>0.99999996972453264</v>
      </c>
      <c r="Z22" s="21">
        <v>0.99999998449511784</v>
      </c>
      <c r="AA22" s="21">
        <v>0.99999999205949741</v>
      </c>
      <c r="AB22" s="21">
        <v>0.99999999593342515</v>
      </c>
      <c r="AC22" s="21">
        <v>0.99999999791737815</v>
      </c>
      <c r="AD22" s="21">
        <v>0.99999999893342173</v>
      </c>
    </row>
    <row r="23" spans="1:30" x14ac:dyDescent="0.2">
      <c r="A23" s="21">
        <v>22</v>
      </c>
      <c r="B23" s="21">
        <v>0.35641158278729307</v>
      </c>
      <c r="C23" s="21">
        <v>0.69207152240233072</v>
      </c>
      <c r="D23" s="21">
        <v>0.85757405970572276</v>
      </c>
      <c r="E23" s="21">
        <v>0.93306041786927951</v>
      </c>
      <c r="F23" s="21">
        <v>0.96774540397593467</v>
      </c>
      <c r="G23" s="21">
        <v>0.98413545762809773</v>
      </c>
      <c r="H23" s="21">
        <v>0.99208500486418871</v>
      </c>
      <c r="I23" s="21">
        <v>0.99601441093500531</v>
      </c>
      <c r="J23" s="21">
        <v>0.99798117445509538</v>
      </c>
      <c r="K23" s="21">
        <v>0.99897352904775794</v>
      </c>
      <c r="L23" s="21">
        <v>0.99947681352282747</v>
      </c>
      <c r="M23" s="21">
        <v>0.99973290791559166</v>
      </c>
      <c r="N23" s="21">
        <v>0.9998635027113435</v>
      </c>
      <c r="O23" s="21">
        <v>0.99993019418414564</v>
      </c>
      <c r="P23" s="21">
        <v>0.9999642840362799</v>
      </c>
      <c r="Q23" s="21">
        <v>0.99998172030086607</v>
      </c>
      <c r="R23" s="21">
        <v>0.99999064235074664</v>
      </c>
      <c r="S23" s="21">
        <v>0.9999952090069737</v>
      </c>
      <c r="T23" s="21">
        <v>0.99999754684335085</v>
      </c>
      <c r="U23" s="21">
        <v>0.99999874381813048</v>
      </c>
      <c r="V23" s="21">
        <v>0.99999935672270968</v>
      </c>
      <c r="W23" s="21">
        <v>0.99999967057518335</v>
      </c>
      <c r="X23" s="21">
        <v>0.99999983129703029</v>
      </c>
      <c r="Y23" s="21">
        <v>0.99999991360378204</v>
      </c>
      <c r="Z23" s="21">
        <v>0.9999999557543594</v>
      </c>
      <c r="AA23" s="21">
        <v>0.99999997734058144</v>
      </c>
      <c r="AB23" s="21">
        <v>0.99999998839543869</v>
      </c>
      <c r="AC23" s="21">
        <v>0.99999999405694395</v>
      </c>
      <c r="AD23" s="21">
        <v>0.99999999695637121</v>
      </c>
    </row>
    <row r="24" spans="1:30" x14ac:dyDescent="0.2">
      <c r="A24" s="21">
        <v>23</v>
      </c>
      <c r="B24" s="21">
        <v>0.2689474813781495</v>
      </c>
      <c r="C24" s="21">
        <v>0.56720000571486184</v>
      </c>
      <c r="D24" s="21">
        <v>0.78695375723476024</v>
      </c>
      <c r="E24" s="21">
        <v>0.89710569995290823</v>
      </c>
      <c r="F24" s="21">
        <v>0.94983371741274447</v>
      </c>
      <c r="G24" s="21">
        <v>0.97520253015478409</v>
      </c>
      <c r="H24" s="21">
        <v>0.98760449832992458</v>
      </c>
      <c r="I24" s="21">
        <v>0.99375452825994448</v>
      </c>
      <c r="J24" s="21">
        <v>0.9968362465680759</v>
      </c>
      <c r="K24" s="21">
        <v>0.99839155454691864</v>
      </c>
      <c r="L24" s="21">
        <v>0.99918029289611598</v>
      </c>
      <c r="M24" s="21">
        <v>0.99958157879809495</v>
      </c>
      <c r="N24" s="21">
        <v>0.99978618423987153</v>
      </c>
      <c r="O24" s="21">
        <v>0.99989065937418109</v>
      </c>
      <c r="P24" s="21">
        <v>0.99994405837507505</v>
      </c>
      <c r="Q24" s="21">
        <v>0.99997136940066167</v>
      </c>
      <c r="R24" s="21">
        <v>0.99998534381880821</v>
      </c>
      <c r="S24" s="21">
        <v>0.9999924963102812</v>
      </c>
      <c r="T24" s="21">
        <v>0.99999615787441909</v>
      </c>
      <c r="U24" s="21">
        <v>0.99999803258118503</v>
      </c>
      <c r="V24" s="21">
        <v>0.99999899250885449</v>
      </c>
      <c r="W24" s="21">
        <v>0.9999994840608355</v>
      </c>
      <c r="X24" s="21">
        <v>0.99999973578080459</v>
      </c>
      <c r="Y24" s="21">
        <v>0.99999986468809399</v>
      </c>
      <c r="Z24" s="21">
        <v>0.99999993070346271</v>
      </c>
      <c r="AA24" s="21">
        <v>0.99999996451133555</v>
      </c>
      <c r="AB24" s="21">
        <v>0.99999998182520455</v>
      </c>
      <c r="AC24" s="21">
        <v>0.99999999069212453</v>
      </c>
      <c r="AD24" s="21">
        <v>0.9999999952331402</v>
      </c>
    </row>
    <row r="25" spans="1:30" x14ac:dyDescent="0.2">
      <c r="A25" s="21">
        <v>24</v>
      </c>
      <c r="B25" s="21">
        <v>0.67671430876036864</v>
      </c>
      <c r="C25" s="21">
        <v>0.87679236018046569</v>
      </c>
      <c r="D25" s="21">
        <v>0.94661974831847961</v>
      </c>
      <c r="E25" s="21">
        <v>0.97508199560358588</v>
      </c>
      <c r="F25" s="21">
        <v>0.98790084033433556</v>
      </c>
      <c r="G25" s="21">
        <v>0.99399833477392552</v>
      </c>
      <c r="H25" s="21">
        <v>0.99698657419222825</v>
      </c>
      <c r="I25" s="21">
        <v>0.99847601153218035</v>
      </c>
      <c r="J25" s="21">
        <v>0.99922584017215144</v>
      </c>
      <c r="K25" s="21">
        <v>0.99960563533418534</v>
      </c>
      <c r="L25" s="21">
        <v>0.99979874317776318</v>
      </c>
      <c r="M25" s="21">
        <v>0.99989717081898954</v>
      </c>
      <c r="N25" s="21">
        <v>0.99994741998488268</v>
      </c>
      <c r="O25" s="21">
        <v>0.99997310015022445</v>
      </c>
      <c r="P25" s="21">
        <v>0.9999862333293702</v>
      </c>
      <c r="Q25" s="21">
        <v>0.99999295293569113</v>
      </c>
      <c r="R25" s="21">
        <v>0.99999639209832381</v>
      </c>
      <c r="S25" s="21">
        <v>0.99999815266279879</v>
      </c>
      <c r="T25" s="21">
        <v>0.99999905405068079</v>
      </c>
      <c r="U25" s="21">
        <v>0.99999951559363509</v>
      </c>
      <c r="V25" s="21">
        <v>0.99999975193503698</v>
      </c>
      <c r="W25" s="21">
        <v>0.99999987296302018</v>
      </c>
      <c r="X25" s="21">
        <v>0.99999993494195161</v>
      </c>
      <c r="Y25" s="21">
        <v>0.99999996668222246</v>
      </c>
      <c r="Z25" s="21">
        <v>0.99999998293706294</v>
      </c>
      <c r="AA25" s="21">
        <v>0.99999999126157024</v>
      </c>
      <c r="AB25" s="21">
        <v>0.99999999552478125</v>
      </c>
      <c r="AC25" s="21">
        <v>0.99999999770809822</v>
      </c>
      <c r="AD25" s="21">
        <v>0.99999999882624291</v>
      </c>
    </row>
    <row r="26" spans="1:30" x14ac:dyDescent="0.2">
      <c r="A26" s="21">
        <v>25</v>
      </c>
      <c r="B26" s="21">
        <v>0.64636037941630464</v>
      </c>
      <c r="C26" s="21">
        <v>0.8489272761378287</v>
      </c>
      <c r="D26" s="21">
        <v>0.92687049916897368</v>
      </c>
      <c r="E26" s="21">
        <v>0.96370365941164604</v>
      </c>
      <c r="F26" s="21">
        <v>0.98178368394301041</v>
      </c>
      <c r="G26" s="21">
        <v>0.99079566754341108</v>
      </c>
      <c r="H26" s="21">
        <v>0.99532853496918328</v>
      </c>
      <c r="I26" s="21">
        <v>0.99762206461335612</v>
      </c>
      <c r="J26" s="21">
        <v>0.99878714022189674</v>
      </c>
      <c r="K26" s="21">
        <v>0.99938055483397092</v>
      </c>
      <c r="L26" s="21">
        <v>0.99968334448255991</v>
      </c>
      <c r="M26" s="21">
        <v>0.99983802988630566</v>
      </c>
      <c r="N26" s="21">
        <v>0.99991711809822215</v>
      </c>
      <c r="O26" s="21">
        <v>0.99995757682694386</v>
      </c>
      <c r="P26" s="21">
        <v>0.99997828169172887</v>
      </c>
      <c r="Q26" s="21">
        <v>0.99998888007249986</v>
      </c>
      <c r="R26" s="21">
        <v>0.99999430605267714</v>
      </c>
      <c r="S26" s="21">
        <v>0.99999708426064682</v>
      </c>
      <c r="T26" s="21">
        <v>0.99999850686232572</v>
      </c>
      <c r="U26" s="21">
        <v>0.99999923535183011</v>
      </c>
      <c r="V26" s="21">
        <v>0.99999960841091085</v>
      </c>
      <c r="W26" s="21">
        <v>0.99999979945848638</v>
      </c>
      <c r="X26" s="21">
        <v>0.9999998972974572</v>
      </c>
      <c r="Y26" s="21">
        <v>0.9999999474030874</v>
      </c>
      <c r="Z26" s="21">
        <v>0.99999997306352584</v>
      </c>
      <c r="AA26" s="21">
        <v>0.99999998620498398</v>
      </c>
      <c r="AB26" s="21">
        <v>0.99999999293512798</v>
      </c>
      <c r="AC26" s="21">
        <v>0.99999999638184778</v>
      </c>
      <c r="AD26" s="21">
        <v>0.99999999814702445</v>
      </c>
    </row>
    <row r="27" spans="1:30" x14ac:dyDescent="0.2">
      <c r="A27" s="21">
        <v>26</v>
      </c>
      <c r="B27" s="21">
        <v>0.88139251018218934</v>
      </c>
      <c r="C27" s="21">
        <v>0.96278408121579362</v>
      </c>
      <c r="D27" s="21">
        <v>0.9826910035938794</v>
      </c>
      <c r="E27" s="21">
        <v>0.99132462243982744</v>
      </c>
      <c r="F27" s="21">
        <v>0.99558844768662724</v>
      </c>
      <c r="G27" s="21">
        <v>0.99774883316403151</v>
      </c>
      <c r="H27" s="21">
        <v>0.99884991644935428</v>
      </c>
      <c r="I27" s="21">
        <v>0.99941207465263426</v>
      </c>
      <c r="J27" s="21">
        <v>0.99969931287393776</v>
      </c>
      <c r="K27" s="21">
        <v>0.99984616121659409</v>
      </c>
      <c r="L27" s="21">
        <v>0.99992127012617371</v>
      </c>
      <c r="M27" s="21">
        <v>0.99995970000503964</v>
      </c>
      <c r="N27" s="21">
        <v>0.99997936820881328</v>
      </c>
      <c r="O27" s="21">
        <v>0.99998943630032866</v>
      </c>
      <c r="P27" s="21">
        <v>0.99999459086151099</v>
      </c>
      <c r="Q27" s="21">
        <v>0.99999723010747288</v>
      </c>
      <c r="R27" s="21">
        <v>0.9999985815522302</v>
      </c>
      <c r="S27" s="21">
        <v>0.99999927360234864</v>
      </c>
      <c r="T27" s="21">
        <v>0.99999962800015807</v>
      </c>
      <c r="U27" s="21">
        <v>0.99999980949078437</v>
      </c>
      <c r="V27" s="21">
        <v>0.99999990243533821</v>
      </c>
      <c r="W27" s="21">
        <v>0.99999995003437303</v>
      </c>
      <c r="X27" s="21">
        <v>0.99999997441109778</v>
      </c>
      <c r="Y27" s="21">
        <v>0.99999998689512204</v>
      </c>
      <c r="Z27" s="21">
        <v>0.99999999328857103</v>
      </c>
      <c r="AA27" s="21">
        <v>0.99999999656285832</v>
      </c>
      <c r="AB27" s="21">
        <v>0.99999999823972607</v>
      </c>
      <c r="AC27" s="21">
        <v>0.99999999909850534</v>
      </c>
      <c r="AD27" s="21">
        <v>0.99999999953831442</v>
      </c>
    </row>
    <row r="28" spans="1:30" x14ac:dyDescent="0.2">
      <c r="A28" s="21">
        <v>27</v>
      </c>
      <c r="B28" s="21">
        <v>0.71867678415233915</v>
      </c>
      <c r="C28" s="21">
        <v>0.89131737125089516</v>
      </c>
      <c r="D28" s="21">
        <v>0.94892461924955829</v>
      </c>
      <c r="E28" s="21">
        <v>0.97437578036706896</v>
      </c>
      <c r="F28" s="21">
        <v>0.98692999220040012</v>
      </c>
      <c r="G28" s="21">
        <v>0.9933127652210002</v>
      </c>
      <c r="H28" s="21">
        <v>0.99657776062648795</v>
      </c>
      <c r="I28" s="21">
        <v>0.99824884048151508</v>
      </c>
      <c r="J28" s="21">
        <v>0.99910392695644556</v>
      </c>
      <c r="K28" s="21">
        <v>0.99954142745065344</v>
      </c>
      <c r="L28" s="21">
        <v>0.9997652877746247</v>
      </c>
      <c r="M28" s="21">
        <v>0.99987984982289013</v>
      </c>
      <c r="N28" s="21">
        <v>0.99993848732633528</v>
      </c>
      <c r="O28" s="21">
        <v>0.99996850474726395</v>
      </c>
      <c r="P28" s="21">
        <v>0.99998387291929525</v>
      </c>
      <c r="Q28" s="21">
        <v>0.99999174174375427</v>
      </c>
      <c r="R28" s="21">
        <v>0.99999577101072967</v>
      </c>
      <c r="S28" s="21">
        <v>0.99999783431245204</v>
      </c>
      <c r="T28" s="21">
        <v>0.99999889092054939</v>
      </c>
      <c r="U28" s="21">
        <v>0.99999943201771124</v>
      </c>
      <c r="V28" s="21">
        <v>0.99999970912221892</v>
      </c>
      <c r="W28" s="21">
        <v>0.99999985103344413</v>
      </c>
      <c r="X28" s="21">
        <v>0.99999992370981117</v>
      </c>
      <c r="Y28" s="21">
        <v>0.99999996092943044</v>
      </c>
      <c r="Z28" s="21">
        <v>0.99999997999071488</v>
      </c>
      <c r="AA28" s="21">
        <v>0.99999998975259463</v>
      </c>
      <c r="AB28" s="21">
        <v>0.9999999947519661</v>
      </c>
      <c r="AC28" s="21">
        <v>0.9999999973123076</v>
      </c>
      <c r="AD28" s="21">
        <v>0.99999999862354305</v>
      </c>
    </row>
    <row r="29" spans="1:30" x14ac:dyDescent="0.2">
      <c r="A29" s="21">
        <v>28</v>
      </c>
      <c r="B29" s="21">
        <v>0.69081745703036568</v>
      </c>
      <c r="C29" s="21">
        <v>0.88071095551067868</v>
      </c>
      <c r="D29" s="21">
        <v>0.94709614418067178</v>
      </c>
      <c r="E29" s="21">
        <v>0.97482044595738659</v>
      </c>
      <c r="F29" s="21">
        <v>0.98759957938678622</v>
      </c>
      <c r="G29" s="21">
        <v>0.99378975339690212</v>
      </c>
      <c r="H29" s="21">
        <v>0.9968624736942</v>
      </c>
      <c r="I29" s="21">
        <v>0.99840700088470646</v>
      </c>
      <c r="J29" s="21">
        <v>0.99918877153757824</v>
      </c>
      <c r="K29" s="21">
        <v>0.99958610034971107</v>
      </c>
      <c r="L29" s="21">
        <v>0.99978856081477274</v>
      </c>
      <c r="M29" s="21">
        <v>0.99989189800754064</v>
      </c>
      <c r="N29" s="21">
        <v>0.99994470043180095</v>
      </c>
      <c r="O29" s="21">
        <v>0.99997170099268762</v>
      </c>
      <c r="P29" s="21">
        <v>0.99998551463300533</v>
      </c>
      <c r="Q29" s="21">
        <v>0.99999258414506031</v>
      </c>
      <c r="R29" s="21">
        <v>0.99999620298361791</v>
      </c>
      <c r="S29" s="21">
        <v>0.99999805572763834</v>
      </c>
      <c r="T29" s="21">
        <v>0.99999900437857892</v>
      </c>
      <c r="U29" s="21">
        <v>0.9999994901451984</v>
      </c>
      <c r="V29" s="21">
        <v>0.99999973889872329</v>
      </c>
      <c r="W29" s="21">
        <v>0.99999986628555027</v>
      </c>
      <c r="X29" s="21">
        <v>0.99999993152180477</v>
      </c>
      <c r="Y29" s="21">
        <v>0.99999996493051602</v>
      </c>
      <c r="Z29" s="21">
        <v>0.9999999820399087</v>
      </c>
      <c r="AA29" s="21">
        <v>0.99999999080209101</v>
      </c>
      <c r="AB29" s="21">
        <v>0.99999999528946082</v>
      </c>
      <c r="AC29" s="21">
        <v>0.99999999758758085</v>
      </c>
      <c r="AD29" s="21">
        <v>0.99999999876452106</v>
      </c>
    </row>
    <row r="30" spans="1:30" x14ac:dyDescent="0.2">
      <c r="A30" s="21">
        <v>29</v>
      </c>
      <c r="B30" s="21">
        <v>0.99995359127246963</v>
      </c>
      <c r="C30" s="21">
        <v>0.99997791594345142</v>
      </c>
      <c r="D30" s="21">
        <v>0.99998847001547519</v>
      </c>
      <c r="E30" s="21">
        <v>0.99999400394629523</v>
      </c>
      <c r="F30" s="21">
        <v>0.99999691159942039</v>
      </c>
      <c r="G30" s="21">
        <v>0.99999841745376283</v>
      </c>
      <c r="H30" s="21">
        <v>0.99999919066950116</v>
      </c>
      <c r="I30" s="21">
        <v>0.99999958627257535</v>
      </c>
      <c r="J30" s="21">
        <v>0.99999978846512294</v>
      </c>
      <c r="K30" s="21">
        <v>0.99999989180687088</v>
      </c>
      <c r="L30" s="21">
        <v>0.9999999446441562</v>
      </c>
      <c r="M30" s="21">
        <v>0.99999997167001053</v>
      </c>
      <c r="N30" s="21">
        <v>0.99999998549829283</v>
      </c>
      <c r="O30" s="21">
        <v>0.99999999257567918</v>
      </c>
      <c r="P30" s="21">
        <v>0.99999999619863056</v>
      </c>
      <c r="Q30" s="21">
        <v>0.99999999805349626</v>
      </c>
      <c r="R30" s="21">
        <v>0.99999999900323611</v>
      </c>
      <c r="S30" s="21">
        <v>0.99999999948956042</v>
      </c>
      <c r="T30" s="21">
        <v>0.99999999973859954</v>
      </c>
      <c r="U30" s="21">
        <v>0.99999999986613231</v>
      </c>
      <c r="V30" s="21">
        <v>0.9999999999314434</v>
      </c>
      <c r="W30" s="21">
        <v>0.99999999996489031</v>
      </c>
      <c r="X30" s="21">
        <v>0.99999999998201938</v>
      </c>
      <c r="Y30" s="21">
        <v>0.99999999999079148</v>
      </c>
      <c r="Z30" s="21">
        <v>0.99999999999528399</v>
      </c>
      <c r="AA30" s="21">
        <v>0.99999999999758471</v>
      </c>
      <c r="AB30" s="21">
        <v>0.99999999999876299</v>
      </c>
      <c r="AC30" s="21">
        <v>0.99999999999936662</v>
      </c>
      <c r="AD30" s="21">
        <v>0.9999999999996757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D45E-7717-4EA8-9691-7952B9A7B8D8}">
  <dimension ref="A1:C2"/>
  <sheetViews>
    <sheetView workbookViewId="0">
      <selection activeCell="P27" sqref="P27"/>
    </sheetView>
  </sheetViews>
  <sheetFormatPr defaultRowHeight="15" x14ac:dyDescent="0.25"/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>
        <v>0.36138430602621502</v>
      </c>
      <c r="B2">
        <v>0.28375830967333665</v>
      </c>
      <c r="C2">
        <v>0.64514261569955167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702B-7752-4A9B-BD2B-75FBE74504EF}">
  <dimension ref="A1:E30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0.54098489318088594</v>
      </c>
      <c r="C2">
        <v>0.28038516917034456</v>
      </c>
      <c r="D2">
        <v>0.1786299376487695</v>
      </c>
      <c r="E2">
        <v>0.41194382396193935</v>
      </c>
    </row>
    <row r="3" spans="1:5" x14ac:dyDescent="0.25">
      <c r="A3">
        <v>2</v>
      </c>
      <c r="B3">
        <v>0.31726892051010297</v>
      </c>
      <c r="C3">
        <v>0.44671817318050017</v>
      </c>
      <c r="D3">
        <v>0.23601290630939692</v>
      </c>
      <c r="E3">
        <v>0.68494874395585192</v>
      </c>
    </row>
    <row r="4" spans="1:5" x14ac:dyDescent="0.25">
      <c r="A4">
        <v>3</v>
      </c>
      <c r="B4">
        <v>0.17349395182411792</v>
      </c>
      <c r="C4">
        <v>0.54079165729444156</v>
      </c>
      <c r="D4">
        <v>0.28571439088144057</v>
      </c>
      <c r="E4">
        <v>0.46526329143339845</v>
      </c>
    </row>
    <row r="5" spans="1:5" x14ac:dyDescent="0.25">
      <c r="A5">
        <v>4</v>
      </c>
      <c r="B5">
        <v>0.27266030635088118</v>
      </c>
      <c r="C5">
        <v>0.47590606168296912</v>
      </c>
      <c r="D5">
        <v>0.25143363196614965</v>
      </c>
      <c r="E5">
        <v>0.52414543316848883</v>
      </c>
    </row>
    <row r="6" spans="1:5" x14ac:dyDescent="0.25">
      <c r="A6">
        <v>5</v>
      </c>
      <c r="B6">
        <v>0.65186139135869658</v>
      </c>
      <c r="C6">
        <v>0.22779077727359939</v>
      </c>
      <c r="D6">
        <v>0.12034783136770402</v>
      </c>
      <c r="E6">
        <v>0.90130928595393767</v>
      </c>
    </row>
    <row r="7" spans="1:5" x14ac:dyDescent="0.25">
      <c r="A7">
        <v>6</v>
      </c>
      <c r="B7">
        <v>0.38035303249912084</v>
      </c>
      <c r="C7">
        <v>0.40544157085341193</v>
      </c>
      <c r="D7">
        <v>0.21420539664746718</v>
      </c>
      <c r="E7">
        <v>0.59684123992082283</v>
      </c>
    </row>
    <row r="8" spans="1:5" x14ac:dyDescent="0.25">
      <c r="A8">
        <v>7</v>
      </c>
      <c r="B8">
        <v>0.28700027214246387</v>
      </c>
      <c r="C8">
        <v>0.4665232702525966</v>
      </c>
      <c r="D8">
        <v>0.24647645760493958</v>
      </c>
      <c r="E8">
        <v>0.52694996617351753</v>
      </c>
    </row>
    <row r="9" spans="1:5" x14ac:dyDescent="0.25">
      <c r="A9">
        <v>8</v>
      </c>
      <c r="B9">
        <v>0.29977024680165304</v>
      </c>
      <c r="C9">
        <v>0.4581677406411771</v>
      </c>
      <c r="D9">
        <v>0.24206201255716991</v>
      </c>
      <c r="E9">
        <v>0.56144113023964082</v>
      </c>
    </row>
    <row r="10" spans="1:5" x14ac:dyDescent="0.25">
      <c r="A10">
        <v>9</v>
      </c>
      <c r="B10">
        <v>0.22528097089277477</v>
      </c>
      <c r="C10">
        <v>0.50690686246409811</v>
      </c>
      <c r="D10">
        <v>0.26781216664312713</v>
      </c>
      <c r="E10">
        <v>0.5895855199330573</v>
      </c>
    </row>
    <row r="11" spans="1:5" x14ac:dyDescent="0.25">
      <c r="A11">
        <v>10</v>
      </c>
      <c r="B11">
        <v>0.39909878802522464</v>
      </c>
      <c r="C11">
        <v>0.39317602455696121</v>
      </c>
      <c r="D11">
        <v>0.20772518741781421</v>
      </c>
      <c r="E11">
        <v>0.67422726657646403</v>
      </c>
    </row>
    <row r="12" spans="1:5" x14ac:dyDescent="0.25">
      <c r="A12">
        <v>11</v>
      </c>
      <c r="B12">
        <v>0.16365883319609661</v>
      </c>
      <c r="C12">
        <v>0.54722687953422255</v>
      </c>
      <c r="D12">
        <v>0.2891142872696808</v>
      </c>
      <c r="E12">
        <v>0.52364756373007015</v>
      </c>
    </row>
    <row r="13" spans="1:5" x14ac:dyDescent="0.25">
      <c r="A13">
        <v>12</v>
      </c>
      <c r="B13">
        <v>0.75182025587601442</v>
      </c>
      <c r="C13">
        <v>0.14256318901962745</v>
      </c>
      <c r="D13">
        <v>0.10561655510435813</v>
      </c>
      <c r="E13">
        <v>0.60964054942850432</v>
      </c>
    </row>
    <row r="14" spans="1:5" x14ac:dyDescent="0.25">
      <c r="A14">
        <v>13</v>
      </c>
      <c r="B14">
        <v>0.44836850345646023</v>
      </c>
      <c r="C14">
        <v>0.42256142501746935</v>
      </c>
      <c r="D14">
        <v>0.12907007152607047</v>
      </c>
      <c r="E14">
        <v>0.51009991842355373</v>
      </c>
    </row>
    <row r="15" spans="1:5" x14ac:dyDescent="0.25">
      <c r="A15">
        <v>14</v>
      </c>
      <c r="B15">
        <v>0.11066366128084935</v>
      </c>
      <c r="C15">
        <v>0.68989348695843644</v>
      </c>
      <c r="D15">
        <v>0.19944285176071419</v>
      </c>
      <c r="E15">
        <v>0.47169653708903608</v>
      </c>
    </row>
    <row r="16" spans="1:5" x14ac:dyDescent="0.25">
      <c r="A16">
        <v>15</v>
      </c>
      <c r="B16">
        <v>0.18928840205806646</v>
      </c>
      <c r="C16">
        <v>0.62890115569474447</v>
      </c>
      <c r="D16">
        <v>0.18181044224718901</v>
      </c>
      <c r="E16">
        <v>0.59772279126929018</v>
      </c>
    </row>
    <row r="17" spans="1:5" x14ac:dyDescent="0.25">
      <c r="A17">
        <v>16</v>
      </c>
      <c r="B17">
        <v>0.15418408536179101</v>
      </c>
      <c r="C17">
        <v>0.65613296710117652</v>
      </c>
      <c r="D17">
        <v>0.18968294753703241</v>
      </c>
      <c r="E17">
        <v>0.30160306037455098</v>
      </c>
    </row>
    <row r="18" spans="1:5" x14ac:dyDescent="0.25">
      <c r="A18">
        <v>17</v>
      </c>
      <c r="B18">
        <v>0.44842557925444548</v>
      </c>
      <c r="C18">
        <v>0.42825569284597842</v>
      </c>
      <c r="D18">
        <v>0.1233187278995761</v>
      </c>
      <c r="E18">
        <v>0.47700585287868602</v>
      </c>
    </row>
    <row r="19" spans="1:5" x14ac:dyDescent="0.25">
      <c r="A19">
        <v>18</v>
      </c>
      <c r="B19">
        <v>0.18024638138238902</v>
      </c>
      <c r="C19">
        <v>0.65845879653687422</v>
      </c>
      <c r="D19">
        <v>0.16129482208073675</v>
      </c>
      <c r="E19">
        <v>0.37286001539324221</v>
      </c>
    </row>
    <row r="20" spans="1:5" x14ac:dyDescent="0.25">
      <c r="A20">
        <v>19</v>
      </c>
      <c r="B20">
        <v>0.42431487968475456</v>
      </c>
      <c r="C20">
        <v>0.19401328810218529</v>
      </c>
      <c r="D20">
        <v>0.38167183221306011</v>
      </c>
      <c r="E20">
        <v>0.43614522612625173</v>
      </c>
    </row>
    <row r="21" spans="1:5" x14ac:dyDescent="0.25">
      <c r="A21">
        <v>20</v>
      </c>
      <c r="B21">
        <v>0.55456629827923587</v>
      </c>
      <c r="C21">
        <v>0.15011688517335622</v>
      </c>
      <c r="D21">
        <v>0.29531681654740793</v>
      </c>
      <c r="E21">
        <v>0.43598569659367165</v>
      </c>
    </row>
    <row r="22" spans="1:5" x14ac:dyDescent="0.25">
      <c r="A22">
        <v>21</v>
      </c>
      <c r="B22">
        <v>9.0710479645608008E-2</v>
      </c>
      <c r="C22">
        <v>0.30644226063062041</v>
      </c>
      <c r="D22">
        <v>0.60284725972377162</v>
      </c>
      <c r="E22">
        <v>0.45896626231653259</v>
      </c>
    </row>
    <row r="23" spans="1:5" x14ac:dyDescent="0.25">
      <c r="A23">
        <v>22</v>
      </c>
      <c r="B23">
        <v>0.28929184223203064</v>
      </c>
      <c r="C23">
        <v>0.30732042564990081</v>
      </c>
      <c r="D23">
        <v>0.40338773211806855</v>
      </c>
      <c r="E23">
        <v>0.62620956603622668</v>
      </c>
    </row>
    <row r="24" spans="1:5" x14ac:dyDescent="0.25">
      <c r="A24">
        <v>23</v>
      </c>
      <c r="B24">
        <v>0.94376338951758565</v>
      </c>
      <c r="C24">
        <v>3.0289801909647383E-2</v>
      </c>
      <c r="D24">
        <v>2.5946808572766968E-2</v>
      </c>
      <c r="E24">
        <v>0.17600007946995919</v>
      </c>
    </row>
    <row r="25" spans="1:5" x14ac:dyDescent="0.25">
      <c r="A25">
        <v>24</v>
      </c>
      <c r="B25">
        <v>0.23935721386445585</v>
      </c>
      <c r="C25">
        <v>0.32378375829818734</v>
      </c>
      <c r="D25">
        <v>0.43685902783735681</v>
      </c>
      <c r="E25">
        <v>0.33413774173675403</v>
      </c>
    </row>
    <row r="26" spans="1:5" x14ac:dyDescent="0.25">
      <c r="A26">
        <v>25</v>
      </c>
      <c r="B26">
        <v>0.28401043526204334</v>
      </c>
      <c r="C26">
        <v>0.33150326485397125</v>
      </c>
      <c r="D26">
        <v>0.38448629988398536</v>
      </c>
      <c r="E26">
        <v>0.36157432460652439</v>
      </c>
    </row>
    <row r="27" spans="1:5" x14ac:dyDescent="0.25">
      <c r="A27">
        <v>26</v>
      </c>
      <c r="B27">
        <v>0.13808025588406778</v>
      </c>
      <c r="C27">
        <v>0.25335948387851109</v>
      </c>
      <c r="D27">
        <v>0.60856026023742116</v>
      </c>
      <c r="E27">
        <v>0.15710080789898875</v>
      </c>
    </row>
    <row r="28" spans="1:5" x14ac:dyDescent="0.25">
      <c r="A28">
        <v>27</v>
      </c>
      <c r="B28">
        <v>0.1423454100628635</v>
      </c>
      <c r="C28">
        <v>0.43390142051738861</v>
      </c>
      <c r="D28">
        <v>0.42375316941974789</v>
      </c>
      <c r="E28">
        <v>0.31995467590842847</v>
      </c>
    </row>
    <row r="29" spans="1:5" x14ac:dyDescent="0.25">
      <c r="A29">
        <v>28</v>
      </c>
      <c r="B29">
        <v>0.14894025531180083</v>
      </c>
      <c r="C29">
        <v>0.4702707230738557</v>
      </c>
      <c r="D29">
        <v>0.38078902161434341</v>
      </c>
      <c r="E29">
        <v>0.34533542373853815</v>
      </c>
    </row>
    <row r="30" spans="1:5" x14ac:dyDescent="0.25">
      <c r="A30">
        <v>29</v>
      </c>
      <c r="B30">
        <v>2.7202759054788817E-6</v>
      </c>
      <c r="C30">
        <v>0.63668597830940776</v>
      </c>
      <c r="D30">
        <v>0.3633113014146867</v>
      </c>
      <c r="E30">
        <v>5.2178388615409412E-5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O38" sqref="O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workbookViewId="0">
      <selection activeCell="O38" sqref="O38"/>
    </sheetView>
  </sheetViews>
  <sheetFormatPr defaultRowHeight="15" x14ac:dyDescent="0.25"/>
  <cols>
    <col min="1" max="1" width="12.42578125" customWidth="1"/>
    <col min="2" max="3" width="20.42578125" customWidth="1"/>
  </cols>
  <sheetData>
    <row r="1" spans="1:4" ht="18.75" x14ac:dyDescent="0.3">
      <c r="A1" s="26" t="s">
        <v>62</v>
      </c>
      <c r="B1" s="26"/>
      <c r="C1" s="26"/>
      <c r="D1" s="26"/>
    </row>
    <row r="2" spans="1:4" ht="18.75" x14ac:dyDescent="0.3">
      <c r="A2" s="26" t="s">
        <v>65</v>
      </c>
      <c r="B2" s="26"/>
      <c r="C2" s="26"/>
      <c r="D2" s="26"/>
    </row>
    <row r="3" spans="1:4" ht="18.75" x14ac:dyDescent="0.3">
      <c r="A3" s="26" t="s">
        <v>63</v>
      </c>
      <c r="B3" s="26"/>
      <c r="C3" s="26"/>
      <c r="D3" s="26"/>
    </row>
    <row r="5" spans="1:4" x14ac:dyDescent="0.25">
      <c r="A5" t="s">
        <v>34</v>
      </c>
      <c r="B5" t="s">
        <v>35</v>
      </c>
      <c r="C5" t="s">
        <v>36</v>
      </c>
    </row>
    <row r="6" spans="1:4" x14ac:dyDescent="0.25">
      <c r="A6" t="s">
        <v>20</v>
      </c>
      <c r="B6" s="2">
        <v>0.65639844381311618</v>
      </c>
      <c r="C6" s="2">
        <v>-1.6882348693902149</v>
      </c>
    </row>
    <row r="7" spans="1:4" x14ac:dyDescent="0.25">
      <c r="A7" t="s">
        <v>24</v>
      </c>
      <c r="B7" s="2">
        <v>0.65606671595942923</v>
      </c>
      <c r="C7" s="2">
        <v>-1.7975914657544001</v>
      </c>
    </row>
    <row r="8" spans="1:4" x14ac:dyDescent="0.25">
      <c r="A8" t="s">
        <v>21</v>
      </c>
      <c r="B8" s="2">
        <v>0.62753268746418334</v>
      </c>
      <c r="C8" s="2">
        <v>-1.5518963010003772</v>
      </c>
    </row>
    <row r="9" spans="1:4" x14ac:dyDescent="0.25">
      <c r="A9" t="s">
        <v>22</v>
      </c>
      <c r="B9" s="2">
        <v>0.62335115565891175</v>
      </c>
      <c r="C9" s="2">
        <v>-1.711066132324135</v>
      </c>
    </row>
    <row r="10" spans="1:4" x14ac:dyDescent="0.25">
      <c r="A10" t="s">
        <v>33</v>
      </c>
      <c r="B10" s="2">
        <v>0.61385109552466055</v>
      </c>
      <c r="C10" s="2">
        <v>-1.9432475651654624</v>
      </c>
    </row>
    <row r="11" spans="1:4" x14ac:dyDescent="0.25">
      <c r="A11" t="s">
        <v>9</v>
      </c>
      <c r="B11" s="2">
        <v>0.58932092237264333</v>
      </c>
      <c r="C11" s="2">
        <v>-1.6071773450955451</v>
      </c>
    </row>
    <row r="12" spans="1:4" x14ac:dyDescent="0.25">
      <c r="A12" t="s">
        <v>17</v>
      </c>
      <c r="B12" s="2">
        <v>0.58713870975708504</v>
      </c>
      <c r="C12" s="2">
        <v>-1.5868989991346893</v>
      </c>
    </row>
    <row r="13" spans="1:4" x14ac:dyDescent="0.25">
      <c r="A13" t="s">
        <v>15</v>
      </c>
      <c r="B13" s="2">
        <v>0.54105223001913394</v>
      </c>
      <c r="C13" s="2">
        <v>-1.4807509201093305</v>
      </c>
    </row>
    <row r="14" spans="1:4" x14ac:dyDescent="0.25">
      <c r="A14" t="s">
        <v>10</v>
      </c>
      <c r="B14" s="2">
        <v>0.53026069120816932</v>
      </c>
      <c r="C14" s="2">
        <v>-1.4679810041282604</v>
      </c>
    </row>
    <row r="15" spans="1:4" x14ac:dyDescent="0.25">
      <c r="A15" t="s">
        <v>14</v>
      </c>
      <c r="B15" s="2">
        <v>0.51010458775323619</v>
      </c>
      <c r="C15" s="2">
        <v>-1.4659903115623374</v>
      </c>
    </row>
    <row r="16" spans="1:4" x14ac:dyDescent="0.25">
      <c r="A16" t="s">
        <v>8</v>
      </c>
      <c r="B16" s="2">
        <v>0.48401957073486107</v>
      </c>
      <c r="C16" s="2">
        <v>-1.3184234468227141</v>
      </c>
    </row>
    <row r="17" spans="1:3" x14ac:dyDescent="0.25">
      <c r="A17" t="s">
        <v>32</v>
      </c>
      <c r="B17" s="2">
        <v>0.47070312816278809</v>
      </c>
      <c r="C17" s="2">
        <v>-1.4066683915611944</v>
      </c>
    </row>
    <row r="18" spans="1:3" x14ac:dyDescent="0.25">
      <c r="A18" t="s">
        <v>13</v>
      </c>
      <c r="B18" s="2">
        <v>0.46570238131766284</v>
      </c>
      <c r="C18" s="2">
        <v>-1.3592267602968611</v>
      </c>
    </row>
    <row r="19" spans="1:3" x14ac:dyDescent="0.25">
      <c r="A19" t="s">
        <v>31</v>
      </c>
      <c r="B19" s="2">
        <v>0.44990562600047163</v>
      </c>
      <c r="C19" s="2">
        <v>-1.388303538706992</v>
      </c>
    </row>
    <row r="20" spans="1:3" x14ac:dyDescent="0.25">
      <c r="A20" t="s">
        <v>23</v>
      </c>
      <c r="B20" s="2">
        <v>0.42814539956075043</v>
      </c>
      <c r="C20" s="2">
        <v>-1.2864336663068521</v>
      </c>
    </row>
    <row r="21" spans="1:3" x14ac:dyDescent="0.25">
      <c r="A21" t="s">
        <v>12</v>
      </c>
      <c r="B21" s="2">
        <v>0.42684083182579075</v>
      </c>
      <c r="C21" s="2">
        <v>-1.275937487659573</v>
      </c>
    </row>
    <row r="22" spans="1:3" x14ac:dyDescent="0.25">
      <c r="A22" t="s">
        <v>19</v>
      </c>
      <c r="B22" s="2">
        <v>0.42293698231642174</v>
      </c>
      <c r="C22" s="2">
        <v>-1.3079999057649228</v>
      </c>
    </row>
    <row r="23" spans="1:3" x14ac:dyDescent="0.25">
      <c r="A23" t="s">
        <v>16</v>
      </c>
      <c r="B23" s="2">
        <v>0.41781230527114904</v>
      </c>
      <c r="C23" s="2">
        <v>-1.355367941166441</v>
      </c>
    </row>
    <row r="24" spans="1:3" x14ac:dyDescent="0.25">
      <c r="A24" t="s">
        <v>28</v>
      </c>
      <c r="B24" s="2">
        <v>0.36570215894031244</v>
      </c>
      <c r="C24" s="2">
        <v>-1.1592376072795618</v>
      </c>
    </row>
    <row r="25" spans="1:3" x14ac:dyDescent="0.25">
      <c r="A25" t="s">
        <v>7</v>
      </c>
      <c r="B25" s="2">
        <v>0.33136138448228591</v>
      </c>
      <c r="C25" s="2">
        <v>-1.1309458539095263</v>
      </c>
    </row>
    <row r="26" spans="1:3" x14ac:dyDescent="0.25">
      <c r="A26" t="s">
        <v>29</v>
      </c>
      <c r="B26" s="2">
        <v>0.31985937861889202</v>
      </c>
      <c r="C26" s="2">
        <v>-1.0612465458947229</v>
      </c>
    </row>
    <row r="27" spans="1:3" x14ac:dyDescent="0.25">
      <c r="A27" t="s">
        <v>5</v>
      </c>
      <c r="B27" s="2">
        <v>0.30570819063616267</v>
      </c>
      <c r="C27" s="2">
        <v>-1.0726584827357444</v>
      </c>
    </row>
    <row r="28" spans="1:3" x14ac:dyDescent="0.25">
      <c r="A28" t="s">
        <v>27</v>
      </c>
      <c r="B28" s="2">
        <v>0.2652559048089369</v>
      </c>
      <c r="C28" s="2">
        <v>-0.97448264215220792</v>
      </c>
    </row>
    <row r="29" spans="1:3" x14ac:dyDescent="0.25">
      <c r="A29" t="s">
        <v>30</v>
      </c>
      <c r="B29" s="2">
        <v>0.26195848506609481</v>
      </c>
      <c r="C29" s="2">
        <v>-0.88223764671088167</v>
      </c>
    </row>
    <row r="30" spans="1:3" x14ac:dyDescent="0.25">
      <c r="A30" t="s">
        <v>11</v>
      </c>
      <c r="B30" s="2">
        <v>0.2056957557764951</v>
      </c>
      <c r="C30" s="2">
        <v>-1.0853238390772013</v>
      </c>
    </row>
    <row r="31" spans="1:3" x14ac:dyDescent="0.25">
      <c r="A31" t="s">
        <v>25</v>
      </c>
      <c r="B31" s="2">
        <v>0.18437392904865635</v>
      </c>
      <c r="C31" s="2">
        <v>-0.85636438635788847</v>
      </c>
    </row>
    <row r="32" spans="1:3" x14ac:dyDescent="0.25">
      <c r="A32" t="s">
        <v>18</v>
      </c>
      <c r="B32" s="2">
        <v>0.16247473782221394</v>
      </c>
      <c r="C32" s="2">
        <v>-0.80876384714155813</v>
      </c>
    </row>
    <row r="33" spans="1:3" x14ac:dyDescent="0.25">
      <c r="A33" t="s">
        <v>26</v>
      </c>
      <c r="B33" s="2">
        <v>0.13753261405608291</v>
      </c>
      <c r="C33" s="2">
        <v>-0.77956502637693825</v>
      </c>
    </row>
    <row r="34" spans="1:3" x14ac:dyDescent="0.25">
      <c r="A34" t="s">
        <v>6</v>
      </c>
      <c r="B34" s="2">
        <v>4.4621063556959224E-2</v>
      </c>
      <c r="C34" s="2">
        <v>-0.36930842229585537</v>
      </c>
    </row>
  </sheetData>
  <autoFilter ref="A5:C5" xr:uid="{00000000-0009-0000-0000-000005000000}">
    <sortState xmlns:xlrd2="http://schemas.microsoft.com/office/spreadsheetml/2017/richdata2" ref="A6:C34">
      <sortCondition descending="1" ref="B5"/>
    </sortState>
  </autoFilter>
  <mergeCells count="3">
    <mergeCell ref="A2:D2"/>
    <mergeCell ref="A1:D1"/>
    <mergeCell ref="A3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75E8B713F6947A06812EE2C3598CF" ma:contentTypeVersion="13" ma:contentTypeDescription="Create a new document." ma:contentTypeScope="" ma:versionID="f06e3fd8b029910e82cb1bc5aa59ed6e">
  <xsd:schema xmlns:xsd="http://www.w3.org/2001/XMLSchema" xmlns:xs="http://www.w3.org/2001/XMLSchema" xmlns:p="http://schemas.microsoft.com/office/2006/metadata/properties" xmlns:ns3="7649414b-3cd2-4a35-bc83-63d125e125df" xmlns:ns4="612f1d7c-3be2-4469-9a3a-d022603afdba" targetNamespace="http://schemas.microsoft.com/office/2006/metadata/properties" ma:root="true" ma:fieldsID="6099116076f2702f318806553eb1490f" ns3:_="" ns4:_="">
    <xsd:import namespace="7649414b-3cd2-4a35-bc83-63d125e125df"/>
    <xsd:import namespace="612f1d7c-3be2-4469-9a3a-d022603afd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9414b-3cd2-4a35-bc83-63d125e125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f1d7c-3be2-4469-9a3a-d022603af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FC7B74-7E21-4935-AF24-C21F3D427D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29B7A-1E8D-4FB5-8829-0A9DB00E1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49414b-3cd2-4a35-bc83-63d125e125df"/>
    <ds:schemaRef ds:uri="612f1d7c-3be2-4469-9a3a-d022603af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15</vt:i4>
      </vt:variant>
    </vt:vector>
  </HeadingPairs>
  <TitlesOfParts>
    <vt:vector size="33" baseType="lpstr">
      <vt:lpstr>INFO</vt:lpstr>
      <vt:lpstr>Aggregate_UKA8_2014</vt:lpstr>
      <vt:lpstr>Summary_UKA8_2014</vt:lpstr>
      <vt:lpstr>Approximations_UKA8_2014_LS</vt:lpstr>
      <vt:lpstr>Approximations_UKA8_2014_HS</vt:lpstr>
      <vt:lpstr>Aggregate_UKA8_2003</vt:lpstr>
      <vt:lpstr>Summary_UKA8_2003</vt:lpstr>
      <vt:lpstr>Figure 2.1</vt:lpstr>
      <vt:lpstr>Figure2.1_LS</vt:lpstr>
      <vt:lpstr>Figure2.1_HS</vt:lpstr>
      <vt:lpstr>Industry_Data</vt:lpstr>
      <vt:lpstr>Aggregate_Data</vt:lpstr>
      <vt:lpstr>Figure2.7_Data</vt:lpstr>
      <vt:lpstr>Figure2.9(a)_Data</vt:lpstr>
      <vt:lpstr>Figure2.9(b)_Data</vt:lpstr>
      <vt:lpstr>Figure2.10_Data</vt:lpstr>
      <vt:lpstr>Figure2.11_Data</vt:lpstr>
      <vt:lpstr>Industry_Data_2003</vt:lpstr>
      <vt:lpstr>Figure 2.2</vt:lpstr>
      <vt:lpstr>Figure 2.4</vt:lpstr>
      <vt:lpstr>Figure2.7(a)</vt:lpstr>
      <vt:lpstr>Figure2.7(b)</vt:lpstr>
      <vt:lpstr>Figure 2.9 (a)</vt:lpstr>
      <vt:lpstr>Figure2.9(b)</vt:lpstr>
      <vt:lpstr>Figure2.10(a)</vt:lpstr>
      <vt:lpstr>Figure2.10(b)</vt:lpstr>
      <vt:lpstr>Figure2.10(c)</vt:lpstr>
      <vt:lpstr>Figure2.10(d)</vt:lpstr>
      <vt:lpstr>Figure2.11(a)</vt:lpstr>
      <vt:lpstr>Figure2.11(b)</vt:lpstr>
      <vt:lpstr>Figure2.11(c)</vt:lpstr>
      <vt:lpstr>Figure2.11(d)</vt:lpstr>
      <vt:lpstr>Figure 2.18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Nogueira, Veridiana</cp:lastModifiedBy>
  <dcterms:created xsi:type="dcterms:W3CDTF">2019-09-17T08:24:43Z</dcterms:created>
  <dcterms:modified xsi:type="dcterms:W3CDTF">2021-09-18T12:33:55Z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0x01010039E75E8B713F6947A06812EE2C3598CF</vt:lpwstr>
  </property>
</Properties>
</file>