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work done in nih 14- 18.1.2019\send to team\"/>
    </mc:Choice>
  </mc:AlternateContent>
  <bookViews>
    <workbookView xWindow="0" yWindow="0" windowWidth="28770" windowHeight="12300"/>
  </bookViews>
  <sheets>
    <sheet name="WS Tool Display Page" sheetId="1" r:id="rId1"/>
    <sheet name="WS Tool_Backe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B19" i="2" l="1"/>
  <c r="G16" i="2"/>
  <c r="H16" i="2" s="1"/>
  <c r="G14" i="2"/>
  <c r="H14" i="2" s="1"/>
  <c r="G13" i="2"/>
  <c r="H13" i="2" s="1"/>
  <c r="G11" i="2"/>
  <c r="H11" i="2" s="1"/>
  <c r="G9" i="2"/>
  <c r="H9" i="2" s="1"/>
  <c r="H19" i="2" l="1"/>
  <c r="D21" i="1" l="1"/>
</calcChain>
</file>

<file path=xl/sharedStrings.xml><?xml version="1.0" encoding="utf-8"?>
<sst xmlns="http://schemas.openxmlformats.org/spreadsheetml/2006/main" count="153" uniqueCount="72">
  <si>
    <t>Themes</t>
  </si>
  <si>
    <t>Indicators</t>
  </si>
  <si>
    <t>Grades Obtained</t>
  </si>
  <si>
    <t>Water Quantity</t>
  </si>
  <si>
    <t>B</t>
  </si>
  <si>
    <t>C</t>
  </si>
  <si>
    <t>Water Quality</t>
  </si>
  <si>
    <t>Forest Conditions</t>
  </si>
  <si>
    <t>A</t>
  </si>
  <si>
    <t>Agricultural Conditions</t>
  </si>
  <si>
    <t>Crop Diversification index</t>
  </si>
  <si>
    <t>D</t>
  </si>
  <si>
    <t>Cropping Intensity</t>
  </si>
  <si>
    <t>Soil Conditions</t>
  </si>
  <si>
    <t>Soil Depth</t>
  </si>
  <si>
    <t>Soil Irrigability</t>
  </si>
  <si>
    <t>Land Capability</t>
  </si>
  <si>
    <t>Overall Watershed Score</t>
  </si>
  <si>
    <t>Overall Watershed Grade</t>
  </si>
  <si>
    <t>State</t>
  </si>
  <si>
    <t>District</t>
  </si>
  <si>
    <t>Kanker</t>
  </si>
  <si>
    <t>Watershed</t>
  </si>
  <si>
    <t>IWMP 14</t>
  </si>
  <si>
    <t>Year</t>
  </si>
  <si>
    <t>Chhattisgarh</t>
  </si>
  <si>
    <t>NDVI Analysis</t>
  </si>
  <si>
    <t>How to measure?</t>
  </si>
  <si>
    <t>Weighted Arithmetic Index Method</t>
  </si>
  <si>
    <t>Groundwater Quality Index</t>
  </si>
  <si>
    <t>Surface Water Quality Index</t>
  </si>
  <si>
    <t>NSF Method</t>
  </si>
  <si>
    <t>Gibbs and Martin's Method</t>
  </si>
  <si>
    <t>(Gross Cropped Area/ Net Area Sown)*100</t>
  </si>
  <si>
    <t>GIS</t>
  </si>
  <si>
    <t>Grade</t>
  </si>
  <si>
    <t>Class intervals</t>
  </si>
  <si>
    <t>Condition</t>
  </si>
  <si>
    <t>80 - 100</t>
  </si>
  <si>
    <t>Excellent</t>
  </si>
  <si>
    <t>60 - 80</t>
  </si>
  <si>
    <t>Very Good</t>
  </si>
  <si>
    <t>40 – 60</t>
  </si>
  <si>
    <t xml:space="preserve">Good </t>
  </si>
  <si>
    <t>20 – 40</t>
  </si>
  <si>
    <t>Poor</t>
  </si>
  <si>
    <t>E</t>
  </si>
  <si>
    <t>0 – 20</t>
  </si>
  <si>
    <t>Very Poor</t>
  </si>
  <si>
    <t>Overall Watershed Status</t>
  </si>
  <si>
    <t>Indicator Score</t>
  </si>
  <si>
    <t>Theme Score</t>
  </si>
  <si>
    <t>Theme weight</t>
  </si>
  <si>
    <t>Final Theme Score</t>
  </si>
  <si>
    <t>Table:1-Conversion of Grades to Scores</t>
  </si>
  <si>
    <t>Score</t>
  </si>
  <si>
    <t>IMPORTANCE</t>
  </si>
  <si>
    <t>WEIGHT</t>
  </si>
  <si>
    <t>LOW</t>
  </si>
  <si>
    <t>HIGH</t>
  </si>
  <si>
    <t>% Forest Cover
(Dense and Scrub Forests)</t>
  </si>
  <si>
    <t>Natural Groundwater Recharge</t>
  </si>
  <si>
    <t>Recharge to Area
(Rainfall Infiltration Method)</t>
  </si>
  <si>
    <t>Runoff to Rainfall
(SCS CN Method)</t>
  </si>
  <si>
    <t>Runoff Losses from Watershed</t>
  </si>
  <si>
    <t>Display Page</t>
  </si>
  <si>
    <t>Backend Page</t>
  </si>
  <si>
    <t>Table 3 : - Watershed Status as per Score and Grade Classification</t>
  </si>
  <si>
    <t>Table 1 : - Watershed Status as per Score and Grade Classification</t>
  </si>
  <si>
    <t>NOTE: Theme Weight Criteria will not be fixed. By default we have given it as - Higher importance is given to natural resources as these resources take more time for its rejuvenation which may have been affected by natural or man made factors.</t>
  </si>
  <si>
    <t>NOTE for developers: Theme Weight Criteria will not be fixed. By default we have given it as - Higher importance is given to natural resources as these resources take more time for its rejuvenation which may have been affected by natural or man made factors.</t>
  </si>
  <si>
    <t>Table: 2: Theme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</si>
</sst>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0" xfId="0" applyBorder="1"/>
    <xf numFmtId="0" fontId="0" fillId="0" borderId="10" xfId="0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9" fontId="0" fillId="0" borderId="10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/>
    </xf>
    <xf numFmtId="0" fontId="2" fillId="0" borderId="0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2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23" xfId="0" applyFont="1" applyFill="1" applyBorder="1" applyAlignment="1">
      <alignment horizontal="center" vertical="center"/>
    </xf>
    <xf numFmtId="2" fontId="0" fillId="0" borderId="24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9" fontId="0" fillId="0" borderId="24" xfId="0" applyNumberFormat="1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4" borderId="1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164" fontId="0" fillId="0" borderId="18" xfId="0" applyNumberFormat="1" applyFont="1" applyFill="1" applyBorder="1" applyAlignment="1">
      <alignment horizontal="center" vertical="center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22" xfId="0" applyNumberFormat="1" applyFont="1" applyFill="1" applyBorder="1" applyAlignment="1">
      <alignment horizontal="center" vertical="center"/>
    </xf>
    <xf numFmtId="164" fontId="0" fillId="0" borderId="17" xfId="0" applyNumberFormat="1" applyFont="1" applyFill="1" applyBorder="1" applyAlignment="1">
      <alignment horizontal="center" vertical="center"/>
    </xf>
    <xf numFmtId="164" fontId="0" fillId="0" borderId="19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zoomScaleSheetLayoutView="140" workbookViewId="0">
      <selection sqref="A1:B1"/>
    </sheetView>
  </sheetViews>
  <sheetFormatPr defaultRowHeight="15" x14ac:dyDescent="0.25"/>
  <cols>
    <col min="1" max="1" width="12.7109375" customWidth="1"/>
    <col min="2" max="2" width="16.28515625" customWidth="1"/>
    <col min="3" max="3" width="39.28515625" customWidth="1"/>
    <col min="4" max="4" width="39.28515625" bestFit="1" customWidth="1"/>
    <col min="5" max="5" width="16.140625" bestFit="1" customWidth="1"/>
  </cols>
  <sheetData>
    <row r="1" spans="1:5" x14ac:dyDescent="0.25">
      <c r="A1" s="52" t="s">
        <v>65</v>
      </c>
      <c r="B1" s="52"/>
    </row>
    <row r="2" spans="1:5" x14ac:dyDescent="0.25">
      <c r="A2" s="3" t="s">
        <v>19</v>
      </c>
      <c r="B2" s="6" t="s">
        <v>25</v>
      </c>
    </row>
    <row r="3" spans="1:5" x14ac:dyDescent="0.25">
      <c r="A3" s="3" t="s">
        <v>20</v>
      </c>
      <c r="B3" s="6" t="s">
        <v>21</v>
      </c>
    </row>
    <row r="4" spans="1:5" x14ac:dyDescent="0.25">
      <c r="A4" s="3" t="s">
        <v>22</v>
      </c>
      <c r="B4" s="6" t="s">
        <v>23</v>
      </c>
    </row>
    <row r="5" spans="1:5" x14ac:dyDescent="0.25">
      <c r="A5" s="3" t="s">
        <v>24</v>
      </c>
      <c r="B5" s="6">
        <v>2015</v>
      </c>
    </row>
    <row r="7" spans="1:5" ht="15.75" thickBot="1" x14ac:dyDescent="0.3"/>
    <row r="8" spans="1:5" ht="36.75" customHeight="1" thickBot="1" x14ac:dyDescent="0.3">
      <c r="A8" s="19" t="s">
        <v>0</v>
      </c>
      <c r="B8" s="20" t="s">
        <v>52</v>
      </c>
      <c r="C8" s="20" t="s">
        <v>1</v>
      </c>
      <c r="D8" s="20" t="s">
        <v>27</v>
      </c>
      <c r="E8" s="17" t="s">
        <v>2</v>
      </c>
    </row>
    <row r="9" spans="1:5" ht="30" customHeight="1" x14ac:dyDescent="0.25">
      <c r="A9" s="56" t="s">
        <v>3</v>
      </c>
      <c r="B9" s="59">
        <v>3</v>
      </c>
      <c r="C9" s="10" t="s">
        <v>64</v>
      </c>
      <c r="D9" s="23" t="s">
        <v>63</v>
      </c>
      <c r="E9" s="44" t="str">
        <f>'WS Tool_Backend'!E9</f>
        <v>A</v>
      </c>
    </row>
    <row r="10" spans="1:5" ht="30" customHeight="1" thickBot="1" x14ac:dyDescent="0.3">
      <c r="A10" s="57"/>
      <c r="B10" s="60"/>
      <c r="C10" s="11" t="s">
        <v>61</v>
      </c>
      <c r="D10" s="22" t="s">
        <v>62</v>
      </c>
      <c r="E10" s="45" t="str">
        <f>'WS Tool_Backend'!E10</f>
        <v>C</v>
      </c>
    </row>
    <row r="11" spans="1:5" ht="30" customHeight="1" x14ac:dyDescent="0.25">
      <c r="A11" s="56" t="s">
        <v>6</v>
      </c>
      <c r="B11" s="59">
        <v>2</v>
      </c>
      <c r="C11" s="13" t="s">
        <v>30</v>
      </c>
      <c r="D11" s="13" t="s">
        <v>31</v>
      </c>
      <c r="E11" s="44" t="str">
        <f>'WS Tool_Backend'!E11</f>
        <v>B</v>
      </c>
    </row>
    <row r="12" spans="1:5" ht="30" customHeight="1" thickBot="1" x14ac:dyDescent="0.3">
      <c r="A12" s="57"/>
      <c r="B12" s="60"/>
      <c r="C12" s="12" t="s">
        <v>29</v>
      </c>
      <c r="D12" s="12" t="s">
        <v>28</v>
      </c>
      <c r="E12" s="46" t="str">
        <f>'WS Tool_Backend'!E12</f>
        <v>C</v>
      </c>
    </row>
    <row r="13" spans="1:5" ht="30" customHeight="1" thickBot="1" x14ac:dyDescent="0.3">
      <c r="A13" s="14" t="s">
        <v>7</v>
      </c>
      <c r="B13" s="28">
        <v>5</v>
      </c>
      <c r="C13" s="15" t="s">
        <v>60</v>
      </c>
      <c r="D13" s="16" t="s">
        <v>26</v>
      </c>
      <c r="E13" s="47" t="str">
        <f>'WS Tool_Backend'!E13</f>
        <v>A</v>
      </c>
    </row>
    <row r="14" spans="1:5" ht="30" customHeight="1" x14ac:dyDescent="0.25">
      <c r="A14" s="56" t="s">
        <v>9</v>
      </c>
      <c r="B14" s="59">
        <v>1</v>
      </c>
      <c r="C14" s="13" t="s">
        <v>10</v>
      </c>
      <c r="D14" s="13" t="s">
        <v>32</v>
      </c>
      <c r="E14" s="44" t="str">
        <f>'WS Tool_Backend'!E14</f>
        <v>D</v>
      </c>
    </row>
    <row r="15" spans="1:5" ht="30" customHeight="1" thickBot="1" x14ac:dyDescent="0.3">
      <c r="A15" s="57"/>
      <c r="B15" s="60"/>
      <c r="C15" s="12" t="s">
        <v>12</v>
      </c>
      <c r="D15" s="12" t="s">
        <v>33</v>
      </c>
      <c r="E15" s="48" t="str">
        <f>'WS Tool_Backend'!E15</f>
        <v>D</v>
      </c>
    </row>
    <row r="16" spans="1:5" ht="30" customHeight="1" x14ac:dyDescent="0.25">
      <c r="A16" s="56" t="s">
        <v>13</v>
      </c>
      <c r="B16" s="59">
        <v>4</v>
      </c>
      <c r="C16" s="13" t="s">
        <v>14</v>
      </c>
      <c r="D16" s="13" t="s">
        <v>34</v>
      </c>
      <c r="E16" s="44" t="str">
        <f>'WS Tool_Backend'!E16</f>
        <v>D</v>
      </c>
    </row>
    <row r="17" spans="1:9" ht="30" customHeight="1" x14ac:dyDescent="0.25">
      <c r="A17" s="58"/>
      <c r="B17" s="61"/>
      <c r="C17" s="24" t="s">
        <v>15</v>
      </c>
      <c r="D17" s="24" t="s">
        <v>34</v>
      </c>
      <c r="E17" s="49" t="str">
        <f>'WS Tool_Backend'!E17</f>
        <v>D</v>
      </c>
    </row>
    <row r="18" spans="1:9" ht="30" customHeight="1" thickBot="1" x14ac:dyDescent="0.3">
      <c r="A18" s="57"/>
      <c r="B18" s="60"/>
      <c r="C18" s="12" t="s">
        <v>16</v>
      </c>
      <c r="D18" s="12" t="s">
        <v>34</v>
      </c>
      <c r="E18" s="46" t="str">
        <f>'WS Tool_Backend'!E18</f>
        <v>C</v>
      </c>
    </row>
    <row r="19" spans="1:9" s="21" customFormat="1" ht="30.75" customHeight="1" x14ac:dyDescent="0.25">
      <c r="A19" s="62" t="s">
        <v>70</v>
      </c>
      <c r="B19" s="62"/>
      <c r="C19" s="62"/>
      <c r="D19" s="62"/>
      <c r="E19" s="62"/>
      <c r="F19" s="43"/>
      <c r="G19" s="43"/>
      <c r="H19" s="43"/>
      <c r="I19" s="34"/>
    </row>
    <row r="20" spans="1:9" x14ac:dyDescent="0.25">
      <c r="A20" s="2"/>
      <c r="B20" s="18"/>
      <c r="C20" s="18"/>
      <c r="D20" s="18"/>
    </row>
    <row r="21" spans="1:9" x14ac:dyDescent="0.25">
      <c r="A21" s="53" t="s">
        <v>17</v>
      </c>
      <c r="B21" s="54"/>
      <c r="C21" s="55"/>
      <c r="D21" s="41">
        <f>'WS Tool_Backend'!H19</f>
        <v>73.777777777777786</v>
      </c>
    </row>
    <row r="22" spans="1:9" x14ac:dyDescent="0.25">
      <c r="A22" s="53" t="s">
        <v>18</v>
      </c>
      <c r="B22" s="54"/>
      <c r="C22" s="55"/>
      <c r="D22" s="42" t="s">
        <v>4</v>
      </c>
    </row>
    <row r="23" spans="1:9" x14ac:dyDescent="0.25">
      <c r="A23" s="53" t="s">
        <v>49</v>
      </c>
      <c r="B23" s="54"/>
      <c r="C23" s="55"/>
      <c r="D23" s="42" t="s">
        <v>41</v>
      </c>
    </row>
    <row r="26" spans="1:9" x14ac:dyDescent="0.25">
      <c r="A26" s="51" t="s">
        <v>68</v>
      </c>
      <c r="B26" s="51"/>
      <c r="C26" s="51"/>
      <c r="D26" s="50"/>
      <c r="E26" s="50"/>
      <c r="F26" s="50"/>
    </row>
    <row r="27" spans="1:9" x14ac:dyDescent="0.25">
      <c r="A27" s="36" t="s">
        <v>35</v>
      </c>
      <c r="B27" s="36" t="s">
        <v>36</v>
      </c>
      <c r="C27" s="36" t="s">
        <v>37</v>
      </c>
    </row>
    <row r="28" spans="1:9" x14ac:dyDescent="0.25">
      <c r="A28" s="37" t="s">
        <v>8</v>
      </c>
      <c r="B28" s="24" t="s">
        <v>38</v>
      </c>
      <c r="C28" s="37" t="s">
        <v>39</v>
      </c>
    </row>
    <row r="29" spans="1:9" x14ac:dyDescent="0.25">
      <c r="A29" s="37" t="s">
        <v>4</v>
      </c>
      <c r="B29" s="24" t="s">
        <v>40</v>
      </c>
      <c r="C29" s="37" t="s">
        <v>41</v>
      </c>
    </row>
    <row r="30" spans="1:9" x14ac:dyDescent="0.25">
      <c r="A30" s="37" t="s">
        <v>5</v>
      </c>
      <c r="B30" s="4" t="s">
        <v>42</v>
      </c>
      <c r="C30" s="37" t="s">
        <v>43</v>
      </c>
    </row>
    <row r="31" spans="1:9" x14ac:dyDescent="0.25">
      <c r="A31" s="37" t="s">
        <v>11</v>
      </c>
      <c r="B31" s="5" t="s">
        <v>44</v>
      </c>
      <c r="C31" s="37" t="s">
        <v>45</v>
      </c>
    </row>
    <row r="32" spans="1:9" x14ac:dyDescent="0.25">
      <c r="A32" s="37" t="s">
        <v>46</v>
      </c>
      <c r="B32" s="37" t="s">
        <v>47</v>
      </c>
      <c r="C32" s="37" t="s">
        <v>48</v>
      </c>
    </row>
  </sheetData>
  <mergeCells count="15">
    <mergeCell ref="D26:F26"/>
    <mergeCell ref="A26:C26"/>
    <mergeCell ref="A1:B1"/>
    <mergeCell ref="A23:C23"/>
    <mergeCell ref="A21:C21"/>
    <mergeCell ref="A22:C22"/>
    <mergeCell ref="A9:A10"/>
    <mergeCell ref="A11:A12"/>
    <mergeCell ref="A14:A15"/>
    <mergeCell ref="A16:A18"/>
    <mergeCell ref="B9:B10"/>
    <mergeCell ref="B11:B12"/>
    <mergeCell ref="B14:B15"/>
    <mergeCell ref="B16:B18"/>
    <mergeCell ref="A19:E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selection sqref="A1:B1"/>
    </sheetView>
  </sheetViews>
  <sheetFormatPr defaultRowHeight="15" x14ac:dyDescent="0.25"/>
  <cols>
    <col min="1" max="1" width="12.7109375" customWidth="1"/>
    <col min="2" max="2" width="18.85546875" customWidth="1"/>
    <col min="3" max="3" width="39.28515625" bestFit="1" customWidth="1"/>
    <col min="4" max="4" width="40.85546875" customWidth="1"/>
    <col min="5" max="5" width="19.28515625" bestFit="1" customWidth="1"/>
    <col min="6" max="6" width="17" customWidth="1"/>
    <col min="7" max="7" width="17.42578125" customWidth="1"/>
    <col min="8" max="8" width="23.140625" bestFit="1" customWidth="1"/>
    <col min="9" max="9" width="16.5703125" customWidth="1"/>
    <col min="10" max="10" width="20.42578125" customWidth="1"/>
  </cols>
  <sheetData>
    <row r="1" spans="1:8" x14ac:dyDescent="0.25">
      <c r="A1" s="64" t="s">
        <v>66</v>
      </c>
      <c r="B1" s="64"/>
    </row>
    <row r="2" spans="1:8" x14ac:dyDescent="0.25">
      <c r="A2" s="25" t="s">
        <v>19</v>
      </c>
      <c r="B2" s="6" t="s">
        <v>25</v>
      </c>
    </row>
    <row r="3" spans="1:8" x14ac:dyDescent="0.25">
      <c r="A3" s="25" t="s">
        <v>20</v>
      </c>
      <c r="B3" s="6" t="s">
        <v>21</v>
      </c>
    </row>
    <row r="4" spans="1:8" x14ac:dyDescent="0.25">
      <c r="A4" s="25" t="s">
        <v>22</v>
      </c>
      <c r="B4" s="6" t="s">
        <v>23</v>
      </c>
    </row>
    <row r="5" spans="1:8" x14ac:dyDescent="0.25">
      <c r="A5" s="25" t="s">
        <v>24</v>
      </c>
      <c r="B5" s="6">
        <v>2015</v>
      </c>
    </row>
    <row r="7" spans="1:8" ht="15.75" thickBot="1" x14ac:dyDescent="0.3"/>
    <row r="8" spans="1:8" ht="15.75" thickBot="1" x14ac:dyDescent="0.3">
      <c r="A8" s="19" t="s">
        <v>0</v>
      </c>
      <c r="B8" s="20" t="s">
        <v>52</v>
      </c>
      <c r="C8" s="20" t="s">
        <v>1</v>
      </c>
      <c r="D8" s="20" t="s">
        <v>27</v>
      </c>
      <c r="E8" s="20" t="s">
        <v>2</v>
      </c>
      <c r="F8" s="20" t="s">
        <v>50</v>
      </c>
      <c r="G8" s="20" t="s">
        <v>51</v>
      </c>
      <c r="H8" s="17" t="s">
        <v>53</v>
      </c>
    </row>
    <row r="9" spans="1:8" ht="30" customHeight="1" x14ac:dyDescent="0.25">
      <c r="A9" s="65" t="s">
        <v>3</v>
      </c>
      <c r="B9" s="77">
        <v>3</v>
      </c>
      <c r="C9" s="10" t="s">
        <v>64</v>
      </c>
      <c r="D9" s="23" t="s">
        <v>63</v>
      </c>
      <c r="E9" s="10" t="s">
        <v>8</v>
      </c>
      <c r="F9" s="10">
        <v>5</v>
      </c>
      <c r="G9" s="74">
        <f>AVERAGE(F9:F10)</f>
        <v>4</v>
      </c>
      <c r="H9" s="71">
        <f>G9*B9</f>
        <v>12</v>
      </c>
    </row>
    <row r="10" spans="1:8" ht="30" customHeight="1" thickBot="1" x14ac:dyDescent="0.3">
      <c r="A10" s="66"/>
      <c r="B10" s="78"/>
      <c r="C10" s="11" t="s">
        <v>61</v>
      </c>
      <c r="D10" s="22" t="s">
        <v>62</v>
      </c>
      <c r="E10" s="27" t="s">
        <v>5</v>
      </c>
      <c r="F10" s="11">
        <v>3</v>
      </c>
      <c r="G10" s="75"/>
      <c r="H10" s="72"/>
    </row>
    <row r="11" spans="1:8" ht="30" customHeight="1" x14ac:dyDescent="0.25">
      <c r="A11" s="65" t="s">
        <v>6</v>
      </c>
      <c r="B11" s="77">
        <v>2</v>
      </c>
      <c r="C11" s="13" t="s">
        <v>30</v>
      </c>
      <c r="D11" s="13" t="s">
        <v>31</v>
      </c>
      <c r="E11" s="10" t="s">
        <v>4</v>
      </c>
      <c r="F11" s="10">
        <v>4</v>
      </c>
      <c r="G11" s="74">
        <f>AVERAGE(F11:F12)</f>
        <v>3.5</v>
      </c>
      <c r="H11" s="71">
        <f>G11*B11</f>
        <v>7</v>
      </c>
    </row>
    <row r="12" spans="1:8" ht="30" customHeight="1" thickBot="1" x14ac:dyDescent="0.3">
      <c r="A12" s="66"/>
      <c r="B12" s="78"/>
      <c r="C12" s="12" t="s">
        <v>29</v>
      </c>
      <c r="D12" s="12" t="s">
        <v>28</v>
      </c>
      <c r="E12" s="11" t="s">
        <v>5</v>
      </c>
      <c r="F12" s="11">
        <v>3</v>
      </c>
      <c r="G12" s="75"/>
      <c r="H12" s="72"/>
    </row>
    <row r="13" spans="1:8" ht="30" customHeight="1" thickBot="1" x14ac:dyDescent="0.3">
      <c r="A13" s="14" t="s">
        <v>7</v>
      </c>
      <c r="B13" s="28">
        <v>5</v>
      </c>
      <c r="C13" s="15" t="s">
        <v>60</v>
      </c>
      <c r="D13" s="16" t="s">
        <v>26</v>
      </c>
      <c r="E13" s="28" t="s">
        <v>8</v>
      </c>
      <c r="F13" s="28">
        <v>5</v>
      </c>
      <c r="G13" s="39">
        <f>AVERAGE(F13)</f>
        <v>5</v>
      </c>
      <c r="H13" s="40">
        <f>G13*B13</f>
        <v>25</v>
      </c>
    </row>
    <row r="14" spans="1:8" ht="30" customHeight="1" x14ac:dyDescent="0.25">
      <c r="A14" s="56" t="s">
        <v>9</v>
      </c>
      <c r="B14" s="77">
        <v>1</v>
      </c>
      <c r="C14" s="13" t="s">
        <v>10</v>
      </c>
      <c r="D14" s="13" t="s">
        <v>32</v>
      </c>
      <c r="E14" s="10" t="s">
        <v>11</v>
      </c>
      <c r="F14" s="10">
        <v>2</v>
      </c>
      <c r="G14" s="74">
        <f>AVERAGE(F14:F15)</f>
        <v>2</v>
      </c>
      <c r="H14" s="71">
        <f>G14*B14</f>
        <v>2</v>
      </c>
    </row>
    <row r="15" spans="1:8" ht="30" customHeight="1" thickBot="1" x14ac:dyDescent="0.3">
      <c r="A15" s="57"/>
      <c r="B15" s="78"/>
      <c r="C15" s="12" t="s">
        <v>12</v>
      </c>
      <c r="D15" s="12" t="s">
        <v>33</v>
      </c>
      <c r="E15" s="29" t="s">
        <v>11</v>
      </c>
      <c r="F15" s="11">
        <v>2</v>
      </c>
      <c r="G15" s="75"/>
      <c r="H15" s="72"/>
    </row>
    <row r="16" spans="1:8" ht="30" customHeight="1" x14ac:dyDescent="0.25">
      <c r="A16" s="56" t="s">
        <v>13</v>
      </c>
      <c r="B16" s="77">
        <v>4</v>
      </c>
      <c r="C16" s="13" t="s">
        <v>14</v>
      </c>
      <c r="D16" s="13" t="s">
        <v>34</v>
      </c>
      <c r="E16" s="10" t="s">
        <v>11</v>
      </c>
      <c r="F16" s="10">
        <v>2</v>
      </c>
      <c r="G16" s="74">
        <f>AVERAGE(F16:F18)</f>
        <v>2.3333333333333335</v>
      </c>
      <c r="H16" s="71">
        <f>G16*B16</f>
        <v>9.3333333333333339</v>
      </c>
    </row>
    <row r="17" spans="1:10" ht="30" customHeight="1" x14ac:dyDescent="0.25">
      <c r="A17" s="58"/>
      <c r="B17" s="79"/>
      <c r="C17" s="24" t="s">
        <v>15</v>
      </c>
      <c r="D17" s="24" t="s">
        <v>34</v>
      </c>
      <c r="E17" s="38" t="s">
        <v>11</v>
      </c>
      <c r="F17" s="38">
        <v>2</v>
      </c>
      <c r="G17" s="76"/>
      <c r="H17" s="73"/>
    </row>
    <row r="18" spans="1:10" ht="30" customHeight="1" thickBot="1" x14ac:dyDescent="0.3">
      <c r="A18" s="58"/>
      <c r="B18" s="78"/>
      <c r="C18" s="24" t="s">
        <v>16</v>
      </c>
      <c r="D18" s="24" t="s">
        <v>34</v>
      </c>
      <c r="E18" s="38" t="s">
        <v>5</v>
      </c>
      <c r="F18" s="38">
        <v>3</v>
      </c>
      <c r="G18" s="75"/>
      <c r="H18" s="72"/>
    </row>
    <row r="19" spans="1:10" ht="30" customHeight="1" thickBot="1" x14ac:dyDescent="0.3">
      <c r="A19" s="30"/>
      <c r="B19" s="32">
        <f>SUM(B9:B18)</f>
        <v>15</v>
      </c>
      <c r="C19" s="31"/>
      <c r="D19" s="31"/>
      <c r="E19" s="32"/>
      <c r="F19" s="32"/>
      <c r="G19" s="32"/>
      <c r="H19" s="33">
        <f>(SUM(H9:H18)/B19)*20</f>
        <v>73.777777777777786</v>
      </c>
    </row>
    <row r="20" spans="1:10" ht="30" customHeight="1" x14ac:dyDescent="0.25">
      <c r="A20" s="7"/>
      <c r="B20" s="2"/>
      <c r="C20" s="2"/>
      <c r="D20" s="8"/>
      <c r="E20" s="8"/>
      <c r="F20" s="8"/>
      <c r="G20" s="8"/>
      <c r="H20" s="8"/>
    </row>
    <row r="21" spans="1:10" s="21" customFormat="1" ht="30.75" customHeight="1" x14ac:dyDescent="0.25">
      <c r="A21" s="70" t="s">
        <v>69</v>
      </c>
      <c r="B21" s="70"/>
      <c r="C21" s="70"/>
      <c r="D21" s="70"/>
      <c r="E21" s="70"/>
      <c r="F21" s="70"/>
      <c r="G21" s="70"/>
      <c r="H21" s="70"/>
      <c r="I21" s="34"/>
    </row>
    <row r="23" spans="1:10" x14ac:dyDescent="0.25">
      <c r="A23" s="67" t="s">
        <v>54</v>
      </c>
      <c r="B23" s="68"/>
      <c r="C23" s="69"/>
      <c r="E23" s="63" t="s">
        <v>71</v>
      </c>
      <c r="F23" s="63"/>
      <c r="H23" s="51" t="s">
        <v>67</v>
      </c>
      <c r="I23" s="51"/>
      <c r="J23" s="51"/>
    </row>
    <row r="24" spans="1:10" x14ac:dyDescent="0.25">
      <c r="A24" s="1" t="s">
        <v>35</v>
      </c>
      <c r="B24" s="1" t="s">
        <v>55</v>
      </c>
      <c r="C24" s="1" t="s">
        <v>37</v>
      </c>
      <c r="E24" s="1" t="s">
        <v>56</v>
      </c>
      <c r="F24" s="1" t="s">
        <v>57</v>
      </c>
      <c r="H24" s="35" t="s">
        <v>35</v>
      </c>
      <c r="I24" s="35" t="s">
        <v>36</v>
      </c>
      <c r="J24" s="35" t="s">
        <v>37</v>
      </c>
    </row>
    <row r="25" spans="1:10" x14ac:dyDescent="0.25">
      <c r="A25" s="24" t="s">
        <v>8</v>
      </c>
      <c r="B25" s="24">
        <v>5</v>
      </c>
      <c r="C25" s="24" t="s">
        <v>39</v>
      </c>
      <c r="E25" s="9" t="s">
        <v>58</v>
      </c>
      <c r="F25" s="9">
        <v>1</v>
      </c>
      <c r="H25" s="26" t="s">
        <v>8</v>
      </c>
      <c r="I25" s="24" t="s">
        <v>38</v>
      </c>
      <c r="J25" s="26" t="s">
        <v>39</v>
      </c>
    </row>
    <row r="26" spans="1:10" x14ac:dyDescent="0.25">
      <c r="A26" s="24" t="s">
        <v>4</v>
      </c>
      <c r="B26" s="24">
        <v>4</v>
      </c>
      <c r="C26" s="24" t="s">
        <v>41</v>
      </c>
      <c r="E26" s="9"/>
      <c r="F26" s="9">
        <v>2</v>
      </c>
      <c r="H26" s="26" t="s">
        <v>4</v>
      </c>
      <c r="I26" s="24" t="s">
        <v>40</v>
      </c>
      <c r="J26" s="26" t="s">
        <v>41</v>
      </c>
    </row>
    <row r="27" spans="1:10" x14ac:dyDescent="0.25">
      <c r="A27" s="24" t="s">
        <v>5</v>
      </c>
      <c r="B27" s="24">
        <v>3</v>
      </c>
      <c r="C27" s="24" t="s">
        <v>43</v>
      </c>
      <c r="E27" s="9"/>
      <c r="F27" s="9">
        <v>3</v>
      </c>
      <c r="H27" s="26" t="s">
        <v>5</v>
      </c>
      <c r="I27" s="4" t="s">
        <v>42</v>
      </c>
      <c r="J27" s="26" t="s">
        <v>43</v>
      </c>
    </row>
    <row r="28" spans="1:10" x14ac:dyDescent="0.25">
      <c r="A28" s="24" t="s">
        <v>11</v>
      </c>
      <c r="B28" s="24">
        <v>2</v>
      </c>
      <c r="C28" s="24" t="s">
        <v>45</v>
      </c>
      <c r="E28" s="9"/>
      <c r="F28" s="9">
        <v>4</v>
      </c>
      <c r="H28" s="26" t="s">
        <v>11</v>
      </c>
      <c r="I28" s="5" t="s">
        <v>44</v>
      </c>
      <c r="J28" s="26" t="s">
        <v>45</v>
      </c>
    </row>
    <row r="29" spans="1:10" x14ac:dyDescent="0.25">
      <c r="A29" s="24" t="s">
        <v>46</v>
      </c>
      <c r="B29" s="24">
        <v>1</v>
      </c>
      <c r="C29" s="24" t="s">
        <v>48</v>
      </c>
      <c r="E29" s="9" t="s">
        <v>59</v>
      </c>
      <c r="F29" s="9">
        <v>5</v>
      </c>
      <c r="H29" s="26" t="s">
        <v>46</v>
      </c>
      <c r="I29" s="26" t="s">
        <v>47</v>
      </c>
      <c r="J29" s="26" t="s">
        <v>48</v>
      </c>
    </row>
  </sheetData>
  <mergeCells count="21">
    <mergeCell ref="A16:A18"/>
    <mergeCell ref="B9:B10"/>
    <mergeCell ref="B11:B12"/>
    <mergeCell ref="B14:B15"/>
    <mergeCell ref="B16:B18"/>
    <mergeCell ref="E23:F23"/>
    <mergeCell ref="H23:J23"/>
    <mergeCell ref="A1:B1"/>
    <mergeCell ref="A9:A10"/>
    <mergeCell ref="A11:A12"/>
    <mergeCell ref="A14:A15"/>
    <mergeCell ref="A23:C23"/>
    <mergeCell ref="A21:H21"/>
    <mergeCell ref="H9:H10"/>
    <mergeCell ref="H11:H12"/>
    <mergeCell ref="H14:H15"/>
    <mergeCell ref="H16:H18"/>
    <mergeCell ref="G9:G10"/>
    <mergeCell ref="G11:G12"/>
    <mergeCell ref="G14:G15"/>
    <mergeCell ref="G16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WS Tool Display Page</vt:lpstr>
      <vt:lpstr>WS Tool_Backend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Meeta Gupta</dc:creator>
  <cp:lastModifiedBy>Meeta Gupta</cp:lastModifiedBy>
  <cp:lastPrinted>2019-01-21T09:47:16Z</cp:lastPrinted>
  <dcterms:created xsi:type="dcterms:W3CDTF">2019-01-18T10:29:37Z</dcterms:created>
  <dcterms:modified xsi:type="dcterms:W3CDTF">2019-01-24T06:19:04Z</dcterms:modified>
</cp:coreProperties>
</file>