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F:\01_매크로2013\부록CD_2차\예제파일\01장\"/>
    </mc:Choice>
  </mc:AlternateContent>
  <bookViews>
    <workbookView xWindow="0" yWindow="0" windowWidth="25200" windowHeight="10890" tabRatio="822"/>
  </bookViews>
  <sheets>
    <sheet name="통계함수" sheetId="2" r:id="rId1"/>
    <sheet name="FORMULATEXT" sheetId="11" r:id="rId2"/>
    <sheet name="COUNTIF 관련" sheetId="3" r:id="rId3"/>
    <sheet name="SUMIF 관련" sheetId="4" r:id="rId4"/>
    <sheet name="AVERAGEIF 관련" sheetId="5" r:id="rId5"/>
    <sheet name="V&amp;HLOOKUP" sheetId="6" r:id="rId6"/>
    <sheet name="LOOKUP" sheetId="7" r:id="rId7"/>
    <sheet name="Index" sheetId="8" r:id="rId8"/>
    <sheet name="Match" sheetId="9" r:id="rId9"/>
    <sheet name="SUBTOTAL" sheetId="10" r:id="rId10"/>
    <sheet name="Sheet1" sheetId="1" r:id="rId11"/>
  </sheets>
  <definedNames>
    <definedName name="_xlnm._FilterDatabase" localSheetId="9" hidden="1">SUBTOTAL!$A$3:$E$13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0" l="1"/>
  <c r="F1" i="10"/>
  <c r="F5" i="9"/>
  <c r="F6" i="9"/>
  <c r="F7" i="9"/>
  <c r="F4" i="9"/>
  <c r="C2" i="6" l="1"/>
  <c r="C3" i="6"/>
  <c r="C4" i="6"/>
  <c r="C5" i="6"/>
  <c r="C6" i="6"/>
  <c r="C8" i="11" l="1"/>
  <c r="C7" i="11"/>
  <c r="C6" i="11"/>
  <c r="E6" i="11"/>
  <c r="E7" i="11"/>
  <c r="E8" i="11"/>
  <c r="B1" i="10" l="1"/>
  <c r="E7" i="9"/>
  <c r="E6" i="9"/>
  <c r="E5" i="9"/>
  <c r="E4" i="9"/>
  <c r="C9" i="8"/>
  <c r="C8" i="8"/>
  <c r="C11" i="7"/>
  <c r="C10" i="7"/>
  <c r="C9" i="7"/>
  <c r="G8" i="5"/>
  <c r="G7" i="5"/>
  <c r="G6" i="5"/>
  <c r="G8" i="4"/>
  <c r="G7" i="4"/>
  <c r="G6" i="4"/>
  <c r="G9" i="3"/>
  <c r="G8" i="3"/>
  <c r="G7" i="3"/>
  <c r="G6" i="3"/>
  <c r="C18" i="2"/>
  <c r="C17" i="2"/>
  <c r="C16" i="2"/>
  <c r="C13" i="2"/>
  <c r="C12" i="2"/>
  <c r="C11" i="2"/>
  <c r="C8" i="2"/>
  <c r="C7" i="2"/>
  <c r="C6" i="2"/>
</calcChain>
</file>

<file path=xl/sharedStrings.xml><?xml version="1.0" encoding="utf-8"?>
<sst xmlns="http://schemas.openxmlformats.org/spreadsheetml/2006/main" count="305" uniqueCount="179">
  <si>
    <t>모델번호</t>
    <phoneticPr fontId="6" type="noConversion"/>
  </si>
  <si>
    <t>BT2-10</t>
    <phoneticPr fontId="6" type="noConversion"/>
  </si>
  <si>
    <t>MP1-55</t>
    <phoneticPr fontId="6" type="noConversion"/>
  </si>
  <si>
    <t>MP3-25</t>
    <phoneticPr fontId="6" type="noConversion"/>
  </si>
  <si>
    <t>LM1-11</t>
    <phoneticPr fontId="6" type="noConversion"/>
  </si>
  <si>
    <t>BT3-30</t>
    <phoneticPr fontId="6" type="noConversion"/>
  </si>
  <si>
    <t>MP1-05</t>
    <phoneticPr fontId="6" type="noConversion"/>
  </si>
  <si>
    <t>LM4-50</t>
    <phoneticPr fontId="6" type="noConversion"/>
  </si>
  <si>
    <t>BT1-15</t>
    <phoneticPr fontId="6" type="noConversion"/>
  </si>
  <si>
    <t>LM3-20</t>
    <phoneticPr fontId="6" type="noConversion"/>
  </si>
  <si>
    <t>MP3-20</t>
    <phoneticPr fontId="6" type="noConversion"/>
  </si>
  <si>
    <t>수입국가</t>
    <phoneticPr fontId="8" type="noConversion"/>
  </si>
  <si>
    <t>중국</t>
    <phoneticPr fontId="6" type="noConversion"/>
  </si>
  <si>
    <t>일본</t>
    <phoneticPr fontId="8" type="noConversion"/>
  </si>
  <si>
    <t>중국</t>
    <phoneticPr fontId="8" type="noConversion"/>
  </si>
  <si>
    <t>홍콩</t>
    <phoneticPr fontId="8" type="noConversion"/>
  </si>
  <si>
    <t>일본</t>
  </si>
  <si>
    <t>홍콩</t>
    <phoneticPr fontId="6" type="noConversion"/>
  </si>
  <si>
    <t>중국</t>
  </si>
  <si>
    <t>대만</t>
  </si>
  <si>
    <t>판매수량</t>
    <phoneticPr fontId="8" type="noConversion"/>
  </si>
  <si>
    <t>수입국가</t>
    <phoneticPr fontId="6" type="noConversion"/>
  </si>
  <si>
    <t>사용한 수식</t>
    <phoneticPr fontId="6" type="noConversion"/>
  </si>
  <si>
    <t>개수</t>
    <phoneticPr fontId="6" type="noConversion"/>
  </si>
  <si>
    <t>=COUNTIF(B2:K2,"중국")</t>
    <phoneticPr fontId="6" type="noConversion"/>
  </si>
  <si>
    <t>판매수량 합계</t>
    <phoneticPr fontId="6" type="noConversion"/>
  </si>
  <si>
    <t>=SUMIF(B2:K2,"중국",B3:K3)</t>
    <phoneticPr fontId="6" type="noConversion"/>
  </si>
  <si>
    <t>=AVERAGEIF(B2:K2,"중국",B3:K3)</t>
    <phoneticPr fontId="6" type="noConversion"/>
  </si>
  <si>
    <t>수입국가가 중국이면서 
판매수량이 200 이상인 자료의</t>
    <phoneticPr fontId="6" type="noConversion"/>
  </si>
  <si>
    <t>=COUNTIFS(B2:K2,"중국",B3:K3,"&gt;=200")</t>
    <phoneticPr fontId="6" type="noConversion"/>
  </si>
  <si>
    <t>=SUMIFS(B3:K3,B2:K2,"중국",B3:K3,"&gt;=200")</t>
    <phoneticPr fontId="6" type="noConversion"/>
  </si>
  <si>
    <t>판매수량 평균</t>
    <phoneticPr fontId="6" type="noConversion"/>
  </si>
  <si>
    <t>=AVERAGEIFS(B3:K3,B2:K2,"중국",B3:K3,"&gt;=200")</t>
    <phoneticPr fontId="6" type="noConversion"/>
  </si>
  <si>
    <t>모델번호가 'MP'로 시작하는 자료의</t>
    <phoneticPr fontId="6" type="noConversion"/>
  </si>
  <si>
    <t>=COUNTIF(B1:K1,"MP*")</t>
    <phoneticPr fontId="6" type="noConversion"/>
  </si>
  <si>
    <t>=SUMIF(B1:K1,"MP*",B3:K3)</t>
    <phoneticPr fontId="6" type="noConversion"/>
  </si>
  <si>
    <t>=AVERAGEIF(B1:K1,"MP*",B3:K3)</t>
    <phoneticPr fontId="6" type="noConversion"/>
  </si>
  <si>
    <t>결과</t>
    <phoneticPr fontId="6" type="noConversion"/>
  </si>
  <si>
    <t>=COUNTIF(B3:K3,"&gt;=" &amp; AVERAGE(B3:K3))</t>
    <phoneticPr fontId="1" type="noConversion"/>
  </si>
  <si>
    <t>모델번호</t>
    <phoneticPr fontId="6" type="noConversion"/>
  </si>
  <si>
    <t>BT2-10</t>
    <phoneticPr fontId="6" type="noConversion"/>
  </si>
  <si>
    <t>MP1-55</t>
    <phoneticPr fontId="6" type="noConversion"/>
  </si>
  <si>
    <t>MP3-25</t>
    <phoneticPr fontId="6" type="noConversion"/>
  </si>
  <si>
    <t>LM1-11</t>
    <phoneticPr fontId="6" type="noConversion"/>
  </si>
  <si>
    <t>BT3-30</t>
    <phoneticPr fontId="6" type="noConversion"/>
  </si>
  <si>
    <t>MP1-05</t>
    <phoneticPr fontId="6" type="noConversion"/>
  </si>
  <si>
    <t>LM4-50</t>
    <phoneticPr fontId="6" type="noConversion"/>
  </si>
  <si>
    <t>BT1-15</t>
    <phoneticPr fontId="6" type="noConversion"/>
  </si>
  <si>
    <t>LM3-20</t>
    <phoneticPr fontId="6" type="noConversion"/>
  </si>
  <si>
    <t>MP3-20</t>
    <phoneticPr fontId="6" type="noConversion"/>
  </si>
  <si>
    <t>수입국가</t>
    <phoneticPr fontId="8" type="noConversion"/>
  </si>
  <si>
    <t>중국</t>
    <phoneticPr fontId="6" type="noConversion"/>
  </si>
  <si>
    <t>일본</t>
    <phoneticPr fontId="8" type="noConversion"/>
  </si>
  <si>
    <t>중국</t>
    <phoneticPr fontId="8" type="noConversion"/>
  </si>
  <si>
    <t>홍콩</t>
    <phoneticPr fontId="8" type="noConversion"/>
  </si>
  <si>
    <t>홍콩</t>
    <phoneticPr fontId="6" type="noConversion"/>
  </si>
  <si>
    <t>판매수량</t>
    <phoneticPr fontId="8" type="noConversion"/>
  </si>
  <si>
    <t>사용한 수식</t>
    <phoneticPr fontId="6" type="noConversion"/>
  </si>
  <si>
    <t>결과</t>
    <phoneticPr fontId="6" type="noConversion"/>
  </si>
  <si>
    <t>=AVERAGEIF(B2:K2,"중국",B3:K3)</t>
    <phoneticPr fontId="6" type="noConversion"/>
  </si>
  <si>
    <t>=AVERAGEIFS(B3:K3,B2:K2,"중국",B3:K3,"&gt;=200")</t>
    <phoneticPr fontId="6" type="noConversion"/>
  </si>
  <si>
    <t>=AVERAGEIF(B1:K1,"MP*",B3:K3)</t>
    <phoneticPr fontId="6" type="noConversion"/>
  </si>
  <si>
    <t>이름</t>
    <phoneticPr fontId="8" type="noConversion"/>
  </si>
  <si>
    <t>점수</t>
    <phoneticPr fontId="8" type="noConversion"/>
  </si>
  <si>
    <t>학점</t>
    <phoneticPr fontId="8" type="noConversion"/>
  </si>
  <si>
    <t>[VLOOKUP함수 이용]</t>
    <phoneticPr fontId="1" type="noConversion"/>
  </si>
  <si>
    <t>김명인</t>
    <phoneticPr fontId="8" type="noConversion"/>
  </si>
  <si>
    <t>F</t>
    <phoneticPr fontId="8" type="noConversion"/>
  </si>
  <si>
    <t>나윤미</t>
    <phoneticPr fontId="8" type="noConversion"/>
  </si>
  <si>
    <t>D</t>
    <phoneticPr fontId="8" type="noConversion"/>
  </si>
  <si>
    <t>서주원</t>
    <phoneticPr fontId="8" type="noConversion"/>
  </si>
  <si>
    <t>C</t>
    <phoneticPr fontId="8" type="noConversion"/>
  </si>
  <si>
    <t>최형일</t>
    <phoneticPr fontId="8" type="noConversion"/>
  </si>
  <si>
    <t>B</t>
    <phoneticPr fontId="8" type="noConversion"/>
  </si>
  <si>
    <t>한영실</t>
    <phoneticPr fontId="8" type="noConversion"/>
  </si>
  <si>
    <t>A</t>
    <phoneticPr fontId="8" type="noConversion"/>
  </si>
  <si>
    <t>[HLOOKUP함수 이용]</t>
    <phoneticPr fontId="1" type="noConversion"/>
  </si>
  <si>
    <t>이름</t>
    <phoneticPr fontId="8" type="noConversion"/>
  </si>
  <si>
    <t>지점</t>
    <phoneticPr fontId="8" type="noConversion"/>
  </si>
  <si>
    <t>점수</t>
    <phoneticPr fontId="8" type="noConversion"/>
  </si>
  <si>
    <t>학점</t>
    <phoneticPr fontId="8" type="noConversion"/>
  </si>
  <si>
    <t>김명인</t>
    <phoneticPr fontId="8" type="noConversion"/>
  </si>
  <si>
    <t>강동</t>
    <phoneticPr fontId="8" type="noConversion"/>
  </si>
  <si>
    <t>D</t>
  </si>
  <si>
    <t>나윤미</t>
    <phoneticPr fontId="8" type="noConversion"/>
  </si>
  <si>
    <t>강북</t>
    <phoneticPr fontId="8" type="noConversion"/>
  </si>
  <si>
    <t>B</t>
  </si>
  <si>
    <t>서주원</t>
    <phoneticPr fontId="8" type="noConversion"/>
  </si>
  <si>
    <t>강서</t>
    <phoneticPr fontId="8" type="noConversion"/>
  </si>
  <si>
    <t>A</t>
  </si>
  <si>
    <t>최형일</t>
    <phoneticPr fontId="8" type="noConversion"/>
  </si>
  <si>
    <t>강남</t>
    <phoneticPr fontId="8" type="noConversion"/>
  </si>
  <si>
    <t>C</t>
  </si>
  <si>
    <t>한영실</t>
    <phoneticPr fontId="8" type="noConversion"/>
  </si>
  <si>
    <t>F</t>
  </si>
  <si>
    <t>결과</t>
    <phoneticPr fontId="1" type="noConversion"/>
  </si>
  <si>
    <t>식</t>
    <phoneticPr fontId="1" type="noConversion"/>
  </si>
  <si>
    <t>서주원의 학점</t>
    <phoneticPr fontId="1" type="noConversion"/>
  </si>
  <si>
    <t>=LOOKUP("서주원",A2:A6,D2:D6)</t>
    <phoneticPr fontId="1" type="noConversion"/>
  </si>
  <si>
    <t>=LOOKUP("서주원",A2:D6)</t>
    <phoneticPr fontId="1" type="noConversion"/>
  </si>
  <si>
    <t>기타</t>
    <phoneticPr fontId="1" type="noConversion"/>
  </si>
  <si>
    <t>=LOOKUP("김새롬",A2:D6)</t>
    <phoneticPr fontId="1" type="noConversion"/>
  </si>
  <si>
    <t>컴퓨터활용능력</t>
    <phoneticPr fontId="8" type="noConversion"/>
  </si>
  <si>
    <t>워드프로세서</t>
    <phoneticPr fontId="8" type="noConversion"/>
  </si>
  <si>
    <t xml:space="preserve">       구분
급수</t>
    <phoneticPr fontId="8" type="noConversion"/>
  </si>
  <si>
    <t>필기</t>
    <phoneticPr fontId="8" type="noConversion"/>
  </si>
  <si>
    <t>실기</t>
    <phoneticPr fontId="8" type="noConversion"/>
  </si>
  <si>
    <t>1급</t>
    <phoneticPr fontId="8" type="noConversion"/>
  </si>
  <si>
    <t>2급</t>
    <phoneticPr fontId="8" type="noConversion"/>
  </si>
  <si>
    <t>3급</t>
    <phoneticPr fontId="8" type="noConversion"/>
  </si>
  <si>
    <t xml:space="preserve"> 1행 2열의 값</t>
    <phoneticPr fontId="1" type="noConversion"/>
  </si>
  <si>
    <t>=INDEX(B3:C5,1,2)</t>
    <phoneticPr fontId="1" type="noConversion"/>
  </si>
  <si>
    <t xml:space="preserve"> 두번째 표 1행2열 값</t>
    <phoneticPr fontId="1" type="noConversion"/>
  </si>
  <si>
    <t>=INDEX((B3:C5,F3:G5),1,2,2)</t>
    <phoneticPr fontId="1" type="noConversion"/>
  </si>
  <si>
    <t>아파트 관리비</t>
    <phoneticPr fontId="8" type="noConversion"/>
  </si>
  <si>
    <t>관리비 최대 사용 월</t>
    <phoneticPr fontId="8" type="noConversion"/>
  </si>
  <si>
    <t>호수</t>
    <phoneticPr fontId="8" type="noConversion"/>
  </si>
  <si>
    <t>관리비</t>
    <phoneticPr fontId="8" type="noConversion"/>
  </si>
  <si>
    <t>순위</t>
    <phoneticPr fontId="8" type="noConversion"/>
  </si>
  <si>
    <t>위치번호</t>
    <phoneticPr fontId="8" type="noConversion"/>
  </si>
  <si>
    <t>사용한 수식</t>
    <phoneticPr fontId="1" type="noConversion"/>
  </si>
  <si>
    <t>B101</t>
    <phoneticPr fontId="1" type="noConversion"/>
  </si>
  <si>
    <t>B102</t>
    <phoneticPr fontId="1" type="noConversion"/>
  </si>
  <si>
    <t>B201</t>
    <phoneticPr fontId="1" type="noConversion"/>
  </si>
  <si>
    <t>B202</t>
    <phoneticPr fontId="1" type="noConversion"/>
  </si>
  <si>
    <t>B301</t>
    <phoneticPr fontId="1" type="noConversion"/>
  </si>
  <si>
    <t>B302</t>
    <phoneticPr fontId="1" type="noConversion"/>
  </si>
  <si>
    <t>A101</t>
    <phoneticPr fontId="1" type="noConversion"/>
  </si>
  <si>
    <t>A201</t>
    <phoneticPr fontId="1" type="noConversion"/>
  </si>
  <si>
    <t>A301</t>
    <phoneticPr fontId="1" type="noConversion"/>
  </si>
  <si>
    <t>전체자료</t>
    <phoneticPr fontId="1" type="noConversion"/>
  </si>
  <si>
    <t>사번</t>
  </si>
  <si>
    <t>성명</t>
  </si>
  <si>
    <t>소속</t>
  </si>
  <si>
    <t>기본급
(단위:만원)</t>
    <phoneticPr fontId="1" type="noConversion"/>
  </si>
  <si>
    <t>부양
가족수</t>
  </si>
  <si>
    <t>S2000-01</t>
  </si>
  <si>
    <t>마동탁</t>
  </si>
  <si>
    <t>영업부</t>
  </si>
  <si>
    <t>B1995-12</t>
  </si>
  <si>
    <t>김동진</t>
  </si>
  <si>
    <t>생산부</t>
  </si>
  <si>
    <t>B1998-10</t>
  </si>
  <si>
    <t>이상민</t>
  </si>
  <si>
    <t>관리부</t>
  </si>
  <si>
    <t>S2004-01</t>
  </si>
  <si>
    <t>진대준</t>
  </si>
  <si>
    <t>개발부</t>
  </si>
  <si>
    <t>K2006-31</t>
  </si>
  <si>
    <t>오동진</t>
  </si>
  <si>
    <t>K2000-03</t>
  </si>
  <si>
    <t>이진호</t>
  </si>
  <si>
    <t>B2002-21</t>
  </si>
  <si>
    <t>김병준</t>
  </si>
  <si>
    <t>S2000-07</t>
  </si>
  <si>
    <t>하동민</t>
  </si>
  <si>
    <t>S2003-11</t>
  </si>
  <si>
    <t>정수만</t>
  </si>
  <si>
    <t>K2006-09</t>
  </si>
  <si>
    <t>이민수</t>
  </si>
  <si>
    <t>사용한 수식(FORMULATEXT 함수 이용)</t>
    <phoneticPr fontId="6" type="noConversion"/>
  </si>
  <si>
    <t>=HLOOKUP(B2,$B$9:$G$10,2,1)</t>
  </si>
  <si>
    <t>=HLOOKUP(B3,$B$9:$G$10,2,1)</t>
  </si>
  <si>
    <t>=HLOOKUP(B4,$B$9:$G$10,2,1)</t>
  </si>
  <si>
    <t>=HLOOKUP(B5,$B$9:$G$10,2,1)</t>
  </si>
  <si>
    <t>=HLOOKUP(B6,$B$9:$G$10,2,1)</t>
  </si>
  <si>
    <t>학점 수식-방법1</t>
    <phoneticPr fontId="1" type="noConversion"/>
  </si>
  <si>
    <t>학점 수식-방법2</t>
    <phoneticPr fontId="1" type="noConversion"/>
  </si>
  <si>
    <t>호수</t>
    <phoneticPr fontId="1" type="noConversion"/>
  </si>
  <si>
    <t>위치번호</t>
    <phoneticPr fontId="1" type="noConversion"/>
  </si>
  <si>
    <t>=MATCH(LARGE($B$4:$B$12,D4),$B$4:$B$12,0)</t>
  </si>
  <si>
    <t>=INDEX($A$4:$A$12,E4)</t>
  </si>
  <si>
    <t>=VLOOKUP(B2,$J$3:$K$8,2,1)</t>
  </si>
  <si>
    <t>=VLOOKUP(B3,$J$3:$K$8,2,1)</t>
  </si>
  <si>
    <t>=VLOOKUP(B4,$J$3:$K$8,2,1)</t>
  </si>
  <si>
    <t>=VLOOKUP(B5,$J$3:$K$8,2,1)</t>
  </si>
  <si>
    <t>=VLOOKUP(B6,$J$3:$K$8,2,1)</t>
  </si>
  <si>
    <t>검색자료 개수</t>
    <phoneticPr fontId="1" type="noConversion"/>
  </si>
  <si>
    <t>기본급 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</si>
</sst>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* #,##0_);_(* \(#,##0\);_(* &quot;-&quot;_);_(@_)"/>
    <numFmt numFmtId="177" formatCode="#,##0\ &quot;년&quot;"/>
    <numFmt numFmtId="180" formatCode="&quot;₩&quot;#,##0_);[Red]\(&quot;₩&quot;#,##0\)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name val="돋움"/>
      <family val="3"/>
      <charset val="129"/>
    </font>
    <font>
      <sz val="11"/>
      <color rgb="FF002060"/>
      <name val="맑은 고딕"/>
      <family val="3"/>
      <charset val="129"/>
      <scheme val="minor"/>
    </font>
    <font>
      <sz val="8"/>
      <name val="TTche"/>
      <family val="1"/>
      <charset val="129"/>
    </font>
    <font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FFFF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</borders>
  <cellStyleXfs count="7">
    <xf numFmtId="0" fontId="0" fillId="0" borderId="0">
      <alignment vertical="center"/>
    </xf>
    <xf numFmtId="0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176" fontId="4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5" fillId="2" borderId="1" xfId="4" applyFont="1" applyFill="1" applyBorder="1" applyAlignment="1">
      <alignment horizontal="center" vertical="center"/>
    </xf>
    <xf numFmtId="0" fontId="7" fillId="0" borderId="0" xfId="5" applyFont="1">
      <alignment vertical="center"/>
    </xf>
    <xf numFmtId="0" fontId="7" fillId="2" borderId="1" xfId="4" applyFont="1" applyFill="1" applyBorder="1" applyAlignment="1">
      <alignment horizontal="center" vertical="center"/>
    </xf>
    <xf numFmtId="0" fontId="7" fillId="0" borderId="1" xfId="4" applyNumberFormat="1" applyFont="1" applyBorder="1" applyAlignment="1">
      <alignment horizontal="center" vertical="center"/>
    </xf>
    <xf numFmtId="0" fontId="7" fillId="0" borderId="1" xfId="6" applyNumberFormat="1" applyFont="1" applyBorder="1" applyAlignment="1">
      <alignment horizontal="center" vertical="center"/>
    </xf>
    <xf numFmtId="0" fontId="7" fillId="3" borderId="1" xfId="4" applyNumberFormat="1" applyFont="1" applyFill="1" applyBorder="1" applyAlignment="1">
      <alignment horizontal="center" vertical="center"/>
    </xf>
    <xf numFmtId="0" fontId="7" fillId="3" borderId="1" xfId="6" applyNumberFormat="1" applyFont="1" applyFill="1" applyBorder="1" applyAlignment="1">
      <alignment horizontal="center" vertical="center"/>
    </xf>
    <xf numFmtId="0" fontId="7" fillId="11" borderId="5" xfId="5" applyFont="1" applyFill="1" applyBorder="1" applyAlignment="1">
      <alignment horizontal="center" vertical="center"/>
    </xf>
    <xf numFmtId="0" fontId="7" fillId="11" borderId="6" xfId="5" applyFont="1" applyFill="1" applyBorder="1" applyAlignment="1">
      <alignment horizontal="center" vertical="center"/>
    </xf>
    <xf numFmtId="0" fontId="7" fillId="6" borderId="1" xfId="5" applyFont="1" applyFill="1" applyBorder="1" applyAlignment="1">
      <alignment horizontal="center" vertical="center"/>
    </xf>
    <xf numFmtId="0" fontId="7" fillId="0" borderId="1" xfId="5" applyFont="1" applyBorder="1" applyAlignment="1">
      <alignment horizontal="center" vertical="center"/>
    </xf>
    <xf numFmtId="177" fontId="7" fillId="0" borderId="1" xfId="5" applyNumberFormat="1" applyFont="1" applyBorder="1" applyAlignment="1">
      <alignment horizontal="center" vertical="center"/>
    </xf>
    <xf numFmtId="0" fontId="7" fillId="12" borderId="1" xfId="5" applyFont="1" applyFill="1" applyBorder="1" applyAlignment="1">
      <alignment horizontal="center" vertical="center"/>
    </xf>
    <xf numFmtId="0" fontId="7" fillId="13" borderId="1" xfId="5" applyFont="1" applyFill="1" applyBorder="1" applyAlignment="1">
      <alignment horizontal="center" vertical="center"/>
    </xf>
    <xf numFmtId="0" fontId="11" fillId="0" borderId="12" xfId="5" applyFont="1" applyBorder="1" applyAlignment="1">
      <alignment vertical="center" wrapText="1"/>
    </xf>
    <xf numFmtId="176" fontId="12" fillId="0" borderId="1" xfId="6" applyFont="1" applyBorder="1">
      <alignment vertical="center"/>
    </xf>
    <xf numFmtId="0" fontId="7" fillId="0" borderId="1" xfId="5" applyFont="1" applyBorder="1">
      <alignment vertical="center"/>
    </xf>
    <xf numFmtId="0" fontId="13" fillId="0" borderId="0" xfId="5" applyFont="1">
      <alignment vertical="center"/>
    </xf>
    <xf numFmtId="0" fontId="14" fillId="14" borderId="13" xfId="5" applyFont="1" applyFill="1" applyBorder="1" applyAlignment="1">
      <alignment horizontal="center" vertical="center"/>
    </xf>
    <xf numFmtId="0" fontId="14" fillId="15" borderId="13" xfId="5" applyFont="1" applyFill="1" applyBorder="1" applyAlignment="1">
      <alignment horizontal="center" vertical="center"/>
    </xf>
    <xf numFmtId="0" fontId="7" fillId="0" borderId="13" xfId="5" applyFont="1" applyBorder="1" applyAlignment="1">
      <alignment horizontal="center" vertical="center"/>
    </xf>
    <xf numFmtId="176" fontId="7" fillId="0" borderId="13" xfId="6" applyFont="1" applyBorder="1" applyAlignment="1">
      <alignment horizontal="center" vertical="center"/>
    </xf>
    <xf numFmtId="0" fontId="7" fillId="17" borderId="13" xfId="5" applyFont="1" applyFill="1" applyBorder="1" applyAlignment="1">
      <alignment horizontal="center" vertical="center"/>
    </xf>
    <xf numFmtId="0" fontId="7" fillId="8" borderId="13" xfId="5" applyFont="1" applyFill="1" applyBorder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2" fillId="20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 wrapText="1"/>
    </xf>
    <xf numFmtId="176" fontId="12" fillId="0" borderId="1" xfId="3" applyFont="1" applyBorder="1" applyAlignment="1">
      <alignment horizontal="center" vertical="center"/>
    </xf>
    <xf numFmtId="0" fontId="9" fillId="4" borderId="2" xfId="5" applyFont="1" applyFill="1" applyBorder="1" applyAlignment="1">
      <alignment horizontal="center" vertical="center"/>
    </xf>
    <xf numFmtId="0" fontId="9" fillId="4" borderId="3" xfId="5" applyFont="1" applyFill="1" applyBorder="1" applyAlignment="1">
      <alignment horizontal="center" vertical="center"/>
    </xf>
    <xf numFmtId="0" fontId="7" fillId="5" borderId="1" xfId="5" applyFont="1" applyFill="1" applyBorder="1" applyAlignment="1">
      <alignment horizontal="center" vertical="center"/>
    </xf>
    <xf numFmtId="0" fontId="7" fillId="0" borderId="1" xfId="5" applyFont="1" applyBorder="1" applyAlignment="1">
      <alignment horizontal="center" vertical="center"/>
    </xf>
    <xf numFmtId="0" fontId="7" fillId="0" borderId="1" xfId="5" quotePrefix="1" applyFont="1" applyBorder="1" applyAlignment="1">
      <alignment horizontal="center" vertical="center"/>
    </xf>
    <xf numFmtId="0" fontId="7" fillId="6" borderId="2" xfId="5" applyFont="1" applyFill="1" applyBorder="1" applyAlignment="1">
      <alignment horizontal="center" vertical="center" wrapText="1"/>
    </xf>
    <xf numFmtId="0" fontId="7" fillId="6" borderId="4" xfId="5" applyFont="1" applyFill="1" applyBorder="1" applyAlignment="1">
      <alignment horizontal="center" vertical="center" wrapText="1"/>
    </xf>
    <xf numFmtId="0" fontId="7" fillId="6" borderId="3" xfId="5" applyFont="1" applyFill="1" applyBorder="1" applyAlignment="1">
      <alignment horizontal="center" vertical="center" wrapText="1"/>
    </xf>
    <xf numFmtId="0" fontId="7" fillId="3" borderId="1" xfId="5" applyFont="1" applyFill="1" applyBorder="1" applyAlignment="1">
      <alignment horizontal="center" vertical="center"/>
    </xf>
    <xf numFmtId="0" fontId="7" fillId="7" borderId="2" xfId="5" applyFont="1" applyFill="1" applyBorder="1" applyAlignment="1">
      <alignment horizontal="center" vertical="center" wrapText="1"/>
    </xf>
    <xf numFmtId="0" fontId="7" fillId="7" borderId="4" xfId="5" applyFont="1" applyFill="1" applyBorder="1" applyAlignment="1">
      <alignment horizontal="center" vertical="center" wrapText="1"/>
    </xf>
    <xf numFmtId="0" fontId="7" fillId="7" borderId="3" xfId="5" applyFont="1" applyFill="1" applyBorder="1" applyAlignment="1">
      <alignment horizontal="center" vertical="center" wrapText="1"/>
    </xf>
    <xf numFmtId="0" fontId="7" fillId="8" borderId="1" xfId="5" applyFont="1" applyFill="1" applyBorder="1" applyAlignment="1">
      <alignment horizontal="center" vertical="center"/>
    </xf>
    <xf numFmtId="0" fontId="9" fillId="9" borderId="2" xfId="5" applyFont="1" applyFill="1" applyBorder="1" applyAlignment="1">
      <alignment horizontal="center" vertical="center"/>
    </xf>
    <xf numFmtId="0" fontId="9" fillId="9" borderId="3" xfId="5" applyFont="1" applyFill="1" applyBorder="1" applyAlignment="1">
      <alignment horizontal="center" vertical="center"/>
    </xf>
    <xf numFmtId="49" fontId="7" fillId="0" borderId="1" xfId="5" quotePrefix="1" applyNumberFormat="1" applyFont="1" applyBorder="1" applyAlignment="1">
      <alignment horizontal="center" vertical="center"/>
    </xf>
    <xf numFmtId="49" fontId="7" fillId="0" borderId="1" xfId="5" applyNumberFormat="1" applyFont="1" applyBorder="1" applyAlignment="1">
      <alignment horizontal="center" vertical="center"/>
    </xf>
    <xf numFmtId="0" fontId="10" fillId="10" borderId="2" xfId="5" applyFont="1" applyFill="1" applyBorder="1" applyAlignment="1">
      <alignment horizontal="center" vertical="center"/>
    </xf>
    <xf numFmtId="0" fontId="10" fillId="10" borderId="3" xfId="5" applyFont="1" applyFill="1" applyBorder="1" applyAlignment="1">
      <alignment horizontal="center" vertical="center"/>
    </xf>
    <xf numFmtId="0" fontId="7" fillId="5" borderId="2" xfId="5" applyFont="1" applyFill="1" applyBorder="1" applyAlignment="1">
      <alignment horizontal="center" vertical="center"/>
    </xf>
    <xf numFmtId="0" fontId="7" fillId="5" borderId="4" xfId="5" applyFont="1" applyFill="1" applyBorder="1" applyAlignment="1">
      <alignment horizontal="center" vertical="center"/>
    </xf>
    <xf numFmtId="0" fontId="7" fillId="5" borderId="3" xfId="5" applyFont="1" applyFill="1" applyBorder="1" applyAlignment="1">
      <alignment horizontal="center" vertical="center"/>
    </xf>
    <xf numFmtId="0" fontId="7" fillId="13" borderId="2" xfId="5" applyFont="1" applyFill="1" applyBorder="1" applyAlignment="1">
      <alignment horizontal="center" vertical="center"/>
    </xf>
    <xf numFmtId="0" fontId="7" fillId="13" borderId="4" xfId="5" quotePrefix="1" applyFont="1" applyFill="1" applyBorder="1" applyAlignment="1">
      <alignment horizontal="center" vertical="center"/>
    </xf>
    <xf numFmtId="0" fontId="7" fillId="13" borderId="3" xfId="5" quotePrefix="1" applyFont="1" applyFill="1" applyBorder="1" applyAlignment="1">
      <alignment horizontal="center" vertical="center"/>
    </xf>
    <xf numFmtId="0" fontId="7" fillId="13" borderId="7" xfId="5" applyFont="1" applyFill="1" applyBorder="1" applyAlignment="1">
      <alignment horizontal="center" vertical="center"/>
    </xf>
    <xf numFmtId="0" fontId="7" fillId="13" borderId="8" xfId="5" applyFont="1" applyFill="1" applyBorder="1" applyAlignment="1">
      <alignment horizontal="center" vertical="center"/>
    </xf>
    <xf numFmtId="0" fontId="7" fillId="13" borderId="9" xfId="5" applyFont="1" applyFill="1" applyBorder="1" applyAlignment="1">
      <alignment horizontal="center" vertical="center"/>
    </xf>
    <xf numFmtId="0" fontId="7" fillId="13" borderId="10" xfId="5" applyFont="1" applyFill="1" applyBorder="1" applyAlignment="1">
      <alignment horizontal="center" vertical="center"/>
    </xf>
    <xf numFmtId="0" fontId="7" fillId="0" borderId="2" xfId="5" quotePrefix="1" applyFont="1" applyBorder="1">
      <alignment vertical="center"/>
    </xf>
    <xf numFmtId="0" fontId="7" fillId="0" borderId="4" xfId="5" quotePrefix="1" applyFont="1" applyBorder="1">
      <alignment vertical="center"/>
    </xf>
    <xf numFmtId="0" fontId="7" fillId="0" borderId="3" xfId="5" quotePrefix="1" applyFont="1" applyBorder="1">
      <alignment vertical="center"/>
    </xf>
    <xf numFmtId="0" fontId="7" fillId="0" borderId="1" xfId="5" quotePrefix="1" applyFont="1" applyBorder="1">
      <alignment vertical="center"/>
    </xf>
    <xf numFmtId="0" fontId="7" fillId="13" borderId="1" xfId="5" applyFont="1" applyFill="1" applyBorder="1">
      <alignment vertical="center"/>
    </xf>
    <xf numFmtId="0" fontId="7" fillId="0" borderId="11" xfId="5" applyFont="1" applyBorder="1" applyAlignment="1">
      <alignment horizontal="center" vertical="center"/>
    </xf>
    <xf numFmtId="0" fontId="7" fillId="13" borderId="2" xfId="5" applyFont="1" applyFill="1" applyBorder="1">
      <alignment vertical="center"/>
    </xf>
    <xf numFmtId="0" fontId="7" fillId="13" borderId="3" xfId="5" applyFont="1" applyFill="1" applyBorder="1">
      <alignment vertical="center"/>
    </xf>
    <xf numFmtId="0" fontId="7" fillId="11" borderId="1" xfId="5" applyFont="1" applyFill="1" applyBorder="1" applyAlignment="1">
      <alignment horizontal="center" vertical="center"/>
    </xf>
    <xf numFmtId="177" fontId="7" fillId="21" borderId="1" xfId="5" applyNumberFormat="1" applyFont="1" applyFill="1" applyBorder="1" applyAlignment="1">
      <alignment horizontal="center" vertical="center"/>
    </xf>
    <xf numFmtId="0" fontId="7" fillId="22" borderId="6" xfId="5" applyFont="1" applyFill="1" applyBorder="1" applyAlignment="1">
      <alignment horizontal="center" vertical="center"/>
    </xf>
    <xf numFmtId="177" fontId="7" fillId="0" borderId="2" xfId="5" applyNumberFormat="1" applyFont="1" applyBorder="1" applyAlignment="1">
      <alignment horizontal="center" vertical="center" shrinkToFit="1"/>
    </xf>
    <xf numFmtId="177" fontId="7" fillId="0" borderId="4" xfId="5" applyNumberFormat="1" applyFont="1" applyBorder="1" applyAlignment="1">
      <alignment horizontal="center" vertical="center" shrinkToFit="1"/>
    </xf>
    <xf numFmtId="177" fontId="7" fillId="0" borderId="3" xfId="5" applyNumberFormat="1" applyFont="1" applyBorder="1" applyAlignment="1">
      <alignment horizontal="center" vertical="center" shrinkToFit="1"/>
    </xf>
    <xf numFmtId="0" fontId="7" fillId="0" borderId="0" xfId="5" applyFont="1" applyBorder="1" applyAlignment="1">
      <alignment horizontal="center" vertical="center"/>
    </xf>
    <xf numFmtId="0" fontId="7" fillId="11" borderId="1" xfId="5" applyFont="1" applyFill="1" applyBorder="1" applyAlignment="1">
      <alignment horizontal="center" vertical="center"/>
    </xf>
    <xf numFmtId="177" fontId="7" fillId="0" borderId="1" xfId="5" applyNumberFormat="1" applyFont="1" applyBorder="1" applyAlignment="1">
      <alignment horizontal="center" vertical="center" shrinkToFit="1"/>
    </xf>
    <xf numFmtId="0" fontId="14" fillId="15" borderId="14" xfId="5" applyFont="1" applyFill="1" applyBorder="1" applyAlignment="1">
      <alignment horizontal="center" vertical="center"/>
    </xf>
    <xf numFmtId="0" fontId="7" fillId="8" borderId="14" xfId="5" applyFont="1" applyFill="1" applyBorder="1" applyAlignment="1">
      <alignment horizontal="center" vertical="center"/>
    </xf>
    <xf numFmtId="0" fontId="7" fillId="16" borderId="1" xfId="5" applyFont="1" applyFill="1" applyBorder="1" applyAlignment="1">
      <alignment horizontal="center" vertical="center"/>
    </xf>
    <xf numFmtId="0" fontId="16" fillId="23" borderId="1" xfId="5" quotePrefix="1" applyFont="1" applyFill="1" applyBorder="1" applyAlignment="1">
      <alignment horizontal="center" vertical="center" wrapText="1"/>
    </xf>
    <xf numFmtId="0" fontId="7" fillId="0" borderId="1" xfId="5" quotePrefix="1" applyFont="1" applyBorder="1" applyAlignment="1">
      <alignment horizontal="left" vertical="top" wrapText="1"/>
    </xf>
    <xf numFmtId="180" fontId="12" fillId="0" borderId="1" xfId="0" applyNumberFormat="1" applyFont="1" applyBorder="1" applyAlignment="1">
      <alignment horizontal="center" vertical="center"/>
    </xf>
  </cellXfs>
  <cellStyles count="7">
    <cellStyle name="쉼표 [0]" xfId="3" builtinId="6"/>
    <cellStyle name="쉼표 [0] 2" xfId="1"/>
    <cellStyle name="쉼표 [0] 2 2" xfId="6"/>
    <cellStyle name="제목 5" xfId="2"/>
    <cellStyle name="표준" xfId="0" builtinId="0"/>
    <cellStyle name="표준 2" xfId="5"/>
    <cellStyle name="표준_Sheet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8"/>
  <sheetViews>
    <sheetView showGridLines="0" tabSelected="1" workbookViewId="0">
      <selection activeCell="E6" sqref="E6:J6"/>
    </sheetView>
  </sheetViews>
  <sheetFormatPr defaultRowHeight="21.75" customHeight="1"/>
  <cols>
    <col min="1" max="1" width="10.375" style="2" customWidth="1"/>
    <col min="2" max="2" width="7.375" style="2" bestFit="1" customWidth="1"/>
    <col min="3" max="4" width="8.125" style="2" bestFit="1" customWidth="1"/>
    <col min="5" max="5" width="7.875" style="2" bestFit="1" customWidth="1"/>
    <col min="6" max="6" width="7.375" style="2" bestFit="1" customWidth="1"/>
    <col min="7" max="7" width="8.125" style="2" bestFit="1" customWidth="1"/>
    <col min="8" max="8" width="7.875" style="2" bestFit="1" customWidth="1"/>
    <col min="9" max="9" width="7.375" style="2" bestFit="1" customWidth="1"/>
    <col min="10" max="10" width="7.875" style="2" bestFit="1" customWidth="1"/>
    <col min="11" max="11" width="8.125" style="2" bestFit="1" customWidth="1"/>
    <col min="12" max="256" width="9" style="2"/>
    <col min="257" max="257" width="8" style="2" bestFit="1" customWidth="1"/>
    <col min="258" max="258" width="6.375" style="2" bestFit="1" customWidth="1"/>
    <col min="259" max="260" width="6.875" style="2" bestFit="1" customWidth="1"/>
    <col min="261" max="261" width="6.75" style="2" bestFit="1" customWidth="1"/>
    <col min="262" max="262" width="6.375" style="2" bestFit="1" customWidth="1"/>
    <col min="263" max="263" width="6.875" style="2" bestFit="1" customWidth="1"/>
    <col min="264" max="264" width="6.75" style="2" bestFit="1" customWidth="1"/>
    <col min="265" max="265" width="6.375" style="2" bestFit="1" customWidth="1"/>
    <col min="266" max="266" width="6.75" style="2" bestFit="1" customWidth="1"/>
    <col min="267" max="267" width="6.875" style="2" bestFit="1" customWidth="1"/>
    <col min="268" max="512" width="9" style="2"/>
    <col min="513" max="513" width="8" style="2" bestFit="1" customWidth="1"/>
    <col min="514" max="514" width="6.375" style="2" bestFit="1" customWidth="1"/>
    <col min="515" max="516" width="6.875" style="2" bestFit="1" customWidth="1"/>
    <col min="517" max="517" width="6.75" style="2" bestFit="1" customWidth="1"/>
    <col min="518" max="518" width="6.375" style="2" bestFit="1" customWidth="1"/>
    <col min="519" max="519" width="6.875" style="2" bestFit="1" customWidth="1"/>
    <col min="520" max="520" width="6.75" style="2" bestFit="1" customWidth="1"/>
    <col min="521" max="521" width="6.375" style="2" bestFit="1" customWidth="1"/>
    <col min="522" max="522" width="6.75" style="2" bestFit="1" customWidth="1"/>
    <col min="523" max="523" width="6.875" style="2" bestFit="1" customWidth="1"/>
    <col min="524" max="768" width="9" style="2"/>
    <col min="769" max="769" width="8" style="2" bestFit="1" customWidth="1"/>
    <col min="770" max="770" width="6.375" style="2" bestFit="1" customWidth="1"/>
    <col min="771" max="772" width="6.875" style="2" bestFit="1" customWidth="1"/>
    <col min="773" max="773" width="6.75" style="2" bestFit="1" customWidth="1"/>
    <col min="774" max="774" width="6.375" style="2" bestFit="1" customWidth="1"/>
    <col min="775" max="775" width="6.875" style="2" bestFit="1" customWidth="1"/>
    <col min="776" max="776" width="6.75" style="2" bestFit="1" customWidth="1"/>
    <col min="777" max="777" width="6.375" style="2" bestFit="1" customWidth="1"/>
    <col min="778" max="778" width="6.75" style="2" bestFit="1" customWidth="1"/>
    <col min="779" max="779" width="6.875" style="2" bestFit="1" customWidth="1"/>
    <col min="780" max="1024" width="9" style="2"/>
    <col min="1025" max="1025" width="8" style="2" bestFit="1" customWidth="1"/>
    <col min="1026" max="1026" width="6.375" style="2" bestFit="1" customWidth="1"/>
    <col min="1027" max="1028" width="6.875" style="2" bestFit="1" customWidth="1"/>
    <col min="1029" max="1029" width="6.75" style="2" bestFit="1" customWidth="1"/>
    <col min="1030" max="1030" width="6.375" style="2" bestFit="1" customWidth="1"/>
    <col min="1031" max="1031" width="6.875" style="2" bestFit="1" customWidth="1"/>
    <col min="1032" max="1032" width="6.75" style="2" bestFit="1" customWidth="1"/>
    <col min="1033" max="1033" width="6.375" style="2" bestFit="1" customWidth="1"/>
    <col min="1034" max="1034" width="6.75" style="2" bestFit="1" customWidth="1"/>
    <col min="1035" max="1035" width="6.875" style="2" bestFit="1" customWidth="1"/>
    <col min="1036" max="1280" width="9" style="2"/>
    <col min="1281" max="1281" width="8" style="2" bestFit="1" customWidth="1"/>
    <col min="1282" max="1282" width="6.375" style="2" bestFit="1" customWidth="1"/>
    <col min="1283" max="1284" width="6.875" style="2" bestFit="1" customWidth="1"/>
    <col min="1285" max="1285" width="6.75" style="2" bestFit="1" customWidth="1"/>
    <col min="1286" max="1286" width="6.375" style="2" bestFit="1" customWidth="1"/>
    <col min="1287" max="1287" width="6.875" style="2" bestFit="1" customWidth="1"/>
    <col min="1288" max="1288" width="6.75" style="2" bestFit="1" customWidth="1"/>
    <col min="1289" max="1289" width="6.375" style="2" bestFit="1" customWidth="1"/>
    <col min="1290" max="1290" width="6.75" style="2" bestFit="1" customWidth="1"/>
    <col min="1291" max="1291" width="6.875" style="2" bestFit="1" customWidth="1"/>
    <col min="1292" max="1536" width="9" style="2"/>
    <col min="1537" max="1537" width="8" style="2" bestFit="1" customWidth="1"/>
    <col min="1538" max="1538" width="6.375" style="2" bestFit="1" customWidth="1"/>
    <col min="1539" max="1540" width="6.875" style="2" bestFit="1" customWidth="1"/>
    <col min="1541" max="1541" width="6.75" style="2" bestFit="1" customWidth="1"/>
    <col min="1542" max="1542" width="6.375" style="2" bestFit="1" customWidth="1"/>
    <col min="1543" max="1543" width="6.875" style="2" bestFit="1" customWidth="1"/>
    <col min="1544" max="1544" width="6.75" style="2" bestFit="1" customWidth="1"/>
    <col min="1545" max="1545" width="6.375" style="2" bestFit="1" customWidth="1"/>
    <col min="1546" max="1546" width="6.75" style="2" bestFit="1" customWidth="1"/>
    <col min="1547" max="1547" width="6.875" style="2" bestFit="1" customWidth="1"/>
    <col min="1548" max="1792" width="9" style="2"/>
    <col min="1793" max="1793" width="8" style="2" bestFit="1" customWidth="1"/>
    <col min="1794" max="1794" width="6.375" style="2" bestFit="1" customWidth="1"/>
    <col min="1795" max="1796" width="6.875" style="2" bestFit="1" customWidth="1"/>
    <col min="1797" max="1797" width="6.75" style="2" bestFit="1" customWidth="1"/>
    <col min="1798" max="1798" width="6.375" style="2" bestFit="1" customWidth="1"/>
    <col min="1799" max="1799" width="6.875" style="2" bestFit="1" customWidth="1"/>
    <col min="1800" max="1800" width="6.75" style="2" bestFit="1" customWidth="1"/>
    <col min="1801" max="1801" width="6.375" style="2" bestFit="1" customWidth="1"/>
    <col min="1802" max="1802" width="6.75" style="2" bestFit="1" customWidth="1"/>
    <col min="1803" max="1803" width="6.875" style="2" bestFit="1" customWidth="1"/>
    <col min="1804" max="2048" width="9" style="2"/>
    <col min="2049" max="2049" width="8" style="2" bestFit="1" customWidth="1"/>
    <col min="2050" max="2050" width="6.375" style="2" bestFit="1" customWidth="1"/>
    <col min="2051" max="2052" width="6.875" style="2" bestFit="1" customWidth="1"/>
    <col min="2053" max="2053" width="6.75" style="2" bestFit="1" customWidth="1"/>
    <col min="2054" max="2054" width="6.375" style="2" bestFit="1" customWidth="1"/>
    <col min="2055" max="2055" width="6.875" style="2" bestFit="1" customWidth="1"/>
    <col min="2056" max="2056" width="6.75" style="2" bestFit="1" customWidth="1"/>
    <col min="2057" max="2057" width="6.375" style="2" bestFit="1" customWidth="1"/>
    <col min="2058" max="2058" width="6.75" style="2" bestFit="1" customWidth="1"/>
    <col min="2059" max="2059" width="6.875" style="2" bestFit="1" customWidth="1"/>
    <col min="2060" max="2304" width="9" style="2"/>
    <col min="2305" max="2305" width="8" style="2" bestFit="1" customWidth="1"/>
    <col min="2306" max="2306" width="6.375" style="2" bestFit="1" customWidth="1"/>
    <col min="2307" max="2308" width="6.875" style="2" bestFit="1" customWidth="1"/>
    <col min="2309" max="2309" width="6.75" style="2" bestFit="1" customWidth="1"/>
    <col min="2310" max="2310" width="6.375" style="2" bestFit="1" customWidth="1"/>
    <col min="2311" max="2311" width="6.875" style="2" bestFit="1" customWidth="1"/>
    <col min="2312" max="2312" width="6.75" style="2" bestFit="1" customWidth="1"/>
    <col min="2313" max="2313" width="6.375" style="2" bestFit="1" customWidth="1"/>
    <col min="2314" max="2314" width="6.75" style="2" bestFit="1" customWidth="1"/>
    <col min="2315" max="2315" width="6.875" style="2" bestFit="1" customWidth="1"/>
    <col min="2316" max="2560" width="9" style="2"/>
    <col min="2561" max="2561" width="8" style="2" bestFit="1" customWidth="1"/>
    <col min="2562" max="2562" width="6.375" style="2" bestFit="1" customWidth="1"/>
    <col min="2563" max="2564" width="6.875" style="2" bestFit="1" customWidth="1"/>
    <col min="2565" max="2565" width="6.75" style="2" bestFit="1" customWidth="1"/>
    <col min="2566" max="2566" width="6.375" style="2" bestFit="1" customWidth="1"/>
    <col min="2567" max="2567" width="6.875" style="2" bestFit="1" customWidth="1"/>
    <col min="2568" max="2568" width="6.75" style="2" bestFit="1" customWidth="1"/>
    <col min="2569" max="2569" width="6.375" style="2" bestFit="1" customWidth="1"/>
    <col min="2570" max="2570" width="6.75" style="2" bestFit="1" customWidth="1"/>
    <col min="2571" max="2571" width="6.875" style="2" bestFit="1" customWidth="1"/>
    <col min="2572" max="2816" width="9" style="2"/>
    <col min="2817" max="2817" width="8" style="2" bestFit="1" customWidth="1"/>
    <col min="2818" max="2818" width="6.375" style="2" bestFit="1" customWidth="1"/>
    <col min="2819" max="2820" width="6.875" style="2" bestFit="1" customWidth="1"/>
    <col min="2821" max="2821" width="6.75" style="2" bestFit="1" customWidth="1"/>
    <col min="2822" max="2822" width="6.375" style="2" bestFit="1" customWidth="1"/>
    <col min="2823" max="2823" width="6.875" style="2" bestFit="1" customWidth="1"/>
    <col min="2824" max="2824" width="6.75" style="2" bestFit="1" customWidth="1"/>
    <col min="2825" max="2825" width="6.375" style="2" bestFit="1" customWidth="1"/>
    <col min="2826" max="2826" width="6.75" style="2" bestFit="1" customWidth="1"/>
    <col min="2827" max="2827" width="6.875" style="2" bestFit="1" customWidth="1"/>
    <col min="2828" max="3072" width="9" style="2"/>
    <col min="3073" max="3073" width="8" style="2" bestFit="1" customWidth="1"/>
    <col min="3074" max="3074" width="6.375" style="2" bestFit="1" customWidth="1"/>
    <col min="3075" max="3076" width="6.875" style="2" bestFit="1" customWidth="1"/>
    <col min="3077" max="3077" width="6.75" style="2" bestFit="1" customWidth="1"/>
    <col min="3078" max="3078" width="6.375" style="2" bestFit="1" customWidth="1"/>
    <col min="3079" max="3079" width="6.875" style="2" bestFit="1" customWidth="1"/>
    <col min="3080" max="3080" width="6.75" style="2" bestFit="1" customWidth="1"/>
    <col min="3081" max="3081" width="6.375" style="2" bestFit="1" customWidth="1"/>
    <col min="3082" max="3082" width="6.75" style="2" bestFit="1" customWidth="1"/>
    <col min="3083" max="3083" width="6.875" style="2" bestFit="1" customWidth="1"/>
    <col min="3084" max="3328" width="9" style="2"/>
    <col min="3329" max="3329" width="8" style="2" bestFit="1" customWidth="1"/>
    <col min="3330" max="3330" width="6.375" style="2" bestFit="1" customWidth="1"/>
    <col min="3331" max="3332" width="6.875" style="2" bestFit="1" customWidth="1"/>
    <col min="3333" max="3333" width="6.75" style="2" bestFit="1" customWidth="1"/>
    <col min="3334" max="3334" width="6.375" style="2" bestFit="1" customWidth="1"/>
    <col min="3335" max="3335" width="6.875" style="2" bestFit="1" customWidth="1"/>
    <col min="3336" max="3336" width="6.75" style="2" bestFit="1" customWidth="1"/>
    <col min="3337" max="3337" width="6.375" style="2" bestFit="1" customWidth="1"/>
    <col min="3338" max="3338" width="6.75" style="2" bestFit="1" customWidth="1"/>
    <col min="3339" max="3339" width="6.875" style="2" bestFit="1" customWidth="1"/>
    <col min="3340" max="3584" width="9" style="2"/>
    <col min="3585" max="3585" width="8" style="2" bestFit="1" customWidth="1"/>
    <col min="3586" max="3586" width="6.375" style="2" bestFit="1" customWidth="1"/>
    <col min="3587" max="3588" width="6.875" style="2" bestFit="1" customWidth="1"/>
    <col min="3589" max="3589" width="6.75" style="2" bestFit="1" customWidth="1"/>
    <col min="3590" max="3590" width="6.375" style="2" bestFit="1" customWidth="1"/>
    <col min="3591" max="3591" width="6.875" style="2" bestFit="1" customWidth="1"/>
    <col min="3592" max="3592" width="6.75" style="2" bestFit="1" customWidth="1"/>
    <col min="3593" max="3593" width="6.375" style="2" bestFit="1" customWidth="1"/>
    <col min="3594" max="3594" width="6.75" style="2" bestFit="1" customWidth="1"/>
    <col min="3595" max="3595" width="6.875" style="2" bestFit="1" customWidth="1"/>
    <col min="3596" max="3840" width="9" style="2"/>
    <col min="3841" max="3841" width="8" style="2" bestFit="1" customWidth="1"/>
    <col min="3842" max="3842" width="6.375" style="2" bestFit="1" customWidth="1"/>
    <col min="3843" max="3844" width="6.875" style="2" bestFit="1" customWidth="1"/>
    <col min="3845" max="3845" width="6.75" style="2" bestFit="1" customWidth="1"/>
    <col min="3846" max="3846" width="6.375" style="2" bestFit="1" customWidth="1"/>
    <col min="3847" max="3847" width="6.875" style="2" bestFit="1" customWidth="1"/>
    <col min="3848" max="3848" width="6.75" style="2" bestFit="1" customWidth="1"/>
    <col min="3849" max="3849" width="6.375" style="2" bestFit="1" customWidth="1"/>
    <col min="3850" max="3850" width="6.75" style="2" bestFit="1" customWidth="1"/>
    <col min="3851" max="3851" width="6.875" style="2" bestFit="1" customWidth="1"/>
    <col min="3852" max="4096" width="9" style="2"/>
    <col min="4097" max="4097" width="8" style="2" bestFit="1" customWidth="1"/>
    <col min="4098" max="4098" width="6.375" style="2" bestFit="1" customWidth="1"/>
    <col min="4099" max="4100" width="6.875" style="2" bestFit="1" customWidth="1"/>
    <col min="4101" max="4101" width="6.75" style="2" bestFit="1" customWidth="1"/>
    <col min="4102" max="4102" width="6.375" style="2" bestFit="1" customWidth="1"/>
    <col min="4103" max="4103" width="6.875" style="2" bestFit="1" customWidth="1"/>
    <col min="4104" max="4104" width="6.75" style="2" bestFit="1" customWidth="1"/>
    <col min="4105" max="4105" width="6.375" style="2" bestFit="1" customWidth="1"/>
    <col min="4106" max="4106" width="6.75" style="2" bestFit="1" customWidth="1"/>
    <col min="4107" max="4107" width="6.875" style="2" bestFit="1" customWidth="1"/>
    <col min="4108" max="4352" width="9" style="2"/>
    <col min="4353" max="4353" width="8" style="2" bestFit="1" customWidth="1"/>
    <col min="4354" max="4354" width="6.375" style="2" bestFit="1" customWidth="1"/>
    <col min="4355" max="4356" width="6.875" style="2" bestFit="1" customWidth="1"/>
    <col min="4357" max="4357" width="6.75" style="2" bestFit="1" customWidth="1"/>
    <col min="4358" max="4358" width="6.375" style="2" bestFit="1" customWidth="1"/>
    <col min="4359" max="4359" width="6.875" style="2" bestFit="1" customWidth="1"/>
    <col min="4360" max="4360" width="6.75" style="2" bestFit="1" customWidth="1"/>
    <col min="4361" max="4361" width="6.375" style="2" bestFit="1" customWidth="1"/>
    <col min="4362" max="4362" width="6.75" style="2" bestFit="1" customWidth="1"/>
    <col min="4363" max="4363" width="6.875" style="2" bestFit="1" customWidth="1"/>
    <col min="4364" max="4608" width="9" style="2"/>
    <col min="4609" max="4609" width="8" style="2" bestFit="1" customWidth="1"/>
    <col min="4610" max="4610" width="6.375" style="2" bestFit="1" customWidth="1"/>
    <col min="4611" max="4612" width="6.875" style="2" bestFit="1" customWidth="1"/>
    <col min="4613" max="4613" width="6.75" style="2" bestFit="1" customWidth="1"/>
    <col min="4614" max="4614" width="6.375" style="2" bestFit="1" customWidth="1"/>
    <col min="4615" max="4615" width="6.875" style="2" bestFit="1" customWidth="1"/>
    <col min="4616" max="4616" width="6.75" style="2" bestFit="1" customWidth="1"/>
    <col min="4617" max="4617" width="6.375" style="2" bestFit="1" customWidth="1"/>
    <col min="4618" max="4618" width="6.75" style="2" bestFit="1" customWidth="1"/>
    <col min="4619" max="4619" width="6.875" style="2" bestFit="1" customWidth="1"/>
    <col min="4620" max="4864" width="9" style="2"/>
    <col min="4865" max="4865" width="8" style="2" bestFit="1" customWidth="1"/>
    <col min="4866" max="4866" width="6.375" style="2" bestFit="1" customWidth="1"/>
    <col min="4867" max="4868" width="6.875" style="2" bestFit="1" customWidth="1"/>
    <col min="4869" max="4869" width="6.75" style="2" bestFit="1" customWidth="1"/>
    <col min="4870" max="4870" width="6.375" style="2" bestFit="1" customWidth="1"/>
    <col min="4871" max="4871" width="6.875" style="2" bestFit="1" customWidth="1"/>
    <col min="4872" max="4872" width="6.75" style="2" bestFit="1" customWidth="1"/>
    <col min="4873" max="4873" width="6.375" style="2" bestFit="1" customWidth="1"/>
    <col min="4874" max="4874" width="6.75" style="2" bestFit="1" customWidth="1"/>
    <col min="4875" max="4875" width="6.875" style="2" bestFit="1" customWidth="1"/>
    <col min="4876" max="5120" width="9" style="2"/>
    <col min="5121" max="5121" width="8" style="2" bestFit="1" customWidth="1"/>
    <col min="5122" max="5122" width="6.375" style="2" bestFit="1" customWidth="1"/>
    <col min="5123" max="5124" width="6.875" style="2" bestFit="1" customWidth="1"/>
    <col min="5125" max="5125" width="6.75" style="2" bestFit="1" customWidth="1"/>
    <col min="5126" max="5126" width="6.375" style="2" bestFit="1" customWidth="1"/>
    <col min="5127" max="5127" width="6.875" style="2" bestFit="1" customWidth="1"/>
    <col min="5128" max="5128" width="6.75" style="2" bestFit="1" customWidth="1"/>
    <col min="5129" max="5129" width="6.375" style="2" bestFit="1" customWidth="1"/>
    <col min="5130" max="5130" width="6.75" style="2" bestFit="1" customWidth="1"/>
    <col min="5131" max="5131" width="6.875" style="2" bestFit="1" customWidth="1"/>
    <col min="5132" max="5376" width="9" style="2"/>
    <col min="5377" max="5377" width="8" style="2" bestFit="1" customWidth="1"/>
    <col min="5378" max="5378" width="6.375" style="2" bestFit="1" customWidth="1"/>
    <col min="5379" max="5380" width="6.875" style="2" bestFit="1" customWidth="1"/>
    <col min="5381" max="5381" width="6.75" style="2" bestFit="1" customWidth="1"/>
    <col min="5382" max="5382" width="6.375" style="2" bestFit="1" customWidth="1"/>
    <col min="5383" max="5383" width="6.875" style="2" bestFit="1" customWidth="1"/>
    <col min="5384" max="5384" width="6.75" style="2" bestFit="1" customWidth="1"/>
    <col min="5385" max="5385" width="6.375" style="2" bestFit="1" customWidth="1"/>
    <col min="5386" max="5386" width="6.75" style="2" bestFit="1" customWidth="1"/>
    <col min="5387" max="5387" width="6.875" style="2" bestFit="1" customWidth="1"/>
    <col min="5388" max="5632" width="9" style="2"/>
    <col min="5633" max="5633" width="8" style="2" bestFit="1" customWidth="1"/>
    <col min="5634" max="5634" width="6.375" style="2" bestFit="1" customWidth="1"/>
    <col min="5635" max="5636" width="6.875" style="2" bestFit="1" customWidth="1"/>
    <col min="5637" max="5637" width="6.75" style="2" bestFit="1" customWidth="1"/>
    <col min="5638" max="5638" width="6.375" style="2" bestFit="1" customWidth="1"/>
    <col min="5639" max="5639" width="6.875" style="2" bestFit="1" customWidth="1"/>
    <col min="5640" max="5640" width="6.75" style="2" bestFit="1" customWidth="1"/>
    <col min="5641" max="5641" width="6.375" style="2" bestFit="1" customWidth="1"/>
    <col min="5642" max="5642" width="6.75" style="2" bestFit="1" customWidth="1"/>
    <col min="5643" max="5643" width="6.875" style="2" bestFit="1" customWidth="1"/>
    <col min="5644" max="5888" width="9" style="2"/>
    <col min="5889" max="5889" width="8" style="2" bestFit="1" customWidth="1"/>
    <col min="5890" max="5890" width="6.375" style="2" bestFit="1" customWidth="1"/>
    <col min="5891" max="5892" width="6.875" style="2" bestFit="1" customWidth="1"/>
    <col min="5893" max="5893" width="6.75" style="2" bestFit="1" customWidth="1"/>
    <col min="5894" max="5894" width="6.375" style="2" bestFit="1" customWidth="1"/>
    <col min="5895" max="5895" width="6.875" style="2" bestFit="1" customWidth="1"/>
    <col min="5896" max="5896" width="6.75" style="2" bestFit="1" customWidth="1"/>
    <col min="5897" max="5897" width="6.375" style="2" bestFit="1" customWidth="1"/>
    <col min="5898" max="5898" width="6.75" style="2" bestFit="1" customWidth="1"/>
    <col min="5899" max="5899" width="6.875" style="2" bestFit="1" customWidth="1"/>
    <col min="5900" max="6144" width="9" style="2"/>
    <col min="6145" max="6145" width="8" style="2" bestFit="1" customWidth="1"/>
    <col min="6146" max="6146" width="6.375" style="2" bestFit="1" customWidth="1"/>
    <col min="6147" max="6148" width="6.875" style="2" bestFit="1" customWidth="1"/>
    <col min="6149" max="6149" width="6.75" style="2" bestFit="1" customWidth="1"/>
    <col min="6150" max="6150" width="6.375" style="2" bestFit="1" customWidth="1"/>
    <col min="6151" max="6151" width="6.875" style="2" bestFit="1" customWidth="1"/>
    <col min="6152" max="6152" width="6.75" style="2" bestFit="1" customWidth="1"/>
    <col min="6153" max="6153" width="6.375" style="2" bestFit="1" customWidth="1"/>
    <col min="6154" max="6154" width="6.75" style="2" bestFit="1" customWidth="1"/>
    <col min="6155" max="6155" width="6.875" style="2" bestFit="1" customWidth="1"/>
    <col min="6156" max="6400" width="9" style="2"/>
    <col min="6401" max="6401" width="8" style="2" bestFit="1" customWidth="1"/>
    <col min="6402" max="6402" width="6.375" style="2" bestFit="1" customWidth="1"/>
    <col min="6403" max="6404" width="6.875" style="2" bestFit="1" customWidth="1"/>
    <col min="6405" max="6405" width="6.75" style="2" bestFit="1" customWidth="1"/>
    <col min="6406" max="6406" width="6.375" style="2" bestFit="1" customWidth="1"/>
    <col min="6407" max="6407" width="6.875" style="2" bestFit="1" customWidth="1"/>
    <col min="6408" max="6408" width="6.75" style="2" bestFit="1" customWidth="1"/>
    <col min="6409" max="6409" width="6.375" style="2" bestFit="1" customWidth="1"/>
    <col min="6410" max="6410" width="6.75" style="2" bestFit="1" customWidth="1"/>
    <col min="6411" max="6411" width="6.875" style="2" bestFit="1" customWidth="1"/>
    <col min="6412" max="6656" width="9" style="2"/>
    <col min="6657" max="6657" width="8" style="2" bestFit="1" customWidth="1"/>
    <col min="6658" max="6658" width="6.375" style="2" bestFit="1" customWidth="1"/>
    <col min="6659" max="6660" width="6.875" style="2" bestFit="1" customWidth="1"/>
    <col min="6661" max="6661" width="6.75" style="2" bestFit="1" customWidth="1"/>
    <col min="6662" max="6662" width="6.375" style="2" bestFit="1" customWidth="1"/>
    <col min="6663" max="6663" width="6.875" style="2" bestFit="1" customWidth="1"/>
    <col min="6664" max="6664" width="6.75" style="2" bestFit="1" customWidth="1"/>
    <col min="6665" max="6665" width="6.375" style="2" bestFit="1" customWidth="1"/>
    <col min="6666" max="6666" width="6.75" style="2" bestFit="1" customWidth="1"/>
    <col min="6667" max="6667" width="6.875" style="2" bestFit="1" customWidth="1"/>
    <col min="6668" max="6912" width="9" style="2"/>
    <col min="6913" max="6913" width="8" style="2" bestFit="1" customWidth="1"/>
    <col min="6914" max="6914" width="6.375" style="2" bestFit="1" customWidth="1"/>
    <col min="6915" max="6916" width="6.875" style="2" bestFit="1" customWidth="1"/>
    <col min="6917" max="6917" width="6.75" style="2" bestFit="1" customWidth="1"/>
    <col min="6918" max="6918" width="6.375" style="2" bestFit="1" customWidth="1"/>
    <col min="6919" max="6919" width="6.875" style="2" bestFit="1" customWidth="1"/>
    <col min="6920" max="6920" width="6.75" style="2" bestFit="1" customWidth="1"/>
    <col min="6921" max="6921" width="6.375" style="2" bestFit="1" customWidth="1"/>
    <col min="6922" max="6922" width="6.75" style="2" bestFit="1" customWidth="1"/>
    <col min="6923" max="6923" width="6.875" style="2" bestFit="1" customWidth="1"/>
    <col min="6924" max="7168" width="9" style="2"/>
    <col min="7169" max="7169" width="8" style="2" bestFit="1" customWidth="1"/>
    <col min="7170" max="7170" width="6.375" style="2" bestFit="1" customWidth="1"/>
    <col min="7171" max="7172" width="6.875" style="2" bestFit="1" customWidth="1"/>
    <col min="7173" max="7173" width="6.75" style="2" bestFit="1" customWidth="1"/>
    <col min="7174" max="7174" width="6.375" style="2" bestFit="1" customWidth="1"/>
    <col min="7175" max="7175" width="6.875" style="2" bestFit="1" customWidth="1"/>
    <col min="7176" max="7176" width="6.75" style="2" bestFit="1" customWidth="1"/>
    <col min="7177" max="7177" width="6.375" style="2" bestFit="1" customWidth="1"/>
    <col min="7178" max="7178" width="6.75" style="2" bestFit="1" customWidth="1"/>
    <col min="7179" max="7179" width="6.875" style="2" bestFit="1" customWidth="1"/>
    <col min="7180" max="7424" width="9" style="2"/>
    <col min="7425" max="7425" width="8" style="2" bestFit="1" customWidth="1"/>
    <col min="7426" max="7426" width="6.375" style="2" bestFit="1" customWidth="1"/>
    <col min="7427" max="7428" width="6.875" style="2" bestFit="1" customWidth="1"/>
    <col min="7429" max="7429" width="6.75" style="2" bestFit="1" customWidth="1"/>
    <col min="7430" max="7430" width="6.375" style="2" bestFit="1" customWidth="1"/>
    <col min="7431" max="7431" width="6.875" style="2" bestFit="1" customWidth="1"/>
    <col min="7432" max="7432" width="6.75" style="2" bestFit="1" customWidth="1"/>
    <col min="7433" max="7433" width="6.375" style="2" bestFit="1" customWidth="1"/>
    <col min="7434" max="7434" width="6.75" style="2" bestFit="1" customWidth="1"/>
    <col min="7435" max="7435" width="6.875" style="2" bestFit="1" customWidth="1"/>
    <col min="7436" max="7680" width="9" style="2"/>
    <col min="7681" max="7681" width="8" style="2" bestFit="1" customWidth="1"/>
    <col min="7682" max="7682" width="6.375" style="2" bestFit="1" customWidth="1"/>
    <col min="7683" max="7684" width="6.875" style="2" bestFit="1" customWidth="1"/>
    <col min="7685" max="7685" width="6.75" style="2" bestFit="1" customWidth="1"/>
    <col min="7686" max="7686" width="6.375" style="2" bestFit="1" customWidth="1"/>
    <col min="7687" max="7687" width="6.875" style="2" bestFit="1" customWidth="1"/>
    <col min="7688" max="7688" width="6.75" style="2" bestFit="1" customWidth="1"/>
    <col min="7689" max="7689" width="6.375" style="2" bestFit="1" customWidth="1"/>
    <col min="7690" max="7690" width="6.75" style="2" bestFit="1" customWidth="1"/>
    <col min="7691" max="7691" width="6.875" style="2" bestFit="1" customWidth="1"/>
    <col min="7692" max="7936" width="9" style="2"/>
    <col min="7937" max="7937" width="8" style="2" bestFit="1" customWidth="1"/>
    <col min="7938" max="7938" width="6.375" style="2" bestFit="1" customWidth="1"/>
    <col min="7939" max="7940" width="6.875" style="2" bestFit="1" customWidth="1"/>
    <col min="7941" max="7941" width="6.75" style="2" bestFit="1" customWidth="1"/>
    <col min="7942" max="7942" width="6.375" style="2" bestFit="1" customWidth="1"/>
    <col min="7943" max="7943" width="6.875" style="2" bestFit="1" customWidth="1"/>
    <col min="7944" max="7944" width="6.75" style="2" bestFit="1" customWidth="1"/>
    <col min="7945" max="7945" width="6.375" style="2" bestFit="1" customWidth="1"/>
    <col min="7946" max="7946" width="6.75" style="2" bestFit="1" customWidth="1"/>
    <col min="7947" max="7947" width="6.875" style="2" bestFit="1" customWidth="1"/>
    <col min="7948" max="8192" width="9" style="2"/>
    <col min="8193" max="8193" width="8" style="2" bestFit="1" customWidth="1"/>
    <col min="8194" max="8194" width="6.375" style="2" bestFit="1" customWidth="1"/>
    <col min="8195" max="8196" width="6.875" style="2" bestFit="1" customWidth="1"/>
    <col min="8197" max="8197" width="6.75" style="2" bestFit="1" customWidth="1"/>
    <col min="8198" max="8198" width="6.375" style="2" bestFit="1" customWidth="1"/>
    <col min="8199" max="8199" width="6.875" style="2" bestFit="1" customWidth="1"/>
    <col min="8200" max="8200" width="6.75" style="2" bestFit="1" customWidth="1"/>
    <col min="8201" max="8201" width="6.375" style="2" bestFit="1" customWidth="1"/>
    <col min="8202" max="8202" width="6.75" style="2" bestFit="1" customWidth="1"/>
    <col min="8203" max="8203" width="6.875" style="2" bestFit="1" customWidth="1"/>
    <col min="8204" max="8448" width="9" style="2"/>
    <col min="8449" max="8449" width="8" style="2" bestFit="1" customWidth="1"/>
    <col min="8450" max="8450" width="6.375" style="2" bestFit="1" customWidth="1"/>
    <col min="8451" max="8452" width="6.875" style="2" bestFit="1" customWidth="1"/>
    <col min="8453" max="8453" width="6.75" style="2" bestFit="1" customWidth="1"/>
    <col min="8454" max="8454" width="6.375" style="2" bestFit="1" customWidth="1"/>
    <col min="8455" max="8455" width="6.875" style="2" bestFit="1" customWidth="1"/>
    <col min="8456" max="8456" width="6.75" style="2" bestFit="1" customWidth="1"/>
    <col min="8457" max="8457" width="6.375" style="2" bestFit="1" customWidth="1"/>
    <col min="8458" max="8458" width="6.75" style="2" bestFit="1" customWidth="1"/>
    <col min="8459" max="8459" width="6.875" style="2" bestFit="1" customWidth="1"/>
    <col min="8460" max="8704" width="9" style="2"/>
    <col min="8705" max="8705" width="8" style="2" bestFit="1" customWidth="1"/>
    <col min="8706" max="8706" width="6.375" style="2" bestFit="1" customWidth="1"/>
    <col min="8707" max="8708" width="6.875" style="2" bestFit="1" customWidth="1"/>
    <col min="8709" max="8709" width="6.75" style="2" bestFit="1" customWidth="1"/>
    <col min="8710" max="8710" width="6.375" style="2" bestFit="1" customWidth="1"/>
    <col min="8711" max="8711" width="6.875" style="2" bestFit="1" customWidth="1"/>
    <col min="8712" max="8712" width="6.75" style="2" bestFit="1" customWidth="1"/>
    <col min="8713" max="8713" width="6.375" style="2" bestFit="1" customWidth="1"/>
    <col min="8714" max="8714" width="6.75" style="2" bestFit="1" customWidth="1"/>
    <col min="8715" max="8715" width="6.875" style="2" bestFit="1" customWidth="1"/>
    <col min="8716" max="8960" width="9" style="2"/>
    <col min="8961" max="8961" width="8" style="2" bestFit="1" customWidth="1"/>
    <col min="8962" max="8962" width="6.375" style="2" bestFit="1" customWidth="1"/>
    <col min="8963" max="8964" width="6.875" style="2" bestFit="1" customWidth="1"/>
    <col min="8965" max="8965" width="6.75" style="2" bestFit="1" customWidth="1"/>
    <col min="8966" max="8966" width="6.375" style="2" bestFit="1" customWidth="1"/>
    <col min="8967" max="8967" width="6.875" style="2" bestFit="1" customWidth="1"/>
    <col min="8968" max="8968" width="6.75" style="2" bestFit="1" customWidth="1"/>
    <col min="8969" max="8969" width="6.375" style="2" bestFit="1" customWidth="1"/>
    <col min="8970" max="8970" width="6.75" style="2" bestFit="1" customWidth="1"/>
    <col min="8971" max="8971" width="6.875" style="2" bestFit="1" customWidth="1"/>
    <col min="8972" max="9216" width="9" style="2"/>
    <col min="9217" max="9217" width="8" style="2" bestFit="1" customWidth="1"/>
    <col min="9218" max="9218" width="6.375" style="2" bestFit="1" customWidth="1"/>
    <col min="9219" max="9220" width="6.875" style="2" bestFit="1" customWidth="1"/>
    <col min="9221" max="9221" width="6.75" style="2" bestFit="1" customWidth="1"/>
    <col min="9222" max="9222" width="6.375" style="2" bestFit="1" customWidth="1"/>
    <col min="9223" max="9223" width="6.875" style="2" bestFit="1" customWidth="1"/>
    <col min="9224" max="9224" width="6.75" style="2" bestFit="1" customWidth="1"/>
    <col min="9225" max="9225" width="6.375" style="2" bestFit="1" customWidth="1"/>
    <col min="9226" max="9226" width="6.75" style="2" bestFit="1" customWidth="1"/>
    <col min="9227" max="9227" width="6.875" style="2" bestFit="1" customWidth="1"/>
    <col min="9228" max="9472" width="9" style="2"/>
    <col min="9473" max="9473" width="8" style="2" bestFit="1" customWidth="1"/>
    <col min="9474" max="9474" width="6.375" style="2" bestFit="1" customWidth="1"/>
    <col min="9475" max="9476" width="6.875" style="2" bestFit="1" customWidth="1"/>
    <col min="9477" max="9477" width="6.75" style="2" bestFit="1" customWidth="1"/>
    <col min="9478" max="9478" width="6.375" style="2" bestFit="1" customWidth="1"/>
    <col min="9479" max="9479" width="6.875" style="2" bestFit="1" customWidth="1"/>
    <col min="9480" max="9480" width="6.75" style="2" bestFit="1" customWidth="1"/>
    <col min="9481" max="9481" width="6.375" style="2" bestFit="1" customWidth="1"/>
    <col min="9482" max="9482" width="6.75" style="2" bestFit="1" customWidth="1"/>
    <col min="9483" max="9483" width="6.875" style="2" bestFit="1" customWidth="1"/>
    <col min="9484" max="9728" width="9" style="2"/>
    <col min="9729" max="9729" width="8" style="2" bestFit="1" customWidth="1"/>
    <col min="9730" max="9730" width="6.375" style="2" bestFit="1" customWidth="1"/>
    <col min="9731" max="9732" width="6.875" style="2" bestFit="1" customWidth="1"/>
    <col min="9733" max="9733" width="6.75" style="2" bestFit="1" customWidth="1"/>
    <col min="9734" max="9734" width="6.375" style="2" bestFit="1" customWidth="1"/>
    <col min="9735" max="9735" width="6.875" style="2" bestFit="1" customWidth="1"/>
    <col min="9736" max="9736" width="6.75" style="2" bestFit="1" customWidth="1"/>
    <col min="9737" max="9737" width="6.375" style="2" bestFit="1" customWidth="1"/>
    <col min="9738" max="9738" width="6.75" style="2" bestFit="1" customWidth="1"/>
    <col min="9739" max="9739" width="6.875" style="2" bestFit="1" customWidth="1"/>
    <col min="9740" max="9984" width="9" style="2"/>
    <col min="9985" max="9985" width="8" style="2" bestFit="1" customWidth="1"/>
    <col min="9986" max="9986" width="6.375" style="2" bestFit="1" customWidth="1"/>
    <col min="9987" max="9988" width="6.875" style="2" bestFit="1" customWidth="1"/>
    <col min="9989" max="9989" width="6.75" style="2" bestFit="1" customWidth="1"/>
    <col min="9990" max="9990" width="6.375" style="2" bestFit="1" customWidth="1"/>
    <col min="9991" max="9991" width="6.875" style="2" bestFit="1" customWidth="1"/>
    <col min="9992" max="9992" width="6.75" style="2" bestFit="1" customWidth="1"/>
    <col min="9993" max="9993" width="6.375" style="2" bestFit="1" customWidth="1"/>
    <col min="9994" max="9994" width="6.75" style="2" bestFit="1" customWidth="1"/>
    <col min="9995" max="9995" width="6.875" style="2" bestFit="1" customWidth="1"/>
    <col min="9996" max="10240" width="9" style="2"/>
    <col min="10241" max="10241" width="8" style="2" bestFit="1" customWidth="1"/>
    <col min="10242" max="10242" width="6.375" style="2" bestFit="1" customWidth="1"/>
    <col min="10243" max="10244" width="6.875" style="2" bestFit="1" customWidth="1"/>
    <col min="10245" max="10245" width="6.75" style="2" bestFit="1" customWidth="1"/>
    <col min="10246" max="10246" width="6.375" style="2" bestFit="1" customWidth="1"/>
    <col min="10247" max="10247" width="6.875" style="2" bestFit="1" customWidth="1"/>
    <col min="10248" max="10248" width="6.75" style="2" bestFit="1" customWidth="1"/>
    <col min="10249" max="10249" width="6.375" style="2" bestFit="1" customWidth="1"/>
    <col min="10250" max="10250" width="6.75" style="2" bestFit="1" customWidth="1"/>
    <col min="10251" max="10251" width="6.875" style="2" bestFit="1" customWidth="1"/>
    <col min="10252" max="10496" width="9" style="2"/>
    <col min="10497" max="10497" width="8" style="2" bestFit="1" customWidth="1"/>
    <col min="10498" max="10498" width="6.375" style="2" bestFit="1" customWidth="1"/>
    <col min="10499" max="10500" width="6.875" style="2" bestFit="1" customWidth="1"/>
    <col min="10501" max="10501" width="6.75" style="2" bestFit="1" customWidth="1"/>
    <col min="10502" max="10502" width="6.375" style="2" bestFit="1" customWidth="1"/>
    <col min="10503" max="10503" width="6.875" style="2" bestFit="1" customWidth="1"/>
    <col min="10504" max="10504" width="6.75" style="2" bestFit="1" customWidth="1"/>
    <col min="10505" max="10505" width="6.375" style="2" bestFit="1" customWidth="1"/>
    <col min="10506" max="10506" width="6.75" style="2" bestFit="1" customWidth="1"/>
    <col min="10507" max="10507" width="6.875" style="2" bestFit="1" customWidth="1"/>
    <col min="10508" max="10752" width="9" style="2"/>
    <col min="10753" max="10753" width="8" style="2" bestFit="1" customWidth="1"/>
    <col min="10754" max="10754" width="6.375" style="2" bestFit="1" customWidth="1"/>
    <col min="10755" max="10756" width="6.875" style="2" bestFit="1" customWidth="1"/>
    <col min="10757" max="10757" width="6.75" style="2" bestFit="1" customWidth="1"/>
    <col min="10758" max="10758" width="6.375" style="2" bestFit="1" customWidth="1"/>
    <col min="10759" max="10759" width="6.875" style="2" bestFit="1" customWidth="1"/>
    <col min="10760" max="10760" width="6.75" style="2" bestFit="1" customWidth="1"/>
    <col min="10761" max="10761" width="6.375" style="2" bestFit="1" customWidth="1"/>
    <col min="10762" max="10762" width="6.75" style="2" bestFit="1" customWidth="1"/>
    <col min="10763" max="10763" width="6.875" style="2" bestFit="1" customWidth="1"/>
    <col min="10764" max="11008" width="9" style="2"/>
    <col min="11009" max="11009" width="8" style="2" bestFit="1" customWidth="1"/>
    <col min="11010" max="11010" width="6.375" style="2" bestFit="1" customWidth="1"/>
    <col min="11011" max="11012" width="6.875" style="2" bestFit="1" customWidth="1"/>
    <col min="11013" max="11013" width="6.75" style="2" bestFit="1" customWidth="1"/>
    <col min="11014" max="11014" width="6.375" style="2" bestFit="1" customWidth="1"/>
    <col min="11015" max="11015" width="6.875" style="2" bestFit="1" customWidth="1"/>
    <col min="11016" max="11016" width="6.75" style="2" bestFit="1" customWidth="1"/>
    <col min="11017" max="11017" width="6.375" style="2" bestFit="1" customWidth="1"/>
    <col min="11018" max="11018" width="6.75" style="2" bestFit="1" customWidth="1"/>
    <col min="11019" max="11019" width="6.875" style="2" bestFit="1" customWidth="1"/>
    <col min="11020" max="11264" width="9" style="2"/>
    <col min="11265" max="11265" width="8" style="2" bestFit="1" customWidth="1"/>
    <col min="11266" max="11266" width="6.375" style="2" bestFit="1" customWidth="1"/>
    <col min="11267" max="11268" width="6.875" style="2" bestFit="1" customWidth="1"/>
    <col min="11269" max="11269" width="6.75" style="2" bestFit="1" customWidth="1"/>
    <col min="11270" max="11270" width="6.375" style="2" bestFit="1" customWidth="1"/>
    <col min="11271" max="11271" width="6.875" style="2" bestFit="1" customWidth="1"/>
    <col min="11272" max="11272" width="6.75" style="2" bestFit="1" customWidth="1"/>
    <col min="11273" max="11273" width="6.375" style="2" bestFit="1" customWidth="1"/>
    <col min="11274" max="11274" width="6.75" style="2" bestFit="1" customWidth="1"/>
    <col min="11275" max="11275" width="6.875" style="2" bestFit="1" customWidth="1"/>
    <col min="11276" max="11520" width="9" style="2"/>
    <col min="11521" max="11521" width="8" style="2" bestFit="1" customWidth="1"/>
    <col min="11522" max="11522" width="6.375" style="2" bestFit="1" customWidth="1"/>
    <col min="11523" max="11524" width="6.875" style="2" bestFit="1" customWidth="1"/>
    <col min="11525" max="11525" width="6.75" style="2" bestFit="1" customWidth="1"/>
    <col min="11526" max="11526" width="6.375" style="2" bestFit="1" customWidth="1"/>
    <col min="11527" max="11527" width="6.875" style="2" bestFit="1" customWidth="1"/>
    <col min="11528" max="11528" width="6.75" style="2" bestFit="1" customWidth="1"/>
    <col min="11529" max="11529" width="6.375" style="2" bestFit="1" customWidth="1"/>
    <col min="11530" max="11530" width="6.75" style="2" bestFit="1" customWidth="1"/>
    <col min="11531" max="11531" width="6.875" style="2" bestFit="1" customWidth="1"/>
    <col min="11532" max="11776" width="9" style="2"/>
    <col min="11777" max="11777" width="8" style="2" bestFit="1" customWidth="1"/>
    <col min="11778" max="11778" width="6.375" style="2" bestFit="1" customWidth="1"/>
    <col min="11779" max="11780" width="6.875" style="2" bestFit="1" customWidth="1"/>
    <col min="11781" max="11781" width="6.75" style="2" bestFit="1" customWidth="1"/>
    <col min="11782" max="11782" width="6.375" style="2" bestFit="1" customWidth="1"/>
    <col min="11783" max="11783" width="6.875" style="2" bestFit="1" customWidth="1"/>
    <col min="11784" max="11784" width="6.75" style="2" bestFit="1" customWidth="1"/>
    <col min="11785" max="11785" width="6.375" style="2" bestFit="1" customWidth="1"/>
    <col min="11786" max="11786" width="6.75" style="2" bestFit="1" customWidth="1"/>
    <col min="11787" max="11787" width="6.875" style="2" bestFit="1" customWidth="1"/>
    <col min="11788" max="12032" width="9" style="2"/>
    <col min="12033" max="12033" width="8" style="2" bestFit="1" customWidth="1"/>
    <col min="12034" max="12034" width="6.375" style="2" bestFit="1" customWidth="1"/>
    <col min="12035" max="12036" width="6.875" style="2" bestFit="1" customWidth="1"/>
    <col min="12037" max="12037" width="6.75" style="2" bestFit="1" customWidth="1"/>
    <col min="12038" max="12038" width="6.375" style="2" bestFit="1" customWidth="1"/>
    <col min="12039" max="12039" width="6.875" style="2" bestFit="1" customWidth="1"/>
    <col min="12040" max="12040" width="6.75" style="2" bestFit="1" customWidth="1"/>
    <col min="12041" max="12041" width="6.375" style="2" bestFit="1" customWidth="1"/>
    <col min="12042" max="12042" width="6.75" style="2" bestFit="1" customWidth="1"/>
    <col min="12043" max="12043" width="6.875" style="2" bestFit="1" customWidth="1"/>
    <col min="12044" max="12288" width="9" style="2"/>
    <col min="12289" max="12289" width="8" style="2" bestFit="1" customWidth="1"/>
    <col min="12290" max="12290" width="6.375" style="2" bestFit="1" customWidth="1"/>
    <col min="12291" max="12292" width="6.875" style="2" bestFit="1" customWidth="1"/>
    <col min="12293" max="12293" width="6.75" style="2" bestFit="1" customWidth="1"/>
    <col min="12294" max="12294" width="6.375" style="2" bestFit="1" customWidth="1"/>
    <col min="12295" max="12295" width="6.875" style="2" bestFit="1" customWidth="1"/>
    <col min="12296" max="12296" width="6.75" style="2" bestFit="1" customWidth="1"/>
    <col min="12297" max="12297" width="6.375" style="2" bestFit="1" customWidth="1"/>
    <col min="12298" max="12298" width="6.75" style="2" bestFit="1" customWidth="1"/>
    <col min="12299" max="12299" width="6.875" style="2" bestFit="1" customWidth="1"/>
    <col min="12300" max="12544" width="9" style="2"/>
    <col min="12545" max="12545" width="8" style="2" bestFit="1" customWidth="1"/>
    <col min="12546" max="12546" width="6.375" style="2" bestFit="1" customWidth="1"/>
    <col min="12547" max="12548" width="6.875" style="2" bestFit="1" customWidth="1"/>
    <col min="12549" max="12549" width="6.75" style="2" bestFit="1" customWidth="1"/>
    <col min="12550" max="12550" width="6.375" style="2" bestFit="1" customWidth="1"/>
    <col min="12551" max="12551" width="6.875" style="2" bestFit="1" customWidth="1"/>
    <col min="12552" max="12552" width="6.75" style="2" bestFit="1" customWidth="1"/>
    <col min="12553" max="12553" width="6.375" style="2" bestFit="1" customWidth="1"/>
    <col min="12554" max="12554" width="6.75" style="2" bestFit="1" customWidth="1"/>
    <col min="12555" max="12555" width="6.875" style="2" bestFit="1" customWidth="1"/>
    <col min="12556" max="12800" width="9" style="2"/>
    <col min="12801" max="12801" width="8" style="2" bestFit="1" customWidth="1"/>
    <col min="12802" max="12802" width="6.375" style="2" bestFit="1" customWidth="1"/>
    <col min="12803" max="12804" width="6.875" style="2" bestFit="1" customWidth="1"/>
    <col min="12805" max="12805" width="6.75" style="2" bestFit="1" customWidth="1"/>
    <col min="12806" max="12806" width="6.375" style="2" bestFit="1" customWidth="1"/>
    <col min="12807" max="12807" width="6.875" style="2" bestFit="1" customWidth="1"/>
    <col min="12808" max="12808" width="6.75" style="2" bestFit="1" customWidth="1"/>
    <col min="12809" max="12809" width="6.375" style="2" bestFit="1" customWidth="1"/>
    <col min="12810" max="12810" width="6.75" style="2" bestFit="1" customWidth="1"/>
    <col min="12811" max="12811" width="6.875" style="2" bestFit="1" customWidth="1"/>
    <col min="12812" max="13056" width="9" style="2"/>
    <col min="13057" max="13057" width="8" style="2" bestFit="1" customWidth="1"/>
    <col min="13058" max="13058" width="6.375" style="2" bestFit="1" customWidth="1"/>
    <col min="13059" max="13060" width="6.875" style="2" bestFit="1" customWidth="1"/>
    <col min="13061" max="13061" width="6.75" style="2" bestFit="1" customWidth="1"/>
    <col min="13062" max="13062" width="6.375" style="2" bestFit="1" customWidth="1"/>
    <col min="13063" max="13063" width="6.875" style="2" bestFit="1" customWidth="1"/>
    <col min="13064" max="13064" width="6.75" style="2" bestFit="1" customWidth="1"/>
    <col min="13065" max="13065" width="6.375" style="2" bestFit="1" customWidth="1"/>
    <col min="13066" max="13066" width="6.75" style="2" bestFit="1" customWidth="1"/>
    <col min="13067" max="13067" width="6.875" style="2" bestFit="1" customWidth="1"/>
    <col min="13068" max="13312" width="9" style="2"/>
    <col min="13313" max="13313" width="8" style="2" bestFit="1" customWidth="1"/>
    <col min="13314" max="13314" width="6.375" style="2" bestFit="1" customWidth="1"/>
    <col min="13315" max="13316" width="6.875" style="2" bestFit="1" customWidth="1"/>
    <col min="13317" max="13317" width="6.75" style="2" bestFit="1" customWidth="1"/>
    <col min="13318" max="13318" width="6.375" style="2" bestFit="1" customWidth="1"/>
    <col min="13319" max="13319" width="6.875" style="2" bestFit="1" customWidth="1"/>
    <col min="13320" max="13320" width="6.75" style="2" bestFit="1" customWidth="1"/>
    <col min="13321" max="13321" width="6.375" style="2" bestFit="1" customWidth="1"/>
    <col min="13322" max="13322" width="6.75" style="2" bestFit="1" customWidth="1"/>
    <col min="13323" max="13323" width="6.875" style="2" bestFit="1" customWidth="1"/>
    <col min="13324" max="13568" width="9" style="2"/>
    <col min="13569" max="13569" width="8" style="2" bestFit="1" customWidth="1"/>
    <col min="13570" max="13570" width="6.375" style="2" bestFit="1" customWidth="1"/>
    <col min="13571" max="13572" width="6.875" style="2" bestFit="1" customWidth="1"/>
    <col min="13573" max="13573" width="6.75" style="2" bestFit="1" customWidth="1"/>
    <col min="13574" max="13574" width="6.375" style="2" bestFit="1" customWidth="1"/>
    <col min="13575" max="13575" width="6.875" style="2" bestFit="1" customWidth="1"/>
    <col min="13576" max="13576" width="6.75" style="2" bestFit="1" customWidth="1"/>
    <col min="13577" max="13577" width="6.375" style="2" bestFit="1" customWidth="1"/>
    <col min="13578" max="13578" width="6.75" style="2" bestFit="1" customWidth="1"/>
    <col min="13579" max="13579" width="6.875" style="2" bestFit="1" customWidth="1"/>
    <col min="13580" max="13824" width="9" style="2"/>
    <col min="13825" max="13825" width="8" style="2" bestFit="1" customWidth="1"/>
    <col min="13826" max="13826" width="6.375" style="2" bestFit="1" customWidth="1"/>
    <col min="13827" max="13828" width="6.875" style="2" bestFit="1" customWidth="1"/>
    <col min="13829" max="13829" width="6.75" style="2" bestFit="1" customWidth="1"/>
    <col min="13830" max="13830" width="6.375" style="2" bestFit="1" customWidth="1"/>
    <col min="13831" max="13831" width="6.875" style="2" bestFit="1" customWidth="1"/>
    <col min="13832" max="13832" width="6.75" style="2" bestFit="1" customWidth="1"/>
    <col min="13833" max="13833" width="6.375" style="2" bestFit="1" customWidth="1"/>
    <col min="13834" max="13834" width="6.75" style="2" bestFit="1" customWidth="1"/>
    <col min="13835" max="13835" width="6.875" style="2" bestFit="1" customWidth="1"/>
    <col min="13836" max="14080" width="9" style="2"/>
    <col min="14081" max="14081" width="8" style="2" bestFit="1" customWidth="1"/>
    <col min="14082" max="14082" width="6.375" style="2" bestFit="1" customWidth="1"/>
    <col min="14083" max="14084" width="6.875" style="2" bestFit="1" customWidth="1"/>
    <col min="14085" max="14085" width="6.75" style="2" bestFit="1" customWidth="1"/>
    <col min="14086" max="14086" width="6.375" style="2" bestFit="1" customWidth="1"/>
    <col min="14087" max="14087" width="6.875" style="2" bestFit="1" customWidth="1"/>
    <col min="14088" max="14088" width="6.75" style="2" bestFit="1" customWidth="1"/>
    <col min="14089" max="14089" width="6.375" style="2" bestFit="1" customWidth="1"/>
    <col min="14090" max="14090" width="6.75" style="2" bestFit="1" customWidth="1"/>
    <col min="14091" max="14091" width="6.875" style="2" bestFit="1" customWidth="1"/>
    <col min="14092" max="14336" width="9" style="2"/>
    <col min="14337" max="14337" width="8" style="2" bestFit="1" customWidth="1"/>
    <col min="14338" max="14338" width="6.375" style="2" bestFit="1" customWidth="1"/>
    <col min="14339" max="14340" width="6.875" style="2" bestFit="1" customWidth="1"/>
    <col min="14341" max="14341" width="6.75" style="2" bestFit="1" customWidth="1"/>
    <col min="14342" max="14342" width="6.375" style="2" bestFit="1" customWidth="1"/>
    <col min="14343" max="14343" width="6.875" style="2" bestFit="1" customWidth="1"/>
    <col min="14344" max="14344" width="6.75" style="2" bestFit="1" customWidth="1"/>
    <col min="14345" max="14345" width="6.375" style="2" bestFit="1" customWidth="1"/>
    <col min="14346" max="14346" width="6.75" style="2" bestFit="1" customWidth="1"/>
    <col min="14347" max="14347" width="6.875" style="2" bestFit="1" customWidth="1"/>
    <col min="14348" max="14592" width="9" style="2"/>
    <col min="14593" max="14593" width="8" style="2" bestFit="1" customWidth="1"/>
    <col min="14594" max="14594" width="6.375" style="2" bestFit="1" customWidth="1"/>
    <col min="14595" max="14596" width="6.875" style="2" bestFit="1" customWidth="1"/>
    <col min="14597" max="14597" width="6.75" style="2" bestFit="1" customWidth="1"/>
    <col min="14598" max="14598" width="6.375" style="2" bestFit="1" customWidth="1"/>
    <col min="14599" max="14599" width="6.875" style="2" bestFit="1" customWidth="1"/>
    <col min="14600" max="14600" width="6.75" style="2" bestFit="1" customWidth="1"/>
    <col min="14601" max="14601" width="6.375" style="2" bestFit="1" customWidth="1"/>
    <col min="14602" max="14602" width="6.75" style="2" bestFit="1" customWidth="1"/>
    <col min="14603" max="14603" width="6.875" style="2" bestFit="1" customWidth="1"/>
    <col min="14604" max="14848" width="9" style="2"/>
    <col min="14849" max="14849" width="8" style="2" bestFit="1" customWidth="1"/>
    <col min="14850" max="14850" width="6.375" style="2" bestFit="1" customWidth="1"/>
    <col min="14851" max="14852" width="6.875" style="2" bestFit="1" customWidth="1"/>
    <col min="14853" max="14853" width="6.75" style="2" bestFit="1" customWidth="1"/>
    <col min="14854" max="14854" width="6.375" style="2" bestFit="1" customWidth="1"/>
    <col min="14855" max="14855" width="6.875" style="2" bestFit="1" customWidth="1"/>
    <col min="14856" max="14856" width="6.75" style="2" bestFit="1" customWidth="1"/>
    <col min="14857" max="14857" width="6.375" style="2" bestFit="1" customWidth="1"/>
    <col min="14858" max="14858" width="6.75" style="2" bestFit="1" customWidth="1"/>
    <col min="14859" max="14859" width="6.875" style="2" bestFit="1" customWidth="1"/>
    <col min="14860" max="15104" width="9" style="2"/>
    <col min="15105" max="15105" width="8" style="2" bestFit="1" customWidth="1"/>
    <col min="15106" max="15106" width="6.375" style="2" bestFit="1" customWidth="1"/>
    <col min="15107" max="15108" width="6.875" style="2" bestFit="1" customWidth="1"/>
    <col min="15109" max="15109" width="6.75" style="2" bestFit="1" customWidth="1"/>
    <col min="15110" max="15110" width="6.375" style="2" bestFit="1" customWidth="1"/>
    <col min="15111" max="15111" width="6.875" style="2" bestFit="1" customWidth="1"/>
    <col min="15112" max="15112" width="6.75" style="2" bestFit="1" customWidth="1"/>
    <col min="15113" max="15113" width="6.375" style="2" bestFit="1" customWidth="1"/>
    <col min="15114" max="15114" width="6.75" style="2" bestFit="1" customWidth="1"/>
    <col min="15115" max="15115" width="6.875" style="2" bestFit="1" customWidth="1"/>
    <col min="15116" max="15360" width="9" style="2"/>
    <col min="15361" max="15361" width="8" style="2" bestFit="1" customWidth="1"/>
    <col min="15362" max="15362" width="6.375" style="2" bestFit="1" customWidth="1"/>
    <col min="15363" max="15364" width="6.875" style="2" bestFit="1" customWidth="1"/>
    <col min="15365" max="15365" width="6.75" style="2" bestFit="1" customWidth="1"/>
    <col min="15366" max="15366" width="6.375" style="2" bestFit="1" customWidth="1"/>
    <col min="15367" max="15367" width="6.875" style="2" bestFit="1" customWidth="1"/>
    <col min="15368" max="15368" width="6.75" style="2" bestFit="1" customWidth="1"/>
    <col min="15369" max="15369" width="6.375" style="2" bestFit="1" customWidth="1"/>
    <col min="15370" max="15370" width="6.75" style="2" bestFit="1" customWidth="1"/>
    <col min="15371" max="15371" width="6.875" style="2" bestFit="1" customWidth="1"/>
    <col min="15372" max="15616" width="9" style="2"/>
    <col min="15617" max="15617" width="8" style="2" bestFit="1" customWidth="1"/>
    <col min="15618" max="15618" width="6.375" style="2" bestFit="1" customWidth="1"/>
    <col min="15619" max="15620" width="6.875" style="2" bestFit="1" customWidth="1"/>
    <col min="15621" max="15621" width="6.75" style="2" bestFit="1" customWidth="1"/>
    <col min="15622" max="15622" width="6.375" style="2" bestFit="1" customWidth="1"/>
    <col min="15623" max="15623" width="6.875" style="2" bestFit="1" customWidth="1"/>
    <col min="15624" max="15624" width="6.75" style="2" bestFit="1" customWidth="1"/>
    <col min="15625" max="15625" width="6.375" style="2" bestFit="1" customWidth="1"/>
    <col min="15626" max="15626" width="6.75" style="2" bestFit="1" customWidth="1"/>
    <col min="15627" max="15627" width="6.875" style="2" bestFit="1" customWidth="1"/>
    <col min="15628" max="15872" width="9" style="2"/>
    <col min="15873" max="15873" width="8" style="2" bestFit="1" customWidth="1"/>
    <col min="15874" max="15874" width="6.375" style="2" bestFit="1" customWidth="1"/>
    <col min="15875" max="15876" width="6.875" style="2" bestFit="1" customWidth="1"/>
    <col min="15877" max="15877" width="6.75" style="2" bestFit="1" customWidth="1"/>
    <col min="15878" max="15878" width="6.375" style="2" bestFit="1" customWidth="1"/>
    <col min="15879" max="15879" width="6.875" style="2" bestFit="1" customWidth="1"/>
    <col min="15880" max="15880" width="6.75" style="2" bestFit="1" customWidth="1"/>
    <col min="15881" max="15881" width="6.375" style="2" bestFit="1" customWidth="1"/>
    <col min="15882" max="15882" width="6.75" style="2" bestFit="1" customWidth="1"/>
    <col min="15883" max="15883" width="6.875" style="2" bestFit="1" customWidth="1"/>
    <col min="15884" max="16128" width="9" style="2"/>
    <col min="16129" max="16129" width="8" style="2" bestFit="1" customWidth="1"/>
    <col min="16130" max="16130" width="6.375" style="2" bestFit="1" customWidth="1"/>
    <col min="16131" max="16132" width="6.875" style="2" bestFit="1" customWidth="1"/>
    <col min="16133" max="16133" width="6.75" style="2" bestFit="1" customWidth="1"/>
    <col min="16134" max="16134" width="6.375" style="2" bestFit="1" customWidth="1"/>
    <col min="16135" max="16135" width="6.875" style="2" bestFit="1" customWidth="1"/>
    <col min="16136" max="16136" width="6.75" style="2" bestFit="1" customWidth="1"/>
    <col min="16137" max="16137" width="6.375" style="2" bestFit="1" customWidth="1"/>
    <col min="16138" max="16138" width="6.75" style="2" bestFit="1" customWidth="1"/>
    <col min="16139" max="16139" width="6.875" style="2" bestFit="1" customWidth="1"/>
    <col min="16140" max="16384" width="9" style="2"/>
  </cols>
  <sheetData>
    <row r="1" spans="1:11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1.75" customHeight="1">
      <c r="A2" s="3" t="s">
        <v>11</v>
      </c>
      <c r="B2" s="4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4" t="s">
        <v>17</v>
      </c>
      <c r="H2" s="4" t="s">
        <v>12</v>
      </c>
      <c r="I2" s="5" t="s">
        <v>18</v>
      </c>
      <c r="J2" s="5" t="s">
        <v>19</v>
      </c>
      <c r="K2" s="5" t="s">
        <v>19</v>
      </c>
    </row>
    <row r="3" spans="1:11" ht="21.75" customHeight="1">
      <c r="A3" s="3" t="s">
        <v>20</v>
      </c>
      <c r="B3" s="6">
        <v>200</v>
      </c>
      <c r="C3" s="5">
        <v>300</v>
      </c>
      <c r="D3" s="7">
        <v>180</v>
      </c>
      <c r="E3" s="5">
        <v>140</v>
      </c>
      <c r="F3" s="5">
        <v>210</v>
      </c>
      <c r="G3" s="4">
        <v>280</v>
      </c>
      <c r="H3" s="6">
        <v>190</v>
      </c>
      <c r="I3" s="7">
        <v>290</v>
      </c>
      <c r="J3" s="5">
        <v>240</v>
      </c>
      <c r="K3" s="5">
        <v>370</v>
      </c>
    </row>
    <row r="4" spans="1:11" ht="6" customHeight="1"/>
    <row r="5" spans="1:11" ht="18" customHeight="1">
      <c r="A5" s="32" t="s">
        <v>21</v>
      </c>
      <c r="B5" s="33"/>
      <c r="C5" s="32" t="s">
        <v>12</v>
      </c>
      <c r="D5" s="33"/>
      <c r="E5" s="34" t="s">
        <v>22</v>
      </c>
      <c r="F5" s="34"/>
      <c r="G5" s="34"/>
      <c r="H5" s="34"/>
      <c r="I5" s="34"/>
      <c r="J5" s="34"/>
    </row>
    <row r="6" spans="1:11" ht="18" customHeight="1">
      <c r="A6" s="35" t="s">
        <v>23</v>
      </c>
      <c r="B6" s="35"/>
      <c r="C6" s="35">
        <f>COUNTIF(B2:K2,"중국")</f>
        <v>4</v>
      </c>
      <c r="D6" s="35"/>
      <c r="E6" s="36" t="s">
        <v>24</v>
      </c>
      <c r="F6" s="35"/>
      <c r="G6" s="35"/>
      <c r="H6" s="35"/>
      <c r="I6" s="35"/>
      <c r="J6" s="35"/>
    </row>
    <row r="7" spans="1:11" ht="18" customHeight="1">
      <c r="A7" s="35" t="s">
        <v>25</v>
      </c>
      <c r="B7" s="35"/>
      <c r="C7" s="35">
        <f>SUMIF(B2:K2,"중국",B3:K3)</f>
        <v>860</v>
      </c>
      <c r="D7" s="35"/>
      <c r="E7" s="36" t="s">
        <v>26</v>
      </c>
      <c r="F7" s="35"/>
      <c r="G7" s="35"/>
      <c r="H7" s="35"/>
      <c r="I7" s="35"/>
      <c r="J7" s="35"/>
    </row>
    <row r="8" spans="1:11" ht="18" customHeight="1">
      <c r="A8" s="35" t="s">
        <v>25</v>
      </c>
      <c r="B8" s="35"/>
      <c r="C8" s="35">
        <f>AVERAGEIF(B2:K2,"중국",B3:K3)</f>
        <v>215</v>
      </c>
      <c r="D8" s="35"/>
      <c r="E8" s="36" t="s">
        <v>27</v>
      </c>
      <c r="F8" s="35"/>
      <c r="G8" s="35"/>
      <c r="H8" s="35"/>
      <c r="I8" s="35"/>
      <c r="J8" s="35"/>
    </row>
    <row r="9" spans="1:11" ht="6" customHeight="1"/>
    <row r="10" spans="1:11" ht="36.75" customHeight="1">
      <c r="A10" s="37" t="s">
        <v>28</v>
      </c>
      <c r="B10" s="38"/>
      <c r="C10" s="38"/>
      <c r="D10" s="39"/>
      <c r="E10" s="40" t="s">
        <v>22</v>
      </c>
      <c r="F10" s="40"/>
      <c r="G10" s="40"/>
      <c r="H10" s="40"/>
      <c r="I10" s="40"/>
      <c r="J10" s="40"/>
    </row>
    <row r="11" spans="1:11" ht="18" customHeight="1">
      <c r="A11" s="35" t="s">
        <v>23</v>
      </c>
      <c r="B11" s="35"/>
      <c r="C11" s="35">
        <f>COUNTIFS(B2:K2,"중국",B3:K3,"&gt;=200")</f>
        <v>2</v>
      </c>
      <c r="D11" s="35"/>
      <c r="E11" s="35" t="s">
        <v>29</v>
      </c>
      <c r="F11" s="35"/>
      <c r="G11" s="35"/>
      <c r="H11" s="35"/>
      <c r="I11" s="35"/>
      <c r="J11" s="35"/>
    </row>
    <row r="12" spans="1:11" ht="18" customHeight="1">
      <c r="A12" s="35" t="s">
        <v>25</v>
      </c>
      <c r="B12" s="35"/>
      <c r="C12" s="35">
        <f>SUMIFS(B3:K3,B2:K2,"중국",B3:K3,"&gt;=200")</f>
        <v>490</v>
      </c>
      <c r="D12" s="35"/>
      <c r="E12" s="35" t="s">
        <v>30</v>
      </c>
      <c r="F12" s="35"/>
      <c r="G12" s="35"/>
      <c r="H12" s="35"/>
      <c r="I12" s="35"/>
      <c r="J12" s="35"/>
    </row>
    <row r="13" spans="1:11" ht="18" customHeight="1">
      <c r="A13" s="35" t="s">
        <v>31</v>
      </c>
      <c r="B13" s="35"/>
      <c r="C13" s="35">
        <f>AVERAGEIFS(B3:K3,B2:K2,"중국",B3:K3,"&gt;=200")</f>
        <v>245</v>
      </c>
      <c r="D13" s="35"/>
      <c r="E13" s="35" t="s">
        <v>32</v>
      </c>
      <c r="F13" s="35"/>
      <c r="G13" s="35"/>
      <c r="H13" s="35"/>
      <c r="I13" s="35"/>
      <c r="J13" s="35"/>
    </row>
    <row r="14" spans="1:11" ht="6" customHeight="1"/>
    <row r="15" spans="1:11" ht="18" customHeight="1">
      <c r="A15" s="41" t="s">
        <v>33</v>
      </c>
      <c r="B15" s="42"/>
      <c r="C15" s="42"/>
      <c r="D15" s="43"/>
      <c r="E15" s="44" t="s">
        <v>22</v>
      </c>
      <c r="F15" s="44"/>
      <c r="G15" s="44"/>
      <c r="H15" s="44"/>
      <c r="I15" s="44"/>
      <c r="J15" s="44"/>
    </row>
    <row r="16" spans="1:11" ht="18" customHeight="1">
      <c r="A16" s="35" t="s">
        <v>23</v>
      </c>
      <c r="B16" s="35"/>
      <c r="C16" s="35">
        <f>COUNTIF(B1:K1,"MP*")</f>
        <v>4</v>
      </c>
      <c r="D16" s="35"/>
      <c r="E16" s="36" t="s">
        <v>34</v>
      </c>
      <c r="F16" s="35"/>
      <c r="G16" s="35"/>
      <c r="H16" s="35"/>
      <c r="I16" s="35"/>
      <c r="J16" s="35"/>
    </row>
    <row r="17" spans="1:10" ht="18" customHeight="1">
      <c r="A17" s="35" t="s">
        <v>25</v>
      </c>
      <c r="B17" s="35"/>
      <c r="C17" s="35">
        <f>SUMIF(B1:K1,"MP*",B3:K3)</f>
        <v>1130</v>
      </c>
      <c r="D17" s="35"/>
      <c r="E17" s="36" t="s">
        <v>35</v>
      </c>
      <c r="F17" s="35"/>
      <c r="G17" s="35"/>
      <c r="H17" s="35"/>
      <c r="I17" s="35"/>
      <c r="J17" s="35"/>
    </row>
    <row r="18" spans="1:10" ht="18" customHeight="1">
      <c r="A18" s="35" t="s">
        <v>31</v>
      </c>
      <c r="B18" s="35"/>
      <c r="C18" s="35">
        <f>AVERAGEIF(B1:K1,"MP*",B3:K3)</f>
        <v>282.5</v>
      </c>
      <c r="D18" s="35"/>
      <c r="E18" s="36" t="s">
        <v>36</v>
      </c>
      <c r="F18" s="35"/>
      <c r="G18" s="35"/>
      <c r="H18" s="35"/>
      <c r="I18" s="35"/>
      <c r="J18" s="35"/>
    </row>
  </sheetData>
  <mergeCells count="34">
    <mergeCell ref="A17:B17"/>
    <mergeCell ref="C17:D17"/>
    <mergeCell ref="E17:J17"/>
    <mergeCell ref="A18:B18"/>
    <mergeCell ref="C18:D18"/>
    <mergeCell ref="E18:J18"/>
    <mergeCell ref="A16:B16"/>
    <mergeCell ref="C16:D16"/>
    <mergeCell ref="E16:J16"/>
    <mergeCell ref="A10:D10"/>
    <mergeCell ref="E10:J10"/>
    <mergeCell ref="A11:B11"/>
    <mergeCell ref="C11:D11"/>
    <mergeCell ref="E11:J11"/>
    <mergeCell ref="A12:B12"/>
    <mergeCell ref="C12:D12"/>
    <mergeCell ref="E12:J12"/>
    <mergeCell ref="A13:B13"/>
    <mergeCell ref="C13:D13"/>
    <mergeCell ref="E13:J13"/>
    <mergeCell ref="A15:D15"/>
    <mergeCell ref="E15:J15"/>
    <mergeCell ref="A7:B7"/>
    <mergeCell ref="C7:D7"/>
    <mergeCell ref="E7:J7"/>
    <mergeCell ref="A8:B8"/>
    <mergeCell ref="C8:D8"/>
    <mergeCell ref="E8:J8"/>
    <mergeCell ref="A5:B5"/>
    <mergeCell ref="C5:D5"/>
    <mergeCell ref="E5:J5"/>
    <mergeCell ref="A6:B6"/>
    <mergeCell ref="C6:D6"/>
    <mergeCell ref="E6:J6"/>
  </mergeCells>
  <phoneticPr fontId="1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F13"/>
  <sheetViews>
    <sheetView showGridLines="0" workbookViewId="0">
      <selection activeCell="F1" sqref="F1"/>
    </sheetView>
  </sheetViews>
  <sheetFormatPr defaultRowHeight="21.75" customHeight="1"/>
  <cols>
    <col min="1" max="1" width="9.375" style="28" bestFit="1" customWidth="1"/>
    <col min="2" max="2" width="10.125" style="28" customWidth="1"/>
    <col min="3" max="3" width="13" style="28" customWidth="1"/>
    <col min="4" max="4" width="13.75" style="28" customWidth="1"/>
    <col min="5" max="5" width="13.125" style="28" customWidth="1"/>
    <col min="6" max="6" width="12" style="28" customWidth="1"/>
    <col min="7" max="16384" width="9" style="28"/>
  </cols>
  <sheetData>
    <row r="1" spans="1:6" ht="21.75" customHeight="1">
      <c r="A1" s="25" t="s">
        <v>130</v>
      </c>
      <c r="B1" s="26">
        <f>COUNTA(B4:B13)</f>
        <v>10</v>
      </c>
      <c r="C1" s="27" t="s">
        <v>177</v>
      </c>
      <c r="D1" s="26">
        <f>SUBTOTAL(3,B4:B13)</f>
        <v>3</v>
      </c>
      <c r="E1" s="26" t="s">
        <v>178</v>
      </c>
      <c r="F1" s="83">
        <f>SUBTOTAL(9,D4:D13)</f>
        <v>6850</v>
      </c>
    </row>
    <row r="2" spans="1:6" ht="8.25" customHeight="1"/>
    <row r="3" spans="1:6" ht="33" customHeight="1">
      <c r="A3" s="29" t="s">
        <v>131</v>
      </c>
      <c r="B3" s="29" t="s">
        <v>132</v>
      </c>
      <c r="C3" s="29" t="s">
        <v>133</v>
      </c>
      <c r="D3" s="30" t="s">
        <v>134</v>
      </c>
      <c r="E3" s="29" t="s">
        <v>135</v>
      </c>
    </row>
    <row r="4" spans="1:6" ht="17.25" hidden="1" customHeight="1">
      <c r="A4" s="26" t="s">
        <v>136</v>
      </c>
      <c r="B4" s="26" t="s">
        <v>137</v>
      </c>
      <c r="C4" s="26" t="s">
        <v>138</v>
      </c>
      <c r="D4" s="31">
        <v>2560</v>
      </c>
      <c r="E4" s="26">
        <v>1</v>
      </c>
    </row>
    <row r="5" spans="1:6" ht="17.25" customHeight="1">
      <c r="A5" s="26" t="s">
        <v>139</v>
      </c>
      <c r="B5" s="26" t="s">
        <v>140</v>
      </c>
      <c r="C5" s="26" t="s">
        <v>141</v>
      </c>
      <c r="D5" s="31">
        <v>2850</v>
      </c>
      <c r="E5" s="26">
        <v>3</v>
      </c>
    </row>
    <row r="6" spans="1:6" ht="17.25" hidden="1" customHeight="1">
      <c r="A6" s="26" t="s">
        <v>142</v>
      </c>
      <c r="B6" s="26" t="s">
        <v>143</v>
      </c>
      <c r="C6" s="26" t="s">
        <v>144</v>
      </c>
      <c r="D6" s="31">
        <v>3500</v>
      </c>
      <c r="E6" s="26">
        <v>2</v>
      </c>
    </row>
    <row r="7" spans="1:6" ht="17.25" hidden="1" customHeight="1">
      <c r="A7" s="26" t="s">
        <v>145</v>
      </c>
      <c r="B7" s="26" t="s">
        <v>146</v>
      </c>
      <c r="C7" s="26" t="s">
        <v>147</v>
      </c>
      <c r="D7" s="31">
        <v>2200</v>
      </c>
      <c r="E7" s="26">
        <v>0</v>
      </c>
    </row>
    <row r="8" spans="1:6" ht="17.25" hidden="1" customHeight="1">
      <c r="A8" s="26" t="s">
        <v>148</v>
      </c>
      <c r="B8" s="26" t="s">
        <v>149</v>
      </c>
      <c r="C8" s="26" t="s">
        <v>147</v>
      </c>
      <c r="D8" s="31">
        <v>1850</v>
      </c>
      <c r="E8" s="26">
        <v>1</v>
      </c>
    </row>
    <row r="9" spans="1:6" ht="17.25" hidden="1" customHeight="1">
      <c r="A9" s="26" t="s">
        <v>150</v>
      </c>
      <c r="B9" s="26" t="s">
        <v>151</v>
      </c>
      <c r="C9" s="26" t="s">
        <v>138</v>
      </c>
      <c r="D9" s="31">
        <v>3250</v>
      </c>
      <c r="E9" s="26">
        <v>3</v>
      </c>
    </row>
    <row r="10" spans="1:6" ht="17.25" customHeight="1">
      <c r="A10" s="26" t="s">
        <v>152</v>
      </c>
      <c r="B10" s="26" t="s">
        <v>153</v>
      </c>
      <c r="C10" s="26" t="s">
        <v>141</v>
      </c>
      <c r="D10" s="31">
        <v>1700</v>
      </c>
      <c r="E10" s="26">
        <v>4</v>
      </c>
    </row>
    <row r="11" spans="1:6" ht="17.25" hidden="1" customHeight="1">
      <c r="A11" s="26" t="s">
        <v>154</v>
      </c>
      <c r="B11" s="26" t="s">
        <v>155</v>
      </c>
      <c r="C11" s="26" t="s">
        <v>144</v>
      </c>
      <c r="D11" s="31">
        <v>1850</v>
      </c>
      <c r="E11" s="26">
        <v>3</v>
      </c>
    </row>
    <row r="12" spans="1:6" ht="17.25" customHeight="1">
      <c r="A12" s="26" t="s">
        <v>156</v>
      </c>
      <c r="B12" s="26" t="s">
        <v>157</v>
      </c>
      <c r="C12" s="26" t="s">
        <v>141</v>
      </c>
      <c r="D12" s="31">
        <v>2300</v>
      </c>
      <c r="E12" s="26">
        <v>0</v>
      </c>
    </row>
    <row r="13" spans="1:6" ht="17.25" hidden="1" customHeight="1">
      <c r="A13" s="26" t="s">
        <v>158</v>
      </c>
      <c r="B13" s="26" t="s">
        <v>159</v>
      </c>
      <c r="C13" s="26" t="s">
        <v>138</v>
      </c>
      <c r="D13" s="31">
        <v>3500</v>
      </c>
      <c r="E13" s="26">
        <v>2</v>
      </c>
    </row>
  </sheetData>
  <autoFilter ref="A3:E13">
    <filterColumn colId="2">
      <filters>
        <filter val="생산부"/>
      </filters>
    </filterColumn>
  </autoFilter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D9" sqref="D9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showGridLines="0" workbookViewId="0">
      <selection activeCell="E6" sqref="E6:J6"/>
    </sheetView>
  </sheetViews>
  <sheetFormatPr defaultRowHeight="21.75" customHeight="1"/>
  <cols>
    <col min="1" max="1" width="10.375" style="2" customWidth="1"/>
    <col min="2" max="2" width="7.375" style="2" bestFit="1" customWidth="1"/>
    <col min="3" max="4" width="8.125" style="2" bestFit="1" customWidth="1"/>
    <col min="5" max="5" width="7.875" style="2" bestFit="1" customWidth="1"/>
    <col min="6" max="6" width="7.375" style="2" bestFit="1" customWidth="1"/>
    <col min="7" max="7" width="8.125" style="2" bestFit="1" customWidth="1"/>
    <col min="8" max="8" width="7.875" style="2" bestFit="1" customWidth="1"/>
    <col min="9" max="9" width="7.375" style="2" bestFit="1" customWidth="1"/>
    <col min="10" max="10" width="7.875" style="2" bestFit="1" customWidth="1"/>
    <col min="11" max="11" width="8.125" style="2" bestFit="1" customWidth="1"/>
    <col min="12" max="256" width="9" style="2"/>
    <col min="257" max="257" width="8" style="2" bestFit="1" customWidth="1"/>
    <col min="258" max="258" width="6.375" style="2" bestFit="1" customWidth="1"/>
    <col min="259" max="260" width="6.875" style="2" bestFit="1" customWidth="1"/>
    <col min="261" max="261" width="6.75" style="2" bestFit="1" customWidth="1"/>
    <col min="262" max="262" width="6.375" style="2" bestFit="1" customWidth="1"/>
    <col min="263" max="263" width="6.875" style="2" bestFit="1" customWidth="1"/>
    <col min="264" max="264" width="6.75" style="2" bestFit="1" customWidth="1"/>
    <col min="265" max="265" width="6.375" style="2" bestFit="1" customWidth="1"/>
    <col min="266" max="266" width="6.75" style="2" bestFit="1" customWidth="1"/>
    <col min="267" max="267" width="6.875" style="2" bestFit="1" customWidth="1"/>
    <col min="268" max="512" width="9" style="2"/>
    <col min="513" max="513" width="8" style="2" bestFit="1" customWidth="1"/>
    <col min="514" max="514" width="6.375" style="2" bestFit="1" customWidth="1"/>
    <col min="515" max="516" width="6.875" style="2" bestFit="1" customWidth="1"/>
    <col min="517" max="517" width="6.75" style="2" bestFit="1" customWidth="1"/>
    <col min="518" max="518" width="6.375" style="2" bestFit="1" customWidth="1"/>
    <col min="519" max="519" width="6.875" style="2" bestFit="1" customWidth="1"/>
    <col min="520" max="520" width="6.75" style="2" bestFit="1" customWidth="1"/>
    <col min="521" max="521" width="6.375" style="2" bestFit="1" customWidth="1"/>
    <col min="522" max="522" width="6.75" style="2" bestFit="1" customWidth="1"/>
    <col min="523" max="523" width="6.875" style="2" bestFit="1" customWidth="1"/>
    <col min="524" max="768" width="9" style="2"/>
    <col min="769" max="769" width="8" style="2" bestFit="1" customWidth="1"/>
    <col min="770" max="770" width="6.375" style="2" bestFit="1" customWidth="1"/>
    <col min="771" max="772" width="6.875" style="2" bestFit="1" customWidth="1"/>
    <col min="773" max="773" width="6.75" style="2" bestFit="1" customWidth="1"/>
    <col min="774" max="774" width="6.375" style="2" bestFit="1" customWidth="1"/>
    <col min="775" max="775" width="6.875" style="2" bestFit="1" customWidth="1"/>
    <col min="776" max="776" width="6.75" style="2" bestFit="1" customWidth="1"/>
    <col min="777" max="777" width="6.375" style="2" bestFit="1" customWidth="1"/>
    <col min="778" max="778" width="6.75" style="2" bestFit="1" customWidth="1"/>
    <col min="779" max="779" width="6.875" style="2" bestFit="1" customWidth="1"/>
    <col min="780" max="1024" width="9" style="2"/>
    <col min="1025" max="1025" width="8" style="2" bestFit="1" customWidth="1"/>
    <col min="1026" max="1026" width="6.375" style="2" bestFit="1" customWidth="1"/>
    <col min="1027" max="1028" width="6.875" style="2" bestFit="1" customWidth="1"/>
    <col min="1029" max="1029" width="6.75" style="2" bestFit="1" customWidth="1"/>
    <col min="1030" max="1030" width="6.375" style="2" bestFit="1" customWidth="1"/>
    <col min="1031" max="1031" width="6.875" style="2" bestFit="1" customWidth="1"/>
    <col min="1032" max="1032" width="6.75" style="2" bestFit="1" customWidth="1"/>
    <col min="1033" max="1033" width="6.375" style="2" bestFit="1" customWidth="1"/>
    <col min="1034" max="1034" width="6.75" style="2" bestFit="1" customWidth="1"/>
    <col min="1035" max="1035" width="6.875" style="2" bestFit="1" customWidth="1"/>
    <col min="1036" max="1280" width="9" style="2"/>
    <col min="1281" max="1281" width="8" style="2" bestFit="1" customWidth="1"/>
    <col min="1282" max="1282" width="6.375" style="2" bestFit="1" customWidth="1"/>
    <col min="1283" max="1284" width="6.875" style="2" bestFit="1" customWidth="1"/>
    <col min="1285" max="1285" width="6.75" style="2" bestFit="1" customWidth="1"/>
    <col min="1286" max="1286" width="6.375" style="2" bestFit="1" customWidth="1"/>
    <col min="1287" max="1287" width="6.875" style="2" bestFit="1" customWidth="1"/>
    <col min="1288" max="1288" width="6.75" style="2" bestFit="1" customWidth="1"/>
    <col min="1289" max="1289" width="6.375" style="2" bestFit="1" customWidth="1"/>
    <col min="1290" max="1290" width="6.75" style="2" bestFit="1" customWidth="1"/>
    <col min="1291" max="1291" width="6.875" style="2" bestFit="1" customWidth="1"/>
    <col min="1292" max="1536" width="9" style="2"/>
    <col min="1537" max="1537" width="8" style="2" bestFit="1" customWidth="1"/>
    <col min="1538" max="1538" width="6.375" style="2" bestFit="1" customWidth="1"/>
    <col min="1539" max="1540" width="6.875" style="2" bestFit="1" customWidth="1"/>
    <col min="1541" max="1541" width="6.75" style="2" bestFit="1" customWidth="1"/>
    <col min="1542" max="1542" width="6.375" style="2" bestFit="1" customWidth="1"/>
    <col min="1543" max="1543" width="6.875" style="2" bestFit="1" customWidth="1"/>
    <col min="1544" max="1544" width="6.75" style="2" bestFit="1" customWidth="1"/>
    <col min="1545" max="1545" width="6.375" style="2" bestFit="1" customWidth="1"/>
    <col min="1546" max="1546" width="6.75" style="2" bestFit="1" customWidth="1"/>
    <col min="1547" max="1547" width="6.875" style="2" bestFit="1" customWidth="1"/>
    <col min="1548" max="1792" width="9" style="2"/>
    <col min="1793" max="1793" width="8" style="2" bestFit="1" customWidth="1"/>
    <col min="1794" max="1794" width="6.375" style="2" bestFit="1" customWidth="1"/>
    <col min="1795" max="1796" width="6.875" style="2" bestFit="1" customWidth="1"/>
    <col min="1797" max="1797" width="6.75" style="2" bestFit="1" customWidth="1"/>
    <col min="1798" max="1798" width="6.375" style="2" bestFit="1" customWidth="1"/>
    <col min="1799" max="1799" width="6.875" style="2" bestFit="1" customWidth="1"/>
    <col min="1800" max="1800" width="6.75" style="2" bestFit="1" customWidth="1"/>
    <col min="1801" max="1801" width="6.375" style="2" bestFit="1" customWidth="1"/>
    <col min="1802" max="1802" width="6.75" style="2" bestFit="1" customWidth="1"/>
    <col min="1803" max="1803" width="6.875" style="2" bestFit="1" customWidth="1"/>
    <col min="1804" max="2048" width="9" style="2"/>
    <col min="2049" max="2049" width="8" style="2" bestFit="1" customWidth="1"/>
    <col min="2050" max="2050" width="6.375" style="2" bestFit="1" customWidth="1"/>
    <col min="2051" max="2052" width="6.875" style="2" bestFit="1" customWidth="1"/>
    <col min="2053" max="2053" width="6.75" style="2" bestFit="1" customWidth="1"/>
    <col min="2054" max="2054" width="6.375" style="2" bestFit="1" customWidth="1"/>
    <col min="2055" max="2055" width="6.875" style="2" bestFit="1" customWidth="1"/>
    <col min="2056" max="2056" width="6.75" style="2" bestFit="1" customWidth="1"/>
    <col min="2057" max="2057" width="6.375" style="2" bestFit="1" customWidth="1"/>
    <col min="2058" max="2058" width="6.75" style="2" bestFit="1" customWidth="1"/>
    <col min="2059" max="2059" width="6.875" style="2" bestFit="1" customWidth="1"/>
    <col min="2060" max="2304" width="9" style="2"/>
    <col min="2305" max="2305" width="8" style="2" bestFit="1" customWidth="1"/>
    <col min="2306" max="2306" width="6.375" style="2" bestFit="1" customWidth="1"/>
    <col min="2307" max="2308" width="6.875" style="2" bestFit="1" customWidth="1"/>
    <col min="2309" max="2309" width="6.75" style="2" bestFit="1" customWidth="1"/>
    <col min="2310" max="2310" width="6.375" style="2" bestFit="1" customWidth="1"/>
    <col min="2311" max="2311" width="6.875" style="2" bestFit="1" customWidth="1"/>
    <col min="2312" max="2312" width="6.75" style="2" bestFit="1" customWidth="1"/>
    <col min="2313" max="2313" width="6.375" style="2" bestFit="1" customWidth="1"/>
    <col min="2314" max="2314" width="6.75" style="2" bestFit="1" customWidth="1"/>
    <col min="2315" max="2315" width="6.875" style="2" bestFit="1" customWidth="1"/>
    <col min="2316" max="2560" width="9" style="2"/>
    <col min="2561" max="2561" width="8" style="2" bestFit="1" customWidth="1"/>
    <col min="2562" max="2562" width="6.375" style="2" bestFit="1" customWidth="1"/>
    <col min="2563" max="2564" width="6.875" style="2" bestFit="1" customWidth="1"/>
    <col min="2565" max="2565" width="6.75" style="2" bestFit="1" customWidth="1"/>
    <col min="2566" max="2566" width="6.375" style="2" bestFit="1" customWidth="1"/>
    <col min="2567" max="2567" width="6.875" style="2" bestFit="1" customWidth="1"/>
    <col min="2568" max="2568" width="6.75" style="2" bestFit="1" customWidth="1"/>
    <col min="2569" max="2569" width="6.375" style="2" bestFit="1" customWidth="1"/>
    <col min="2570" max="2570" width="6.75" style="2" bestFit="1" customWidth="1"/>
    <col min="2571" max="2571" width="6.875" style="2" bestFit="1" customWidth="1"/>
    <col min="2572" max="2816" width="9" style="2"/>
    <col min="2817" max="2817" width="8" style="2" bestFit="1" customWidth="1"/>
    <col min="2818" max="2818" width="6.375" style="2" bestFit="1" customWidth="1"/>
    <col min="2819" max="2820" width="6.875" style="2" bestFit="1" customWidth="1"/>
    <col min="2821" max="2821" width="6.75" style="2" bestFit="1" customWidth="1"/>
    <col min="2822" max="2822" width="6.375" style="2" bestFit="1" customWidth="1"/>
    <col min="2823" max="2823" width="6.875" style="2" bestFit="1" customWidth="1"/>
    <col min="2824" max="2824" width="6.75" style="2" bestFit="1" customWidth="1"/>
    <col min="2825" max="2825" width="6.375" style="2" bestFit="1" customWidth="1"/>
    <col min="2826" max="2826" width="6.75" style="2" bestFit="1" customWidth="1"/>
    <col min="2827" max="2827" width="6.875" style="2" bestFit="1" customWidth="1"/>
    <col min="2828" max="3072" width="9" style="2"/>
    <col min="3073" max="3073" width="8" style="2" bestFit="1" customWidth="1"/>
    <col min="3074" max="3074" width="6.375" style="2" bestFit="1" customWidth="1"/>
    <col min="3075" max="3076" width="6.875" style="2" bestFit="1" customWidth="1"/>
    <col min="3077" max="3077" width="6.75" style="2" bestFit="1" customWidth="1"/>
    <col min="3078" max="3078" width="6.375" style="2" bestFit="1" customWidth="1"/>
    <col min="3079" max="3079" width="6.875" style="2" bestFit="1" customWidth="1"/>
    <col min="3080" max="3080" width="6.75" style="2" bestFit="1" customWidth="1"/>
    <col min="3081" max="3081" width="6.375" style="2" bestFit="1" customWidth="1"/>
    <col min="3082" max="3082" width="6.75" style="2" bestFit="1" customWidth="1"/>
    <col min="3083" max="3083" width="6.875" style="2" bestFit="1" customWidth="1"/>
    <col min="3084" max="3328" width="9" style="2"/>
    <col min="3329" max="3329" width="8" style="2" bestFit="1" customWidth="1"/>
    <col min="3330" max="3330" width="6.375" style="2" bestFit="1" customWidth="1"/>
    <col min="3331" max="3332" width="6.875" style="2" bestFit="1" customWidth="1"/>
    <col min="3333" max="3333" width="6.75" style="2" bestFit="1" customWidth="1"/>
    <col min="3334" max="3334" width="6.375" style="2" bestFit="1" customWidth="1"/>
    <col min="3335" max="3335" width="6.875" style="2" bestFit="1" customWidth="1"/>
    <col min="3336" max="3336" width="6.75" style="2" bestFit="1" customWidth="1"/>
    <col min="3337" max="3337" width="6.375" style="2" bestFit="1" customWidth="1"/>
    <col min="3338" max="3338" width="6.75" style="2" bestFit="1" customWidth="1"/>
    <col min="3339" max="3339" width="6.875" style="2" bestFit="1" customWidth="1"/>
    <col min="3340" max="3584" width="9" style="2"/>
    <col min="3585" max="3585" width="8" style="2" bestFit="1" customWidth="1"/>
    <col min="3586" max="3586" width="6.375" style="2" bestFit="1" customWidth="1"/>
    <col min="3587" max="3588" width="6.875" style="2" bestFit="1" customWidth="1"/>
    <col min="3589" max="3589" width="6.75" style="2" bestFit="1" customWidth="1"/>
    <col min="3590" max="3590" width="6.375" style="2" bestFit="1" customWidth="1"/>
    <col min="3591" max="3591" width="6.875" style="2" bestFit="1" customWidth="1"/>
    <col min="3592" max="3592" width="6.75" style="2" bestFit="1" customWidth="1"/>
    <col min="3593" max="3593" width="6.375" style="2" bestFit="1" customWidth="1"/>
    <col min="3594" max="3594" width="6.75" style="2" bestFit="1" customWidth="1"/>
    <col min="3595" max="3595" width="6.875" style="2" bestFit="1" customWidth="1"/>
    <col min="3596" max="3840" width="9" style="2"/>
    <col min="3841" max="3841" width="8" style="2" bestFit="1" customWidth="1"/>
    <col min="3842" max="3842" width="6.375" style="2" bestFit="1" customWidth="1"/>
    <col min="3843" max="3844" width="6.875" style="2" bestFit="1" customWidth="1"/>
    <col min="3845" max="3845" width="6.75" style="2" bestFit="1" customWidth="1"/>
    <col min="3846" max="3846" width="6.375" style="2" bestFit="1" customWidth="1"/>
    <col min="3847" max="3847" width="6.875" style="2" bestFit="1" customWidth="1"/>
    <col min="3848" max="3848" width="6.75" style="2" bestFit="1" customWidth="1"/>
    <col min="3849" max="3849" width="6.375" style="2" bestFit="1" customWidth="1"/>
    <col min="3850" max="3850" width="6.75" style="2" bestFit="1" customWidth="1"/>
    <col min="3851" max="3851" width="6.875" style="2" bestFit="1" customWidth="1"/>
    <col min="3852" max="4096" width="9" style="2"/>
    <col min="4097" max="4097" width="8" style="2" bestFit="1" customWidth="1"/>
    <col min="4098" max="4098" width="6.375" style="2" bestFit="1" customWidth="1"/>
    <col min="4099" max="4100" width="6.875" style="2" bestFit="1" customWidth="1"/>
    <col min="4101" max="4101" width="6.75" style="2" bestFit="1" customWidth="1"/>
    <col min="4102" max="4102" width="6.375" style="2" bestFit="1" customWidth="1"/>
    <col min="4103" max="4103" width="6.875" style="2" bestFit="1" customWidth="1"/>
    <col min="4104" max="4104" width="6.75" style="2" bestFit="1" customWidth="1"/>
    <col min="4105" max="4105" width="6.375" style="2" bestFit="1" customWidth="1"/>
    <col min="4106" max="4106" width="6.75" style="2" bestFit="1" customWidth="1"/>
    <col min="4107" max="4107" width="6.875" style="2" bestFit="1" customWidth="1"/>
    <col min="4108" max="4352" width="9" style="2"/>
    <col min="4353" max="4353" width="8" style="2" bestFit="1" customWidth="1"/>
    <col min="4354" max="4354" width="6.375" style="2" bestFit="1" customWidth="1"/>
    <col min="4355" max="4356" width="6.875" style="2" bestFit="1" customWidth="1"/>
    <col min="4357" max="4357" width="6.75" style="2" bestFit="1" customWidth="1"/>
    <col min="4358" max="4358" width="6.375" style="2" bestFit="1" customWidth="1"/>
    <col min="4359" max="4359" width="6.875" style="2" bestFit="1" customWidth="1"/>
    <col min="4360" max="4360" width="6.75" style="2" bestFit="1" customWidth="1"/>
    <col min="4361" max="4361" width="6.375" style="2" bestFit="1" customWidth="1"/>
    <col min="4362" max="4362" width="6.75" style="2" bestFit="1" customWidth="1"/>
    <col min="4363" max="4363" width="6.875" style="2" bestFit="1" customWidth="1"/>
    <col min="4364" max="4608" width="9" style="2"/>
    <col min="4609" max="4609" width="8" style="2" bestFit="1" customWidth="1"/>
    <col min="4610" max="4610" width="6.375" style="2" bestFit="1" customWidth="1"/>
    <col min="4611" max="4612" width="6.875" style="2" bestFit="1" customWidth="1"/>
    <col min="4613" max="4613" width="6.75" style="2" bestFit="1" customWidth="1"/>
    <col min="4614" max="4614" width="6.375" style="2" bestFit="1" customWidth="1"/>
    <col min="4615" max="4615" width="6.875" style="2" bestFit="1" customWidth="1"/>
    <col min="4616" max="4616" width="6.75" style="2" bestFit="1" customWidth="1"/>
    <col min="4617" max="4617" width="6.375" style="2" bestFit="1" customWidth="1"/>
    <col min="4618" max="4618" width="6.75" style="2" bestFit="1" customWidth="1"/>
    <col min="4619" max="4619" width="6.875" style="2" bestFit="1" customWidth="1"/>
    <col min="4620" max="4864" width="9" style="2"/>
    <col min="4865" max="4865" width="8" style="2" bestFit="1" customWidth="1"/>
    <col min="4866" max="4866" width="6.375" style="2" bestFit="1" customWidth="1"/>
    <col min="4867" max="4868" width="6.875" style="2" bestFit="1" customWidth="1"/>
    <col min="4869" max="4869" width="6.75" style="2" bestFit="1" customWidth="1"/>
    <col min="4870" max="4870" width="6.375" style="2" bestFit="1" customWidth="1"/>
    <col min="4871" max="4871" width="6.875" style="2" bestFit="1" customWidth="1"/>
    <col min="4872" max="4872" width="6.75" style="2" bestFit="1" customWidth="1"/>
    <col min="4873" max="4873" width="6.375" style="2" bestFit="1" customWidth="1"/>
    <col min="4874" max="4874" width="6.75" style="2" bestFit="1" customWidth="1"/>
    <col min="4875" max="4875" width="6.875" style="2" bestFit="1" customWidth="1"/>
    <col min="4876" max="5120" width="9" style="2"/>
    <col min="5121" max="5121" width="8" style="2" bestFit="1" customWidth="1"/>
    <col min="5122" max="5122" width="6.375" style="2" bestFit="1" customWidth="1"/>
    <col min="5123" max="5124" width="6.875" style="2" bestFit="1" customWidth="1"/>
    <col min="5125" max="5125" width="6.75" style="2" bestFit="1" customWidth="1"/>
    <col min="5126" max="5126" width="6.375" style="2" bestFit="1" customWidth="1"/>
    <col min="5127" max="5127" width="6.875" style="2" bestFit="1" customWidth="1"/>
    <col min="5128" max="5128" width="6.75" style="2" bestFit="1" customWidth="1"/>
    <col min="5129" max="5129" width="6.375" style="2" bestFit="1" customWidth="1"/>
    <col min="5130" max="5130" width="6.75" style="2" bestFit="1" customWidth="1"/>
    <col min="5131" max="5131" width="6.875" style="2" bestFit="1" customWidth="1"/>
    <col min="5132" max="5376" width="9" style="2"/>
    <col min="5377" max="5377" width="8" style="2" bestFit="1" customWidth="1"/>
    <col min="5378" max="5378" width="6.375" style="2" bestFit="1" customWidth="1"/>
    <col min="5379" max="5380" width="6.875" style="2" bestFit="1" customWidth="1"/>
    <col min="5381" max="5381" width="6.75" style="2" bestFit="1" customWidth="1"/>
    <col min="5382" max="5382" width="6.375" style="2" bestFit="1" customWidth="1"/>
    <col min="5383" max="5383" width="6.875" style="2" bestFit="1" customWidth="1"/>
    <col min="5384" max="5384" width="6.75" style="2" bestFit="1" customWidth="1"/>
    <col min="5385" max="5385" width="6.375" style="2" bestFit="1" customWidth="1"/>
    <col min="5386" max="5386" width="6.75" style="2" bestFit="1" customWidth="1"/>
    <col min="5387" max="5387" width="6.875" style="2" bestFit="1" customWidth="1"/>
    <col min="5388" max="5632" width="9" style="2"/>
    <col min="5633" max="5633" width="8" style="2" bestFit="1" customWidth="1"/>
    <col min="5634" max="5634" width="6.375" style="2" bestFit="1" customWidth="1"/>
    <col min="5635" max="5636" width="6.875" style="2" bestFit="1" customWidth="1"/>
    <col min="5637" max="5637" width="6.75" style="2" bestFit="1" customWidth="1"/>
    <col min="5638" max="5638" width="6.375" style="2" bestFit="1" customWidth="1"/>
    <col min="5639" max="5639" width="6.875" style="2" bestFit="1" customWidth="1"/>
    <col min="5640" max="5640" width="6.75" style="2" bestFit="1" customWidth="1"/>
    <col min="5641" max="5641" width="6.375" style="2" bestFit="1" customWidth="1"/>
    <col min="5642" max="5642" width="6.75" style="2" bestFit="1" customWidth="1"/>
    <col min="5643" max="5643" width="6.875" style="2" bestFit="1" customWidth="1"/>
    <col min="5644" max="5888" width="9" style="2"/>
    <col min="5889" max="5889" width="8" style="2" bestFit="1" customWidth="1"/>
    <col min="5890" max="5890" width="6.375" style="2" bestFit="1" customWidth="1"/>
    <col min="5891" max="5892" width="6.875" style="2" bestFit="1" customWidth="1"/>
    <col min="5893" max="5893" width="6.75" style="2" bestFit="1" customWidth="1"/>
    <col min="5894" max="5894" width="6.375" style="2" bestFit="1" customWidth="1"/>
    <col min="5895" max="5895" width="6.875" style="2" bestFit="1" customWidth="1"/>
    <col min="5896" max="5896" width="6.75" style="2" bestFit="1" customWidth="1"/>
    <col min="5897" max="5897" width="6.375" style="2" bestFit="1" customWidth="1"/>
    <col min="5898" max="5898" width="6.75" style="2" bestFit="1" customWidth="1"/>
    <col min="5899" max="5899" width="6.875" style="2" bestFit="1" customWidth="1"/>
    <col min="5900" max="6144" width="9" style="2"/>
    <col min="6145" max="6145" width="8" style="2" bestFit="1" customWidth="1"/>
    <col min="6146" max="6146" width="6.375" style="2" bestFit="1" customWidth="1"/>
    <col min="6147" max="6148" width="6.875" style="2" bestFit="1" customWidth="1"/>
    <col min="6149" max="6149" width="6.75" style="2" bestFit="1" customWidth="1"/>
    <col min="6150" max="6150" width="6.375" style="2" bestFit="1" customWidth="1"/>
    <col min="6151" max="6151" width="6.875" style="2" bestFit="1" customWidth="1"/>
    <col min="6152" max="6152" width="6.75" style="2" bestFit="1" customWidth="1"/>
    <col min="6153" max="6153" width="6.375" style="2" bestFit="1" customWidth="1"/>
    <col min="6154" max="6154" width="6.75" style="2" bestFit="1" customWidth="1"/>
    <col min="6155" max="6155" width="6.875" style="2" bestFit="1" customWidth="1"/>
    <col min="6156" max="6400" width="9" style="2"/>
    <col min="6401" max="6401" width="8" style="2" bestFit="1" customWidth="1"/>
    <col min="6402" max="6402" width="6.375" style="2" bestFit="1" customWidth="1"/>
    <col min="6403" max="6404" width="6.875" style="2" bestFit="1" customWidth="1"/>
    <col min="6405" max="6405" width="6.75" style="2" bestFit="1" customWidth="1"/>
    <col min="6406" max="6406" width="6.375" style="2" bestFit="1" customWidth="1"/>
    <col min="6407" max="6407" width="6.875" style="2" bestFit="1" customWidth="1"/>
    <col min="6408" max="6408" width="6.75" style="2" bestFit="1" customWidth="1"/>
    <col min="6409" max="6409" width="6.375" style="2" bestFit="1" customWidth="1"/>
    <col min="6410" max="6410" width="6.75" style="2" bestFit="1" customWidth="1"/>
    <col min="6411" max="6411" width="6.875" style="2" bestFit="1" customWidth="1"/>
    <col min="6412" max="6656" width="9" style="2"/>
    <col min="6657" max="6657" width="8" style="2" bestFit="1" customWidth="1"/>
    <col min="6658" max="6658" width="6.375" style="2" bestFit="1" customWidth="1"/>
    <col min="6659" max="6660" width="6.875" style="2" bestFit="1" customWidth="1"/>
    <col min="6661" max="6661" width="6.75" style="2" bestFit="1" customWidth="1"/>
    <col min="6662" max="6662" width="6.375" style="2" bestFit="1" customWidth="1"/>
    <col min="6663" max="6663" width="6.875" style="2" bestFit="1" customWidth="1"/>
    <col min="6664" max="6664" width="6.75" style="2" bestFit="1" customWidth="1"/>
    <col min="6665" max="6665" width="6.375" style="2" bestFit="1" customWidth="1"/>
    <col min="6666" max="6666" width="6.75" style="2" bestFit="1" customWidth="1"/>
    <col min="6667" max="6667" width="6.875" style="2" bestFit="1" customWidth="1"/>
    <col min="6668" max="6912" width="9" style="2"/>
    <col min="6913" max="6913" width="8" style="2" bestFit="1" customWidth="1"/>
    <col min="6914" max="6914" width="6.375" style="2" bestFit="1" customWidth="1"/>
    <col min="6915" max="6916" width="6.875" style="2" bestFit="1" customWidth="1"/>
    <col min="6917" max="6917" width="6.75" style="2" bestFit="1" customWidth="1"/>
    <col min="6918" max="6918" width="6.375" style="2" bestFit="1" customWidth="1"/>
    <col min="6919" max="6919" width="6.875" style="2" bestFit="1" customWidth="1"/>
    <col min="6920" max="6920" width="6.75" style="2" bestFit="1" customWidth="1"/>
    <col min="6921" max="6921" width="6.375" style="2" bestFit="1" customWidth="1"/>
    <col min="6922" max="6922" width="6.75" style="2" bestFit="1" customWidth="1"/>
    <col min="6923" max="6923" width="6.875" style="2" bestFit="1" customWidth="1"/>
    <col min="6924" max="7168" width="9" style="2"/>
    <col min="7169" max="7169" width="8" style="2" bestFit="1" customWidth="1"/>
    <col min="7170" max="7170" width="6.375" style="2" bestFit="1" customWidth="1"/>
    <col min="7171" max="7172" width="6.875" style="2" bestFit="1" customWidth="1"/>
    <col min="7173" max="7173" width="6.75" style="2" bestFit="1" customWidth="1"/>
    <col min="7174" max="7174" width="6.375" style="2" bestFit="1" customWidth="1"/>
    <col min="7175" max="7175" width="6.875" style="2" bestFit="1" customWidth="1"/>
    <col min="7176" max="7176" width="6.75" style="2" bestFit="1" customWidth="1"/>
    <col min="7177" max="7177" width="6.375" style="2" bestFit="1" customWidth="1"/>
    <col min="7178" max="7178" width="6.75" style="2" bestFit="1" customWidth="1"/>
    <col min="7179" max="7179" width="6.875" style="2" bestFit="1" customWidth="1"/>
    <col min="7180" max="7424" width="9" style="2"/>
    <col min="7425" max="7425" width="8" style="2" bestFit="1" customWidth="1"/>
    <col min="7426" max="7426" width="6.375" style="2" bestFit="1" customWidth="1"/>
    <col min="7427" max="7428" width="6.875" style="2" bestFit="1" customWidth="1"/>
    <col min="7429" max="7429" width="6.75" style="2" bestFit="1" customWidth="1"/>
    <col min="7430" max="7430" width="6.375" style="2" bestFit="1" customWidth="1"/>
    <col min="7431" max="7431" width="6.875" style="2" bestFit="1" customWidth="1"/>
    <col min="7432" max="7432" width="6.75" style="2" bestFit="1" customWidth="1"/>
    <col min="7433" max="7433" width="6.375" style="2" bestFit="1" customWidth="1"/>
    <col min="7434" max="7434" width="6.75" style="2" bestFit="1" customWidth="1"/>
    <col min="7435" max="7435" width="6.875" style="2" bestFit="1" customWidth="1"/>
    <col min="7436" max="7680" width="9" style="2"/>
    <col min="7681" max="7681" width="8" style="2" bestFit="1" customWidth="1"/>
    <col min="7682" max="7682" width="6.375" style="2" bestFit="1" customWidth="1"/>
    <col min="7683" max="7684" width="6.875" style="2" bestFit="1" customWidth="1"/>
    <col min="7685" max="7685" width="6.75" style="2" bestFit="1" customWidth="1"/>
    <col min="7686" max="7686" width="6.375" style="2" bestFit="1" customWidth="1"/>
    <col min="7687" max="7687" width="6.875" style="2" bestFit="1" customWidth="1"/>
    <col min="7688" max="7688" width="6.75" style="2" bestFit="1" customWidth="1"/>
    <col min="7689" max="7689" width="6.375" style="2" bestFit="1" customWidth="1"/>
    <col min="7690" max="7690" width="6.75" style="2" bestFit="1" customWidth="1"/>
    <col min="7691" max="7691" width="6.875" style="2" bestFit="1" customWidth="1"/>
    <col min="7692" max="7936" width="9" style="2"/>
    <col min="7937" max="7937" width="8" style="2" bestFit="1" customWidth="1"/>
    <col min="7938" max="7938" width="6.375" style="2" bestFit="1" customWidth="1"/>
    <col min="7939" max="7940" width="6.875" style="2" bestFit="1" customWidth="1"/>
    <col min="7941" max="7941" width="6.75" style="2" bestFit="1" customWidth="1"/>
    <col min="7942" max="7942" width="6.375" style="2" bestFit="1" customWidth="1"/>
    <col min="7943" max="7943" width="6.875" style="2" bestFit="1" customWidth="1"/>
    <col min="7944" max="7944" width="6.75" style="2" bestFit="1" customWidth="1"/>
    <col min="7945" max="7945" width="6.375" style="2" bestFit="1" customWidth="1"/>
    <col min="7946" max="7946" width="6.75" style="2" bestFit="1" customWidth="1"/>
    <col min="7947" max="7947" width="6.875" style="2" bestFit="1" customWidth="1"/>
    <col min="7948" max="8192" width="9" style="2"/>
    <col min="8193" max="8193" width="8" style="2" bestFit="1" customWidth="1"/>
    <col min="8194" max="8194" width="6.375" style="2" bestFit="1" customWidth="1"/>
    <col min="8195" max="8196" width="6.875" style="2" bestFit="1" customWidth="1"/>
    <col min="8197" max="8197" width="6.75" style="2" bestFit="1" customWidth="1"/>
    <col min="8198" max="8198" width="6.375" style="2" bestFit="1" customWidth="1"/>
    <col min="8199" max="8199" width="6.875" style="2" bestFit="1" customWidth="1"/>
    <col min="8200" max="8200" width="6.75" style="2" bestFit="1" customWidth="1"/>
    <col min="8201" max="8201" width="6.375" style="2" bestFit="1" customWidth="1"/>
    <col min="8202" max="8202" width="6.75" style="2" bestFit="1" customWidth="1"/>
    <col min="8203" max="8203" width="6.875" style="2" bestFit="1" customWidth="1"/>
    <col min="8204" max="8448" width="9" style="2"/>
    <col min="8449" max="8449" width="8" style="2" bestFit="1" customWidth="1"/>
    <col min="8450" max="8450" width="6.375" style="2" bestFit="1" customWidth="1"/>
    <col min="8451" max="8452" width="6.875" style="2" bestFit="1" customWidth="1"/>
    <col min="8453" max="8453" width="6.75" style="2" bestFit="1" customWidth="1"/>
    <col min="8454" max="8454" width="6.375" style="2" bestFit="1" customWidth="1"/>
    <col min="8455" max="8455" width="6.875" style="2" bestFit="1" customWidth="1"/>
    <col min="8456" max="8456" width="6.75" style="2" bestFit="1" customWidth="1"/>
    <col min="8457" max="8457" width="6.375" style="2" bestFit="1" customWidth="1"/>
    <col min="8458" max="8458" width="6.75" style="2" bestFit="1" customWidth="1"/>
    <col min="8459" max="8459" width="6.875" style="2" bestFit="1" customWidth="1"/>
    <col min="8460" max="8704" width="9" style="2"/>
    <col min="8705" max="8705" width="8" style="2" bestFit="1" customWidth="1"/>
    <col min="8706" max="8706" width="6.375" style="2" bestFit="1" customWidth="1"/>
    <col min="8707" max="8708" width="6.875" style="2" bestFit="1" customWidth="1"/>
    <col min="8709" max="8709" width="6.75" style="2" bestFit="1" customWidth="1"/>
    <col min="8710" max="8710" width="6.375" style="2" bestFit="1" customWidth="1"/>
    <col min="8711" max="8711" width="6.875" style="2" bestFit="1" customWidth="1"/>
    <col min="8712" max="8712" width="6.75" style="2" bestFit="1" customWidth="1"/>
    <col min="8713" max="8713" width="6.375" style="2" bestFit="1" customWidth="1"/>
    <col min="8714" max="8714" width="6.75" style="2" bestFit="1" customWidth="1"/>
    <col min="8715" max="8715" width="6.875" style="2" bestFit="1" customWidth="1"/>
    <col min="8716" max="8960" width="9" style="2"/>
    <col min="8961" max="8961" width="8" style="2" bestFit="1" customWidth="1"/>
    <col min="8962" max="8962" width="6.375" style="2" bestFit="1" customWidth="1"/>
    <col min="8963" max="8964" width="6.875" style="2" bestFit="1" customWidth="1"/>
    <col min="8965" max="8965" width="6.75" style="2" bestFit="1" customWidth="1"/>
    <col min="8966" max="8966" width="6.375" style="2" bestFit="1" customWidth="1"/>
    <col min="8967" max="8967" width="6.875" style="2" bestFit="1" customWidth="1"/>
    <col min="8968" max="8968" width="6.75" style="2" bestFit="1" customWidth="1"/>
    <col min="8969" max="8969" width="6.375" style="2" bestFit="1" customWidth="1"/>
    <col min="8970" max="8970" width="6.75" style="2" bestFit="1" customWidth="1"/>
    <col min="8971" max="8971" width="6.875" style="2" bestFit="1" customWidth="1"/>
    <col min="8972" max="9216" width="9" style="2"/>
    <col min="9217" max="9217" width="8" style="2" bestFit="1" customWidth="1"/>
    <col min="9218" max="9218" width="6.375" style="2" bestFit="1" customWidth="1"/>
    <col min="9219" max="9220" width="6.875" style="2" bestFit="1" customWidth="1"/>
    <col min="9221" max="9221" width="6.75" style="2" bestFit="1" customWidth="1"/>
    <col min="9222" max="9222" width="6.375" style="2" bestFit="1" customWidth="1"/>
    <col min="9223" max="9223" width="6.875" style="2" bestFit="1" customWidth="1"/>
    <col min="9224" max="9224" width="6.75" style="2" bestFit="1" customWidth="1"/>
    <col min="9225" max="9225" width="6.375" style="2" bestFit="1" customWidth="1"/>
    <col min="9226" max="9226" width="6.75" style="2" bestFit="1" customWidth="1"/>
    <col min="9227" max="9227" width="6.875" style="2" bestFit="1" customWidth="1"/>
    <col min="9228" max="9472" width="9" style="2"/>
    <col min="9473" max="9473" width="8" style="2" bestFit="1" customWidth="1"/>
    <col min="9474" max="9474" width="6.375" style="2" bestFit="1" customWidth="1"/>
    <col min="9475" max="9476" width="6.875" style="2" bestFit="1" customWidth="1"/>
    <col min="9477" max="9477" width="6.75" style="2" bestFit="1" customWidth="1"/>
    <col min="9478" max="9478" width="6.375" style="2" bestFit="1" customWidth="1"/>
    <col min="9479" max="9479" width="6.875" style="2" bestFit="1" customWidth="1"/>
    <col min="9480" max="9480" width="6.75" style="2" bestFit="1" customWidth="1"/>
    <col min="9481" max="9481" width="6.375" style="2" bestFit="1" customWidth="1"/>
    <col min="9482" max="9482" width="6.75" style="2" bestFit="1" customWidth="1"/>
    <col min="9483" max="9483" width="6.875" style="2" bestFit="1" customWidth="1"/>
    <col min="9484" max="9728" width="9" style="2"/>
    <col min="9729" max="9729" width="8" style="2" bestFit="1" customWidth="1"/>
    <col min="9730" max="9730" width="6.375" style="2" bestFit="1" customWidth="1"/>
    <col min="9731" max="9732" width="6.875" style="2" bestFit="1" customWidth="1"/>
    <col min="9733" max="9733" width="6.75" style="2" bestFit="1" customWidth="1"/>
    <col min="9734" max="9734" width="6.375" style="2" bestFit="1" customWidth="1"/>
    <col min="9735" max="9735" width="6.875" style="2" bestFit="1" customWidth="1"/>
    <col min="9736" max="9736" width="6.75" style="2" bestFit="1" customWidth="1"/>
    <col min="9737" max="9737" width="6.375" style="2" bestFit="1" customWidth="1"/>
    <col min="9738" max="9738" width="6.75" style="2" bestFit="1" customWidth="1"/>
    <col min="9739" max="9739" width="6.875" style="2" bestFit="1" customWidth="1"/>
    <col min="9740" max="9984" width="9" style="2"/>
    <col min="9985" max="9985" width="8" style="2" bestFit="1" customWidth="1"/>
    <col min="9986" max="9986" width="6.375" style="2" bestFit="1" customWidth="1"/>
    <col min="9987" max="9988" width="6.875" style="2" bestFit="1" customWidth="1"/>
    <col min="9989" max="9989" width="6.75" style="2" bestFit="1" customWidth="1"/>
    <col min="9990" max="9990" width="6.375" style="2" bestFit="1" customWidth="1"/>
    <col min="9991" max="9991" width="6.875" style="2" bestFit="1" customWidth="1"/>
    <col min="9992" max="9992" width="6.75" style="2" bestFit="1" customWidth="1"/>
    <col min="9993" max="9993" width="6.375" style="2" bestFit="1" customWidth="1"/>
    <col min="9994" max="9994" width="6.75" style="2" bestFit="1" customWidth="1"/>
    <col min="9995" max="9995" width="6.875" style="2" bestFit="1" customWidth="1"/>
    <col min="9996" max="10240" width="9" style="2"/>
    <col min="10241" max="10241" width="8" style="2" bestFit="1" customWidth="1"/>
    <col min="10242" max="10242" width="6.375" style="2" bestFit="1" customWidth="1"/>
    <col min="10243" max="10244" width="6.875" style="2" bestFit="1" customWidth="1"/>
    <col min="10245" max="10245" width="6.75" style="2" bestFit="1" customWidth="1"/>
    <col min="10246" max="10246" width="6.375" style="2" bestFit="1" customWidth="1"/>
    <col min="10247" max="10247" width="6.875" style="2" bestFit="1" customWidth="1"/>
    <col min="10248" max="10248" width="6.75" style="2" bestFit="1" customWidth="1"/>
    <col min="10249" max="10249" width="6.375" style="2" bestFit="1" customWidth="1"/>
    <col min="10250" max="10250" width="6.75" style="2" bestFit="1" customWidth="1"/>
    <col min="10251" max="10251" width="6.875" style="2" bestFit="1" customWidth="1"/>
    <col min="10252" max="10496" width="9" style="2"/>
    <col min="10497" max="10497" width="8" style="2" bestFit="1" customWidth="1"/>
    <col min="10498" max="10498" width="6.375" style="2" bestFit="1" customWidth="1"/>
    <col min="10499" max="10500" width="6.875" style="2" bestFit="1" customWidth="1"/>
    <col min="10501" max="10501" width="6.75" style="2" bestFit="1" customWidth="1"/>
    <col min="10502" max="10502" width="6.375" style="2" bestFit="1" customWidth="1"/>
    <col min="10503" max="10503" width="6.875" style="2" bestFit="1" customWidth="1"/>
    <col min="10504" max="10504" width="6.75" style="2" bestFit="1" customWidth="1"/>
    <col min="10505" max="10505" width="6.375" style="2" bestFit="1" customWidth="1"/>
    <col min="10506" max="10506" width="6.75" style="2" bestFit="1" customWidth="1"/>
    <col min="10507" max="10507" width="6.875" style="2" bestFit="1" customWidth="1"/>
    <col min="10508" max="10752" width="9" style="2"/>
    <col min="10753" max="10753" width="8" style="2" bestFit="1" customWidth="1"/>
    <col min="10754" max="10754" width="6.375" style="2" bestFit="1" customWidth="1"/>
    <col min="10755" max="10756" width="6.875" style="2" bestFit="1" customWidth="1"/>
    <col min="10757" max="10757" width="6.75" style="2" bestFit="1" customWidth="1"/>
    <col min="10758" max="10758" width="6.375" style="2" bestFit="1" customWidth="1"/>
    <col min="10759" max="10759" width="6.875" style="2" bestFit="1" customWidth="1"/>
    <col min="10760" max="10760" width="6.75" style="2" bestFit="1" customWidth="1"/>
    <col min="10761" max="10761" width="6.375" style="2" bestFit="1" customWidth="1"/>
    <col min="10762" max="10762" width="6.75" style="2" bestFit="1" customWidth="1"/>
    <col min="10763" max="10763" width="6.875" style="2" bestFit="1" customWidth="1"/>
    <col min="10764" max="11008" width="9" style="2"/>
    <col min="11009" max="11009" width="8" style="2" bestFit="1" customWidth="1"/>
    <col min="11010" max="11010" width="6.375" style="2" bestFit="1" customWidth="1"/>
    <col min="11011" max="11012" width="6.875" style="2" bestFit="1" customWidth="1"/>
    <col min="11013" max="11013" width="6.75" style="2" bestFit="1" customWidth="1"/>
    <col min="11014" max="11014" width="6.375" style="2" bestFit="1" customWidth="1"/>
    <col min="11015" max="11015" width="6.875" style="2" bestFit="1" customWidth="1"/>
    <col min="11016" max="11016" width="6.75" style="2" bestFit="1" customWidth="1"/>
    <col min="11017" max="11017" width="6.375" style="2" bestFit="1" customWidth="1"/>
    <col min="11018" max="11018" width="6.75" style="2" bestFit="1" customWidth="1"/>
    <col min="11019" max="11019" width="6.875" style="2" bestFit="1" customWidth="1"/>
    <col min="11020" max="11264" width="9" style="2"/>
    <col min="11265" max="11265" width="8" style="2" bestFit="1" customWidth="1"/>
    <col min="11266" max="11266" width="6.375" style="2" bestFit="1" customWidth="1"/>
    <col min="11267" max="11268" width="6.875" style="2" bestFit="1" customWidth="1"/>
    <col min="11269" max="11269" width="6.75" style="2" bestFit="1" customWidth="1"/>
    <col min="11270" max="11270" width="6.375" style="2" bestFit="1" customWidth="1"/>
    <col min="11271" max="11271" width="6.875" style="2" bestFit="1" customWidth="1"/>
    <col min="11272" max="11272" width="6.75" style="2" bestFit="1" customWidth="1"/>
    <col min="11273" max="11273" width="6.375" style="2" bestFit="1" customWidth="1"/>
    <col min="11274" max="11274" width="6.75" style="2" bestFit="1" customWidth="1"/>
    <col min="11275" max="11275" width="6.875" style="2" bestFit="1" customWidth="1"/>
    <col min="11276" max="11520" width="9" style="2"/>
    <col min="11521" max="11521" width="8" style="2" bestFit="1" customWidth="1"/>
    <col min="11522" max="11522" width="6.375" style="2" bestFit="1" customWidth="1"/>
    <col min="11523" max="11524" width="6.875" style="2" bestFit="1" customWidth="1"/>
    <col min="11525" max="11525" width="6.75" style="2" bestFit="1" customWidth="1"/>
    <col min="11526" max="11526" width="6.375" style="2" bestFit="1" customWidth="1"/>
    <col min="11527" max="11527" width="6.875" style="2" bestFit="1" customWidth="1"/>
    <col min="11528" max="11528" width="6.75" style="2" bestFit="1" customWidth="1"/>
    <col min="11529" max="11529" width="6.375" style="2" bestFit="1" customWidth="1"/>
    <col min="11530" max="11530" width="6.75" style="2" bestFit="1" customWidth="1"/>
    <col min="11531" max="11531" width="6.875" style="2" bestFit="1" customWidth="1"/>
    <col min="11532" max="11776" width="9" style="2"/>
    <col min="11777" max="11777" width="8" style="2" bestFit="1" customWidth="1"/>
    <col min="11778" max="11778" width="6.375" style="2" bestFit="1" customWidth="1"/>
    <col min="11779" max="11780" width="6.875" style="2" bestFit="1" customWidth="1"/>
    <col min="11781" max="11781" width="6.75" style="2" bestFit="1" customWidth="1"/>
    <col min="11782" max="11782" width="6.375" style="2" bestFit="1" customWidth="1"/>
    <col min="11783" max="11783" width="6.875" style="2" bestFit="1" customWidth="1"/>
    <col min="11784" max="11784" width="6.75" style="2" bestFit="1" customWidth="1"/>
    <col min="11785" max="11785" width="6.375" style="2" bestFit="1" customWidth="1"/>
    <col min="11786" max="11786" width="6.75" style="2" bestFit="1" customWidth="1"/>
    <col min="11787" max="11787" width="6.875" style="2" bestFit="1" customWidth="1"/>
    <col min="11788" max="12032" width="9" style="2"/>
    <col min="12033" max="12033" width="8" style="2" bestFit="1" customWidth="1"/>
    <col min="12034" max="12034" width="6.375" style="2" bestFit="1" customWidth="1"/>
    <col min="12035" max="12036" width="6.875" style="2" bestFit="1" customWidth="1"/>
    <col min="12037" max="12037" width="6.75" style="2" bestFit="1" customWidth="1"/>
    <col min="12038" max="12038" width="6.375" style="2" bestFit="1" customWidth="1"/>
    <col min="12039" max="12039" width="6.875" style="2" bestFit="1" customWidth="1"/>
    <col min="12040" max="12040" width="6.75" style="2" bestFit="1" customWidth="1"/>
    <col min="12041" max="12041" width="6.375" style="2" bestFit="1" customWidth="1"/>
    <col min="12042" max="12042" width="6.75" style="2" bestFit="1" customWidth="1"/>
    <col min="12043" max="12043" width="6.875" style="2" bestFit="1" customWidth="1"/>
    <col min="12044" max="12288" width="9" style="2"/>
    <col min="12289" max="12289" width="8" style="2" bestFit="1" customWidth="1"/>
    <col min="12290" max="12290" width="6.375" style="2" bestFit="1" customWidth="1"/>
    <col min="12291" max="12292" width="6.875" style="2" bestFit="1" customWidth="1"/>
    <col min="12293" max="12293" width="6.75" style="2" bestFit="1" customWidth="1"/>
    <col min="12294" max="12294" width="6.375" style="2" bestFit="1" customWidth="1"/>
    <col min="12295" max="12295" width="6.875" style="2" bestFit="1" customWidth="1"/>
    <col min="12296" max="12296" width="6.75" style="2" bestFit="1" customWidth="1"/>
    <col min="12297" max="12297" width="6.375" style="2" bestFit="1" customWidth="1"/>
    <col min="12298" max="12298" width="6.75" style="2" bestFit="1" customWidth="1"/>
    <col min="12299" max="12299" width="6.875" style="2" bestFit="1" customWidth="1"/>
    <col min="12300" max="12544" width="9" style="2"/>
    <col min="12545" max="12545" width="8" style="2" bestFit="1" customWidth="1"/>
    <col min="12546" max="12546" width="6.375" style="2" bestFit="1" customWidth="1"/>
    <col min="12547" max="12548" width="6.875" style="2" bestFit="1" customWidth="1"/>
    <col min="12549" max="12549" width="6.75" style="2" bestFit="1" customWidth="1"/>
    <col min="12550" max="12550" width="6.375" style="2" bestFit="1" customWidth="1"/>
    <col min="12551" max="12551" width="6.875" style="2" bestFit="1" customWidth="1"/>
    <col min="12552" max="12552" width="6.75" style="2" bestFit="1" customWidth="1"/>
    <col min="12553" max="12553" width="6.375" style="2" bestFit="1" customWidth="1"/>
    <col min="12554" max="12554" width="6.75" style="2" bestFit="1" customWidth="1"/>
    <col min="12555" max="12555" width="6.875" style="2" bestFit="1" customWidth="1"/>
    <col min="12556" max="12800" width="9" style="2"/>
    <col min="12801" max="12801" width="8" style="2" bestFit="1" customWidth="1"/>
    <col min="12802" max="12802" width="6.375" style="2" bestFit="1" customWidth="1"/>
    <col min="12803" max="12804" width="6.875" style="2" bestFit="1" customWidth="1"/>
    <col min="12805" max="12805" width="6.75" style="2" bestFit="1" customWidth="1"/>
    <col min="12806" max="12806" width="6.375" style="2" bestFit="1" customWidth="1"/>
    <col min="12807" max="12807" width="6.875" style="2" bestFit="1" customWidth="1"/>
    <col min="12808" max="12808" width="6.75" style="2" bestFit="1" customWidth="1"/>
    <col min="12809" max="12809" width="6.375" style="2" bestFit="1" customWidth="1"/>
    <col min="12810" max="12810" width="6.75" style="2" bestFit="1" customWidth="1"/>
    <col min="12811" max="12811" width="6.875" style="2" bestFit="1" customWidth="1"/>
    <col min="12812" max="13056" width="9" style="2"/>
    <col min="13057" max="13057" width="8" style="2" bestFit="1" customWidth="1"/>
    <col min="13058" max="13058" width="6.375" style="2" bestFit="1" customWidth="1"/>
    <col min="13059" max="13060" width="6.875" style="2" bestFit="1" customWidth="1"/>
    <col min="13061" max="13061" width="6.75" style="2" bestFit="1" customWidth="1"/>
    <col min="13062" max="13062" width="6.375" style="2" bestFit="1" customWidth="1"/>
    <col min="13063" max="13063" width="6.875" style="2" bestFit="1" customWidth="1"/>
    <col min="13064" max="13064" width="6.75" style="2" bestFit="1" customWidth="1"/>
    <col min="13065" max="13065" width="6.375" style="2" bestFit="1" customWidth="1"/>
    <col min="13066" max="13066" width="6.75" style="2" bestFit="1" customWidth="1"/>
    <col min="13067" max="13067" width="6.875" style="2" bestFit="1" customWidth="1"/>
    <col min="13068" max="13312" width="9" style="2"/>
    <col min="13313" max="13313" width="8" style="2" bestFit="1" customWidth="1"/>
    <col min="13314" max="13314" width="6.375" style="2" bestFit="1" customWidth="1"/>
    <col min="13315" max="13316" width="6.875" style="2" bestFit="1" customWidth="1"/>
    <col min="13317" max="13317" width="6.75" style="2" bestFit="1" customWidth="1"/>
    <col min="13318" max="13318" width="6.375" style="2" bestFit="1" customWidth="1"/>
    <col min="13319" max="13319" width="6.875" style="2" bestFit="1" customWidth="1"/>
    <col min="13320" max="13320" width="6.75" style="2" bestFit="1" customWidth="1"/>
    <col min="13321" max="13321" width="6.375" style="2" bestFit="1" customWidth="1"/>
    <col min="13322" max="13322" width="6.75" style="2" bestFit="1" customWidth="1"/>
    <col min="13323" max="13323" width="6.875" style="2" bestFit="1" customWidth="1"/>
    <col min="13324" max="13568" width="9" style="2"/>
    <col min="13569" max="13569" width="8" style="2" bestFit="1" customWidth="1"/>
    <col min="13570" max="13570" width="6.375" style="2" bestFit="1" customWidth="1"/>
    <col min="13571" max="13572" width="6.875" style="2" bestFit="1" customWidth="1"/>
    <col min="13573" max="13573" width="6.75" style="2" bestFit="1" customWidth="1"/>
    <col min="13574" max="13574" width="6.375" style="2" bestFit="1" customWidth="1"/>
    <col min="13575" max="13575" width="6.875" style="2" bestFit="1" customWidth="1"/>
    <col min="13576" max="13576" width="6.75" style="2" bestFit="1" customWidth="1"/>
    <col min="13577" max="13577" width="6.375" style="2" bestFit="1" customWidth="1"/>
    <col min="13578" max="13578" width="6.75" style="2" bestFit="1" customWidth="1"/>
    <col min="13579" max="13579" width="6.875" style="2" bestFit="1" customWidth="1"/>
    <col min="13580" max="13824" width="9" style="2"/>
    <col min="13825" max="13825" width="8" style="2" bestFit="1" customWidth="1"/>
    <col min="13826" max="13826" width="6.375" style="2" bestFit="1" customWidth="1"/>
    <col min="13827" max="13828" width="6.875" style="2" bestFit="1" customWidth="1"/>
    <col min="13829" max="13829" width="6.75" style="2" bestFit="1" customWidth="1"/>
    <col min="13830" max="13830" width="6.375" style="2" bestFit="1" customWidth="1"/>
    <col min="13831" max="13831" width="6.875" style="2" bestFit="1" customWidth="1"/>
    <col min="13832" max="13832" width="6.75" style="2" bestFit="1" customWidth="1"/>
    <col min="13833" max="13833" width="6.375" style="2" bestFit="1" customWidth="1"/>
    <col min="13834" max="13834" width="6.75" style="2" bestFit="1" customWidth="1"/>
    <col min="13835" max="13835" width="6.875" style="2" bestFit="1" customWidth="1"/>
    <col min="13836" max="14080" width="9" style="2"/>
    <col min="14081" max="14081" width="8" style="2" bestFit="1" customWidth="1"/>
    <col min="14082" max="14082" width="6.375" style="2" bestFit="1" customWidth="1"/>
    <col min="14083" max="14084" width="6.875" style="2" bestFit="1" customWidth="1"/>
    <col min="14085" max="14085" width="6.75" style="2" bestFit="1" customWidth="1"/>
    <col min="14086" max="14086" width="6.375" style="2" bestFit="1" customWidth="1"/>
    <col min="14087" max="14087" width="6.875" style="2" bestFit="1" customWidth="1"/>
    <col min="14088" max="14088" width="6.75" style="2" bestFit="1" customWidth="1"/>
    <col min="14089" max="14089" width="6.375" style="2" bestFit="1" customWidth="1"/>
    <col min="14090" max="14090" width="6.75" style="2" bestFit="1" customWidth="1"/>
    <col min="14091" max="14091" width="6.875" style="2" bestFit="1" customWidth="1"/>
    <col min="14092" max="14336" width="9" style="2"/>
    <col min="14337" max="14337" width="8" style="2" bestFit="1" customWidth="1"/>
    <col min="14338" max="14338" width="6.375" style="2" bestFit="1" customWidth="1"/>
    <col min="14339" max="14340" width="6.875" style="2" bestFit="1" customWidth="1"/>
    <col min="14341" max="14341" width="6.75" style="2" bestFit="1" customWidth="1"/>
    <col min="14342" max="14342" width="6.375" style="2" bestFit="1" customWidth="1"/>
    <col min="14343" max="14343" width="6.875" style="2" bestFit="1" customWidth="1"/>
    <col min="14344" max="14344" width="6.75" style="2" bestFit="1" customWidth="1"/>
    <col min="14345" max="14345" width="6.375" style="2" bestFit="1" customWidth="1"/>
    <col min="14346" max="14346" width="6.75" style="2" bestFit="1" customWidth="1"/>
    <col min="14347" max="14347" width="6.875" style="2" bestFit="1" customWidth="1"/>
    <col min="14348" max="14592" width="9" style="2"/>
    <col min="14593" max="14593" width="8" style="2" bestFit="1" customWidth="1"/>
    <col min="14594" max="14594" width="6.375" style="2" bestFit="1" customWidth="1"/>
    <col min="14595" max="14596" width="6.875" style="2" bestFit="1" customWidth="1"/>
    <col min="14597" max="14597" width="6.75" style="2" bestFit="1" customWidth="1"/>
    <col min="14598" max="14598" width="6.375" style="2" bestFit="1" customWidth="1"/>
    <col min="14599" max="14599" width="6.875" style="2" bestFit="1" customWidth="1"/>
    <col min="14600" max="14600" width="6.75" style="2" bestFit="1" customWidth="1"/>
    <col min="14601" max="14601" width="6.375" style="2" bestFit="1" customWidth="1"/>
    <col min="14602" max="14602" width="6.75" style="2" bestFit="1" customWidth="1"/>
    <col min="14603" max="14603" width="6.875" style="2" bestFit="1" customWidth="1"/>
    <col min="14604" max="14848" width="9" style="2"/>
    <col min="14849" max="14849" width="8" style="2" bestFit="1" customWidth="1"/>
    <col min="14850" max="14850" width="6.375" style="2" bestFit="1" customWidth="1"/>
    <col min="14851" max="14852" width="6.875" style="2" bestFit="1" customWidth="1"/>
    <col min="14853" max="14853" width="6.75" style="2" bestFit="1" customWidth="1"/>
    <col min="14854" max="14854" width="6.375" style="2" bestFit="1" customWidth="1"/>
    <col min="14855" max="14855" width="6.875" style="2" bestFit="1" customWidth="1"/>
    <col min="14856" max="14856" width="6.75" style="2" bestFit="1" customWidth="1"/>
    <col min="14857" max="14857" width="6.375" style="2" bestFit="1" customWidth="1"/>
    <col min="14858" max="14858" width="6.75" style="2" bestFit="1" customWidth="1"/>
    <col min="14859" max="14859" width="6.875" style="2" bestFit="1" customWidth="1"/>
    <col min="14860" max="15104" width="9" style="2"/>
    <col min="15105" max="15105" width="8" style="2" bestFit="1" customWidth="1"/>
    <col min="15106" max="15106" width="6.375" style="2" bestFit="1" customWidth="1"/>
    <col min="15107" max="15108" width="6.875" style="2" bestFit="1" customWidth="1"/>
    <col min="15109" max="15109" width="6.75" style="2" bestFit="1" customWidth="1"/>
    <col min="15110" max="15110" width="6.375" style="2" bestFit="1" customWidth="1"/>
    <col min="15111" max="15111" width="6.875" style="2" bestFit="1" customWidth="1"/>
    <col min="15112" max="15112" width="6.75" style="2" bestFit="1" customWidth="1"/>
    <col min="15113" max="15113" width="6.375" style="2" bestFit="1" customWidth="1"/>
    <col min="15114" max="15114" width="6.75" style="2" bestFit="1" customWidth="1"/>
    <col min="15115" max="15115" width="6.875" style="2" bestFit="1" customWidth="1"/>
    <col min="15116" max="15360" width="9" style="2"/>
    <col min="15361" max="15361" width="8" style="2" bestFit="1" customWidth="1"/>
    <col min="15362" max="15362" width="6.375" style="2" bestFit="1" customWidth="1"/>
    <col min="15363" max="15364" width="6.875" style="2" bestFit="1" customWidth="1"/>
    <col min="15365" max="15365" width="6.75" style="2" bestFit="1" customWidth="1"/>
    <col min="15366" max="15366" width="6.375" style="2" bestFit="1" customWidth="1"/>
    <col min="15367" max="15367" width="6.875" style="2" bestFit="1" customWidth="1"/>
    <col min="15368" max="15368" width="6.75" style="2" bestFit="1" customWidth="1"/>
    <col min="15369" max="15369" width="6.375" style="2" bestFit="1" customWidth="1"/>
    <col min="15370" max="15370" width="6.75" style="2" bestFit="1" customWidth="1"/>
    <col min="15371" max="15371" width="6.875" style="2" bestFit="1" customWidth="1"/>
    <col min="15372" max="15616" width="9" style="2"/>
    <col min="15617" max="15617" width="8" style="2" bestFit="1" customWidth="1"/>
    <col min="15618" max="15618" width="6.375" style="2" bestFit="1" customWidth="1"/>
    <col min="15619" max="15620" width="6.875" style="2" bestFit="1" customWidth="1"/>
    <col min="15621" max="15621" width="6.75" style="2" bestFit="1" customWidth="1"/>
    <col min="15622" max="15622" width="6.375" style="2" bestFit="1" customWidth="1"/>
    <col min="15623" max="15623" width="6.875" style="2" bestFit="1" customWidth="1"/>
    <col min="15624" max="15624" width="6.75" style="2" bestFit="1" customWidth="1"/>
    <col min="15625" max="15625" width="6.375" style="2" bestFit="1" customWidth="1"/>
    <col min="15626" max="15626" width="6.75" style="2" bestFit="1" customWidth="1"/>
    <col min="15627" max="15627" width="6.875" style="2" bestFit="1" customWidth="1"/>
    <col min="15628" max="15872" width="9" style="2"/>
    <col min="15873" max="15873" width="8" style="2" bestFit="1" customWidth="1"/>
    <col min="15874" max="15874" width="6.375" style="2" bestFit="1" customWidth="1"/>
    <col min="15875" max="15876" width="6.875" style="2" bestFit="1" customWidth="1"/>
    <col min="15877" max="15877" width="6.75" style="2" bestFit="1" customWidth="1"/>
    <col min="15878" max="15878" width="6.375" style="2" bestFit="1" customWidth="1"/>
    <col min="15879" max="15879" width="6.875" style="2" bestFit="1" customWidth="1"/>
    <col min="15880" max="15880" width="6.75" style="2" bestFit="1" customWidth="1"/>
    <col min="15881" max="15881" width="6.375" style="2" bestFit="1" customWidth="1"/>
    <col min="15882" max="15882" width="6.75" style="2" bestFit="1" customWidth="1"/>
    <col min="15883" max="15883" width="6.875" style="2" bestFit="1" customWidth="1"/>
    <col min="15884" max="16128" width="9" style="2"/>
    <col min="16129" max="16129" width="8" style="2" bestFit="1" customWidth="1"/>
    <col min="16130" max="16130" width="6.375" style="2" bestFit="1" customWidth="1"/>
    <col min="16131" max="16132" width="6.875" style="2" bestFit="1" customWidth="1"/>
    <col min="16133" max="16133" width="6.75" style="2" bestFit="1" customWidth="1"/>
    <col min="16134" max="16134" width="6.375" style="2" bestFit="1" customWidth="1"/>
    <col min="16135" max="16135" width="6.875" style="2" bestFit="1" customWidth="1"/>
    <col min="16136" max="16136" width="6.75" style="2" bestFit="1" customWidth="1"/>
    <col min="16137" max="16137" width="6.375" style="2" bestFit="1" customWidth="1"/>
    <col min="16138" max="16138" width="6.75" style="2" bestFit="1" customWidth="1"/>
    <col min="16139" max="16139" width="6.875" style="2" bestFit="1" customWidth="1"/>
    <col min="16140" max="16384" width="9" style="2"/>
  </cols>
  <sheetData>
    <row r="1" spans="1:11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1.75" customHeight="1">
      <c r="A2" s="3" t="s">
        <v>11</v>
      </c>
      <c r="B2" s="4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4" t="s">
        <v>17</v>
      </c>
      <c r="H2" s="4" t="s">
        <v>12</v>
      </c>
      <c r="I2" s="5" t="s">
        <v>18</v>
      </c>
      <c r="J2" s="5" t="s">
        <v>19</v>
      </c>
      <c r="K2" s="5" t="s">
        <v>19</v>
      </c>
    </row>
    <row r="3" spans="1:11" ht="21.75" customHeight="1">
      <c r="A3" s="3" t="s">
        <v>20</v>
      </c>
      <c r="B3" s="6">
        <v>200</v>
      </c>
      <c r="C3" s="5">
        <v>300</v>
      </c>
      <c r="D3" s="7">
        <v>180</v>
      </c>
      <c r="E3" s="5">
        <v>140</v>
      </c>
      <c r="F3" s="5">
        <v>210</v>
      </c>
      <c r="G3" s="4">
        <v>280</v>
      </c>
      <c r="H3" s="6">
        <v>190</v>
      </c>
      <c r="I3" s="7">
        <v>290</v>
      </c>
      <c r="J3" s="5">
        <v>240</v>
      </c>
      <c r="K3" s="5">
        <v>370</v>
      </c>
    </row>
    <row r="4" spans="1:11" ht="6" customHeight="1"/>
    <row r="5" spans="1:11" ht="18" customHeight="1">
      <c r="A5" s="32" t="s">
        <v>21</v>
      </c>
      <c r="B5" s="33"/>
      <c r="C5" s="32" t="s">
        <v>12</v>
      </c>
      <c r="D5" s="33"/>
      <c r="E5" s="34" t="s">
        <v>160</v>
      </c>
      <c r="F5" s="34"/>
      <c r="G5" s="34"/>
      <c r="H5" s="34"/>
      <c r="I5" s="34"/>
      <c r="J5" s="34"/>
    </row>
    <row r="6" spans="1:11" ht="18" customHeight="1">
      <c r="A6" s="35" t="s">
        <v>23</v>
      </c>
      <c r="B6" s="35"/>
      <c r="C6" s="35">
        <f>COUNTIF(B2:K2,"중국")</f>
        <v>4</v>
      </c>
      <c r="D6" s="35"/>
      <c r="E6" s="36" t="str">
        <f t="shared" ref="E6:E8" ca="1" si="0">_xlfn.FORMULATEXT(C6)</f>
        <v>=COUNTIF(B2:K2,"중국")</v>
      </c>
      <c r="F6" s="35"/>
      <c r="G6" s="35"/>
      <c r="H6" s="35"/>
      <c r="I6" s="35"/>
      <c r="J6" s="35"/>
    </row>
    <row r="7" spans="1:11" ht="18" customHeight="1">
      <c r="A7" s="35" t="s">
        <v>25</v>
      </c>
      <c r="B7" s="35"/>
      <c r="C7" s="35">
        <f>SUMIF(B2:K2,"중국",B3:K3)</f>
        <v>860</v>
      </c>
      <c r="D7" s="35"/>
      <c r="E7" s="36" t="str">
        <f t="shared" ca="1" si="0"/>
        <v>=SUMIF(B2:K2,"중국",B3:K3)</v>
      </c>
      <c r="F7" s="35"/>
      <c r="G7" s="35"/>
      <c r="H7" s="35"/>
      <c r="I7" s="35"/>
      <c r="J7" s="35"/>
    </row>
    <row r="8" spans="1:11" ht="18" customHeight="1">
      <c r="A8" s="35" t="s">
        <v>25</v>
      </c>
      <c r="B8" s="35"/>
      <c r="C8" s="35">
        <f>AVERAGEIF(B2:K2,"중국",B3:K3)</f>
        <v>215</v>
      </c>
      <c r="D8" s="35"/>
      <c r="E8" s="36" t="str">
        <f t="shared" ca="1" si="0"/>
        <v>=AVERAGEIF(B2:K2,"중국",B3:K3)</v>
      </c>
      <c r="F8" s="35"/>
      <c r="G8" s="35"/>
      <c r="H8" s="35"/>
      <c r="I8" s="35"/>
      <c r="J8" s="35"/>
    </row>
    <row r="9" spans="1:11" ht="6" customHeight="1"/>
  </sheetData>
  <mergeCells count="12">
    <mergeCell ref="A5:B5"/>
    <mergeCell ref="C5:D5"/>
    <mergeCell ref="E5:J5"/>
    <mergeCell ref="A6:B6"/>
    <mergeCell ref="C6:D6"/>
    <mergeCell ref="E6:J6"/>
    <mergeCell ref="A7:B7"/>
    <mergeCell ref="C7:D7"/>
    <mergeCell ref="E7:J7"/>
    <mergeCell ref="A8:B8"/>
    <mergeCell ref="C8:D8"/>
    <mergeCell ref="E8:J8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9"/>
  <sheetViews>
    <sheetView showGridLines="0" workbookViewId="0">
      <selection activeCell="G6" sqref="G6:H6"/>
    </sheetView>
  </sheetViews>
  <sheetFormatPr defaultRowHeight="21.75" customHeight="1"/>
  <cols>
    <col min="1" max="1" width="10.375" style="2" customWidth="1"/>
    <col min="2" max="2" width="7.375" style="2" bestFit="1" customWidth="1"/>
    <col min="3" max="4" width="8.125" style="2" bestFit="1" customWidth="1"/>
    <col min="5" max="5" width="7.875" style="2" bestFit="1" customWidth="1"/>
    <col min="6" max="6" width="7.375" style="2" bestFit="1" customWidth="1"/>
    <col min="7" max="7" width="8.125" style="2" bestFit="1" customWidth="1"/>
    <col min="8" max="8" width="7.875" style="2" bestFit="1" customWidth="1"/>
    <col min="9" max="9" width="7.375" style="2" bestFit="1" customWidth="1"/>
    <col min="10" max="10" width="7.875" style="2" bestFit="1" customWidth="1"/>
    <col min="11" max="11" width="8.125" style="2" bestFit="1" customWidth="1"/>
    <col min="12" max="256" width="9" style="2"/>
    <col min="257" max="257" width="8" style="2" bestFit="1" customWidth="1"/>
    <col min="258" max="258" width="6.375" style="2" bestFit="1" customWidth="1"/>
    <col min="259" max="260" width="6.875" style="2" bestFit="1" customWidth="1"/>
    <col min="261" max="261" width="6.75" style="2" bestFit="1" customWidth="1"/>
    <col min="262" max="262" width="6.375" style="2" bestFit="1" customWidth="1"/>
    <col min="263" max="263" width="6.875" style="2" bestFit="1" customWidth="1"/>
    <col min="264" max="264" width="6.75" style="2" bestFit="1" customWidth="1"/>
    <col min="265" max="265" width="6.375" style="2" bestFit="1" customWidth="1"/>
    <col min="266" max="266" width="6.75" style="2" bestFit="1" customWidth="1"/>
    <col min="267" max="267" width="6.875" style="2" bestFit="1" customWidth="1"/>
    <col min="268" max="512" width="9" style="2"/>
    <col min="513" max="513" width="8" style="2" bestFit="1" customWidth="1"/>
    <col min="514" max="514" width="6.375" style="2" bestFit="1" customWidth="1"/>
    <col min="515" max="516" width="6.875" style="2" bestFit="1" customWidth="1"/>
    <col min="517" max="517" width="6.75" style="2" bestFit="1" customWidth="1"/>
    <col min="518" max="518" width="6.375" style="2" bestFit="1" customWidth="1"/>
    <col min="519" max="519" width="6.875" style="2" bestFit="1" customWidth="1"/>
    <col min="520" max="520" width="6.75" style="2" bestFit="1" customWidth="1"/>
    <col min="521" max="521" width="6.375" style="2" bestFit="1" customWidth="1"/>
    <col min="522" max="522" width="6.75" style="2" bestFit="1" customWidth="1"/>
    <col min="523" max="523" width="6.875" style="2" bestFit="1" customWidth="1"/>
    <col min="524" max="768" width="9" style="2"/>
    <col min="769" max="769" width="8" style="2" bestFit="1" customWidth="1"/>
    <col min="770" max="770" width="6.375" style="2" bestFit="1" customWidth="1"/>
    <col min="771" max="772" width="6.875" style="2" bestFit="1" customWidth="1"/>
    <col min="773" max="773" width="6.75" style="2" bestFit="1" customWidth="1"/>
    <col min="774" max="774" width="6.375" style="2" bestFit="1" customWidth="1"/>
    <col min="775" max="775" width="6.875" style="2" bestFit="1" customWidth="1"/>
    <col min="776" max="776" width="6.75" style="2" bestFit="1" customWidth="1"/>
    <col min="777" max="777" width="6.375" style="2" bestFit="1" customWidth="1"/>
    <col min="778" max="778" width="6.75" style="2" bestFit="1" customWidth="1"/>
    <col min="779" max="779" width="6.875" style="2" bestFit="1" customWidth="1"/>
    <col min="780" max="1024" width="9" style="2"/>
    <col min="1025" max="1025" width="8" style="2" bestFit="1" customWidth="1"/>
    <col min="1026" max="1026" width="6.375" style="2" bestFit="1" customWidth="1"/>
    <col min="1027" max="1028" width="6.875" style="2" bestFit="1" customWidth="1"/>
    <col min="1029" max="1029" width="6.75" style="2" bestFit="1" customWidth="1"/>
    <col min="1030" max="1030" width="6.375" style="2" bestFit="1" customWidth="1"/>
    <col min="1031" max="1031" width="6.875" style="2" bestFit="1" customWidth="1"/>
    <col min="1032" max="1032" width="6.75" style="2" bestFit="1" customWidth="1"/>
    <col min="1033" max="1033" width="6.375" style="2" bestFit="1" customWidth="1"/>
    <col min="1034" max="1034" width="6.75" style="2" bestFit="1" customWidth="1"/>
    <col min="1035" max="1035" width="6.875" style="2" bestFit="1" customWidth="1"/>
    <col min="1036" max="1280" width="9" style="2"/>
    <col min="1281" max="1281" width="8" style="2" bestFit="1" customWidth="1"/>
    <col min="1282" max="1282" width="6.375" style="2" bestFit="1" customWidth="1"/>
    <col min="1283" max="1284" width="6.875" style="2" bestFit="1" customWidth="1"/>
    <col min="1285" max="1285" width="6.75" style="2" bestFit="1" customWidth="1"/>
    <col min="1286" max="1286" width="6.375" style="2" bestFit="1" customWidth="1"/>
    <col min="1287" max="1287" width="6.875" style="2" bestFit="1" customWidth="1"/>
    <col min="1288" max="1288" width="6.75" style="2" bestFit="1" customWidth="1"/>
    <col min="1289" max="1289" width="6.375" style="2" bestFit="1" customWidth="1"/>
    <col min="1290" max="1290" width="6.75" style="2" bestFit="1" customWidth="1"/>
    <col min="1291" max="1291" width="6.875" style="2" bestFit="1" customWidth="1"/>
    <col min="1292" max="1536" width="9" style="2"/>
    <col min="1537" max="1537" width="8" style="2" bestFit="1" customWidth="1"/>
    <col min="1538" max="1538" width="6.375" style="2" bestFit="1" customWidth="1"/>
    <col min="1539" max="1540" width="6.875" style="2" bestFit="1" customWidth="1"/>
    <col min="1541" max="1541" width="6.75" style="2" bestFit="1" customWidth="1"/>
    <col min="1542" max="1542" width="6.375" style="2" bestFit="1" customWidth="1"/>
    <col min="1543" max="1543" width="6.875" style="2" bestFit="1" customWidth="1"/>
    <col min="1544" max="1544" width="6.75" style="2" bestFit="1" customWidth="1"/>
    <col min="1545" max="1545" width="6.375" style="2" bestFit="1" customWidth="1"/>
    <col min="1546" max="1546" width="6.75" style="2" bestFit="1" customWidth="1"/>
    <col min="1547" max="1547" width="6.875" style="2" bestFit="1" customWidth="1"/>
    <col min="1548" max="1792" width="9" style="2"/>
    <col min="1793" max="1793" width="8" style="2" bestFit="1" customWidth="1"/>
    <col min="1794" max="1794" width="6.375" style="2" bestFit="1" customWidth="1"/>
    <col min="1795" max="1796" width="6.875" style="2" bestFit="1" customWidth="1"/>
    <col min="1797" max="1797" width="6.75" style="2" bestFit="1" customWidth="1"/>
    <col min="1798" max="1798" width="6.375" style="2" bestFit="1" customWidth="1"/>
    <col min="1799" max="1799" width="6.875" style="2" bestFit="1" customWidth="1"/>
    <col min="1800" max="1800" width="6.75" style="2" bestFit="1" customWidth="1"/>
    <col min="1801" max="1801" width="6.375" style="2" bestFit="1" customWidth="1"/>
    <col min="1802" max="1802" width="6.75" style="2" bestFit="1" customWidth="1"/>
    <col min="1803" max="1803" width="6.875" style="2" bestFit="1" customWidth="1"/>
    <col min="1804" max="2048" width="9" style="2"/>
    <col min="2049" max="2049" width="8" style="2" bestFit="1" customWidth="1"/>
    <col min="2050" max="2050" width="6.375" style="2" bestFit="1" customWidth="1"/>
    <col min="2051" max="2052" width="6.875" style="2" bestFit="1" customWidth="1"/>
    <col min="2053" max="2053" width="6.75" style="2" bestFit="1" customWidth="1"/>
    <col min="2054" max="2054" width="6.375" style="2" bestFit="1" customWidth="1"/>
    <col min="2055" max="2055" width="6.875" style="2" bestFit="1" customWidth="1"/>
    <col min="2056" max="2056" width="6.75" style="2" bestFit="1" customWidth="1"/>
    <col min="2057" max="2057" width="6.375" style="2" bestFit="1" customWidth="1"/>
    <col min="2058" max="2058" width="6.75" style="2" bestFit="1" customWidth="1"/>
    <col min="2059" max="2059" width="6.875" style="2" bestFit="1" customWidth="1"/>
    <col min="2060" max="2304" width="9" style="2"/>
    <col min="2305" max="2305" width="8" style="2" bestFit="1" customWidth="1"/>
    <col min="2306" max="2306" width="6.375" style="2" bestFit="1" customWidth="1"/>
    <col min="2307" max="2308" width="6.875" style="2" bestFit="1" customWidth="1"/>
    <col min="2309" max="2309" width="6.75" style="2" bestFit="1" customWidth="1"/>
    <col min="2310" max="2310" width="6.375" style="2" bestFit="1" customWidth="1"/>
    <col min="2311" max="2311" width="6.875" style="2" bestFit="1" customWidth="1"/>
    <col min="2312" max="2312" width="6.75" style="2" bestFit="1" customWidth="1"/>
    <col min="2313" max="2313" width="6.375" style="2" bestFit="1" customWidth="1"/>
    <col min="2314" max="2314" width="6.75" style="2" bestFit="1" customWidth="1"/>
    <col min="2315" max="2315" width="6.875" style="2" bestFit="1" customWidth="1"/>
    <col min="2316" max="2560" width="9" style="2"/>
    <col min="2561" max="2561" width="8" style="2" bestFit="1" customWidth="1"/>
    <col min="2562" max="2562" width="6.375" style="2" bestFit="1" customWidth="1"/>
    <col min="2563" max="2564" width="6.875" style="2" bestFit="1" customWidth="1"/>
    <col min="2565" max="2565" width="6.75" style="2" bestFit="1" customWidth="1"/>
    <col min="2566" max="2566" width="6.375" style="2" bestFit="1" customWidth="1"/>
    <col min="2567" max="2567" width="6.875" style="2" bestFit="1" customWidth="1"/>
    <col min="2568" max="2568" width="6.75" style="2" bestFit="1" customWidth="1"/>
    <col min="2569" max="2569" width="6.375" style="2" bestFit="1" customWidth="1"/>
    <col min="2570" max="2570" width="6.75" style="2" bestFit="1" customWidth="1"/>
    <col min="2571" max="2571" width="6.875" style="2" bestFit="1" customWidth="1"/>
    <col min="2572" max="2816" width="9" style="2"/>
    <col min="2817" max="2817" width="8" style="2" bestFit="1" customWidth="1"/>
    <col min="2818" max="2818" width="6.375" style="2" bestFit="1" customWidth="1"/>
    <col min="2819" max="2820" width="6.875" style="2" bestFit="1" customWidth="1"/>
    <col min="2821" max="2821" width="6.75" style="2" bestFit="1" customWidth="1"/>
    <col min="2822" max="2822" width="6.375" style="2" bestFit="1" customWidth="1"/>
    <col min="2823" max="2823" width="6.875" style="2" bestFit="1" customWidth="1"/>
    <col min="2824" max="2824" width="6.75" style="2" bestFit="1" customWidth="1"/>
    <col min="2825" max="2825" width="6.375" style="2" bestFit="1" customWidth="1"/>
    <col min="2826" max="2826" width="6.75" style="2" bestFit="1" customWidth="1"/>
    <col min="2827" max="2827" width="6.875" style="2" bestFit="1" customWidth="1"/>
    <col min="2828" max="3072" width="9" style="2"/>
    <col min="3073" max="3073" width="8" style="2" bestFit="1" customWidth="1"/>
    <col min="3074" max="3074" width="6.375" style="2" bestFit="1" customWidth="1"/>
    <col min="3075" max="3076" width="6.875" style="2" bestFit="1" customWidth="1"/>
    <col min="3077" max="3077" width="6.75" style="2" bestFit="1" customWidth="1"/>
    <col min="3078" max="3078" width="6.375" style="2" bestFit="1" customWidth="1"/>
    <col min="3079" max="3079" width="6.875" style="2" bestFit="1" customWidth="1"/>
    <col min="3080" max="3080" width="6.75" style="2" bestFit="1" customWidth="1"/>
    <col min="3081" max="3081" width="6.375" style="2" bestFit="1" customWidth="1"/>
    <col min="3082" max="3082" width="6.75" style="2" bestFit="1" customWidth="1"/>
    <col min="3083" max="3083" width="6.875" style="2" bestFit="1" customWidth="1"/>
    <col min="3084" max="3328" width="9" style="2"/>
    <col min="3329" max="3329" width="8" style="2" bestFit="1" customWidth="1"/>
    <col min="3330" max="3330" width="6.375" style="2" bestFit="1" customWidth="1"/>
    <col min="3331" max="3332" width="6.875" style="2" bestFit="1" customWidth="1"/>
    <col min="3333" max="3333" width="6.75" style="2" bestFit="1" customWidth="1"/>
    <col min="3334" max="3334" width="6.375" style="2" bestFit="1" customWidth="1"/>
    <col min="3335" max="3335" width="6.875" style="2" bestFit="1" customWidth="1"/>
    <col min="3336" max="3336" width="6.75" style="2" bestFit="1" customWidth="1"/>
    <col min="3337" max="3337" width="6.375" style="2" bestFit="1" customWidth="1"/>
    <col min="3338" max="3338" width="6.75" style="2" bestFit="1" customWidth="1"/>
    <col min="3339" max="3339" width="6.875" style="2" bestFit="1" customWidth="1"/>
    <col min="3340" max="3584" width="9" style="2"/>
    <col min="3585" max="3585" width="8" style="2" bestFit="1" customWidth="1"/>
    <col min="3586" max="3586" width="6.375" style="2" bestFit="1" customWidth="1"/>
    <col min="3587" max="3588" width="6.875" style="2" bestFit="1" customWidth="1"/>
    <col min="3589" max="3589" width="6.75" style="2" bestFit="1" customWidth="1"/>
    <col min="3590" max="3590" width="6.375" style="2" bestFit="1" customWidth="1"/>
    <col min="3591" max="3591" width="6.875" style="2" bestFit="1" customWidth="1"/>
    <col min="3592" max="3592" width="6.75" style="2" bestFit="1" customWidth="1"/>
    <col min="3593" max="3593" width="6.375" style="2" bestFit="1" customWidth="1"/>
    <col min="3594" max="3594" width="6.75" style="2" bestFit="1" customWidth="1"/>
    <col min="3595" max="3595" width="6.875" style="2" bestFit="1" customWidth="1"/>
    <col min="3596" max="3840" width="9" style="2"/>
    <col min="3841" max="3841" width="8" style="2" bestFit="1" customWidth="1"/>
    <col min="3842" max="3842" width="6.375" style="2" bestFit="1" customWidth="1"/>
    <col min="3843" max="3844" width="6.875" style="2" bestFit="1" customWidth="1"/>
    <col min="3845" max="3845" width="6.75" style="2" bestFit="1" customWidth="1"/>
    <col min="3846" max="3846" width="6.375" style="2" bestFit="1" customWidth="1"/>
    <col min="3847" max="3847" width="6.875" style="2" bestFit="1" customWidth="1"/>
    <col min="3848" max="3848" width="6.75" style="2" bestFit="1" customWidth="1"/>
    <col min="3849" max="3849" width="6.375" style="2" bestFit="1" customWidth="1"/>
    <col min="3850" max="3850" width="6.75" style="2" bestFit="1" customWidth="1"/>
    <col min="3851" max="3851" width="6.875" style="2" bestFit="1" customWidth="1"/>
    <col min="3852" max="4096" width="9" style="2"/>
    <col min="4097" max="4097" width="8" style="2" bestFit="1" customWidth="1"/>
    <col min="4098" max="4098" width="6.375" style="2" bestFit="1" customWidth="1"/>
    <col min="4099" max="4100" width="6.875" style="2" bestFit="1" customWidth="1"/>
    <col min="4101" max="4101" width="6.75" style="2" bestFit="1" customWidth="1"/>
    <col min="4102" max="4102" width="6.375" style="2" bestFit="1" customWidth="1"/>
    <col min="4103" max="4103" width="6.875" style="2" bestFit="1" customWidth="1"/>
    <col min="4104" max="4104" width="6.75" style="2" bestFit="1" customWidth="1"/>
    <col min="4105" max="4105" width="6.375" style="2" bestFit="1" customWidth="1"/>
    <col min="4106" max="4106" width="6.75" style="2" bestFit="1" customWidth="1"/>
    <col min="4107" max="4107" width="6.875" style="2" bestFit="1" customWidth="1"/>
    <col min="4108" max="4352" width="9" style="2"/>
    <col min="4353" max="4353" width="8" style="2" bestFit="1" customWidth="1"/>
    <col min="4354" max="4354" width="6.375" style="2" bestFit="1" customWidth="1"/>
    <col min="4355" max="4356" width="6.875" style="2" bestFit="1" customWidth="1"/>
    <col min="4357" max="4357" width="6.75" style="2" bestFit="1" customWidth="1"/>
    <col min="4358" max="4358" width="6.375" style="2" bestFit="1" customWidth="1"/>
    <col min="4359" max="4359" width="6.875" style="2" bestFit="1" customWidth="1"/>
    <col min="4360" max="4360" width="6.75" style="2" bestFit="1" customWidth="1"/>
    <col min="4361" max="4361" width="6.375" style="2" bestFit="1" customWidth="1"/>
    <col min="4362" max="4362" width="6.75" style="2" bestFit="1" customWidth="1"/>
    <col min="4363" max="4363" width="6.875" style="2" bestFit="1" customWidth="1"/>
    <col min="4364" max="4608" width="9" style="2"/>
    <col min="4609" max="4609" width="8" style="2" bestFit="1" customWidth="1"/>
    <col min="4610" max="4610" width="6.375" style="2" bestFit="1" customWidth="1"/>
    <col min="4611" max="4612" width="6.875" style="2" bestFit="1" customWidth="1"/>
    <col min="4613" max="4613" width="6.75" style="2" bestFit="1" customWidth="1"/>
    <col min="4614" max="4614" width="6.375" style="2" bestFit="1" customWidth="1"/>
    <col min="4615" max="4615" width="6.875" style="2" bestFit="1" customWidth="1"/>
    <col min="4616" max="4616" width="6.75" style="2" bestFit="1" customWidth="1"/>
    <col min="4617" max="4617" width="6.375" style="2" bestFit="1" customWidth="1"/>
    <col min="4618" max="4618" width="6.75" style="2" bestFit="1" customWidth="1"/>
    <col min="4619" max="4619" width="6.875" style="2" bestFit="1" customWidth="1"/>
    <col min="4620" max="4864" width="9" style="2"/>
    <col min="4865" max="4865" width="8" style="2" bestFit="1" customWidth="1"/>
    <col min="4866" max="4866" width="6.375" style="2" bestFit="1" customWidth="1"/>
    <col min="4867" max="4868" width="6.875" style="2" bestFit="1" customWidth="1"/>
    <col min="4869" max="4869" width="6.75" style="2" bestFit="1" customWidth="1"/>
    <col min="4870" max="4870" width="6.375" style="2" bestFit="1" customWidth="1"/>
    <col min="4871" max="4871" width="6.875" style="2" bestFit="1" customWidth="1"/>
    <col min="4872" max="4872" width="6.75" style="2" bestFit="1" customWidth="1"/>
    <col min="4873" max="4873" width="6.375" style="2" bestFit="1" customWidth="1"/>
    <col min="4874" max="4874" width="6.75" style="2" bestFit="1" customWidth="1"/>
    <col min="4875" max="4875" width="6.875" style="2" bestFit="1" customWidth="1"/>
    <col min="4876" max="5120" width="9" style="2"/>
    <col min="5121" max="5121" width="8" style="2" bestFit="1" customWidth="1"/>
    <col min="5122" max="5122" width="6.375" style="2" bestFit="1" customWidth="1"/>
    <col min="5123" max="5124" width="6.875" style="2" bestFit="1" customWidth="1"/>
    <col min="5125" max="5125" width="6.75" style="2" bestFit="1" customWidth="1"/>
    <col min="5126" max="5126" width="6.375" style="2" bestFit="1" customWidth="1"/>
    <col min="5127" max="5127" width="6.875" style="2" bestFit="1" customWidth="1"/>
    <col min="5128" max="5128" width="6.75" style="2" bestFit="1" customWidth="1"/>
    <col min="5129" max="5129" width="6.375" style="2" bestFit="1" customWidth="1"/>
    <col min="5130" max="5130" width="6.75" style="2" bestFit="1" customWidth="1"/>
    <col min="5131" max="5131" width="6.875" style="2" bestFit="1" customWidth="1"/>
    <col min="5132" max="5376" width="9" style="2"/>
    <col min="5377" max="5377" width="8" style="2" bestFit="1" customWidth="1"/>
    <col min="5378" max="5378" width="6.375" style="2" bestFit="1" customWidth="1"/>
    <col min="5379" max="5380" width="6.875" style="2" bestFit="1" customWidth="1"/>
    <col min="5381" max="5381" width="6.75" style="2" bestFit="1" customWidth="1"/>
    <col min="5382" max="5382" width="6.375" style="2" bestFit="1" customWidth="1"/>
    <col min="5383" max="5383" width="6.875" style="2" bestFit="1" customWidth="1"/>
    <col min="5384" max="5384" width="6.75" style="2" bestFit="1" customWidth="1"/>
    <col min="5385" max="5385" width="6.375" style="2" bestFit="1" customWidth="1"/>
    <col min="5386" max="5386" width="6.75" style="2" bestFit="1" customWidth="1"/>
    <col min="5387" max="5387" width="6.875" style="2" bestFit="1" customWidth="1"/>
    <col min="5388" max="5632" width="9" style="2"/>
    <col min="5633" max="5633" width="8" style="2" bestFit="1" customWidth="1"/>
    <col min="5634" max="5634" width="6.375" style="2" bestFit="1" customWidth="1"/>
    <col min="5635" max="5636" width="6.875" style="2" bestFit="1" customWidth="1"/>
    <col min="5637" max="5637" width="6.75" style="2" bestFit="1" customWidth="1"/>
    <col min="5638" max="5638" width="6.375" style="2" bestFit="1" customWidth="1"/>
    <col min="5639" max="5639" width="6.875" style="2" bestFit="1" customWidth="1"/>
    <col min="5640" max="5640" width="6.75" style="2" bestFit="1" customWidth="1"/>
    <col min="5641" max="5641" width="6.375" style="2" bestFit="1" customWidth="1"/>
    <col min="5642" max="5642" width="6.75" style="2" bestFit="1" customWidth="1"/>
    <col min="5643" max="5643" width="6.875" style="2" bestFit="1" customWidth="1"/>
    <col min="5644" max="5888" width="9" style="2"/>
    <col min="5889" max="5889" width="8" style="2" bestFit="1" customWidth="1"/>
    <col min="5890" max="5890" width="6.375" style="2" bestFit="1" customWidth="1"/>
    <col min="5891" max="5892" width="6.875" style="2" bestFit="1" customWidth="1"/>
    <col min="5893" max="5893" width="6.75" style="2" bestFit="1" customWidth="1"/>
    <col min="5894" max="5894" width="6.375" style="2" bestFit="1" customWidth="1"/>
    <col min="5895" max="5895" width="6.875" style="2" bestFit="1" customWidth="1"/>
    <col min="5896" max="5896" width="6.75" style="2" bestFit="1" customWidth="1"/>
    <col min="5897" max="5897" width="6.375" style="2" bestFit="1" customWidth="1"/>
    <col min="5898" max="5898" width="6.75" style="2" bestFit="1" customWidth="1"/>
    <col min="5899" max="5899" width="6.875" style="2" bestFit="1" customWidth="1"/>
    <col min="5900" max="6144" width="9" style="2"/>
    <col min="6145" max="6145" width="8" style="2" bestFit="1" customWidth="1"/>
    <col min="6146" max="6146" width="6.375" style="2" bestFit="1" customWidth="1"/>
    <col min="6147" max="6148" width="6.875" style="2" bestFit="1" customWidth="1"/>
    <col min="6149" max="6149" width="6.75" style="2" bestFit="1" customWidth="1"/>
    <col min="6150" max="6150" width="6.375" style="2" bestFit="1" customWidth="1"/>
    <col min="6151" max="6151" width="6.875" style="2" bestFit="1" customWidth="1"/>
    <col min="6152" max="6152" width="6.75" style="2" bestFit="1" customWidth="1"/>
    <col min="6153" max="6153" width="6.375" style="2" bestFit="1" customWidth="1"/>
    <col min="6154" max="6154" width="6.75" style="2" bestFit="1" customWidth="1"/>
    <col min="6155" max="6155" width="6.875" style="2" bestFit="1" customWidth="1"/>
    <col min="6156" max="6400" width="9" style="2"/>
    <col min="6401" max="6401" width="8" style="2" bestFit="1" customWidth="1"/>
    <col min="6402" max="6402" width="6.375" style="2" bestFit="1" customWidth="1"/>
    <col min="6403" max="6404" width="6.875" style="2" bestFit="1" customWidth="1"/>
    <col min="6405" max="6405" width="6.75" style="2" bestFit="1" customWidth="1"/>
    <col min="6406" max="6406" width="6.375" style="2" bestFit="1" customWidth="1"/>
    <col min="6407" max="6407" width="6.875" style="2" bestFit="1" customWidth="1"/>
    <col min="6408" max="6408" width="6.75" style="2" bestFit="1" customWidth="1"/>
    <col min="6409" max="6409" width="6.375" style="2" bestFit="1" customWidth="1"/>
    <col min="6410" max="6410" width="6.75" style="2" bestFit="1" customWidth="1"/>
    <col min="6411" max="6411" width="6.875" style="2" bestFit="1" customWidth="1"/>
    <col min="6412" max="6656" width="9" style="2"/>
    <col min="6657" max="6657" width="8" style="2" bestFit="1" customWidth="1"/>
    <col min="6658" max="6658" width="6.375" style="2" bestFit="1" customWidth="1"/>
    <col min="6659" max="6660" width="6.875" style="2" bestFit="1" customWidth="1"/>
    <col min="6661" max="6661" width="6.75" style="2" bestFit="1" customWidth="1"/>
    <col min="6662" max="6662" width="6.375" style="2" bestFit="1" customWidth="1"/>
    <col min="6663" max="6663" width="6.875" style="2" bestFit="1" customWidth="1"/>
    <col min="6664" max="6664" width="6.75" style="2" bestFit="1" customWidth="1"/>
    <col min="6665" max="6665" width="6.375" style="2" bestFit="1" customWidth="1"/>
    <col min="6666" max="6666" width="6.75" style="2" bestFit="1" customWidth="1"/>
    <col min="6667" max="6667" width="6.875" style="2" bestFit="1" customWidth="1"/>
    <col min="6668" max="6912" width="9" style="2"/>
    <col min="6913" max="6913" width="8" style="2" bestFit="1" customWidth="1"/>
    <col min="6914" max="6914" width="6.375" style="2" bestFit="1" customWidth="1"/>
    <col min="6915" max="6916" width="6.875" style="2" bestFit="1" customWidth="1"/>
    <col min="6917" max="6917" width="6.75" style="2" bestFit="1" customWidth="1"/>
    <col min="6918" max="6918" width="6.375" style="2" bestFit="1" customWidth="1"/>
    <col min="6919" max="6919" width="6.875" style="2" bestFit="1" customWidth="1"/>
    <col min="6920" max="6920" width="6.75" style="2" bestFit="1" customWidth="1"/>
    <col min="6921" max="6921" width="6.375" style="2" bestFit="1" customWidth="1"/>
    <col min="6922" max="6922" width="6.75" style="2" bestFit="1" customWidth="1"/>
    <col min="6923" max="6923" width="6.875" style="2" bestFit="1" customWidth="1"/>
    <col min="6924" max="7168" width="9" style="2"/>
    <col min="7169" max="7169" width="8" style="2" bestFit="1" customWidth="1"/>
    <col min="7170" max="7170" width="6.375" style="2" bestFit="1" customWidth="1"/>
    <col min="7171" max="7172" width="6.875" style="2" bestFit="1" customWidth="1"/>
    <col min="7173" max="7173" width="6.75" style="2" bestFit="1" customWidth="1"/>
    <col min="7174" max="7174" width="6.375" style="2" bestFit="1" customWidth="1"/>
    <col min="7175" max="7175" width="6.875" style="2" bestFit="1" customWidth="1"/>
    <col min="7176" max="7176" width="6.75" style="2" bestFit="1" customWidth="1"/>
    <col min="7177" max="7177" width="6.375" style="2" bestFit="1" customWidth="1"/>
    <col min="7178" max="7178" width="6.75" style="2" bestFit="1" customWidth="1"/>
    <col min="7179" max="7179" width="6.875" style="2" bestFit="1" customWidth="1"/>
    <col min="7180" max="7424" width="9" style="2"/>
    <col min="7425" max="7425" width="8" style="2" bestFit="1" customWidth="1"/>
    <col min="7426" max="7426" width="6.375" style="2" bestFit="1" customWidth="1"/>
    <col min="7427" max="7428" width="6.875" style="2" bestFit="1" customWidth="1"/>
    <col min="7429" max="7429" width="6.75" style="2" bestFit="1" customWidth="1"/>
    <col min="7430" max="7430" width="6.375" style="2" bestFit="1" customWidth="1"/>
    <col min="7431" max="7431" width="6.875" style="2" bestFit="1" customWidth="1"/>
    <col min="7432" max="7432" width="6.75" style="2" bestFit="1" customWidth="1"/>
    <col min="7433" max="7433" width="6.375" style="2" bestFit="1" customWidth="1"/>
    <col min="7434" max="7434" width="6.75" style="2" bestFit="1" customWidth="1"/>
    <col min="7435" max="7435" width="6.875" style="2" bestFit="1" customWidth="1"/>
    <col min="7436" max="7680" width="9" style="2"/>
    <col min="7681" max="7681" width="8" style="2" bestFit="1" customWidth="1"/>
    <col min="7682" max="7682" width="6.375" style="2" bestFit="1" customWidth="1"/>
    <col min="7683" max="7684" width="6.875" style="2" bestFit="1" customWidth="1"/>
    <col min="7685" max="7685" width="6.75" style="2" bestFit="1" customWidth="1"/>
    <col min="7686" max="7686" width="6.375" style="2" bestFit="1" customWidth="1"/>
    <col min="7687" max="7687" width="6.875" style="2" bestFit="1" customWidth="1"/>
    <col min="7688" max="7688" width="6.75" style="2" bestFit="1" customWidth="1"/>
    <col min="7689" max="7689" width="6.375" style="2" bestFit="1" customWidth="1"/>
    <col min="7690" max="7690" width="6.75" style="2" bestFit="1" customWidth="1"/>
    <col min="7691" max="7691" width="6.875" style="2" bestFit="1" customWidth="1"/>
    <col min="7692" max="7936" width="9" style="2"/>
    <col min="7937" max="7937" width="8" style="2" bestFit="1" customWidth="1"/>
    <col min="7938" max="7938" width="6.375" style="2" bestFit="1" customWidth="1"/>
    <col min="7939" max="7940" width="6.875" style="2" bestFit="1" customWidth="1"/>
    <col min="7941" max="7941" width="6.75" style="2" bestFit="1" customWidth="1"/>
    <col min="7942" max="7942" width="6.375" style="2" bestFit="1" customWidth="1"/>
    <col min="7943" max="7943" width="6.875" style="2" bestFit="1" customWidth="1"/>
    <col min="7944" max="7944" width="6.75" style="2" bestFit="1" customWidth="1"/>
    <col min="7945" max="7945" width="6.375" style="2" bestFit="1" customWidth="1"/>
    <col min="7946" max="7946" width="6.75" style="2" bestFit="1" customWidth="1"/>
    <col min="7947" max="7947" width="6.875" style="2" bestFit="1" customWidth="1"/>
    <col min="7948" max="8192" width="9" style="2"/>
    <col min="8193" max="8193" width="8" style="2" bestFit="1" customWidth="1"/>
    <col min="8194" max="8194" width="6.375" style="2" bestFit="1" customWidth="1"/>
    <col min="8195" max="8196" width="6.875" style="2" bestFit="1" customWidth="1"/>
    <col min="8197" max="8197" width="6.75" style="2" bestFit="1" customWidth="1"/>
    <col min="8198" max="8198" width="6.375" style="2" bestFit="1" customWidth="1"/>
    <col min="8199" max="8199" width="6.875" style="2" bestFit="1" customWidth="1"/>
    <col min="8200" max="8200" width="6.75" style="2" bestFit="1" customWidth="1"/>
    <col min="8201" max="8201" width="6.375" style="2" bestFit="1" customWidth="1"/>
    <col min="8202" max="8202" width="6.75" style="2" bestFit="1" customWidth="1"/>
    <col min="8203" max="8203" width="6.875" style="2" bestFit="1" customWidth="1"/>
    <col min="8204" max="8448" width="9" style="2"/>
    <col min="8449" max="8449" width="8" style="2" bestFit="1" customWidth="1"/>
    <col min="8450" max="8450" width="6.375" style="2" bestFit="1" customWidth="1"/>
    <col min="8451" max="8452" width="6.875" style="2" bestFit="1" customWidth="1"/>
    <col min="8453" max="8453" width="6.75" style="2" bestFit="1" customWidth="1"/>
    <col min="8454" max="8454" width="6.375" style="2" bestFit="1" customWidth="1"/>
    <col min="8455" max="8455" width="6.875" style="2" bestFit="1" customWidth="1"/>
    <col min="8456" max="8456" width="6.75" style="2" bestFit="1" customWidth="1"/>
    <col min="8457" max="8457" width="6.375" style="2" bestFit="1" customWidth="1"/>
    <col min="8458" max="8458" width="6.75" style="2" bestFit="1" customWidth="1"/>
    <col min="8459" max="8459" width="6.875" style="2" bestFit="1" customWidth="1"/>
    <col min="8460" max="8704" width="9" style="2"/>
    <col min="8705" max="8705" width="8" style="2" bestFit="1" customWidth="1"/>
    <col min="8706" max="8706" width="6.375" style="2" bestFit="1" customWidth="1"/>
    <col min="8707" max="8708" width="6.875" style="2" bestFit="1" customWidth="1"/>
    <col min="8709" max="8709" width="6.75" style="2" bestFit="1" customWidth="1"/>
    <col min="8710" max="8710" width="6.375" style="2" bestFit="1" customWidth="1"/>
    <col min="8711" max="8711" width="6.875" style="2" bestFit="1" customWidth="1"/>
    <col min="8712" max="8712" width="6.75" style="2" bestFit="1" customWidth="1"/>
    <col min="8713" max="8713" width="6.375" style="2" bestFit="1" customWidth="1"/>
    <col min="8714" max="8714" width="6.75" style="2" bestFit="1" customWidth="1"/>
    <col min="8715" max="8715" width="6.875" style="2" bestFit="1" customWidth="1"/>
    <col min="8716" max="8960" width="9" style="2"/>
    <col min="8961" max="8961" width="8" style="2" bestFit="1" customWidth="1"/>
    <col min="8962" max="8962" width="6.375" style="2" bestFit="1" customWidth="1"/>
    <col min="8963" max="8964" width="6.875" style="2" bestFit="1" customWidth="1"/>
    <col min="8965" max="8965" width="6.75" style="2" bestFit="1" customWidth="1"/>
    <col min="8966" max="8966" width="6.375" style="2" bestFit="1" customWidth="1"/>
    <col min="8967" max="8967" width="6.875" style="2" bestFit="1" customWidth="1"/>
    <col min="8968" max="8968" width="6.75" style="2" bestFit="1" customWidth="1"/>
    <col min="8969" max="8969" width="6.375" style="2" bestFit="1" customWidth="1"/>
    <col min="8970" max="8970" width="6.75" style="2" bestFit="1" customWidth="1"/>
    <col min="8971" max="8971" width="6.875" style="2" bestFit="1" customWidth="1"/>
    <col min="8972" max="9216" width="9" style="2"/>
    <col min="9217" max="9217" width="8" style="2" bestFit="1" customWidth="1"/>
    <col min="9218" max="9218" width="6.375" style="2" bestFit="1" customWidth="1"/>
    <col min="9219" max="9220" width="6.875" style="2" bestFit="1" customWidth="1"/>
    <col min="9221" max="9221" width="6.75" style="2" bestFit="1" customWidth="1"/>
    <col min="9222" max="9222" width="6.375" style="2" bestFit="1" customWidth="1"/>
    <col min="9223" max="9223" width="6.875" style="2" bestFit="1" customWidth="1"/>
    <col min="9224" max="9224" width="6.75" style="2" bestFit="1" customWidth="1"/>
    <col min="9225" max="9225" width="6.375" style="2" bestFit="1" customWidth="1"/>
    <col min="9226" max="9226" width="6.75" style="2" bestFit="1" customWidth="1"/>
    <col min="9227" max="9227" width="6.875" style="2" bestFit="1" customWidth="1"/>
    <col min="9228" max="9472" width="9" style="2"/>
    <col min="9473" max="9473" width="8" style="2" bestFit="1" customWidth="1"/>
    <col min="9474" max="9474" width="6.375" style="2" bestFit="1" customWidth="1"/>
    <col min="9475" max="9476" width="6.875" style="2" bestFit="1" customWidth="1"/>
    <col min="9477" max="9477" width="6.75" style="2" bestFit="1" customWidth="1"/>
    <col min="9478" max="9478" width="6.375" style="2" bestFit="1" customWidth="1"/>
    <col min="9479" max="9479" width="6.875" style="2" bestFit="1" customWidth="1"/>
    <col min="9480" max="9480" width="6.75" style="2" bestFit="1" customWidth="1"/>
    <col min="9481" max="9481" width="6.375" style="2" bestFit="1" customWidth="1"/>
    <col min="9482" max="9482" width="6.75" style="2" bestFit="1" customWidth="1"/>
    <col min="9483" max="9483" width="6.875" style="2" bestFit="1" customWidth="1"/>
    <col min="9484" max="9728" width="9" style="2"/>
    <col min="9729" max="9729" width="8" style="2" bestFit="1" customWidth="1"/>
    <col min="9730" max="9730" width="6.375" style="2" bestFit="1" customWidth="1"/>
    <col min="9731" max="9732" width="6.875" style="2" bestFit="1" customWidth="1"/>
    <col min="9733" max="9733" width="6.75" style="2" bestFit="1" customWidth="1"/>
    <col min="9734" max="9734" width="6.375" style="2" bestFit="1" customWidth="1"/>
    <col min="9735" max="9735" width="6.875" style="2" bestFit="1" customWidth="1"/>
    <col min="9736" max="9736" width="6.75" style="2" bestFit="1" customWidth="1"/>
    <col min="9737" max="9737" width="6.375" style="2" bestFit="1" customWidth="1"/>
    <col min="9738" max="9738" width="6.75" style="2" bestFit="1" customWidth="1"/>
    <col min="9739" max="9739" width="6.875" style="2" bestFit="1" customWidth="1"/>
    <col min="9740" max="9984" width="9" style="2"/>
    <col min="9985" max="9985" width="8" style="2" bestFit="1" customWidth="1"/>
    <col min="9986" max="9986" width="6.375" style="2" bestFit="1" customWidth="1"/>
    <col min="9987" max="9988" width="6.875" style="2" bestFit="1" customWidth="1"/>
    <col min="9989" max="9989" width="6.75" style="2" bestFit="1" customWidth="1"/>
    <col min="9990" max="9990" width="6.375" style="2" bestFit="1" customWidth="1"/>
    <col min="9991" max="9991" width="6.875" style="2" bestFit="1" customWidth="1"/>
    <col min="9992" max="9992" width="6.75" style="2" bestFit="1" customWidth="1"/>
    <col min="9993" max="9993" width="6.375" style="2" bestFit="1" customWidth="1"/>
    <col min="9994" max="9994" width="6.75" style="2" bestFit="1" customWidth="1"/>
    <col min="9995" max="9995" width="6.875" style="2" bestFit="1" customWidth="1"/>
    <col min="9996" max="10240" width="9" style="2"/>
    <col min="10241" max="10241" width="8" style="2" bestFit="1" customWidth="1"/>
    <col min="10242" max="10242" width="6.375" style="2" bestFit="1" customWidth="1"/>
    <col min="10243" max="10244" width="6.875" style="2" bestFit="1" customWidth="1"/>
    <col min="10245" max="10245" width="6.75" style="2" bestFit="1" customWidth="1"/>
    <col min="10246" max="10246" width="6.375" style="2" bestFit="1" customWidth="1"/>
    <col min="10247" max="10247" width="6.875" style="2" bestFit="1" customWidth="1"/>
    <col min="10248" max="10248" width="6.75" style="2" bestFit="1" customWidth="1"/>
    <col min="10249" max="10249" width="6.375" style="2" bestFit="1" customWidth="1"/>
    <col min="10250" max="10250" width="6.75" style="2" bestFit="1" customWidth="1"/>
    <col min="10251" max="10251" width="6.875" style="2" bestFit="1" customWidth="1"/>
    <col min="10252" max="10496" width="9" style="2"/>
    <col min="10497" max="10497" width="8" style="2" bestFit="1" customWidth="1"/>
    <col min="10498" max="10498" width="6.375" style="2" bestFit="1" customWidth="1"/>
    <col min="10499" max="10500" width="6.875" style="2" bestFit="1" customWidth="1"/>
    <col min="10501" max="10501" width="6.75" style="2" bestFit="1" customWidth="1"/>
    <col min="10502" max="10502" width="6.375" style="2" bestFit="1" customWidth="1"/>
    <col min="10503" max="10503" width="6.875" style="2" bestFit="1" customWidth="1"/>
    <col min="10504" max="10504" width="6.75" style="2" bestFit="1" customWidth="1"/>
    <col min="10505" max="10505" width="6.375" style="2" bestFit="1" customWidth="1"/>
    <col min="10506" max="10506" width="6.75" style="2" bestFit="1" customWidth="1"/>
    <col min="10507" max="10507" width="6.875" style="2" bestFit="1" customWidth="1"/>
    <col min="10508" max="10752" width="9" style="2"/>
    <col min="10753" max="10753" width="8" style="2" bestFit="1" customWidth="1"/>
    <col min="10754" max="10754" width="6.375" style="2" bestFit="1" customWidth="1"/>
    <col min="10755" max="10756" width="6.875" style="2" bestFit="1" customWidth="1"/>
    <col min="10757" max="10757" width="6.75" style="2" bestFit="1" customWidth="1"/>
    <col min="10758" max="10758" width="6.375" style="2" bestFit="1" customWidth="1"/>
    <col min="10759" max="10759" width="6.875" style="2" bestFit="1" customWidth="1"/>
    <col min="10760" max="10760" width="6.75" style="2" bestFit="1" customWidth="1"/>
    <col min="10761" max="10761" width="6.375" style="2" bestFit="1" customWidth="1"/>
    <col min="10762" max="10762" width="6.75" style="2" bestFit="1" customWidth="1"/>
    <col min="10763" max="10763" width="6.875" style="2" bestFit="1" customWidth="1"/>
    <col min="10764" max="11008" width="9" style="2"/>
    <col min="11009" max="11009" width="8" style="2" bestFit="1" customWidth="1"/>
    <col min="11010" max="11010" width="6.375" style="2" bestFit="1" customWidth="1"/>
    <col min="11011" max="11012" width="6.875" style="2" bestFit="1" customWidth="1"/>
    <col min="11013" max="11013" width="6.75" style="2" bestFit="1" customWidth="1"/>
    <col min="11014" max="11014" width="6.375" style="2" bestFit="1" customWidth="1"/>
    <col min="11015" max="11015" width="6.875" style="2" bestFit="1" customWidth="1"/>
    <col min="11016" max="11016" width="6.75" style="2" bestFit="1" customWidth="1"/>
    <col min="11017" max="11017" width="6.375" style="2" bestFit="1" customWidth="1"/>
    <col min="11018" max="11018" width="6.75" style="2" bestFit="1" customWidth="1"/>
    <col min="11019" max="11019" width="6.875" style="2" bestFit="1" customWidth="1"/>
    <col min="11020" max="11264" width="9" style="2"/>
    <col min="11265" max="11265" width="8" style="2" bestFit="1" customWidth="1"/>
    <col min="11266" max="11266" width="6.375" style="2" bestFit="1" customWidth="1"/>
    <col min="11267" max="11268" width="6.875" style="2" bestFit="1" customWidth="1"/>
    <col min="11269" max="11269" width="6.75" style="2" bestFit="1" customWidth="1"/>
    <col min="11270" max="11270" width="6.375" style="2" bestFit="1" customWidth="1"/>
    <col min="11271" max="11271" width="6.875" style="2" bestFit="1" customWidth="1"/>
    <col min="11272" max="11272" width="6.75" style="2" bestFit="1" customWidth="1"/>
    <col min="11273" max="11273" width="6.375" style="2" bestFit="1" customWidth="1"/>
    <col min="11274" max="11274" width="6.75" style="2" bestFit="1" customWidth="1"/>
    <col min="11275" max="11275" width="6.875" style="2" bestFit="1" customWidth="1"/>
    <col min="11276" max="11520" width="9" style="2"/>
    <col min="11521" max="11521" width="8" style="2" bestFit="1" customWidth="1"/>
    <col min="11522" max="11522" width="6.375" style="2" bestFit="1" customWidth="1"/>
    <col min="11523" max="11524" width="6.875" style="2" bestFit="1" customWidth="1"/>
    <col min="11525" max="11525" width="6.75" style="2" bestFit="1" customWidth="1"/>
    <col min="11526" max="11526" width="6.375" style="2" bestFit="1" customWidth="1"/>
    <col min="11527" max="11527" width="6.875" style="2" bestFit="1" customWidth="1"/>
    <col min="11528" max="11528" width="6.75" style="2" bestFit="1" customWidth="1"/>
    <col min="11529" max="11529" width="6.375" style="2" bestFit="1" customWidth="1"/>
    <col min="11530" max="11530" width="6.75" style="2" bestFit="1" customWidth="1"/>
    <col min="11531" max="11531" width="6.875" style="2" bestFit="1" customWidth="1"/>
    <col min="11532" max="11776" width="9" style="2"/>
    <col min="11777" max="11777" width="8" style="2" bestFit="1" customWidth="1"/>
    <col min="11778" max="11778" width="6.375" style="2" bestFit="1" customWidth="1"/>
    <col min="11779" max="11780" width="6.875" style="2" bestFit="1" customWidth="1"/>
    <col min="11781" max="11781" width="6.75" style="2" bestFit="1" customWidth="1"/>
    <col min="11782" max="11782" width="6.375" style="2" bestFit="1" customWidth="1"/>
    <col min="11783" max="11783" width="6.875" style="2" bestFit="1" customWidth="1"/>
    <col min="11784" max="11784" width="6.75" style="2" bestFit="1" customWidth="1"/>
    <col min="11785" max="11785" width="6.375" style="2" bestFit="1" customWidth="1"/>
    <col min="11786" max="11786" width="6.75" style="2" bestFit="1" customWidth="1"/>
    <col min="11787" max="11787" width="6.875" style="2" bestFit="1" customWidth="1"/>
    <col min="11788" max="12032" width="9" style="2"/>
    <col min="12033" max="12033" width="8" style="2" bestFit="1" customWidth="1"/>
    <col min="12034" max="12034" width="6.375" style="2" bestFit="1" customWidth="1"/>
    <col min="12035" max="12036" width="6.875" style="2" bestFit="1" customWidth="1"/>
    <col min="12037" max="12037" width="6.75" style="2" bestFit="1" customWidth="1"/>
    <col min="12038" max="12038" width="6.375" style="2" bestFit="1" customWidth="1"/>
    <col min="12039" max="12039" width="6.875" style="2" bestFit="1" customWidth="1"/>
    <col min="12040" max="12040" width="6.75" style="2" bestFit="1" customWidth="1"/>
    <col min="12041" max="12041" width="6.375" style="2" bestFit="1" customWidth="1"/>
    <col min="12042" max="12042" width="6.75" style="2" bestFit="1" customWidth="1"/>
    <col min="12043" max="12043" width="6.875" style="2" bestFit="1" customWidth="1"/>
    <col min="12044" max="12288" width="9" style="2"/>
    <col min="12289" max="12289" width="8" style="2" bestFit="1" customWidth="1"/>
    <col min="12290" max="12290" width="6.375" style="2" bestFit="1" customWidth="1"/>
    <col min="12291" max="12292" width="6.875" style="2" bestFit="1" customWidth="1"/>
    <col min="12293" max="12293" width="6.75" style="2" bestFit="1" customWidth="1"/>
    <col min="12294" max="12294" width="6.375" style="2" bestFit="1" customWidth="1"/>
    <col min="12295" max="12295" width="6.875" style="2" bestFit="1" customWidth="1"/>
    <col min="12296" max="12296" width="6.75" style="2" bestFit="1" customWidth="1"/>
    <col min="12297" max="12297" width="6.375" style="2" bestFit="1" customWidth="1"/>
    <col min="12298" max="12298" width="6.75" style="2" bestFit="1" customWidth="1"/>
    <col min="12299" max="12299" width="6.875" style="2" bestFit="1" customWidth="1"/>
    <col min="12300" max="12544" width="9" style="2"/>
    <col min="12545" max="12545" width="8" style="2" bestFit="1" customWidth="1"/>
    <col min="12546" max="12546" width="6.375" style="2" bestFit="1" customWidth="1"/>
    <col min="12547" max="12548" width="6.875" style="2" bestFit="1" customWidth="1"/>
    <col min="12549" max="12549" width="6.75" style="2" bestFit="1" customWidth="1"/>
    <col min="12550" max="12550" width="6.375" style="2" bestFit="1" customWidth="1"/>
    <col min="12551" max="12551" width="6.875" style="2" bestFit="1" customWidth="1"/>
    <col min="12552" max="12552" width="6.75" style="2" bestFit="1" customWidth="1"/>
    <col min="12553" max="12553" width="6.375" style="2" bestFit="1" customWidth="1"/>
    <col min="12554" max="12554" width="6.75" style="2" bestFit="1" customWidth="1"/>
    <col min="12555" max="12555" width="6.875" style="2" bestFit="1" customWidth="1"/>
    <col min="12556" max="12800" width="9" style="2"/>
    <col min="12801" max="12801" width="8" style="2" bestFit="1" customWidth="1"/>
    <col min="12802" max="12802" width="6.375" style="2" bestFit="1" customWidth="1"/>
    <col min="12803" max="12804" width="6.875" style="2" bestFit="1" customWidth="1"/>
    <col min="12805" max="12805" width="6.75" style="2" bestFit="1" customWidth="1"/>
    <col min="12806" max="12806" width="6.375" style="2" bestFit="1" customWidth="1"/>
    <col min="12807" max="12807" width="6.875" style="2" bestFit="1" customWidth="1"/>
    <col min="12808" max="12808" width="6.75" style="2" bestFit="1" customWidth="1"/>
    <col min="12809" max="12809" width="6.375" style="2" bestFit="1" customWidth="1"/>
    <col min="12810" max="12810" width="6.75" style="2" bestFit="1" customWidth="1"/>
    <col min="12811" max="12811" width="6.875" style="2" bestFit="1" customWidth="1"/>
    <col min="12812" max="13056" width="9" style="2"/>
    <col min="13057" max="13057" width="8" style="2" bestFit="1" customWidth="1"/>
    <col min="13058" max="13058" width="6.375" style="2" bestFit="1" customWidth="1"/>
    <col min="13059" max="13060" width="6.875" style="2" bestFit="1" customWidth="1"/>
    <col min="13061" max="13061" width="6.75" style="2" bestFit="1" customWidth="1"/>
    <col min="13062" max="13062" width="6.375" style="2" bestFit="1" customWidth="1"/>
    <col min="13063" max="13063" width="6.875" style="2" bestFit="1" customWidth="1"/>
    <col min="13064" max="13064" width="6.75" style="2" bestFit="1" customWidth="1"/>
    <col min="13065" max="13065" width="6.375" style="2" bestFit="1" customWidth="1"/>
    <col min="13066" max="13066" width="6.75" style="2" bestFit="1" customWidth="1"/>
    <col min="13067" max="13067" width="6.875" style="2" bestFit="1" customWidth="1"/>
    <col min="13068" max="13312" width="9" style="2"/>
    <col min="13313" max="13313" width="8" style="2" bestFit="1" customWidth="1"/>
    <col min="13314" max="13314" width="6.375" style="2" bestFit="1" customWidth="1"/>
    <col min="13315" max="13316" width="6.875" style="2" bestFit="1" customWidth="1"/>
    <col min="13317" max="13317" width="6.75" style="2" bestFit="1" customWidth="1"/>
    <col min="13318" max="13318" width="6.375" style="2" bestFit="1" customWidth="1"/>
    <col min="13319" max="13319" width="6.875" style="2" bestFit="1" customWidth="1"/>
    <col min="13320" max="13320" width="6.75" style="2" bestFit="1" customWidth="1"/>
    <col min="13321" max="13321" width="6.375" style="2" bestFit="1" customWidth="1"/>
    <col min="13322" max="13322" width="6.75" style="2" bestFit="1" customWidth="1"/>
    <col min="13323" max="13323" width="6.875" style="2" bestFit="1" customWidth="1"/>
    <col min="13324" max="13568" width="9" style="2"/>
    <col min="13569" max="13569" width="8" style="2" bestFit="1" customWidth="1"/>
    <col min="13570" max="13570" width="6.375" style="2" bestFit="1" customWidth="1"/>
    <col min="13571" max="13572" width="6.875" style="2" bestFit="1" customWidth="1"/>
    <col min="13573" max="13573" width="6.75" style="2" bestFit="1" customWidth="1"/>
    <col min="13574" max="13574" width="6.375" style="2" bestFit="1" customWidth="1"/>
    <col min="13575" max="13575" width="6.875" style="2" bestFit="1" customWidth="1"/>
    <col min="13576" max="13576" width="6.75" style="2" bestFit="1" customWidth="1"/>
    <col min="13577" max="13577" width="6.375" style="2" bestFit="1" customWidth="1"/>
    <col min="13578" max="13578" width="6.75" style="2" bestFit="1" customWidth="1"/>
    <col min="13579" max="13579" width="6.875" style="2" bestFit="1" customWidth="1"/>
    <col min="13580" max="13824" width="9" style="2"/>
    <col min="13825" max="13825" width="8" style="2" bestFit="1" customWidth="1"/>
    <col min="13826" max="13826" width="6.375" style="2" bestFit="1" customWidth="1"/>
    <col min="13827" max="13828" width="6.875" style="2" bestFit="1" customWidth="1"/>
    <col min="13829" max="13829" width="6.75" style="2" bestFit="1" customWidth="1"/>
    <col min="13830" max="13830" width="6.375" style="2" bestFit="1" customWidth="1"/>
    <col min="13831" max="13831" width="6.875" style="2" bestFit="1" customWidth="1"/>
    <col min="13832" max="13832" width="6.75" style="2" bestFit="1" customWidth="1"/>
    <col min="13833" max="13833" width="6.375" style="2" bestFit="1" customWidth="1"/>
    <col min="13834" max="13834" width="6.75" style="2" bestFit="1" customWidth="1"/>
    <col min="13835" max="13835" width="6.875" style="2" bestFit="1" customWidth="1"/>
    <col min="13836" max="14080" width="9" style="2"/>
    <col min="14081" max="14081" width="8" style="2" bestFit="1" customWidth="1"/>
    <col min="14082" max="14082" width="6.375" style="2" bestFit="1" customWidth="1"/>
    <col min="14083" max="14084" width="6.875" style="2" bestFit="1" customWidth="1"/>
    <col min="14085" max="14085" width="6.75" style="2" bestFit="1" customWidth="1"/>
    <col min="14086" max="14086" width="6.375" style="2" bestFit="1" customWidth="1"/>
    <col min="14087" max="14087" width="6.875" style="2" bestFit="1" customWidth="1"/>
    <col min="14088" max="14088" width="6.75" style="2" bestFit="1" customWidth="1"/>
    <col min="14089" max="14089" width="6.375" style="2" bestFit="1" customWidth="1"/>
    <col min="14090" max="14090" width="6.75" style="2" bestFit="1" customWidth="1"/>
    <col min="14091" max="14091" width="6.875" style="2" bestFit="1" customWidth="1"/>
    <col min="14092" max="14336" width="9" style="2"/>
    <col min="14337" max="14337" width="8" style="2" bestFit="1" customWidth="1"/>
    <col min="14338" max="14338" width="6.375" style="2" bestFit="1" customWidth="1"/>
    <col min="14339" max="14340" width="6.875" style="2" bestFit="1" customWidth="1"/>
    <col min="14341" max="14341" width="6.75" style="2" bestFit="1" customWidth="1"/>
    <col min="14342" max="14342" width="6.375" style="2" bestFit="1" customWidth="1"/>
    <col min="14343" max="14343" width="6.875" style="2" bestFit="1" customWidth="1"/>
    <col min="14344" max="14344" width="6.75" style="2" bestFit="1" customWidth="1"/>
    <col min="14345" max="14345" width="6.375" style="2" bestFit="1" customWidth="1"/>
    <col min="14346" max="14346" width="6.75" style="2" bestFit="1" customWidth="1"/>
    <col min="14347" max="14347" width="6.875" style="2" bestFit="1" customWidth="1"/>
    <col min="14348" max="14592" width="9" style="2"/>
    <col min="14593" max="14593" width="8" style="2" bestFit="1" customWidth="1"/>
    <col min="14594" max="14594" width="6.375" style="2" bestFit="1" customWidth="1"/>
    <col min="14595" max="14596" width="6.875" style="2" bestFit="1" customWidth="1"/>
    <col min="14597" max="14597" width="6.75" style="2" bestFit="1" customWidth="1"/>
    <col min="14598" max="14598" width="6.375" style="2" bestFit="1" customWidth="1"/>
    <col min="14599" max="14599" width="6.875" style="2" bestFit="1" customWidth="1"/>
    <col min="14600" max="14600" width="6.75" style="2" bestFit="1" customWidth="1"/>
    <col min="14601" max="14601" width="6.375" style="2" bestFit="1" customWidth="1"/>
    <col min="14602" max="14602" width="6.75" style="2" bestFit="1" customWidth="1"/>
    <col min="14603" max="14603" width="6.875" style="2" bestFit="1" customWidth="1"/>
    <col min="14604" max="14848" width="9" style="2"/>
    <col min="14849" max="14849" width="8" style="2" bestFit="1" customWidth="1"/>
    <col min="14850" max="14850" width="6.375" style="2" bestFit="1" customWidth="1"/>
    <col min="14851" max="14852" width="6.875" style="2" bestFit="1" customWidth="1"/>
    <col min="14853" max="14853" width="6.75" style="2" bestFit="1" customWidth="1"/>
    <col min="14854" max="14854" width="6.375" style="2" bestFit="1" customWidth="1"/>
    <col min="14855" max="14855" width="6.875" style="2" bestFit="1" customWidth="1"/>
    <col min="14856" max="14856" width="6.75" style="2" bestFit="1" customWidth="1"/>
    <col min="14857" max="14857" width="6.375" style="2" bestFit="1" customWidth="1"/>
    <col min="14858" max="14858" width="6.75" style="2" bestFit="1" customWidth="1"/>
    <col min="14859" max="14859" width="6.875" style="2" bestFit="1" customWidth="1"/>
    <col min="14860" max="15104" width="9" style="2"/>
    <col min="15105" max="15105" width="8" style="2" bestFit="1" customWidth="1"/>
    <col min="15106" max="15106" width="6.375" style="2" bestFit="1" customWidth="1"/>
    <col min="15107" max="15108" width="6.875" style="2" bestFit="1" customWidth="1"/>
    <col min="15109" max="15109" width="6.75" style="2" bestFit="1" customWidth="1"/>
    <col min="15110" max="15110" width="6.375" style="2" bestFit="1" customWidth="1"/>
    <col min="15111" max="15111" width="6.875" style="2" bestFit="1" customWidth="1"/>
    <col min="15112" max="15112" width="6.75" style="2" bestFit="1" customWidth="1"/>
    <col min="15113" max="15113" width="6.375" style="2" bestFit="1" customWidth="1"/>
    <col min="15114" max="15114" width="6.75" style="2" bestFit="1" customWidth="1"/>
    <col min="15115" max="15115" width="6.875" style="2" bestFit="1" customWidth="1"/>
    <col min="15116" max="15360" width="9" style="2"/>
    <col min="15361" max="15361" width="8" style="2" bestFit="1" customWidth="1"/>
    <col min="15362" max="15362" width="6.375" style="2" bestFit="1" customWidth="1"/>
    <col min="15363" max="15364" width="6.875" style="2" bestFit="1" customWidth="1"/>
    <col min="15365" max="15365" width="6.75" style="2" bestFit="1" customWidth="1"/>
    <col min="15366" max="15366" width="6.375" style="2" bestFit="1" customWidth="1"/>
    <col min="15367" max="15367" width="6.875" style="2" bestFit="1" customWidth="1"/>
    <col min="15368" max="15368" width="6.75" style="2" bestFit="1" customWidth="1"/>
    <col min="15369" max="15369" width="6.375" style="2" bestFit="1" customWidth="1"/>
    <col min="15370" max="15370" width="6.75" style="2" bestFit="1" customWidth="1"/>
    <col min="15371" max="15371" width="6.875" style="2" bestFit="1" customWidth="1"/>
    <col min="15372" max="15616" width="9" style="2"/>
    <col min="15617" max="15617" width="8" style="2" bestFit="1" customWidth="1"/>
    <col min="15618" max="15618" width="6.375" style="2" bestFit="1" customWidth="1"/>
    <col min="15619" max="15620" width="6.875" style="2" bestFit="1" customWidth="1"/>
    <col min="15621" max="15621" width="6.75" style="2" bestFit="1" customWidth="1"/>
    <col min="15622" max="15622" width="6.375" style="2" bestFit="1" customWidth="1"/>
    <col min="15623" max="15623" width="6.875" style="2" bestFit="1" customWidth="1"/>
    <col min="15624" max="15624" width="6.75" style="2" bestFit="1" customWidth="1"/>
    <col min="15625" max="15625" width="6.375" style="2" bestFit="1" customWidth="1"/>
    <col min="15626" max="15626" width="6.75" style="2" bestFit="1" customWidth="1"/>
    <col min="15627" max="15627" width="6.875" style="2" bestFit="1" customWidth="1"/>
    <col min="15628" max="15872" width="9" style="2"/>
    <col min="15873" max="15873" width="8" style="2" bestFit="1" customWidth="1"/>
    <col min="15874" max="15874" width="6.375" style="2" bestFit="1" customWidth="1"/>
    <col min="15875" max="15876" width="6.875" style="2" bestFit="1" customWidth="1"/>
    <col min="15877" max="15877" width="6.75" style="2" bestFit="1" customWidth="1"/>
    <col min="15878" max="15878" width="6.375" style="2" bestFit="1" customWidth="1"/>
    <col min="15879" max="15879" width="6.875" style="2" bestFit="1" customWidth="1"/>
    <col min="15880" max="15880" width="6.75" style="2" bestFit="1" customWidth="1"/>
    <col min="15881" max="15881" width="6.375" style="2" bestFit="1" customWidth="1"/>
    <col min="15882" max="15882" width="6.75" style="2" bestFit="1" customWidth="1"/>
    <col min="15883" max="15883" width="6.875" style="2" bestFit="1" customWidth="1"/>
    <col min="15884" max="16128" width="9" style="2"/>
    <col min="16129" max="16129" width="8" style="2" bestFit="1" customWidth="1"/>
    <col min="16130" max="16130" width="6.375" style="2" bestFit="1" customWidth="1"/>
    <col min="16131" max="16132" width="6.875" style="2" bestFit="1" customWidth="1"/>
    <col min="16133" max="16133" width="6.75" style="2" bestFit="1" customWidth="1"/>
    <col min="16134" max="16134" width="6.375" style="2" bestFit="1" customWidth="1"/>
    <col min="16135" max="16135" width="6.875" style="2" bestFit="1" customWidth="1"/>
    <col min="16136" max="16136" width="6.75" style="2" bestFit="1" customWidth="1"/>
    <col min="16137" max="16137" width="6.375" style="2" bestFit="1" customWidth="1"/>
    <col min="16138" max="16138" width="6.75" style="2" bestFit="1" customWidth="1"/>
    <col min="16139" max="16139" width="6.875" style="2" bestFit="1" customWidth="1"/>
    <col min="16140" max="16384" width="9" style="2"/>
  </cols>
  <sheetData>
    <row r="1" spans="1:11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1.75" customHeight="1">
      <c r="A2" s="3" t="s">
        <v>11</v>
      </c>
      <c r="B2" s="4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4" t="s">
        <v>17</v>
      </c>
      <c r="H2" s="4" t="s">
        <v>12</v>
      </c>
      <c r="I2" s="5" t="s">
        <v>18</v>
      </c>
      <c r="J2" s="5" t="s">
        <v>19</v>
      </c>
      <c r="K2" s="5" t="s">
        <v>19</v>
      </c>
    </row>
    <row r="3" spans="1:11" ht="21.75" customHeight="1">
      <c r="A3" s="3" t="s">
        <v>20</v>
      </c>
      <c r="B3" s="6">
        <v>200</v>
      </c>
      <c r="C3" s="5">
        <v>300</v>
      </c>
      <c r="D3" s="7">
        <v>180</v>
      </c>
      <c r="E3" s="5">
        <v>140</v>
      </c>
      <c r="F3" s="5">
        <v>210</v>
      </c>
      <c r="G3" s="4">
        <v>280</v>
      </c>
      <c r="H3" s="6">
        <v>190</v>
      </c>
      <c r="I3" s="7">
        <v>290</v>
      </c>
      <c r="J3" s="5">
        <v>240</v>
      </c>
      <c r="K3" s="5">
        <v>370</v>
      </c>
    </row>
    <row r="4" spans="1:11" ht="6" customHeight="1"/>
    <row r="5" spans="1:11" ht="18" customHeight="1">
      <c r="A5" s="34" t="s">
        <v>22</v>
      </c>
      <c r="B5" s="34"/>
      <c r="C5" s="34"/>
      <c r="D5" s="34"/>
      <c r="E5" s="34"/>
      <c r="F5" s="34"/>
      <c r="G5" s="45" t="s">
        <v>37</v>
      </c>
      <c r="H5" s="46"/>
    </row>
    <row r="6" spans="1:11" ht="18" customHeight="1">
      <c r="A6" s="36" t="s">
        <v>24</v>
      </c>
      <c r="B6" s="35"/>
      <c r="C6" s="35"/>
      <c r="D6" s="35"/>
      <c r="E6" s="35"/>
      <c r="F6" s="35"/>
      <c r="G6" s="35">
        <f>COUNTIF(B2:K2,"중국")</f>
        <v>4</v>
      </c>
      <c r="H6" s="35"/>
    </row>
    <row r="7" spans="1:11" ht="18" customHeight="1">
      <c r="A7" s="47" t="s">
        <v>38</v>
      </c>
      <c r="B7" s="48"/>
      <c r="C7" s="48"/>
      <c r="D7" s="48"/>
      <c r="E7" s="48"/>
      <c r="F7" s="48"/>
      <c r="G7" s="35">
        <f>COUNTIF(B3:K3,"&gt;=" &amp; AVERAGE(B3:K3))</f>
        <v>5</v>
      </c>
      <c r="H7" s="35"/>
    </row>
    <row r="8" spans="1:11" ht="18" customHeight="1">
      <c r="A8" s="35" t="s">
        <v>29</v>
      </c>
      <c r="B8" s="35"/>
      <c r="C8" s="35"/>
      <c r="D8" s="35"/>
      <c r="E8" s="35"/>
      <c r="F8" s="35"/>
      <c r="G8" s="35">
        <f>COUNTIFS(B2:K2,"중국",B3:K3,"&gt;=200")</f>
        <v>2</v>
      </c>
      <c r="H8" s="35"/>
    </row>
    <row r="9" spans="1:11" ht="21.75" customHeight="1">
      <c r="A9" s="36" t="s">
        <v>34</v>
      </c>
      <c r="B9" s="35"/>
      <c r="C9" s="35"/>
      <c r="D9" s="35"/>
      <c r="E9" s="35"/>
      <c r="F9" s="35"/>
      <c r="G9" s="35">
        <f>COUNTIF(B1:K1,"MP*")</f>
        <v>4</v>
      </c>
      <c r="H9" s="35"/>
    </row>
  </sheetData>
  <mergeCells count="10">
    <mergeCell ref="A8:F8"/>
    <mergeCell ref="G8:H8"/>
    <mergeCell ref="A9:F9"/>
    <mergeCell ref="G9:H9"/>
    <mergeCell ref="A5:F5"/>
    <mergeCell ref="G5:H5"/>
    <mergeCell ref="A6:F6"/>
    <mergeCell ref="G6:H6"/>
    <mergeCell ref="A7:F7"/>
    <mergeCell ref="G7:H7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8"/>
  <sheetViews>
    <sheetView showGridLines="0" workbookViewId="0">
      <selection activeCell="G6" sqref="G6:H6"/>
    </sheetView>
  </sheetViews>
  <sheetFormatPr defaultRowHeight="21.75" customHeight="1"/>
  <cols>
    <col min="1" max="1" width="10.375" style="2" customWidth="1"/>
    <col min="2" max="2" width="7.375" style="2" bestFit="1" customWidth="1"/>
    <col min="3" max="4" width="8.125" style="2" bestFit="1" customWidth="1"/>
    <col min="5" max="5" width="7.875" style="2" bestFit="1" customWidth="1"/>
    <col min="6" max="6" width="7.375" style="2" bestFit="1" customWidth="1"/>
    <col min="7" max="7" width="8.125" style="2" bestFit="1" customWidth="1"/>
    <col min="8" max="8" width="7.875" style="2" bestFit="1" customWidth="1"/>
    <col min="9" max="9" width="7.375" style="2" bestFit="1" customWidth="1"/>
    <col min="10" max="10" width="7.875" style="2" bestFit="1" customWidth="1"/>
    <col min="11" max="11" width="8.125" style="2" bestFit="1" customWidth="1"/>
    <col min="12" max="256" width="9" style="2"/>
    <col min="257" max="257" width="8" style="2" bestFit="1" customWidth="1"/>
    <col min="258" max="258" width="6.375" style="2" bestFit="1" customWidth="1"/>
    <col min="259" max="260" width="6.875" style="2" bestFit="1" customWidth="1"/>
    <col min="261" max="261" width="6.75" style="2" bestFit="1" customWidth="1"/>
    <col min="262" max="262" width="6.375" style="2" bestFit="1" customWidth="1"/>
    <col min="263" max="263" width="6.875" style="2" bestFit="1" customWidth="1"/>
    <col min="264" max="264" width="6.75" style="2" bestFit="1" customWidth="1"/>
    <col min="265" max="265" width="6.375" style="2" bestFit="1" customWidth="1"/>
    <col min="266" max="266" width="6.75" style="2" bestFit="1" customWidth="1"/>
    <col min="267" max="267" width="6.875" style="2" bestFit="1" customWidth="1"/>
    <col min="268" max="512" width="9" style="2"/>
    <col min="513" max="513" width="8" style="2" bestFit="1" customWidth="1"/>
    <col min="514" max="514" width="6.375" style="2" bestFit="1" customWidth="1"/>
    <col min="515" max="516" width="6.875" style="2" bestFit="1" customWidth="1"/>
    <col min="517" max="517" width="6.75" style="2" bestFit="1" customWidth="1"/>
    <col min="518" max="518" width="6.375" style="2" bestFit="1" customWidth="1"/>
    <col min="519" max="519" width="6.875" style="2" bestFit="1" customWidth="1"/>
    <col min="520" max="520" width="6.75" style="2" bestFit="1" customWidth="1"/>
    <col min="521" max="521" width="6.375" style="2" bestFit="1" customWidth="1"/>
    <col min="522" max="522" width="6.75" style="2" bestFit="1" customWidth="1"/>
    <col min="523" max="523" width="6.875" style="2" bestFit="1" customWidth="1"/>
    <col min="524" max="768" width="9" style="2"/>
    <col min="769" max="769" width="8" style="2" bestFit="1" customWidth="1"/>
    <col min="770" max="770" width="6.375" style="2" bestFit="1" customWidth="1"/>
    <col min="771" max="772" width="6.875" style="2" bestFit="1" customWidth="1"/>
    <col min="773" max="773" width="6.75" style="2" bestFit="1" customWidth="1"/>
    <col min="774" max="774" width="6.375" style="2" bestFit="1" customWidth="1"/>
    <col min="775" max="775" width="6.875" style="2" bestFit="1" customWidth="1"/>
    <col min="776" max="776" width="6.75" style="2" bestFit="1" customWidth="1"/>
    <col min="777" max="777" width="6.375" style="2" bestFit="1" customWidth="1"/>
    <col min="778" max="778" width="6.75" style="2" bestFit="1" customWidth="1"/>
    <col min="779" max="779" width="6.875" style="2" bestFit="1" customWidth="1"/>
    <col min="780" max="1024" width="9" style="2"/>
    <col min="1025" max="1025" width="8" style="2" bestFit="1" customWidth="1"/>
    <col min="1026" max="1026" width="6.375" style="2" bestFit="1" customWidth="1"/>
    <col min="1027" max="1028" width="6.875" style="2" bestFit="1" customWidth="1"/>
    <col min="1029" max="1029" width="6.75" style="2" bestFit="1" customWidth="1"/>
    <col min="1030" max="1030" width="6.375" style="2" bestFit="1" customWidth="1"/>
    <col min="1031" max="1031" width="6.875" style="2" bestFit="1" customWidth="1"/>
    <col min="1032" max="1032" width="6.75" style="2" bestFit="1" customWidth="1"/>
    <col min="1033" max="1033" width="6.375" style="2" bestFit="1" customWidth="1"/>
    <col min="1034" max="1034" width="6.75" style="2" bestFit="1" customWidth="1"/>
    <col min="1035" max="1035" width="6.875" style="2" bestFit="1" customWidth="1"/>
    <col min="1036" max="1280" width="9" style="2"/>
    <col min="1281" max="1281" width="8" style="2" bestFit="1" customWidth="1"/>
    <col min="1282" max="1282" width="6.375" style="2" bestFit="1" customWidth="1"/>
    <col min="1283" max="1284" width="6.875" style="2" bestFit="1" customWidth="1"/>
    <col min="1285" max="1285" width="6.75" style="2" bestFit="1" customWidth="1"/>
    <col min="1286" max="1286" width="6.375" style="2" bestFit="1" customWidth="1"/>
    <col min="1287" max="1287" width="6.875" style="2" bestFit="1" customWidth="1"/>
    <col min="1288" max="1288" width="6.75" style="2" bestFit="1" customWidth="1"/>
    <col min="1289" max="1289" width="6.375" style="2" bestFit="1" customWidth="1"/>
    <col min="1290" max="1290" width="6.75" style="2" bestFit="1" customWidth="1"/>
    <col min="1291" max="1291" width="6.875" style="2" bestFit="1" customWidth="1"/>
    <col min="1292" max="1536" width="9" style="2"/>
    <col min="1537" max="1537" width="8" style="2" bestFit="1" customWidth="1"/>
    <col min="1538" max="1538" width="6.375" style="2" bestFit="1" customWidth="1"/>
    <col min="1539" max="1540" width="6.875" style="2" bestFit="1" customWidth="1"/>
    <col min="1541" max="1541" width="6.75" style="2" bestFit="1" customWidth="1"/>
    <col min="1542" max="1542" width="6.375" style="2" bestFit="1" customWidth="1"/>
    <col min="1543" max="1543" width="6.875" style="2" bestFit="1" customWidth="1"/>
    <col min="1544" max="1544" width="6.75" style="2" bestFit="1" customWidth="1"/>
    <col min="1545" max="1545" width="6.375" style="2" bestFit="1" customWidth="1"/>
    <col min="1546" max="1546" width="6.75" style="2" bestFit="1" customWidth="1"/>
    <col min="1547" max="1547" width="6.875" style="2" bestFit="1" customWidth="1"/>
    <col min="1548" max="1792" width="9" style="2"/>
    <col min="1793" max="1793" width="8" style="2" bestFit="1" customWidth="1"/>
    <col min="1794" max="1794" width="6.375" style="2" bestFit="1" customWidth="1"/>
    <col min="1795" max="1796" width="6.875" style="2" bestFit="1" customWidth="1"/>
    <col min="1797" max="1797" width="6.75" style="2" bestFit="1" customWidth="1"/>
    <col min="1798" max="1798" width="6.375" style="2" bestFit="1" customWidth="1"/>
    <col min="1799" max="1799" width="6.875" style="2" bestFit="1" customWidth="1"/>
    <col min="1800" max="1800" width="6.75" style="2" bestFit="1" customWidth="1"/>
    <col min="1801" max="1801" width="6.375" style="2" bestFit="1" customWidth="1"/>
    <col min="1802" max="1802" width="6.75" style="2" bestFit="1" customWidth="1"/>
    <col min="1803" max="1803" width="6.875" style="2" bestFit="1" customWidth="1"/>
    <col min="1804" max="2048" width="9" style="2"/>
    <col min="2049" max="2049" width="8" style="2" bestFit="1" customWidth="1"/>
    <col min="2050" max="2050" width="6.375" style="2" bestFit="1" customWidth="1"/>
    <col min="2051" max="2052" width="6.875" style="2" bestFit="1" customWidth="1"/>
    <col min="2053" max="2053" width="6.75" style="2" bestFit="1" customWidth="1"/>
    <col min="2054" max="2054" width="6.375" style="2" bestFit="1" customWidth="1"/>
    <col min="2055" max="2055" width="6.875" style="2" bestFit="1" customWidth="1"/>
    <col min="2056" max="2056" width="6.75" style="2" bestFit="1" customWidth="1"/>
    <col min="2057" max="2057" width="6.375" style="2" bestFit="1" customWidth="1"/>
    <col min="2058" max="2058" width="6.75" style="2" bestFit="1" customWidth="1"/>
    <col min="2059" max="2059" width="6.875" style="2" bestFit="1" customWidth="1"/>
    <col min="2060" max="2304" width="9" style="2"/>
    <col min="2305" max="2305" width="8" style="2" bestFit="1" customWidth="1"/>
    <col min="2306" max="2306" width="6.375" style="2" bestFit="1" customWidth="1"/>
    <col min="2307" max="2308" width="6.875" style="2" bestFit="1" customWidth="1"/>
    <col min="2309" max="2309" width="6.75" style="2" bestFit="1" customWidth="1"/>
    <col min="2310" max="2310" width="6.375" style="2" bestFit="1" customWidth="1"/>
    <col min="2311" max="2311" width="6.875" style="2" bestFit="1" customWidth="1"/>
    <col min="2312" max="2312" width="6.75" style="2" bestFit="1" customWidth="1"/>
    <col min="2313" max="2313" width="6.375" style="2" bestFit="1" customWidth="1"/>
    <col min="2314" max="2314" width="6.75" style="2" bestFit="1" customWidth="1"/>
    <col min="2315" max="2315" width="6.875" style="2" bestFit="1" customWidth="1"/>
    <col min="2316" max="2560" width="9" style="2"/>
    <col min="2561" max="2561" width="8" style="2" bestFit="1" customWidth="1"/>
    <col min="2562" max="2562" width="6.375" style="2" bestFit="1" customWidth="1"/>
    <col min="2563" max="2564" width="6.875" style="2" bestFit="1" customWidth="1"/>
    <col min="2565" max="2565" width="6.75" style="2" bestFit="1" customWidth="1"/>
    <col min="2566" max="2566" width="6.375" style="2" bestFit="1" customWidth="1"/>
    <col min="2567" max="2567" width="6.875" style="2" bestFit="1" customWidth="1"/>
    <col min="2568" max="2568" width="6.75" style="2" bestFit="1" customWidth="1"/>
    <col min="2569" max="2569" width="6.375" style="2" bestFit="1" customWidth="1"/>
    <col min="2570" max="2570" width="6.75" style="2" bestFit="1" customWidth="1"/>
    <col min="2571" max="2571" width="6.875" style="2" bestFit="1" customWidth="1"/>
    <col min="2572" max="2816" width="9" style="2"/>
    <col min="2817" max="2817" width="8" style="2" bestFit="1" customWidth="1"/>
    <col min="2818" max="2818" width="6.375" style="2" bestFit="1" customWidth="1"/>
    <col min="2819" max="2820" width="6.875" style="2" bestFit="1" customWidth="1"/>
    <col min="2821" max="2821" width="6.75" style="2" bestFit="1" customWidth="1"/>
    <col min="2822" max="2822" width="6.375" style="2" bestFit="1" customWidth="1"/>
    <col min="2823" max="2823" width="6.875" style="2" bestFit="1" customWidth="1"/>
    <col min="2824" max="2824" width="6.75" style="2" bestFit="1" customWidth="1"/>
    <col min="2825" max="2825" width="6.375" style="2" bestFit="1" customWidth="1"/>
    <col min="2826" max="2826" width="6.75" style="2" bestFit="1" customWidth="1"/>
    <col min="2827" max="2827" width="6.875" style="2" bestFit="1" customWidth="1"/>
    <col min="2828" max="3072" width="9" style="2"/>
    <col min="3073" max="3073" width="8" style="2" bestFit="1" customWidth="1"/>
    <col min="3074" max="3074" width="6.375" style="2" bestFit="1" customWidth="1"/>
    <col min="3075" max="3076" width="6.875" style="2" bestFit="1" customWidth="1"/>
    <col min="3077" max="3077" width="6.75" style="2" bestFit="1" customWidth="1"/>
    <col min="3078" max="3078" width="6.375" style="2" bestFit="1" customWidth="1"/>
    <col min="3079" max="3079" width="6.875" style="2" bestFit="1" customWidth="1"/>
    <col min="3080" max="3080" width="6.75" style="2" bestFit="1" customWidth="1"/>
    <col min="3081" max="3081" width="6.375" style="2" bestFit="1" customWidth="1"/>
    <col min="3082" max="3082" width="6.75" style="2" bestFit="1" customWidth="1"/>
    <col min="3083" max="3083" width="6.875" style="2" bestFit="1" customWidth="1"/>
    <col min="3084" max="3328" width="9" style="2"/>
    <col min="3329" max="3329" width="8" style="2" bestFit="1" customWidth="1"/>
    <col min="3330" max="3330" width="6.375" style="2" bestFit="1" customWidth="1"/>
    <col min="3331" max="3332" width="6.875" style="2" bestFit="1" customWidth="1"/>
    <col min="3333" max="3333" width="6.75" style="2" bestFit="1" customWidth="1"/>
    <col min="3334" max="3334" width="6.375" style="2" bestFit="1" customWidth="1"/>
    <col min="3335" max="3335" width="6.875" style="2" bestFit="1" customWidth="1"/>
    <col min="3336" max="3336" width="6.75" style="2" bestFit="1" customWidth="1"/>
    <col min="3337" max="3337" width="6.375" style="2" bestFit="1" customWidth="1"/>
    <col min="3338" max="3338" width="6.75" style="2" bestFit="1" customWidth="1"/>
    <col min="3339" max="3339" width="6.875" style="2" bestFit="1" customWidth="1"/>
    <col min="3340" max="3584" width="9" style="2"/>
    <col min="3585" max="3585" width="8" style="2" bestFit="1" customWidth="1"/>
    <col min="3586" max="3586" width="6.375" style="2" bestFit="1" customWidth="1"/>
    <col min="3587" max="3588" width="6.875" style="2" bestFit="1" customWidth="1"/>
    <col min="3589" max="3589" width="6.75" style="2" bestFit="1" customWidth="1"/>
    <col min="3590" max="3590" width="6.375" style="2" bestFit="1" customWidth="1"/>
    <col min="3591" max="3591" width="6.875" style="2" bestFit="1" customWidth="1"/>
    <col min="3592" max="3592" width="6.75" style="2" bestFit="1" customWidth="1"/>
    <col min="3593" max="3593" width="6.375" style="2" bestFit="1" customWidth="1"/>
    <col min="3594" max="3594" width="6.75" style="2" bestFit="1" customWidth="1"/>
    <col min="3595" max="3595" width="6.875" style="2" bestFit="1" customWidth="1"/>
    <col min="3596" max="3840" width="9" style="2"/>
    <col min="3841" max="3841" width="8" style="2" bestFit="1" customWidth="1"/>
    <col min="3842" max="3842" width="6.375" style="2" bestFit="1" customWidth="1"/>
    <col min="3843" max="3844" width="6.875" style="2" bestFit="1" customWidth="1"/>
    <col min="3845" max="3845" width="6.75" style="2" bestFit="1" customWidth="1"/>
    <col min="3846" max="3846" width="6.375" style="2" bestFit="1" customWidth="1"/>
    <col min="3847" max="3847" width="6.875" style="2" bestFit="1" customWidth="1"/>
    <col min="3848" max="3848" width="6.75" style="2" bestFit="1" customWidth="1"/>
    <col min="3849" max="3849" width="6.375" style="2" bestFit="1" customWidth="1"/>
    <col min="3850" max="3850" width="6.75" style="2" bestFit="1" customWidth="1"/>
    <col min="3851" max="3851" width="6.875" style="2" bestFit="1" customWidth="1"/>
    <col min="3852" max="4096" width="9" style="2"/>
    <col min="4097" max="4097" width="8" style="2" bestFit="1" customWidth="1"/>
    <col min="4098" max="4098" width="6.375" style="2" bestFit="1" customWidth="1"/>
    <col min="4099" max="4100" width="6.875" style="2" bestFit="1" customWidth="1"/>
    <col min="4101" max="4101" width="6.75" style="2" bestFit="1" customWidth="1"/>
    <col min="4102" max="4102" width="6.375" style="2" bestFit="1" customWidth="1"/>
    <col min="4103" max="4103" width="6.875" style="2" bestFit="1" customWidth="1"/>
    <col min="4104" max="4104" width="6.75" style="2" bestFit="1" customWidth="1"/>
    <col min="4105" max="4105" width="6.375" style="2" bestFit="1" customWidth="1"/>
    <col min="4106" max="4106" width="6.75" style="2" bestFit="1" customWidth="1"/>
    <col min="4107" max="4107" width="6.875" style="2" bestFit="1" customWidth="1"/>
    <col min="4108" max="4352" width="9" style="2"/>
    <col min="4353" max="4353" width="8" style="2" bestFit="1" customWidth="1"/>
    <col min="4354" max="4354" width="6.375" style="2" bestFit="1" customWidth="1"/>
    <col min="4355" max="4356" width="6.875" style="2" bestFit="1" customWidth="1"/>
    <col min="4357" max="4357" width="6.75" style="2" bestFit="1" customWidth="1"/>
    <col min="4358" max="4358" width="6.375" style="2" bestFit="1" customWidth="1"/>
    <col min="4359" max="4359" width="6.875" style="2" bestFit="1" customWidth="1"/>
    <col min="4360" max="4360" width="6.75" style="2" bestFit="1" customWidth="1"/>
    <col min="4361" max="4361" width="6.375" style="2" bestFit="1" customWidth="1"/>
    <col min="4362" max="4362" width="6.75" style="2" bestFit="1" customWidth="1"/>
    <col min="4363" max="4363" width="6.875" style="2" bestFit="1" customWidth="1"/>
    <col min="4364" max="4608" width="9" style="2"/>
    <col min="4609" max="4609" width="8" style="2" bestFit="1" customWidth="1"/>
    <col min="4610" max="4610" width="6.375" style="2" bestFit="1" customWidth="1"/>
    <col min="4611" max="4612" width="6.875" style="2" bestFit="1" customWidth="1"/>
    <col min="4613" max="4613" width="6.75" style="2" bestFit="1" customWidth="1"/>
    <col min="4614" max="4614" width="6.375" style="2" bestFit="1" customWidth="1"/>
    <col min="4615" max="4615" width="6.875" style="2" bestFit="1" customWidth="1"/>
    <col min="4616" max="4616" width="6.75" style="2" bestFit="1" customWidth="1"/>
    <col min="4617" max="4617" width="6.375" style="2" bestFit="1" customWidth="1"/>
    <col min="4618" max="4618" width="6.75" style="2" bestFit="1" customWidth="1"/>
    <col min="4619" max="4619" width="6.875" style="2" bestFit="1" customWidth="1"/>
    <col min="4620" max="4864" width="9" style="2"/>
    <col min="4865" max="4865" width="8" style="2" bestFit="1" customWidth="1"/>
    <col min="4866" max="4866" width="6.375" style="2" bestFit="1" customWidth="1"/>
    <col min="4867" max="4868" width="6.875" style="2" bestFit="1" customWidth="1"/>
    <col min="4869" max="4869" width="6.75" style="2" bestFit="1" customWidth="1"/>
    <col min="4870" max="4870" width="6.375" style="2" bestFit="1" customWidth="1"/>
    <col min="4871" max="4871" width="6.875" style="2" bestFit="1" customWidth="1"/>
    <col min="4872" max="4872" width="6.75" style="2" bestFit="1" customWidth="1"/>
    <col min="4873" max="4873" width="6.375" style="2" bestFit="1" customWidth="1"/>
    <col min="4874" max="4874" width="6.75" style="2" bestFit="1" customWidth="1"/>
    <col min="4875" max="4875" width="6.875" style="2" bestFit="1" customWidth="1"/>
    <col min="4876" max="5120" width="9" style="2"/>
    <col min="5121" max="5121" width="8" style="2" bestFit="1" customWidth="1"/>
    <col min="5122" max="5122" width="6.375" style="2" bestFit="1" customWidth="1"/>
    <col min="5123" max="5124" width="6.875" style="2" bestFit="1" customWidth="1"/>
    <col min="5125" max="5125" width="6.75" style="2" bestFit="1" customWidth="1"/>
    <col min="5126" max="5126" width="6.375" style="2" bestFit="1" customWidth="1"/>
    <col min="5127" max="5127" width="6.875" style="2" bestFit="1" customWidth="1"/>
    <col min="5128" max="5128" width="6.75" style="2" bestFit="1" customWidth="1"/>
    <col min="5129" max="5129" width="6.375" style="2" bestFit="1" customWidth="1"/>
    <col min="5130" max="5130" width="6.75" style="2" bestFit="1" customWidth="1"/>
    <col min="5131" max="5131" width="6.875" style="2" bestFit="1" customWidth="1"/>
    <col min="5132" max="5376" width="9" style="2"/>
    <col min="5377" max="5377" width="8" style="2" bestFit="1" customWidth="1"/>
    <col min="5378" max="5378" width="6.375" style="2" bestFit="1" customWidth="1"/>
    <col min="5379" max="5380" width="6.875" style="2" bestFit="1" customWidth="1"/>
    <col min="5381" max="5381" width="6.75" style="2" bestFit="1" customWidth="1"/>
    <col min="5382" max="5382" width="6.375" style="2" bestFit="1" customWidth="1"/>
    <col min="5383" max="5383" width="6.875" style="2" bestFit="1" customWidth="1"/>
    <col min="5384" max="5384" width="6.75" style="2" bestFit="1" customWidth="1"/>
    <col min="5385" max="5385" width="6.375" style="2" bestFit="1" customWidth="1"/>
    <col min="5386" max="5386" width="6.75" style="2" bestFit="1" customWidth="1"/>
    <col min="5387" max="5387" width="6.875" style="2" bestFit="1" customWidth="1"/>
    <col min="5388" max="5632" width="9" style="2"/>
    <col min="5633" max="5633" width="8" style="2" bestFit="1" customWidth="1"/>
    <col min="5634" max="5634" width="6.375" style="2" bestFit="1" customWidth="1"/>
    <col min="5635" max="5636" width="6.875" style="2" bestFit="1" customWidth="1"/>
    <col min="5637" max="5637" width="6.75" style="2" bestFit="1" customWidth="1"/>
    <col min="5638" max="5638" width="6.375" style="2" bestFit="1" customWidth="1"/>
    <col min="5639" max="5639" width="6.875" style="2" bestFit="1" customWidth="1"/>
    <col min="5640" max="5640" width="6.75" style="2" bestFit="1" customWidth="1"/>
    <col min="5641" max="5641" width="6.375" style="2" bestFit="1" customWidth="1"/>
    <col min="5642" max="5642" width="6.75" style="2" bestFit="1" customWidth="1"/>
    <col min="5643" max="5643" width="6.875" style="2" bestFit="1" customWidth="1"/>
    <col min="5644" max="5888" width="9" style="2"/>
    <col min="5889" max="5889" width="8" style="2" bestFit="1" customWidth="1"/>
    <col min="5890" max="5890" width="6.375" style="2" bestFit="1" customWidth="1"/>
    <col min="5891" max="5892" width="6.875" style="2" bestFit="1" customWidth="1"/>
    <col min="5893" max="5893" width="6.75" style="2" bestFit="1" customWidth="1"/>
    <col min="5894" max="5894" width="6.375" style="2" bestFit="1" customWidth="1"/>
    <col min="5895" max="5895" width="6.875" style="2" bestFit="1" customWidth="1"/>
    <col min="5896" max="5896" width="6.75" style="2" bestFit="1" customWidth="1"/>
    <col min="5897" max="5897" width="6.375" style="2" bestFit="1" customWidth="1"/>
    <col min="5898" max="5898" width="6.75" style="2" bestFit="1" customWidth="1"/>
    <col min="5899" max="5899" width="6.875" style="2" bestFit="1" customWidth="1"/>
    <col min="5900" max="6144" width="9" style="2"/>
    <col min="6145" max="6145" width="8" style="2" bestFit="1" customWidth="1"/>
    <col min="6146" max="6146" width="6.375" style="2" bestFit="1" customWidth="1"/>
    <col min="6147" max="6148" width="6.875" style="2" bestFit="1" customWidth="1"/>
    <col min="6149" max="6149" width="6.75" style="2" bestFit="1" customWidth="1"/>
    <col min="6150" max="6150" width="6.375" style="2" bestFit="1" customWidth="1"/>
    <col min="6151" max="6151" width="6.875" style="2" bestFit="1" customWidth="1"/>
    <col min="6152" max="6152" width="6.75" style="2" bestFit="1" customWidth="1"/>
    <col min="6153" max="6153" width="6.375" style="2" bestFit="1" customWidth="1"/>
    <col min="6154" max="6154" width="6.75" style="2" bestFit="1" customWidth="1"/>
    <col min="6155" max="6155" width="6.875" style="2" bestFit="1" customWidth="1"/>
    <col min="6156" max="6400" width="9" style="2"/>
    <col min="6401" max="6401" width="8" style="2" bestFit="1" customWidth="1"/>
    <col min="6402" max="6402" width="6.375" style="2" bestFit="1" customWidth="1"/>
    <col min="6403" max="6404" width="6.875" style="2" bestFit="1" customWidth="1"/>
    <col min="6405" max="6405" width="6.75" style="2" bestFit="1" customWidth="1"/>
    <col min="6406" max="6406" width="6.375" style="2" bestFit="1" customWidth="1"/>
    <col min="6407" max="6407" width="6.875" style="2" bestFit="1" customWidth="1"/>
    <col min="6408" max="6408" width="6.75" style="2" bestFit="1" customWidth="1"/>
    <col min="6409" max="6409" width="6.375" style="2" bestFit="1" customWidth="1"/>
    <col min="6410" max="6410" width="6.75" style="2" bestFit="1" customWidth="1"/>
    <col min="6411" max="6411" width="6.875" style="2" bestFit="1" customWidth="1"/>
    <col min="6412" max="6656" width="9" style="2"/>
    <col min="6657" max="6657" width="8" style="2" bestFit="1" customWidth="1"/>
    <col min="6658" max="6658" width="6.375" style="2" bestFit="1" customWidth="1"/>
    <col min="6659" max="6660" width="6.875" style="2" bestFit="1" customWidth="1"/>
    <col min="6661" max="6661" width="6.75" style="2" bestFit="1" customWidth="1"/>
    <col min="6662" max="6662" width="6.375" style="2" bestFit="1" customWidth="1"/>
    <col min="6663" max="6663" width="6.875" style="2" bestFit="1" customWidth="1"/>
    <col min="6664" max="6664" width="6.75" style="2" bestFit="1" customWidth="1"/>
    <col min="6665" max="6665" width="6.375" style="2" bestFit="1" customWidth="1"/>
    <col min="6666" max="6666" width="6.75" style="2" bestFit="1" customWidth="1"/>
    <col min="6667" max="6667" width="6.875" style="2" bestFit="1" customWidth="1"/>
    <col min="6668" max="6912" width="9" style="2"/>
    <col min="6913" max="6913" width="8" style="2" bestFit="1" customWidth="1"/>
    <col min="6914" max="6914" width="6.375" style="2" bestFit="1" customWidth="1"/>
    <col min="6915" max="6916" width="6.875" style="2" bestFit="1" customWidth="1"/>
    <col min="6917" max="6917" width="6.75" style="2" bestFit="1" customWidth="1"/>
    <col min="6918" max="6918" width="6.375" style="2" bestFit="1" customWidth="1"/>
    <col min="6919" max="6919" width="6.875" style="2" bestFit="1" customWidth="1"/>
    <col min="6920" max="6920" width="6.75" style="2" bestFit="1" customWidth="1"/>
    <col min="6921" max="6921" width="6.375" style="2" bestFit="1" customWidth="1"/>
    <col min="6922" max="6922" width="6.75" style="2" bestFit="1" customWidth="1"/>
    <col min="6923" max="6923" width="6.875" style="2" bestFit="1" customWidth="1"/>
    <col min="6924" max="7168" width="9" style="2"/>
    <col min="7169" max="7169" width="8" style="2" bestFit="1" customWidth="1"/>
    <col min="7170" max="7170" width="6.375" style="2" bestFit="1" customWidth="1"/>
    <col min="7171" max="7172" width="6.875" style="2" bestFit="1" customWidth="1"/>
    <col min="7173" max="7173" width="6.75" style="2" bestFit="1" customWidth="1"/>
    <col min="7174" max="7174" width="6.375" style="2" bestFit="1" customWidth="1"/>
    <col min="7175" max="7175" width="6.875" style="2" bestFit="1" customWidth="1"/>
    <col min="7176" max="7176" width="6.75" style="2" bestFit="1" customWidth="1"/>
    <col min="7177" max="7177" width="6.375" style="2" bestFit="1" customWidth="1"/>
    <col min="7178" max="7178" width="6.75" style="2" bestFit="1" customWidth="1"/>
    <col min="7179" max="7179" width="6.875" style="2" bestFit="1" customWidth="1"/>
    <col min="7180" max="7424" width="9" style="2"/>
    <col min="7425" max="7425" width="8" style="2" bestFit="1" customWidth="1"/>
    <col min="7426" max="7426" width="6.375" style="2" bestFit="1" customWidth="1"/>
    <col min="7427" max="7428" width="6.875" style="2" bestFit="1" customWidth="1"/>
    <col min="7429" max="7429" width="6.75" style="2" bestFit="1" customWidth="1"/>
    <col min="7430" max="7430" width="6.375" style="2" bestFit="1" customWidth="1"/>
    <col min="7431" max="7431" width="6.875" style="2" bestFit="1" customWidth="1"/>
    <col min="7432" max="7432" width="6.75" style="2" bestFit="1" customWidth="1"/>
    <col min="7433" max="7433" width="6.375" style="2" bestFit="1" customWidth="1"/>
    <col min="7434" max="7434" width="6.75" style="2" bestFit="1" customWidth="1"/>
    <col min="7435" max="7435" width="6.875" style="2" bestFit="1" customWidth="1"/>
    <col min="7436" max="7680" width="9" style="2"/>
    <col min="7681" max="7681" width="8" style="2" bestFit="1" customWidth="1"/>
    <col min="7682" max="7682" width="6.375" style="2" bestFit="1" customWidth="1"/>
    <col min="7683" max="7684" width="6.875" style="2" bestFit="1" customWidth="1"/>
    <col min="7685" max="7685" width="6.75" style="2" bestFit="1" customWidth="1"/>
    <col min="7686" max="7686" width="6.375" style="2" bestFit="1" customWidth="1"/>
    <col min="7687" max="7687" width="6.875" style="2" bestFit="1" customWidth="1"/>
    <col min="7688" max="7688" width="6.75" style="2" bestFit="1" customWidth="1"/>
    <col min="7689" max="7689" width="6.375" style="2" bestFit="1" customWidth="1"/>
    <col min="7690" max="7690" width="6.75" style="2" bestFit="1" customWidth="1"/>
    <col min="7691" max="7691" width="6.875" style="2" bestFit="1" customWidth="1"/>
    <col min="7692" max="7936" width="9" style="2"/>
    <col min="7937" max="7937" width="8" style="2" bestFit="1" customWidth="1"/>
    <col min="7938" max="7938" width="6.375" style="2" bestFit="1" customWidth="1"/>
    <col min="7939" max="7940" width="6.875" style="2" bestFit="1" customWidth="1"/>
    <col min="7941" max="7941" width="6.75" style="2" bestFit="1" customWidth="1"/>
    <col min="7942" max="7942" width="6.375" style="2" bestFit="1" customWidth="1"/>
    <col min="7943" max="7943" width="6.875" style="2" bestFit="1" customWidth="1"/>
    <col min="7944" max="7944" width="6.75" style="2" bestFit="1" customWidth="1"/>
    <col min="7945" max="7945" width="6.375" style="2" bestFit="1" customWidth="1"/>
    <col min="7946" max="7946" width="6.75" style="2" bestFit="1" customWidth="1"/>
    <col min="7947" max="7947" width="6.875" style="2" bestFit="1" customWidth="1"/>
    <col min="7948" max="8192" width="9" style="2"/>
    <col min="8193" max="8193" width="8" style="2" bestFit="1" customWidth="1"/>
    <col min="8194" max="8194" width="6.375" style="2" bestFit="1" customWidth="1"/>
    <col min="8195" max="8196" width="6.875" style="2" bestFit="1" customWidth="1"/>
    <col min="8197" max="8197" width="6.75" style="2" bestFit="1" customWidth="1"/>
    <col min="8198" max="8198" width="6.375" style="2" bestFit="1" customWidth="1"/>
    <col min="8199" max="8199" width="6.875" style="2" bestFit="1" customWidth="1"/>
    <col min="8200" max="8200" width="6.75" style="2" bestFit="1" customWidth="1"/>
    <col min="8201" max="8201" width="6.375" style="2" bestFit="1" customWidth="1"/>
    <col min="8202" max="8202" width="6.75" style="2" bestFit="1" customWidth="1"/>
    <col min="8203" max="8203" width="6.875" style="2" bestFit="1" customWidth="1"/>
    <col min="8204" max="8448" width="9" style="2"/>
    <col min="8449" max="8449" width="8" style="2" bestFit="1" customWidth="1"/>
    <col min="8450" max="8450" width="6.375" style="2" bestFit="1" customWidth="1"/>
    <col min="8451" max="8452" width="6.875" style="2" bestFit="1" customWidth="1"/>
    <col min="8453" max="8453" width="6.75" style="2" bestFit="1" customWidth="1"/>
    <col min="8454" max="8454" width="6.375" style="2" bestFit="1" customWidth="1"/>
    <col min="8455" max="8455" width="6.875" style="2" bestFit="1" customWidth="1"/>
    <col min="8456" max="8456" width="6.75" style="2" bestFit="1" customWidth="1"/>
    <col min="8457" max="8457" width="6.375" style="2" bestFit="1" customWidth="1"/>
    <col min="8458" max="8458" width="6.75" style="2" bestFit="1" customWidth="1"/>
    <col min="8459" max="8459" width="6.875" style="2" bestFit="1" customWidth="1"/>
    <col min="8460" max="8704" width="9" style="2"/>
    <col min="8705" max="8705" width="8" style="2" bestFit="1" customWidth="1"/>
    <col min="8706" max="8706" width="6.375" style="2" bestFit="1" customWidth="1"/>
    <col min="8707" max="8708" width="6.875" style="2" bestFit="1" customWidth="1"/>
    <col min="8709" max="8709" width="6.75" style="2" bestFit="1" customWidth="1"/>
    <col min="8710" max="8710" width="6.375" style="2" bestFit="1" customWidth="1"/>
    <col min="8711" max="8711" width="6.875" style="2" bestFit="1" customWidth="1"/>
    <col min="8712" max="8712" width="6.75" style="2" bestFit="1" customWidth="1"/>
    <col min="8713" max="8713" width="6.375" style="2" bestFit="1" customWidth="1"/>
    <col min="8714" max="8714" width="6.75" style="2" bestFit="1" customWidth="1"/>
    <col min="8715" max="8715" width="6.875" style="2" bestFit="1" customWidth="1"/>
    <col min="8716" max="8960" width="9" style="2"/>
    <col min="8961" max="8961" width="8" style="2" bestFit="1" customWidth="1"/>
    <col min="8962" max="8962" width="6.375" style="2" bestFit="1" customWidth="1"/>
    <col min="8963" max="8964" width="6.875" style="2" bestFit="1" customWidth="1"/>
    <col min="8965" max="8965" width="6.75" style="2" bestFit="1" customWidth="1"/>
    <col min="8966" max="8966" width="6.375" style="2" bestFit="1" customWidth="1"/>
    <col min="8967" max="8967" width="6.875" style="2" bestFit="1" customWidth="1"/>
    <col min="8968" max="8968" width="6.75" style="2" bestFit="1" customWidth="1"/>
    <col min="8969" max="8969" width="6.375" style="2" bestFit="1" customWidth="1"/>
    <col min="8970" max="8970" width="6.75" style="2" bestFit="1" customWidth="1"/>
    <col min="8971" max="8971" width="6.875" style="2" bestFit="1" customWidth="1"/>
    <col min="8972" max="9216" width="9" style="2"/>
    <col min="9217" max="9217" width="8" style="2" bestFit="1" customWidth="1"/>
    <col min="9218" max="9218" width="6.375" style="2" bestFit="1" customWidth="1"/>
    <col min="9219" max="9220" width="6.875" style="2" bestFit="1" customWidth="1"/>
    <col min="9221" max="9221" width="6.75" style="2" bestFit="1" customWidth="1"/>
    <col min="9222" max="9222" width="6.375" style="2" bestFit="1" customWidth="1"/>
    <col min="9223" max="9223" width="6.875" style="2" bestFit="1" customWidth="1"/>
    <col min="9224" max="9224" width="6.75" style="2" bestFit="1" customWidth="1"/>
    <col min="9225" max="9225" width="6.375" style="2" bestFit="1" customWidth="1"/>
    <col min="9226" max="9226" width="6.75" style="2" bestFit="1" customWidth="1"/>
    <col min="9227" max="9227" width="6.875" style="2" bestFit="1" customWidth="1"/>
    <col min="9228" max="9472" width="9" style="2"/>
    <col min="9473" max="9473" width="8" style="2" bestFit="1" customWidth="1"/>
    <col min="9474" max="9474" width="6.375" style="2" bestFit="1" customWidth="1"/>
    <col min="9475" max="9476" width="6.875" style="2" bestFit="1" customWidth="1"/>
    <col min="9477" max="9477" width="6.75" style="2" bestFit="1" customWidth="1"/>
    <col min="9478" max="9478" width="6.375" style="2" bestFit="1" customWidth="1"/>
    <col min="9479" max="9479" width="6.875" style="2" bestFit="1" customWidth="1"/>
    <col min="9480" max="9480" width="6.75" style="2" bestFit="1" customWidth="1"/>
    <col min="9481" max="9481" width="6.375" style="2" bestFit="1" customWidth="1"/>
    <col min="9482" max="9482" width="6.75" style="2" bestFit="1" customWidth="1"/>
    <col min="9483" max="9483" width="6.875" style="2" bestFit="1" customWidth="1"/>
    <col min="9484" max="9728" width="9" style="2"/>
    <col min="9729" max="9729" width="8" style="2" bestFit="1" customWidth="1"/>
    <col min="9730" max="9730" width="6.375" style="2" bestFit="1" customWidth="1"/>
    <col min="9731" max="9732" width="6.875" style="2" bestFit="1" customWidth="1"/>
    <col min="9733" max="9733" width="6.75" style="2" bestFit="1" customWidth="1"/>
    <col min="9734" max="9734" width="6.375" style="2" bestFit="1" customWidth="1"/>
    <col min="9735" max="9735" width="6.875" style="2" bestFit="1" customWidth="1"/>
    <col min="9736" max="9736" width="6.75" style="2" bestFit="1" customWidth="1"/>
    <col min="9737" max="9737" width="6.375" style="2" bestFit="1" customWidth="1"/>
    <col min="9738" max="9738" width="6.75" style="2" bestFit="1" customWidth="1"/>
    <col min="9739" max="9739" width="6.875" style="2" bestFit="1" customWidth="1"/>
    <col min="9740" max="9984" width="9" style="2"/>
    <col min="9985" max="9985" width="8" style="2" bestFit="1" customWidth="1"/>
    <col min="9986" max="9986" width="6.375" style="2" bestFit="1" customWidth="1"/>
    <col min="9987" max="9988" width="6.875" style="2" bestFit="1" customWidth="1"/>
    <col min="9989" max="9989" width="6.75" style="2" bestFit="1" customWidth="1"/>
    <col min="9990" max="9990" width="6.375" style="2" bestFit="1" customWidth="1"/>
    <col min="9991" max="9991" width="6.875" style="2" bestFit="1" customWidth="1"/>
    <col min="9992" max="9992" width="6.75" style="2" bestFit="1" customWidth="1"/>
    <col min="9993" max="9993" width="6.375" style="2" bestFit="1" customWidth="1"/>
    <col min="9994" max="9994" width="6.75" style="2" bestFit="1" customWidth="1"/>
    <col min="9995" max="9995" width="6.875" style="2" bestFit="1" customWidth="1"/>
    <col min="9996" max="10240" width="9" style="2"/>
    <col min="10241" max="10241" width="8" style="2" bestFit="1" customWidth="1"/>
    <col min="10242" max="10242" width="6.375" style="2" bestFit="1" customWidth="1"/>
    <col min="10243" max="10244" width="6.875" style="2" bestFit="1" customWidth="1"/>
    <col min="10245" max="10245" width="6.75" style="2" bestFit="1" customWidth="1"/>
    <col min="10246" max="10246" width="6.375" style="2" bestFit="1" customWidth="1"/>
    <col min="10247" max="10247" width="6.875" style="2" bestFit="1" customWidth="1"/>
    <col min="10248" max="10248" width="6.75" style="2" bestFit="1" customWidth="1"/>
    <col min="10249" max="10249" width="6.375" style="2" bestFit="1" customWidth="1"/>
    <col min="10250" max="10250" width="6.75" style="2" bestFit="1" customWidth="1"/>
    <col min="10251" max="10251" width="6.875" style="2" bestFit="1" customWidth="1"/>
    <col min="10252" max="10496" width="9" style="2"/>
    <col min="10497" max="10497" width="8" style="2" bestFit="1" customWidth="1"/>
    <col min="10498" max="10498" width="6.375" style="2" bestFit="1" customWidth="1"/>
    <col min="10499" max="10500" width="6.875" style="2" bestFit="1" customWidth="1"/>
    <col min="10501" max="10501" width="6.75" style="2" bestFit="1" customWidth="1"/>
    <col min="10502" max="10502" width="6.375" style="2" bestFit="1" customWidth="1"/>
    <col min="10503" max="10503" width="6.875" style="2" bestFit="1" customWidth="1"/>
    <col min="10504" max="10504" width="6.75" style="2" bestFit="1" customWidth="1"/>
    <col min="10505" max="10505" width="6.375" style="2" bestFit="1" customWidth="1"/>
    <col min="10506" max="10506" width="6.75" style="2" bestFit="1" customWidth="1"/>
    <col min="10507" max="10507" width="6.875" style="2" bestFit="1" customWidth="1"/>
    <col min="10508" max="10752" width="9" style="2"/>
    <col min="10753" max="10753" width="8" style="2" bestFit="1" customWidth="1"/>
    <col min="10754" max="10754" width="6.375" style="2" bestFit="1" customWidth="1"/>
    <col min="10755" max="10756" width="6.875" style="2" bestFit="1" customWidth="1"/>
    <col min="10757" max="10757" width="6.75" style="2" bestFit="1" customWidth="1"/>
    <col min="10758" max="10758" width="6.375" style="2" bestFit="1" customWidth="1"/>
    <col min="10759" max="10759" width="6.875" style="2" bestFit="1" customWidth="1"/>
    <col min="10760" max="10760" width="6.75" style="2" bestFit="1" customWidth="1"/>
    <col min="10761" max="10761" width="6.375" style="2" bestFit="1" customWidth="1"/>
    <col min="10762" max="10762" width="6.75" style="2" bestFit="1" customWidth="1"/>
    <col min="10763" max="10763" width="6.875" style="2" bestFit="1" customWidth="1"/>
    <col min="10764" max="11008" width="9" style="2"/>
    <col min="11009" max="11009" width="8" style="2" bestFit="1" customWidth="1"/>
    <col min="11010" max="11010" width="6.375" style="2" bestFit="1" customWidth="1"/>
    <col min="11011" max="11012" width="6.875" style="2" bestFit="1" customWidth="1"/>
    <col min="11013" max="11013" width="6.75" style="2" bestFit="1" customWidth="1"/>
    <col min="11014" max="11014" width="6.375" style="2" bestFit="1" customWidth="1"/>
    <col min="11015" max="11015" width="6.875" style="2" bestFit="1" customWidth="1"/>
    <col min="11016" max="11016" width="6.75" style="2" bestFit="1" customWidth="1"/>
    <col min="11017" max="11017" width="6.375" style="2" bestFit="1" customWidth="1"/>
    <col min="11018" max="11018" width="6.75" style="2" bestFit="1" customWidth="1"/>
    <col min="11019" max="11019" width="6.875" style="2" bestFit="1" customWidth="1"/>
    <col min="11020" max="11264" width="9" style="2"/>
    <col min="11265" max="11265" width="8" style="2" bestFit="1" customWidth="1"/>
    <col min="11266" max="11266" width="6.375" style="2" bestFit="1" customWidth="1"/>
    <col min="11267" max="11268" width="6.875" style="2" bestFit="1" customWidth="1"/>
    <col min="11269" max="11269" width="6.75" style="2" bestFit="1" customWidth="1"/>
    <col min="11270" max="11270" width="6.375" style="2" bestFit="1" customWidth="1"/>
    <col min="11271" max="11271" width="6.875" style="2" bestFit="1" customWidth="1"/>
    <col min="11272" max="11272" width="6.75" style="2" bestFit="1" customWidth="1"/>
    <col min="11273" max="11273" width="6.375" style="2" bestFit="1" customWidth="1"/>
    <col min="11274" max="11274" width="6.75" style="2" bestFit="1" customWidth="1"/>
    <col min="11275" max="11275" width="6.875" style="2" bestFit="1" customWidth="1"/>
    <col min="11276" max="11520" width="9" style="2"/>
    <col min="11521" max="11521" width="8" style="2" bestFit="1" customWidth="1"/>
    <col min="11522" max="11522" width="6.375" style="2" bestFit="1" customWidth="1"/>
    <col min="11523" max="11524" width="6.875" style="2" bestFit="1" customWidth="1"/>
    <col min="11525" max="11525" width="6.75" style="2" bestFit="1" customWidth="1"/>
    <col min="11526" max="11526" width="6.375" style="2" bestFit="1" customWidth="1"/>
    <col min="11527" max="11527" width="6.875" style="2" bestFit="1" customWidth="1"/>
    <col min="11528" max="11528" width="6.75" style="2" bestFit="1" customWidth="1"/>
    <col min="11529" max="11529" width="6.375" style="2" bestFit="1" customWidth="1"/>
    <col min="11530" max="11530" width="6.75" style="2" bestFit="1" customWidth="1"/>
    <col min="11531" max="11531" width="6.875" style="2" bestFit="1" customWidth="1"/>
    <col min="11532" max="11776" width="9" style="2"/>
    <col min="11777" max="11777" width="8" style="2" bestFit="1" customWidth="1"/>
    <col min="11778" max="11778" width="6.375" style="2" bestFit="1" customWidth="1"/>
    <col min="11779" max="11780" width="6.875" style="2" bestFit="1" customWidth="1"/>
    <col min="11781" max="11781" width="6.75" style="2" bestFit="1" customWidth="1"/>
    <col min="11782" max="11782" width="6.375" style="2" bestFit="1" customWidth="1"/>
    <col min="11783" max="11783" width="6.875" style="2" bestFit="1" customWidth="1"/>
    <col min="11784" max="11784" width="6.75" style="2" bestFit="1" customWidth="1"/>
    <col min="11785" max="11785" width="6.375" style="2" bestFit="1" customWidth="1"/>
    <col min="11786" max="11786" width="6.75" style="2" bestFit="1" customWidth="1"/>
    <col min="11787" max="11787" width="6.875" style="2" bestFit="1" customWidth="1"/>
    <col min="11788" max="12032" width="9" style="2"/>
    <col min="12033" max="12033" width="8" style="2" bestFit="1" customWidth="1"/>
    <col min="12034" max="12034" width="6.375" style="2" bestFit="1" customWidth="1"/>
    <col min="12035" max="12036" width="6.875" style="2" bestFit="1" customWidth="1"/>
    <col min="12037" max="12037" width="6.75" style="2" bestFit="1" customWidth="1"/>
    <col min="12038" max="12038" width="6.375" style="2" bestFit="1" customWidth="1"/>
    <col min="12039" max="12039" width="6.875" style="2" bestFit="1" customWidth="1"/>
    <col min="12040" max="12040" width="6.75" style="2" bestFit="1" customWidth="1"/>
    <col min="12041" max="12041" width="6.375" style="2" bestFit="1" customWidth="1"/>
    <col min="12042" max="12042" width="6.75" style="2" bestFit="1" customWidth="1"/>
    <col min="12043" max="12043" width="6.875" style="2" bestFit="1" customWidth="1"/>
    <col min="12044" max="12288" width="9" style="2"/>
    <col min="12289" max="12289" width="8" style="2" bestFit="1" customWidth="1"/>
    <col min="12290" max="12290" width="6.375" style="2" bestFit="1" customWidth="1"/>
    <col min="12291" max="12292" width="6.875" style="2" bestFit="1" customWidth="1"/>
    <col min="12293" max="12293" width="6.75" style="2" bestFit="1" customWidth="1"/>
    <col min="12294" max="12294" width="6.375" style="2" bestFit="1" customWidth="1"/>
    <col min="12295" max="12295" width="6.875" style="2" bestFit="1" customWidth="1"/>
    <col min="12296" max="12296" width="6.75" style="2" bestFit="1" customWidth="1"/>
    <col min="12297" max="12297" width="6.375" style="2" bestFit="1" customWidth="1"/>
    <col min="12298" max="12298" width="6.75" style="2" bestFit="1" customWidth="1"/>
    <col min="12299" max="12299" width="6.875" style="2" bestFit="1" customWidth="1"/>
    <col min="12300" max="12544" width="9" style="2"/>
    <col min="12545" max="12545" width="8" style="2" bestFit="1" customWidth="1"/>
    <col min="12546" max="12546" width="6.375" style="2" bestFit="1" customWidth="1"/>
    <col min="12547" max="12548" width="6.875" style="2" bestFit="1" customWidth="1"/>
    <col min="12549" max="12549" width="6.75" style="2" bestFit="1" customWidth="1"/>
    <col min="12550" max="12550" width="6.375" style="2" bestFit="1" customWidth="1"/>
    <col min="12551" max="12551" width="6.875" style="2" bestFit="1" customWidth="1"/>
    <col min="12552" max="12552" width="6.75" style="2" bestFit="1" customWidth="1"/>
    <col min="12553" max="12553" width="6.375" style="2" bestFit="1" customWidth="1"/>
    <col min="12554" max="12554" width="6.75" style="2" bestFit="1" customWidth="1"/>
    <col min="12555" max="12555" width="6.875" style="2" bestFit="1" customWidth="1"/>
    <col min="12556" max="12800" width="9" style="2"/>
    <col min="12801" max="12801" width="8" style="2" bestFit="1" customWidth="1"/>
    <col min="12802" max="12802" width="6.375" style="2" bestFit="1" customWidth="1"/>
    <col min="12803" max="12804" width="6.875" style="2" bestFit="1" customWidth="1"/>
    <col min="12805" max="12805" width="6.75" style="2" bestFit="1" customWidth="1"/>
    <col min="12806" max="12806" width="6.375" style="2" bestFit="1" customWidth="1"/>
    <col min="12807" max="12807" width="6.875" style="2" bestFit="1" customWidth="1"/>
    <col min="12808" max="12808" width="6.75" style="2" bestFit="1" customWidth="1"/>
    <col min="12809" max="12809" width="6.375" style="2" bestFit="1" customWidth="1"/>
    <col min="12810" max="12810" width="6.75" style="2" bestFit="1" customWidth="1"/>
    <col min="12811" max="12811" width="6.875" style="2" bestFit="1" customWidth="1"/>
    <col min="12812" max="13056" width="9" style="2"/>
    <col min="13057" max="13057" width="8" style="2" bestFit="1" customWidth="1"/>
    <col min="13058" max="13058" width="6.375" style="2" bestFit="1" customWidth="1"/>
    <col min="13059" max="13060" width="6.875" style="2" bestFit="1" customWidth="1"/>
    <col min="13061" max="13061" width="6.75" style="2" bestFit="1" customWidth="1"/>
    <col min="13062" max="13062" width="6.375" style="2" bestFit="1" customWidth="1"/>
    <col min="13063" max="13063" width="6.875" style="2" bestFit="1" customWidth="1"/>
    <col min="13064" max="13064" width="6.75" style="2" bestFit="1" customWidth="1"/>
    <col min="13065" max="13065" width="6.375" style="2" bestFit="1" customWidth="1"/>
    <col min="13066" max="13066" width="6.75" style="2" bestFit="1" customWidth="1"/>
    <col min="13067" max="13067" width="6.875" style="2" bestFit="1" customWidth="1"/>
    <col min="13068" max="13312" width="9" style="2"/>
    <col min="13313" max="13313" width="8" style="2" bestFit="1" customWidth="1"/>
    <col min="13314" max="13314" width="6.375" style="2" bestFit="1" customWidth="1"/>
    <col min="13315" max="13316" width="6.875" style="2" bestFit="1" customWidth="1"/>
    <col min="13317" max="13317" width="6.75" style="2" bestFit="1" customWidth="1"/>
    <col min="13318" max="13318" width="6.375" style="2" bestFit="1" customWidth="1"/>
    <col min="13319" max="13319" width="6.875" style="2" bestFit="1" customWidth="1"/>
    <col min="13320" max="13320" width="6.75" style="2" bestFit="1" customWidth="1"/>
    <col min="13321" max="13321" width="6.375" style="2" bestFit="1" customWidth="1"/>
    <col min="13322" max="13322" width="6.75" style="2" bestFit="1" customWidth="1"/>
    <col min="13323" max="13323" width="6.875" style="2" bestFit="1" customWidth="1"/>
    <col min="13324" max="13568" width="9" style="2"/>
    <col min="13569" max="13569" width="8" style="2" bestFit="1" customWidth="1"/>
    <col min="13570" max="13570" width="6.375" style="2" bestFit="1" customWidth="1"/>
    <col min="13571" max="13572" width="6.875" style="2" bestFit="1" customWidth="1"/>
    <col min="13573" max="13573" width="6.75" style="2" bestFit="1" customWidth="1"/>
    <col min="13574" max="13574" width="6.375" style="2" bestFit="1" customWidth="1"/>
    <col min="13575" max="13575" width="6.875" style="2" bestFit="1" customWidth="1"/>
    <col min="13576" max="13576" width="6.75" style="2" bestFit="1" customWidth="1"/>
    <col min="13577" max="13577" width="6.375" style="2" bestFit="1" customWidth="1"/>
    <col min="13578" max="13578" width="6.75" style="2" bestFit="1" customWidth="1"/>
    <col min="13579" max="13579" width="6.875" style="2" bestFit="1" customWidth="1"/>
    <col min="13580" max="13824" width="9" style="2"/>
    <col min="13825" max="13825" width="8" style="2" bestFit="1" customWidth="1"/>
    <col min="13826" max="13826" width="6.375" style="2" bestFit="1" customWidth="1"/>
    <col min="13827" max="13828" width="6.875" style="2" bestFit="1" customWidth="1"/>
    <col min="13829" max="13829" width="6.75" style="2" bestFit="1" customWidth="1"/>
    <col min="13830" max="13830" width="6.375" style="2" bestFit="1" customWidth="1"/>
    <col min="13831" max="13831" width="6.875" style="2" bestFit="1" customWidth="1"/>
    <col min="13832" max="13832" width="6.75" style="2" bestFit="1" customWidth="1"/>
    <col min="13833" max="13833" width="6.375" style="2" bestFit="1" customWidth="1"/>
    <col min="13834" max="13834" width="6.75" style="2" bestFit="1" customWidth="1"/>
    <col min="13835" max="13835" width="6.875" style="2" bestFit="1" customWidth="1"/>
    <col min="13836" max="14080" width="9" style="2"/>
    <col min="14081" max="14081" width="8" style="2" bestFit="1" customWidth="1"/>
    <col min="14082" max="14082" width="6.375" style="2" bestFit="1" customWidth="1"/>
    <col min="14083" max="14084" width="6.875" style="2" bestFit="1" customWidth="1"/>
    <col min="14085" max="14085" width="6.75" style="2" bestFit="1" customWidth="1"/>
    <col min="14086" max="14086" width="6.375" style="2" bestFit="1" customWidth="1"/>
    <col min="14087" max="14087" width="6.875" style="2" bestFit="1" customWidth="1"/>
    <col min="14088" max="14088" width="6.75" style="2" bestFit="1" customWidth="1"/>
    <col min="14089" max="14089" width="6.375" style="2" bestFit="1" customWidth="1"/>
    <col min="14090" max="14090" width="6.75" style="2" bestFit="1" customWidth="1"/>
    <col min="14091" max="14091" width="6.875" style="2" bestFit="1" customWidth="1"/>
    <col min="14092" max="14336" width="9" style="2"/>
    <col min="14337" max="14337" width="8" style="2" bestFit="1" customWidth="1"/>
    <col min="14338" max="14338" width="6.375" style="2" bestFit="1" customWidth="1"/>
    <col min="14339" max="14340" width="6.875" style="2" bestFit="1" customWidth="1"/>
    <col min="14341" max="14341" width="6.75" style="2" bestFit="1" customWidth="1"/>
    <col min="14342" max="14342" width="6.375" style="2" bestFit="1" customWidth="1"/>
    <col min="14343" max="14343" width="6.875" style="2" bestFit="1" customWidth="1"/>
    <col min="14344" max="14344" width="6.75" style="2" bestFit="1" customWidth="1"/>
    <col min="14345" max="14345" width="6.375" style="2" bestFit="1" customWidth="1"/>
    <col min="14346" max="14346" width="6.75" style="2" bestFit="1" customWidth="1"/>
    <col min="14347" max="14347" width="6.875" style="2" bestFit="1" customWidth="1"/>
    <col min="14348" max="14592" width="9" style="2"/>
    <col min="14593" max="14593" width="8" style="2" bestFit="1" customWidth="1"/>
    <col min="14594" max="14594" width="6.375" style="2" bestFit="1" customWidth="1"/>
    <col min="14595" max="14596" width="6.875" style="2" bestFit="1" customWidth="1"/>
    <col min="14597" max="14597" width="6.75" style="2" bestFit="1" customWidth="1"/>
    <col min="14598" max="14598" width="6.375" style="2" bestFit="1" customWidth="1"/>
    <col min="14599" max="14599" width="6.875" style="2" bestFit="1" customWidth="1"/>
    <col min="14600" max="14600" width="6.75" style="2" bestFit="1" customWidth="1"/>
    <col min="14601" max="14601" width="6.375" style="2" bestFit="1" customWidth="1"/>
    <col min="14602" max="14602" width="6.75" style="2" bestFit="1" customWidth="1"/>
    <col min="14603" max="14603" width="6.875" style="2" bestFit="1" customWidth="1"/>
    <col min="14604" max="14848" width="9" style="2"/>
    <col min="14849" max="14849" width="8" style="2" bestFit="1" customWidth="1"/>
    <col min="14850" max="14850" width="6.375" style="2" bestFit="1" customWidth="1"/>
    <col min="14851" max="14852" width="6.875" style="2" bestFit="1" customWidth="1"/>
    <col min="14853" max="14853" width="6.75" style="2" bestFit="1" customWidth="1"/>
    <col min="14854" max="14854" width="6.375" style="2" bestFit="1" customWidth="1"/>
    <col min="14855" max="14855" width="6.875" style="2" bestFit="1" customWidth="1"/>
    <col min="14856" max="14856" width="6.75" style="2" bestFit="1" customWidth="1"/>
    <col min="14857" max="14857" width="6.375" style="2" bestFit="1" customWidth="1"/>
    <col min="14858" max="14858" width="6.75" style="2" bestFit="1" customWidth="1"/>
    <col min="14859" max="14859" width="6.875" style="2" bestFit="1" customWidth="1"/>
    <col min="14860" max="15104" width="9" style="2"/>
    <col min="15105" max="15105" width="8" style="2" bestFit="1" customWidth="1"/>
    <col min="15106" max="15106" width="6.375" style="2" bestFit="1" customWidth="1"/>
    <col min="15107" max="15108" width="6.875" style="2" bestFit="1" customWidth="1"/>
    <col min="15109" max="15109" width="6.75" style="2" bestFit="1" customWidth="1"/>
    <col min="15110" max="15110" width="6.375" style="2" bestFit="1" customWidth="1"/>
    <col min="15111" max="15111" width="6.875" style="2" bestFit="1" customWidth="1"/>
    <col min="15112" max="15112" width="6.75" style="2" bestFit="1" customWidth="1"/>
    <col min="15113" max="15113" width="6.375" style="2" bestFit="1" customWidth="1"/>
    <col min="15114" max="15114" width="6.75" style="2" bestFit="1" customWidth="1"/>
    <col min="15115" max="15115" width="6.875" style="2" bestFit="1" customWidth="1"/>
    <col min="15116" max="15360" width="9" style="2"/>
    <col min="15361" max="15361" width="8" style="2" bestFit="1" customWidth="1"/>
    <col min="15362" max="15362" width="6.375" style="2" bestFit="1" customWidth="1"/>
    <col min="15363" max="15364" width="6.875" style="2" bestFit="1" customWidth="1"/>
    <col min="15365" max="15365" width="6.75" style="2" bestFit="1" customWidth="1"/>
    <col min="15366" max="15366" width="6.375" style="2" bestFit="1" customWidth="1"/>
    <col min="15367" max="15367" width="6.875" style="2" bestFit="1" customWidth="1"/>
    <col min="15368" max="15368" width="6.75" style="2" bestFit="1" customWidth="1"/>
    <col min="15369" max="15369" width="6.375" style="2" bestFit="1" customWidth="1"/>
    <col min="15370" max="15370" width="6.75" style="2" bestFit="1" customWidth="1"/>
    <col min="15371" max="15371" width="6.875" style="2" bestFit="1" customWidth="1"/>
    <col min="15372" max="15616" width="9" style="2"/>
    <col min="15617" max="15617" width="8" style="2" bestFit="1" customWidth="1"/>
    <col min="15618" max="15618" width="6.375" style="2" bestFit="1" customWidth="1"/>
    <col min="15619" max="15620" width="6.875" style="2" bestFit="1" customWidth="1"/>
    <col min="15621" max="15621" width="6.75" style="2" bestFit="1" customWidth="1"/>
    <col min="15622" max="15622" width="6.375" style="2" bestFit="1" customWidth="1"/>
    <col min="15623" max="15623" width="6.875" style="2" bestFit="1" customWidth="1"/>
    <col min="15624" max="15624" width="6.75" style="2" bestFit="1" customWidth="1"/>
    <col min="15625" max="15625" width="6.375" style="2" bestFit="1" customWidth="1"/>
    <col min="15626" max="15626" width="6.75" style="2" bestFit="1" customWidth="1"/>
    <col min="15627" max="15627" width="6.875" style="2" bestFit="1" customWidth="1"/>
    <col min="15628" max="15872" width="9" style="2"/>
    <col min="15873" max="15873" width="8" style="2" bestFit="1" customWidth="1"/>
    <col min="15874" max="15874" width="6.375" style="2" bestFit="1" customWidth="1"/>
    <col min="15875" max="15876" width="6.875" style="2" bestFit="1" customWidth="1"/>
    <col min="15877" max="15877" width="6.75" style="2" bestFit="1" customWidth="1"/>
    <col min="15878" max="15878" width="6.375" style="2" bestFit="1" customWidth="1"/>
    <col min="15879" max="15879" width="6.875" style="2" bestFit="1" customWidth="1"/>
    <col min="15880" max="15880" width="6.75" style="2" bestFit="1" customWidth="1"/>
    <col min="15881" max="15881" width="6.375" style="2" bestFit="1" customWidth="1"/>
    <col min="15882" max="15882" width="6.75" style="2" bestFit="1" customWidth="1"/>
    <col min="15883" max="15883" width="6.875" style="2" bestFit="1" customWidth="1"/>
    <col min="15884" max="16128" width="9" style="2"/>
    <col min="16129" max="16129" width="8" style="2" bestFit="1" customWidth="1"/>
    <col min="16130" max="16130" width="6.375" style="2" bestFit="1" customWidth="1"/>
    <col min="16131" max="16132" width="6.875" style="2" bestFit="1" customWidth="1"/>
    <col min="16133" max="16133" width="6.75" style="2" bestFit="1" customWidth="1"/>
    <col min="16134" max="16134" width="6.375" style="2" bestFit="1" customWidth="1"/>
    <col min="16135" max="16135" width="6.875" style="2" bestFit="1" customWidth="1"/>
    <col min="16136" max="16136" width="6.75" style="2" bestFit="1" customWidth="1"/>
    <col min="16137" max="16137" width="6.375" style="2" bestFit="1" customWidth="1"/>
    <col min="16138" max="16138" width="6.75" style="2" bestFit="1" customWidth="1"/>
    <col min="16139" max="16139" width="6.875" style="2" bestFit="1" customWidth="1"/>
    <col min="16140" max="16384" width="9" style="2"/>
  </cols>
  <sheetData>
    <row r="1" spans="1:11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1.75" customHeight="1">
      <c r="A2" s="3" t="s">
        <v>11</v>
      </c>
      <c r="B2" s="4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4" t="s">
        <v>17</v>
      </c>
      <c r="H2" s="4" t="s">
        <v>12</v>
      </c>
      <c r="I2" s="5" t="s">
        <v>18</v>
      </c>
      <c r="J2" s="5" t="s">
        <v>19</v>
      </c>
      <c r="K2" s="5" t="s">
        <v>19</v>
      </c>
    </row>
    <row r="3" spans="1:11" ht="21.75" customHeight="1">
      <c r="A3" s="3" t="s">
        <v>20</v>
      </c>
      <c r="B3" s="6">
        <v>200</v>
      </c>
      <c r="C3" s="5">
        <v>300</v>
      </c>
      <c r="D3" s="7">
        <v>180</v>
      </c>
      <c r="E3" s="5">
        <v>140</v>
      </c>
      <c r="F3" s="5">
        <v>210</v>
      </c>
      <c r="G3" s="4">
        <v>280</v>
      </c>
      <c r="H3" s="6">
        <v>190</v>
      </c>
      <c r="I3" s="7">
        <v>290</v>
      </c>
      <c r="J3" s="5">
        <v>240</v>
      </c>
      <c r="K3" s="5">
        <v>370</v>
      </c>
    </row>
    <row r="4" spans="1:11" ht="6" customHeight="1"/>
    <row r="5" spans="1:11" ht="18" customHeight="1">
      <c r="A5" s="34" t="s">
        <v>22</v>
      </c>
      <c r="B5" s="34"/>
      <c r="C5" s="34"/>
      <c r="D5" s="34"/>
      <c r="E5" s="34"/>
      <c r="F5" s="34"/>
      <c r="G5" s="49" t="s">
        <v>37</v>
      </c>
      <c r="H5" s="50"/>
    </row>
    <row r="6" spans="1:11" ht="18" customHeight="1">
      <c r="A6" s="36" t="s">
        <v>26</v>
      </c>
      <c r="B6" s="35"/>
      <c r="C6" s="35"/>
      <c r="D6" s="35"/>
      <c r="E6" s="35"/>
      <c r="F6" s="35"/>
      <c r="G6" s="35">
        <f>SUMIF(B2:K2,"중국",B3:K3)</f>
        <v>860</v>
      </c>
      <c r="H6" s="35"/>
    </row>
    <row r="7" spans="1:11" ht="18" customHeight="1">
      <c r="A7" s="35" t="s">
        <v>30</v>
      </c>
      <c r="B7" s="35"/>
      <c r="C7" s="35"/>
      <c r="D7" s="35"/>
      <c r="E7" s="35"/>
      <c r="F7" s="35"/>
      <c r="G7" s="35">
        <f>SUMIFS(B3:K3,B2:K2,"중국",B3:K3,"&gt;=200")</f>
        <v>490</v>
      </c>
      <c r="H7" s="35"/>
    </row>
    <row r="8" spans="1:11" ht="18" customHeight="1">
      <c r="A8" s="36" t="s">
        <v>35</v>
      </c>
      <c r="B8" s="35"/>
      <c r="C8" s="35"/>
      <c r="D8" s="35"/>
      <c r="E8" s="35"/>
      <c r="F8" s="35"/>
      <c r="G8" s="35">
        <f>SUMIF(B1:K1,"MP*",B3:K3)</f>
        <v>1130</v>
      </c>
      <c r="H8" s="35"/>
    </row>
  </sheetData>
  <mergeCells count="8">
    <mergeCell ref="A8:F8"/>
    <mergeCell ref="G8:H8"/>
    <mergeCell ref="A5:F5"/>
    <mergeCell ref="G5:H5"/>
    <mergeCell ref="A6:F6"/>
    <mergeCell ref="G6:H6"/>
    <mergeCell ref="A7:F7"/>
    <mergeCell ref="G7:H7"/>
  </mergeCells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"/>
  <sheetViews>
    <sheetView showGridLines="0" workbookViewId="0">
      <selection activeCell="G6" sqref="G6:H6"/>
    </sheetView>
  </sheetViews>
  <sheetFormatPr defaultRowHeight="21.75" customHeight="1"/>
  <cols>
    <col min="1" max="1" width="10.375" style="2" customWidth="1"/>
    <col min="2" max="2" width="7.375" style="2" bestFit="1" customWidth="1"/>
    <col min="3" max="4" width="8.125" style="2" bestFit="1" customWidth="1"/>
    <col min="5" max="5" width="7.875" style="2" bestFit="1" customWidth="1"/>
    <col min="6" max="6" width="7.375" style="2" bestFit="1" customWidth="1"/>
    <col min="7" max="7" width="8.125" style="2" bestFit="1" customWidth="1"/>
    <col min="8" max="8" width="7.875" style="2" bestFit="1" customWidth="1"/>
    <col min="9" max="9" width="7.375" style="2" bestFit="1" customWidth="1"/>
    <col min="10" max="10" width="7.875" style="2" bestFit="1" customWidth="1"/>
    <col min="11" max="11" width="8.125" style="2" bestFit="1" customWidth="1"/>
    <col min="12" max="256" width="9" style="2"/>
    <col min="257" max="257" width="8" style="2" bestFit="1" customWidth="1"/>
    <col min="258" max="258" width="6.375" style="2" bestFit="1" customWidth="1"/>
    <col min="259" max="260" width="6.875" style="2" bestFit="1" customWidth="1"/>
    <col min="261" max="261" width="6.75" style="2" bestFit="1" customWidth="1"/>
    <col min="262" max="262" width="6.375" style="2" bestFit="1" customWidth="1"/>
    <col min="263" max="263" width="6.875" style="2" bestFit="1" customWidth="1"/>
    <col min="264" max="264" width="6.75" style="2" bestFit="1" customWidth="1"/>
    <col min="265" max="265" width="6.375" style="2" bestFit="1" customWidth="1"/>
    <col min="266" max="266" width="6.75" style="2" bestFit="1" customWidth="1"/>
    <col min="267" max="267" width="6.875" style="2" bestFit="1" customWidth="1"/>
    <col min="268" max="512" width="9" style="2"/>
    <col min="513" max="513" width="8" style="2" bestFit="1" customWidth="1"/>
    <col min="514" max="514" width="6.375" style="2" bestFit="1" customWidth="1"/>
    <col min="515" max="516" width="6.875" style="2" bestFit="1" customWidth="1"/>
    <col min="517" max="517" width="6.75" style="2" bestFit="1" customWidth="1"/>
    <col min="518" max="518" width="6.375" style="2" bestFit="1" customWidth="1"/>
    <col min="519" max="519" width="6.875" style="2" bestFit="1" customWidth="1"/>
    <col min="520" max="520" width="6.75" style="2" bestFit="1" customWidth="1"/>
    <col min="521" max="521" width="6.375" style="2" bestFit="1" customWidth="1"/>
    <col min="522" max="522" width="6.75" style="2" bestFit="1" customWidth="1"/>
    <col min="523" max="523" width="6.875" style="2" bestFit="1" customWidth="1"/>
    <col min="524" max="768" width="9" style="2"/>
    <col min="769" max="769" width="8" style="2" bestFit="1" customWidth="1"/>
    <col min="770" max="770" width="6.375" style="2" bestFit="1" customWidth="1"/>
    <col min="771" max="772" width="6.875" style="2" bestFit="1" customWidth="1"/>
    <col min="773" max="773" width="6.75" style="2" bestFit="1" customWidth="1"/>
    <col min="774" max="774" width="6.375" style="2" bestFit="1" customWidth="1"/>
    <col min="775" max="775" width="6.875" style="2" bestFit="1" customWidth="1"/>
    <col min="776" max="776" width="6.75" style="2" bestFit="1" customWidth="1"/>
    <col min="777" max="777" width="6.375" style="2" bestFit="1" customWidth="1"/>
    <col min="778" max="778" width="6.75" style="2" bestFit="1" customWidth="1"/>
    <col min="779" max="779" width="6.875" style="2" bestFit="1" customWidth="1"/>
    <col min="780" max="1024" width="9" style="2"/>
    <col min="1025" max="1025" width="8" style="2" bestFit="1" customWidth="1"/>
    <col min="1026" max="1026" width="6.375" style="2" bestFit="1" customWidth="1"/>
    <col min="1027" max="1028" width="6.875" style="2" bestFit="1" customWidth="1"/>
    <col min="1029" max="1029" width="6.75" style="2" bestFit="1" customWidth="1"/>
    <col min="1030" max="1030" width="6.375" style="2" bestFit="1" customWidth="1"/>
    <col min="1031" max="1031" width="6.875" style="2" bestFit="1" customWidth="1"/>
    <col min="1032" max="1032" width="6.75" style="2" bestFit="1" customWidth="1"/>
    <col min="1033" max="1033" width="6.375" style="2" bestFit="1" customWidth="1"/>
    <col min="1034" max="1034" width="6.75" style="2" bestFit="1" customWidth="1"/>
    <col min="1035" max="1035" width="6.875" style="2" bestFit="1" customWidth="1"/>
    <col min="1036" max="1280" width="9" style="2"/>
    <col min="1281" max="1281" width="8" style="2" bestFit="1" customWidth="1"/>
    <col min="1282" max="1282" width="6.375" style="2" bestFit="1" customWidth="1"/>
    <col min="1283" max="1284" width="6.875" style="2" bestFit="1" customWidth="1"/>
    <col min="1285" max="1285" width="6.75" style="2" bestFit="1" customWidth="1"/>
    <col min="1286" max="1286" width="6.375" style="2" bestFit="1" customWidth="1"/>
    <col min="1287" max="1287" width="6.875" style="2" bestFit="1" customWidth="1"/>
    <col min="1288" max="1288" width="6.75" style="2" bestFit="1" customWidth="1"/>
    <col min="1289" max="1289" width="6.375" style="2" bestFit="1" customWidth="1"/>
    <col min="1290" max="1290" width="6.75" style="2" bestFit="1" customWidth="1"/>
    <col min="1291" max="1291" width="6.875" style="2" bestFit="1" customWidth="1"/>
    <col min="1292" max="1536" width="9" style="2"/>
    <col min="1537" max="1537" width="8" style="2" bestFit="1" customWidth="1"/>
    <col min="1538" max="1538" width="6.375" style="2" bestFit="1" customWidth="1"/>
    <col min="1539" max="1540" width="6.875" style="2" bestFit="1" customWidth="1"/>
    <col min="1541" max="1541" width="6.75" style="2" bestFit="1" customWidth="1"/>
    <col min="1542" max="1542" width="6.375" style="2" bestFit="1" customWidth="1"/>
    <col min="1543" max="1543" width="6.875" style="2" bestFit="1" customWidth="1"/>
    <col min="1544" max="1544" width="6.75" style="2" bestFit="1" customWidth="1"/>
    <col min="1545" max="1545" width="6.375" style="2" bestFit="1" customWidth="1"/>
    <col min="1546" max="1546" width="6.75" style="2" bestFit="1" customWidth="1"/>
    <col min="1547" max="1547" width="6.875" style="2" bestFit="1" customWidth="1"/>
    <col min="1548" max="1792" width="9" style="2"/>
    <col min="1793" max="1793" width="8" style="2" bestFit="1" customWidth="1"/>
    <col min="1794" max="1794" width="6.375" style="2" bestFit="1" customWidth="1"/>
    <col min="1795" max="1796" width="6.875" style="2" bestFit="1" customWidth="1"/>
    <col min="1797" max="1797" width="6.75" style="2" bestFit="1" customWidth="1"/>
    <col min="1798" max="1798" width="6.375" style="2" bestFit="1" customWidth="1"/>
    <col min="1799" max="1799" width="6.875" style="2" bestFit="1" customWidth="1"/>
    <col min="1800" max="1800" width="6.75" style="2" bestFit="1" customWidth="1"/>
    <col min="1801" max="1801" width="6.375" style="2" bestFit="1" customWidth="1"/>
    <col min="1802" max="1802" width="6.75" style="2" bestFit="1" customWidth="1"/>
    <col min="1803" max="1803" width="6.875" style="2" bestFit="1" customWidth="1"/>
    <col min="1804" max="2048" width="9" style="2"/>
    <col min="2049" max="2049" width="8" style="2" bestFit="1" customWidth="1"/>
    <col min="2050" max="2050" width="6.375" style="2" bestFit="1" customWidth="1"/>
    <col min="2051" max="2052" width="6.875" style="2" bestFit="1" customWidth="1"/>
    <col min="2053" max="2053" width="6.75" style="2" bestFit="1" customWidth="1"/>
    <col min="2054" max="2054" width="6.375" style="2" bestFit="1" customWidth="1"/>
    <col min="2055" max="2055" width="6.875" style="2" bestFit="1" customWidth="1"/>
    <col min="2056" max="2056" width="6.75" style="2" bestFit="1" customWidth="1"/>
    <col min="2057" max="2057" width="6.375" style="2" bestFit="1" customWidth="1"/>
    <col min="2058" max="2058" width="6.75" style="2" bestFit="1" customWidth="1"/>
    <col min="2059" max="2059" width="6.875" style="2" bestFit="1" customWidth="1"/>
    <col min="2060" max="2304" width="9" style="2"/>
    <col min="2305" max="2305" width="8" style="2" bestFit="1" customWidth="1"/>
    <col min="2306" max="2306" width="6.375" style="2" bestFit="1" customWidth="1"/>
    <col min="2307" max="2308" width="6.875" style="2" bestFit="1" customWidth="1"/>
    <col min="2309" max="2309" width="6.75" style="2" bestFit="1" customWidth="1"/>
    <col min="2310" max="2310" width="6.375" style="2" bestFit="1" customWidth="1"/>
    <col min="2311" max="2311" width="6.875" style="2" bestFit="1" customWidth="1"/>
    <col min="2312" max="2312" width="6.75" style="2" bestFit="1" customWidth="1"/>
    <col min="2313" max="2313" width="6.375" style="2" bestFit="1" customWidth="1"/>
    <col min="2314" max="2314" width="6.75" style="2" bestFit="1" customWidth="1"/>
    <col min="2315" max="2315" width="6.875" style="2" bestFit="1" customWidth="1"/>
    <col min="2316" max="2560" width="9" style="2"/>
    <col min="2561" max="2561" width="8" style="2" bestFit="1" customWidth="1"/>
    <col min="2562" max="2562" width="6.375" style="2" bestFit="1" customWidth="1"/>
    <col min="2563" max="2564" width="6.875" style="2" bestFit="1" customWidth="1"/>
    <col min="2565" max="2565" width="6.75" style="2" bestFit="1" customWidth="1"/>
    <col min="2566" max="2566" width="6.375" style="2" bestFit="1" customWidth="1"/>
    <col min="2567" max="2567" width="6.875" style="2" bestFit="1" customWidth="1"/>
    <col min="2568" max="2568" width="6.75" style="2" bestFit="1" customWidth="1"/>
    <col min="2569" max="2569" width="6.375" style="2" bestFit="1" customWidth="1"/>
    <col min="2570" max="2570" width="6.75" style="2" bestFit="1" customWidth="1"/>
    <col min="2571" max="2571" width="6.875" style="2" bestFit="1" customWidth="1"/>
    <col min="2572" max="2816" width="9" style="2"/>
    <col min="2817" max="2817" width="8" style="2" bestFit="1" customWidth="1"/>
    <col min="2818" max="2818" width="6.375" style="2" bestFit="1" customWidth="1"/>
    <col min="2819" max="2820" width="6.875" style="2" bestFit="1" customWidth="1"/>
    <col min="2821" max="2821" width="6.75" style="2" bestFit="1" customWidth="1"/>
    <col min="2822" max="2822" width="6.375" style="2" bestFit="1" customWidth="1"/>
    <col min="2823" max="2823" width="6.875" style="2" bestFit="1" customWidth="1"/>
    <col min="2824" max="2824" width="6.75" style="2" bestFit="1" customWidth="1"/>
    <col min="2825" max="2825" width="6.375" style="2" bestFit="1" customWidth="1"/>
    <col min="2826" max="2826" width="6.75" style="2" bestFit="1" customWidth="1"/>
    <col min="2827" max="2827" width="6.875" style="2" bestFit="1" customWidth="1"/>
    <col min="2828" max="3072" width="9" style="2"/>
    <col min="3073" max="3073" width="8" style="2" bestFit="1" customWidth="1"/>
    <col min="3074" max="3074" width="6.375" style="2" bestFit="1" customWidth="1"/>
    <col min="3075" max="3076" width="6.875" style="2" bestFit="1" customWidth="1"/>
    <col min="3077" max="3077" width="6.75" style="2" bestFit="1" customWidth="1"/>
    <col min="3078" max="3078" width="6.375" style="2" bestFit="1" customWidth="1"/>
    <col min="3079" max="3079" width="6.875" style="2" bestFit="1" customWidth="1"/>
    <col min="3080" max="3080" width="6.75" style="2" bestFit="1" customWidth="1"/>
    <col min="3081" max="3081" width="6.375" style="2" bestFit="1" customWidth="1"/>
    <col min="3082" max="3082" width="6.75" style="2" bestFit="1" customWidth="1"/>
    <col min="3083" max="3083" width="6.875" style="2" bestFit="1" customWidth="1"/>
    <col min="3084" max="3328" width="9" style="2"/>
    <col min="3329" max="3329" width="8" style="2" bestFit="1" customWidth="1"/>
    <col min="3330" max="3330" width="6.375" style="2" bestFit="1" customWidth="1"/>
    <col min="3331" max="3332" width="6.875" style="2" bestFit="1" customWidth="1"/>
    <col min="3333" max="3333" width="6.75" style="2" bestFit="1" customWidth="1"/>
    <col min="3334" max="3334" width="6.375" style="2" bestFit="1" customWidth="1"/>
    <col min="3335" max="3335" width="6.875" style="2" bestFit="1" customWidth="1"/>
    <col min="3336" max="3336" width="6.75" style="2" bestFit="1" customWidth="1"/>
    <col min="3337" max="3337" width="6.375" style="2" bestFit="1" customWidth="1"/>
    <col min="3338" max="3338" width="6.75" style="2" bestFit="1" customWidth="1"/>
    <col min="3339" max="3339" width="6.875" style="2" bestFit="1" customWidth="1"/>
    <col min="3340" max="3584" width="9" style="2"/>
    <col min="3585" max="3585" width="8" style="2" bestFit="1" customWidth="1"/>
    <col min="3586" max="3586" width="6.375" style="2" bestFit="1" customWidth="1"/>
    <col min="3587" max="3588" width="6.875" style="2" bestFit="1" customWidth="1"/>
    <col min="3589" max="3589" width="6.75" style="2" bestFit="1" customWidth="1"/>
    <col min="3590" max="3590" width="6.375" style="2" bestFit="1" customWidth="1"/>
    <col min="3591" max="3591" width="6.875" style="2" bestFit="1" customWidth="1"/>
    <col min="3592" max="3592" width="6.75" style="2" bestFit="1" customWidth="1"/>
    <col min="3593" max="3593" width="6.375" style="2" bestFit="1" customWidth="1"/>
    <col min="3594" max="3594" width="6.75" style="2" bestFit="1" customWidth="1"/>
    <col min="3595" max="3595" width="6.875" style="2" bestFit="1" customWidth="1"/>
    <col min="3596" max="3840" width="9" style="2"/>
    <col min="3841" max="3841" width="8" style="2" bestFit="1" customWidth="1"/>
    <col min="3842" max="3842" width="6.375" style="2" bestFit="1" customWidth="1"/>
    <col min="3843" max="3844" width="6.875" style="2" bestFit="1" customWidth="1"/>
    <col min="3845" max="3845" width="6.75" style="2" bestFit="1" customWidth="1"/>
    <col min="3846" max="3846" width="6.375" style="2" bestFit="1" customWidth="1"/>
    <col min="3847" max="3847" width="6.875" style="2" bestFit="1" customWidth="1"/>
    <col min="3848" max="3848" width="6.75" style="2" bestFit="1" customWidth="1"/>
    <col min="3849" max="3849" width="6.375" style="2" bestFit="1" customWidth="1"/>
    <col min="3850" max="3850" width="6.75" style="2" bestFit="1" customWidth="1"/>
    <col min="3851" max="3851" width="6.875" style="2" bestFit="1" customWidth="1"/>
    <col min="3852" max="4096" width="9" style="2"/>
    <col min="4097" max="4097" width="8" style="2" bestFit="1" customWidth="1"/>
    <col min="4098" max="4098" width="6.375" style="2" bestFit="1" customWidth="1"/>
    <col min="4099" max="4100" width="6.875" style="2" bestFit="1" customWidth="1"/>
    <col min="4101" max="4101" width="6.75" style="2" bestFit="1" customWidth="1"/>
    <col min="4102" max="4102" width="6.375" style="2" bestFit="1" customWidth="1"/>
    <col min="4103" max="4103" width="6.875" style="2" bestFit="1" customWidth="1"/>
    <col min="4104" max="4104" width="6.75" style="2" bestFit="1" customWidth="1"/>
    <col min="4105" max="4105" width="6.375" style="2" bestFit="1" customWidth="1"/>
    <col min="4106" max="4106" width="6.75" style="2" bestFit="1" customWidth="1"/>
    <col min="4107" max="4107" width="6.875" style="2" bestFit="1" customWidth="1"/>
    <col min="4108" max="4352" width="9" style="2"/>
    <col min="4353" max="4353" width="8" style="2" bestFit="1" customWidth="1"/>
    <col min="4354" max="4354" width="6.375" style="2" bestFit="1" customWidth="1"/>
    <col min="4355" max="4356" width="6.875" style="2" bestFit="1" customWidth="1"/>
    <col min="4357" max="4357" width="6.75" style="2" bestFit="1" customWidth="1"/>
    <col min="4358" max="4358" width="6.375" style="2" bestFit="1" customWidth="1"/>
    <col min="4359" max="4359" width="6.875" style="2" bestFit="1" customWidth="1"/>
    <col min="4360" max="4360" width="6.75" style="2" bestFit="1" customWidth="1"/>
    <col min="4361" max="4361" width="6.375" style="2" bestFit="1" customWidth="1"/>
    <col min="4362" max="4362" width="6.75" style="2" bestFit="1" customWidth="1"/>
    <col min="4363" max="4363" width="6.875" style="2" bestFit="1" customWidth="1"/>
    <col min="4364" max="4608" width="9" style="2"/>
    <col min="4609" max="4609" width="8" style="2" bestFit="1" customWidth="1"/>
    <col min="4610" max="4610" width="6.375" style="2" bestFit="1" customWidth="1"/>
    <col min="4611" max="4612" width="6.875" style="2" bestFit="1" customWidth="1"/>
    <col min="4613" max="4613" width="6.75" style="2" bestFit="1" customWidth="1"/>
    <col min="4614" max="4614" width="6.375" style="2" bestFit="1" customWidth="1"/>
    <col min="4615" max="4615" width="6.875" style="2" bestFit="1" customWidth="1"/>
    <col min="4616" max="4616" width="6.75" style="2" bestFit="1" customWidth="1"/>
    <col min="4617" max="4617" width="6.375" style="2" bestFit="1" customWidth="1"/>
    <col min="4618" max="4618" width="6.75" style="2" bestFit="1" customWidth="1"/>
    <col min="4619" max="4619" width="6.875" style="2" bestFit="1" customWidth="1"/>
    <col min="4620" max="4864" width="9" style="2"/>
    <col min="4865" max="4865" width="8" style="2" bestFit="1" customWidth="1"/>
    <col min="4866" max="4866" width="6.375" style="2" bestFit="1" customWidth="1"/>
    <col min="4867" max="4868" width="6.875" style="2" bestFit="1" customWidth="1"/>
    <col min="4869" max="4869" width="6.75" style="2" bestFit="1" customWidth="1"/>
    <col min="4870" max="4870" width="6.375" style="2" bestFit="1" customWidth="1"/>
    <col min="4871" max="4871" width="6.875" style="2" bestFit="1" customWidth="1"/>
    <col min="4872" max="4872" width="6.75" style="2" bestFit="1" customWidth="1"/>
    <col min="4873" max="4873" width="6.375" style="2" bestFit="1" customWidth="1"/>
    <col min="4874" max="4874" width="6.75" style="2" bestFit="1" customWidth="1"/>
    <col min="4875" max="4875" width="6.875" style="2" bestFit="1" customWidth="1"/>
    <col min="4876" max="5120" width="9" style="2"/>
    <col min="5121" max="5121" width="8" style="2" bestFit="1" customWidth="1"/>
    <col min="5122" max="5122" width="6.375" style="2" bestFit="1" customWidth="1"/>
    <col min="5123" max="5124" width="6.875" style="2" bestFit="1" customWidth="1"/>
    <col min="5125" max="5125" width="6.75" style="2" bestFit="1" customWidth="1"/>
    <col min="5126" max="5126" width="6.375" style="2" bestFit="1" customWidth="1"/>
    <col min="5127" max="5127" width="6.875" style="2" bestFit="1" customWidth="1"/>
    <col min="5128" max="5128" width="6.75" style="2" bestFit="1" customWidth="1"/>
    <col min="5129" max="5129" width="6.375" style="2" bestFit="1" customWidth="1"/>
    <col min="5130" max="5130" width="6.75" style="2" bestFit="1" customWidth="1"/>
    <col min="5131" max="5131" width="6.875" style="2" bestFit="1" customWidth="1"/>
    <col min="5132" max="5376" width="9" style="2"/>
    <col min="5377" max="5377" width="8" style="2" bestFit="1" customWidth="1"/>
    <col min="5378" max="5378" width="6.375" style="2" bestFit="1" customWidth="1"/>
    <col min="5379" max="5380" width="6.875" style="2" bestFit="1" customWidth="1"/>
    <col min="5381" max="5381" width="6.75" style="2" bestFit="1" customWidth="1"/>
    <col min="5382" max="5382" width="6.375" style="2" bestFit="1" customWidth="1"/>
    <col min="5383" max="5383" width="6.875" style="2" bestFit="1" customWidth="1"/>
    <col min="5384" max="5384" width="6.75" style="2" bestFit="1" customWidth="1"/>
    <col min="5385" max="5385" width="6.375" style="2" bestFit="1" customWidth="1"/>
    <col min="5386" max="5386" width="6.75" style="2" bestFit="1" customWidth="1"/>
    <col min="5387" max="5387" width="6.875" style="2" bestFit="1" customWidth="1"/>
    <col min="5388" max="5632" width="9" style="2"/>
    <col min="5633" max="5633" width="8" style="2" bestFit="1" customWidth="1"/>
    <col min="5634" max="5634" width="6.375" style="2" bestFit="1" customWidth="1"/>
    <col min="5635" max="5636" width="6.875" style="2" bestFit="1" customWidth="1"/>
    <col min="5637" max="5637" width="6.75" style="2" bestFit="1" customWidth="1"/>
    <col min="5638" max="5638" width="6.375" style="2" bestFit="1" customWidth="1"/>
    <col min="5639" max="5639" width="6.875" style="2" bestFit="1" customWidth="1"/>
    <col min="5640" max="5640" width="6.75" style="2" bestFit="1" customWidth="1"/>
    <col min="5641" max="5641" width="6.375" style="2" bestFit="1" customWidth="1"/>
    <col min="5642" max="5642" width="6.75" style="2" bestFit="1" customWidth="1"/>
    <col min="5643" max="5643" width="6.875" style="2" bestFit="1" customWidth="1"/>
    <col min="5644" max="5888" width="9" style="2"/>
    <col min="5889" max="5889" width="8" style="2" bestFit="1" customWidth="1"/>
    <col min="5890" max="5890" width="6.375" style="2" bestFit="1" customWidth="1"/>
    <col min="5891" max="5892" width="6.875" style="2" bestFit="1" customWidth="1"/>
    <col min="5893" max="5893" width="6.75" style="2" bestFit="1" customWidth="1"/>
    <col min="5894" max="5894" width="6.375" style="2" bestFit="1" customWidth="1"/>
    <col min="5895" max="5895" width="6.875" style="2" bestFit="1" customWidth="1"/>
    <col min="5896" max="5896" width="6.75" style="2" bestFit="1" customWidth="1"/>
    <col min="5897" max="5897" width="6.375" style="2" bestFit="1" customWidth="1"/>
    <col min="5898" max="5898" width="6.75" style="2" bestFit="1" customWidth="1"/>
    <col min="5899" max="5899" width="6.875" style="2" bestFit="1" customWidth="1"/>
    <col min="5900" max="6144" width="9" style="2"/>
    <col min="6145" max="6145" width="8" style="2" bestFit="1" customWidth="1"/>
    <col min="6146" max="6146" width="6.375" style="2" bestFit="1" customWidth="1"/>
    <col min="6147" max="6148" width="6.875" style="2" bestFit="1" customWidth="1"/>
    <col min="6149" max="6149" width="6.75" style="2" bestFit="1" customWidth="1"/>
    <col min="6150" max="6150" width="6.375" style="2" bestFit="1" customWidth="1"/>
    <col min="6151" max="6151" width="6.875" style="2" bestFit="1" customWidth="1"/>
    <col min="6152" max="6152" width="6.75" style="2" bestFit="1" customWidth="1"/>
    <col min="6153" max="6153" width="6.375" style="2" bestFit="1" customWidth="1"/>
    <col min="6154" max="6154" width="6.75" style="2" bestFit="1" customWidth="1"/>
    <col min="6155" max="6155" width="6.875" style="2" bestFit="1" customWidth="1"/>
    <col min="6156" max="6400" width="9" style="2"/>
    <col min="6401" max="6401" width="8" style="2" bestFit="1" customWidth="1"/>
    <col min="6402" max="6402" width="6.375" style="2" bestFit="1" customWidth="1"/>
    <col min="6403" max="6404" width="6.875" style="2" bestFit="1" customWidth="1"/>
    <col min="6405" max="6405" width="6.75" style="2" bestFit="1" customWidth="1"/>
    <col min="6406" max="6406" width="6.375" style="2" bestFit="1" customWidth="1"/>
    <col min="6407" max="6407" width="6.875" style="2" bestFit="1" customWidth="1"/>
    <col min="6408" max="6408" width="6.75" style="2" bestFit="1" customWidth="1"/>
    <col min="6409" max="6409" width="6.375" style="2" bestFit="1" customWidth="1"/>
    <col min="6410" max="6410" width="6.75" style="2" bestFit="1" customWidth="1"/>
    <col min="6411" max="6411" width="6.875" style="2" bestFit="1" customWidth="1"/>
    <col min="6412" max="6656" width="9" style="2"/>
    <col min="6657" max="6657" width="8" style="2" bestFit="1" customWidth="1"/>
    <col min="6658" max="6658" width="6.375" style="2" bestFit="1" customWidth="1"/>
    <col min="6659" max="6660" width="6.875" style="2" bestFit="1" customWidth="1"/>
    <col min="6661" max="6661" width="6.75" style="2" bestFit="1" customWidth="1"/>
    <col min="6662" max="6662" width="6.375" style="2" bestFit="1" customWidth="1"/>
    <col min="6663" max="6663" width="6.875" style="2" bestFit="1" customWidth="1"/>
    <col min="6664" max="6664" width="6.75" style="2" bestFit="1" customWidth="1"/>
    <col min="6665" max="6665" width="6.375" style="2" bestFit="1" customWidth="1"/>
    <col min="6666" max="6666" width="6.75" style="2" bestFit="1" customWidth="1"/>
    <col min="6667" max="6667" width="6.875" style="2" bestFit="1" customWidth="1"/>
    <col min="6668" max="6912" width="9" style="2"/>
    <col min="6913" max="6913" width="8" style="2" bestFit="1" customWidth="1"/>
    <col min="6914" max="6914" width="6.375" style="2" bestFit="1" customWidth="1"/>
    <col min="6915" max="6916" width="6.875" style="2" bestFit="1" customWidth="1"/>
    <col min="6917" max="6917" width="6.75" style="2" bestFit="1" customWidth="1"/>
    <col min="6918" max="6918" width="6.375" style="2" bestFit="1" customWidth="1"/>
    <col min="6919" max="6919" width="6.875" style="2" bestFit="1" customWidth="1"/>
    <col min="6920" max="6920" width="6.75" style="2" bestFit="1" customWidth="1"/>
    <col min="6921" max="6921" width="6.375" style="2" bestFit="1" customWidth="1"/>
    <col min="6922" max="6922" width="6.75" style="2" bestFit="1" customWidth="1"/>
    <col min="6923" max="6923" width="6.875" style="2" bestFit="1" customWidth="1"/>
    <col min="6924" max="7168" width="9" style="2"/>
    <col min="7169" max="7169" width="8" style="2" bestFit="1" customWidth="1"/>
    <col min="7170" max="7170" width="6.375" style="2" bestFit="1" customWidth="1"/>
    <col min="7171" max="7172" width="6.875" style="2" bestFit="1" customWidth="1"/>
    <col min="7173" max="7173" width="6.75" style="2" bestFit="1" customWidth="1"/>
    <col min="7174" max="7174" width="6.375" style="2" bestFit="1" customWidth="1"/>
    <col min="7175" max="7175" width="6.875" style="2" bestFit="1" customWidth="1"/>
    <col min="7176" max="7176" width="6.75" style="2" bestFit="1" customWidth="1"/>
    <col min="7177" max="7177" width="6.375" style="2" bestFit="1" customWidth="1"/>
    <col min="7178" max="7178" width="6.75" style="2" bestFit="1" customWidth="1"/>
    <col min="7179" max="7179" width="6.875" style="2" bestFit="1" customWidth="1"/>
    <col min="7180" max="7424" width="9" style="2"/>
    <col min="7425" max="7425" width="8" style="2" bestFit="1" customWidth="1"/>
    <col min="7426" max="7426" width="6.375" style="2" bestFit="1" customWidth="1"/>
    <col min="7427" max="7428" width="6.875" style="2" bestFit="1" customWidth="1"/>
    <col min="7429" max="7429" width="6.75" style="2" bestFit="1" customWidth="1"/>
    <col min="7430" max="7430" width="6.375" style="2" bestFit="1" customWidth="1"/>
    <col min="7431" max="7431" width="6.875" style="2" bestFit="1" customWidth="1"/>
    <col min="7432" max="7432" width="6.75" style="2" bestFit="1" customWidth="1"/>
    <col min="7433" max="7433" width="6.375" style="2" bestFit="1" customWidth="1"/>
    <col min="7434" max="7434" width="6.75" style="2" bestFit="1" customWidth="1"/>
    <col min="7435" max="7435" width="6.875" style="2" bestFit="1" customWidth="1"/>
    <col min="7436" max="7680" width="9" style="2"/>
    <col min="7681" max="7681" width="8" style="2" bestFit="1" customWidth="1"/>
    <col min="7682" max="7682" width="6.375" style="2" bestFit="1" customWidth="1"/>
    <col min="7683" max="7684" width="6.875" style="2" bestFit="1" customWidth="1"/>
    <col min="7685" max="7685" width="6.75" style="2" bestFit="1" customWidth="1"/>
    <col min="7686" max="7686" width="6.375" style="2" bestFit="1" customWidth="1"/>
    <col min="7687" max="7687" width="6.875" style="2" bestFit="1" customWidth="1"/>
    <col min="7688" max="7688" width="6.75" style="2" bestFit="1" customWidth="1"/>
    <col min="7689" max="7689" width="6.375" style="2" bestFit="1" customWidth="1"/>
    <col min="7690" max="7690" width="6.75" style="2" bestFit="1" customWidth="1"/>
    <col min="7691" max="7691" width="6.875" style="2" bestFit="1" customWidth="1"/>
    <col min="7692" max="7936" width="9" style="2"/>
    <col min="7937" max="7937" width="8" style="2" bestFit="1" customWidth="1"/>
    <col min="7938" max="7938" width="6.375" style="2" bestFit="1" customWidth="1"/>
    <col min="7939" max="7940" width="6.875" style="2" bestFit="1" customWidth="1"/>
    <col min="7941" max="7941" width="6.75" style="2" bestFit="1" customWidth="1"/>
    <col min="7942" max="7942" width="6.375" style="2" bestFit="1" customWidth="1"/>
    <col min="7943" max="7943" width="6.875" style="2" bestFit="1" customWidth="1"/>
    <col min="7944" max="7944" width="6.75" style="2" bestFit="1" customWidth="1"/>
    <col min="7945" max="7945" width="6.375" style="2" bestFit="1" customWidth="1"/>
    <col min="7946" max="7946" width="6.75" style="2" bestFit="1" customWidth="1"/>
    <col min="7947" max="7947" width="6.875" style="2" bestFit="1" customWidth="1"/>
    <col min="7948" max="8192" width="9" style="2"/>
    <col min="8193" max="8193" width="8" style="2" bestFit="1" customWidth="1"/>
    <col min="8194" max="8194" width="6.375" style="2" bestFit="1" customWidth="1"/>
    <col min="8195" max="8196" width="6.875" style="2" bestFit="1" customWidth="1"/>
    <col min="8197" max="8197" width="6.75" style="2" bestFit="1" customWidth="1"/>
    <col min="8198" max="8198" width="6.375" style="2" bestFit="1" customWidth="1"/>
    <col min="8199" max="8199" width="6.875" style="2" bestFit="1" customWidth="1"/>
    <col min="8200" max="8200" width="6.75" style="2" bestFit="1" customWidth="1"/>
    <col min="8201" max="8201" width="6.375" style="2" bestFit="1" customWidth="1"/>
    <col min="8202" max="8202" width="6.75" style="2" bestFit="1" customWidth="1"/>
    <col min="8203" max="8203" width="6.875" style="2" bestFit="1" customWidth="1"/>
    <col min="8204" max="8448" width="9" style="2"/>
    <col min="8449" max="8449" width="8" style="2" bestFit="1" customWidth="1"/>
    <col min="8450" max="8450" width="6.375" style="2" bestFit="1" customWidth="1"/>
    <col min="8451" max="8452" width="6.875" style="2" bestFit="1" customWidth="1"/>
    <col min="8453" max="8453" width="6.75" style="2" bestFit="1" customWidth="1"/>
    <col min="8454" max="8454" width="6.375" style="2" bestFit="1" customWidth="1"/>
    <col min="8455" max="8455" width="6.875" style="2" bestFit="1" customWidth="1"/>
    <col min="8456" max="8456" width="6.75" style="2" bestFit="1" customWidth="1"/>
    <col min="8457" max="8457" width="6.375" style="2" bestFit="1" customWidth="1"/>
    <col min="8458" max="8458" width="6.75" style="2" bestFit="1" customWidth="1"/>
    <col min="8459" max="8459" width="6.875" style="2" bestFit="1" customWidth="1"/>
    <col min="8460" max="8704" width="9" style="2"/>
    <col min="8705" max="8705" width="8" style="2" bestFit="1" customWidth="1"/>
    <col min="8706" max="8706" width="6.375" style="2" bestFit="1" customWidth="1"/>
    <col min="8707" max="8708" width="6.875" style="2" bestFit="1" customWidth="1"/>
    <col min="8709" max="8709" width="6.75" style="2" bestFit="1" customWidth="1"/>
    <col min="8710" max="8710" width="6.375" style="2" bestFit="1" customWidth="1"/>
    <col min="8711" max="8711" width="6.875" style="2" bestFit="1" customWidth="1"/>
    <col min="8712" max="8712" width="6.75" style="2" bestFit="1" customWidth="1"/>
    <col min="8713" max="8713" width="6.375" style="2" bestFit="1" customWidth="1"/>
    <col min="8714" max="8714" width="6.75" style="2" bestFit="1" customWidth="1"/>
    <col min="8715" max="8715" width="6.875" style="2" bestFit="1" customWidth="1"/>
    <col min="8716" max="8960" width="9" style="2"/>
    <col min="8961" max="8961" width="8" style="2" bestFit="1" customWidth="1"/>
    <col min="8962" max="8962" width="6.375" style="2" bestFit="1" customWidth="1"/>
    <col min="8963" max="8964" width="6.875" style="2" bestFit="1" customWidth="1"/>
    <col min="8965" max="8965" width="6.75" style="2" bestFit="1" customWidth="1"/>
    <col min="8966" max="8966" width="6.375" style="2" bestFit="1" customWidth="1"/>
    <col min="8967" max="8967" width="6.875" style="2" bestFit="1" customWidth="1"/>
    <col min="8968" max="8968" width="6.75" style="2" bestFit="1" customWidth="1"/>
    <col min="8969" max="8969" width="6.375" style="2" bestFit="1" customWidth="1"/>
    <col min="8970" max="8970" width="6.75" style="2" bestFit="1" customWidth="1"/>
    <col min="8971" max="8971" width="6.875" style="2" bestFit="1" customWidth="1"/>
    <col min="8972" max="9216" width="9" style="2"/>
    <col min="9217" max="9217" width="8" style="2" bestFit="1" customWidth="1"/>
    <col min="9218" max="9218" width="6.375" style="2" bestFit="1" customWidth="1"/>
    <col min="9219" max="9220" width="6.875" style="2" bestFit="1" customWidth="1"/>
    <col min="9221" max="9221" width="6.75" style="2" bestFit="1" customWidth="1"/>
    <col min="9222" max="9222" width="6.375" style="2" bestFit="1" customWidth="1"/>
    <col min="9223" max="9223" width="6.875" style="2" bestFit="1" customWidth="1"/>
    <col min="9224" max="9224" width="6.75" style="2" bestFit="1" customWidth="1"/>
    <col min="9225" max="9225" width="6.375" style="2" bestFit="1" customWidth="1"/>
    <col min="9226" max="9226" width="6.75" style="2" bestFit="1" customWidth="1"/>
    <col min="9227" max="9227" width="6.875" style="2" bestFit="1" customWidth="1"/>
    <col min="9228" max="9472" width="9" style="2"/>
    <col min="9473" max="9473" width="8" style="2" bestFit="1" customWidth="1"/>
    <col min="9474" max="9474" width="6.375" style="2" bestFit="1" customWidth="1"/>
    <col min="9475" max="9476" width="6.875" style="2" bestFit="1" customWidth="1"/>
    <col min="9477" max="9477" width="6.75" style="2" bestFit="1" customWidth="1"/>
    <col min="9478" max="9478" width="6.375" style="2" bestFit="1" customWidth="1"/>
    <col min="9479" max="9479" width="6.875" style="2" bestFit="1" customWidth="1"/>
    <col min="9480" max="9480" width="6.75" style="2" bestFit="1" customWidth="1"/>
    <col min="9481" max="9481" width="6.375" style="2" bestFit="1" customWidth="1"/>
    <col min="9482" max="9482" width="6.75" style="2" bestFit="1" customWidth="1"/>
    <col min="9483" max="9483" width="6.875" style="2" bestFit="1" customWidth="1"/>
    <col min="9484" max="9728" width="9" style="2"/>
    <col min="9729" max="9729" width="8" style="2" bestFit="1" customWidth="1"/>
    <col min="9730" max="9730" width="6.375" style="2" bestFit="1" customWidth="1"/>
    <col min="9731" max="9732" width="6.875" style="2" bestFit="1" customWidth="1"/>
    <col min="9733" max="9733" width="6.75" style="2" bestFit="1" customWidth="1"/>
    <col min="9734" max="9734" width="6.375" style="2" bestFit="1" customWidth="1"/>
    <col min="9735" max="9735" width="6.875" style="2" bestFit="1" customWidth="1"/>
    <col min="9736" max="9736" width="6.75" style="2" bestFit="1" customWidth="1"/>
    <col min="9737" max="9737" width="6.375" style="2" bestFit="1" customWidth="1"/>
    <col min="9738" max="9738" width="6.75" style="2" bestFit="1" customWidth="1"/>
    <col min="9739" max="9739" width="6.875" style="2" bestFit="1" customWidth="1"/>
    <col min="9740" max="9984" width="9" style="2"/>
    <col min="9985" max="9985" width="8" style="2" bestFit="1" customWidth="1"/>
    <col min="9986" max="9986" width="6.375" style="2" bestFit="1" customWidth="1"/>
    <col min="9987" max="9988" width="6.875" style="2" bestFit="1" customWidth="1"/>
    <col min="9989" max="9989" width="6.75" style="2" bestFit="1" customWidth="1"/>
    <col min="9990" max="9990" width="6.375" style="2" bestFit="1" customWidth="1"/>
    <col min="9991" max="9991" width="6.875" style="2" bestFit="1" customWidth="1"/>
    <col min="9992" max="9992" width="6.75" style="2" bestFit="1" customWidth="1"/>
    <col min="9993" max="9993" width="6.375" style="2" bestFit="1" customWidth="1"/>
    <col min="9994" max="9994" width="6.75" style="2" bestFit="1" customWidth="1"/>
    <col min="9995" max="9995" width="6.875" style="2" bestFit="1" customWidth="1"/>
    <col min="9996" max="10240" width="9" style="2"/>
    <col min="10241" max="10241" width="8" style="2" bestFit="1" customWidth="1"/>
    <col min="10242" max="10242" width="6.375" style="2" bestFit="1" customWidth="1"/>
    <col min="10243" max="10244" width="6.875" style="2" bestFit="1" customWidth="1"/>
    <col min="10245" max="10245" width="6.75" style="2" bestFit="1" customWidth="1"/>
    <col min="10246" max="10246" width="6.375" style="2" bestFit="1" customWidth="1"/>
    <col min="10247" max="10247" width="6.875" style="2" bestFit="1" customWidth="1"/>
    <col min="10248" max="10248" width="6.75" style="2" bestFit="1" customWidth="1"/>
    <col min="10249" max="10249" width="6.375" style="2" bestFit="1" customWidth="1"/>
    <col min="10250" max="10250" width="6.75" style="2" bestFit="1" customWidth="1"/>
    <col min="10251" max="10251" width="6.875" style="2" bestFit="1" customWidth="1"/>
    <col min="10252" max="10496" width="9" style="2"/>
    <col min="10497" max="10497" width="8" style="2" bestFit="1" customWidth="1"/>
    <col min="10498" max="10498" width="6.375" style="2" bestFit="1" customWidth="1"/>
    <col min="10499" max="10500" width="6.875" style="2" bestFit="1" customWidth="1"/>
    <col min="10501" max="10501" width="6.75" style="2" bestFit="1" customWidth="1"/>
    <col min="10502" max="10502" width="6.375" style="2" bestFit="1" customWidth="1"/>
    <col min="10503" max="10503" width="6.875" style="2" bestFit="1" customWidth="1"/>
    <col min="10504" max="10504" width="6.75" style="2" bestFit="1" customWidth="1"/>
    <col min="10505" max="10505" width="6.375" style="2" bestFit="1" customWidth="1"/>
    <col min="10506" max="10506" width="6.75" style="2" bestFit="1" customWidth="1"/>
    <col min="10507" max="10507" width="6.875" style="2" bestFit="1" customWidth="1"/>
    <col min="10508" max="10752" width="9" style="2"/>
    <col min="10753" max="10753" width="8" style="2" bestFit="1" customWidth="1"/>
    <col min="10754" max="10754" width="6.375" style="2" bestFit="1" customWidth="1"/>
    <col min="10755" max="10756" width="6.875" style="2" bestFit="1" customWidth="1"/>
    <col min="10757" max="10757" width="6.75" style="2" bestFit="1" customWidth="1"/>
    <col min="10758" max="10758" width="6.375" style="2" bestFit="1" customWidth="1"/>
    <col min="10759" max="10759" width="6.875" style="2" bestFit="1" customWidth="1"/>
    <col min="10760" max="10760" width="6.75" style="2" bestFit="1" customWidth="1"/>
    <col min="10761" max="10761" width="6.375" style="2" bestFit="1" customWidth="1"/>
    <col min="10762" max="10762" width="6.75" style="2" bestFit="1" customWidth="1"/>
    <col min="10763" max="10763" width="6.875" style="2" bestFit="1" customWidth="1"/>
    <col min="10764" max="11008" width="9" style="2"/>
    <col min="11009" max="11009" width="8" style="2" bestFit="1" customWidth="1"/>
    <col min="11010" max="11010" width="6.375" style="2" bestFit="1" customWidth="1"/>
    <col min="11011" max="11012" width="6.875" style="2" bestFit="1" customWidth="1"/>
    <col min="11013" max="11013" width="6.75" style="2" bestFit="1" customWidth="1"/>
    <col min="11014" max="11014" width="6.375" style="2" bestFit="1" customWidth="1"/>
    <col min="11015" max="11015" width="6.875" style="2" bestFit="1" customWidth="1"/>
    <col min="11016" max="11016" width="6.75" style="2" bestFit="1" customWidth="1"/>
    <col min="11017" max="11017" width="6.375" style="2" bestFit="1" customWidth="1"/>
    <col min="11018" max="11018" width="6.75" style="2" bestFit="1" customWidth="1"/>
    <col min="11019" max="11019" width="6.875" style="2" bestFit="1" customWidth="1"/>
    <col min="11020" max="11264" width="9" style="2"/>
    <col min="11265" max="11265" width="8" style="2" bestFit="1" customWidth="1"/>
    <col min="11266" max="11266" width="6.375" style="2" bestFit="1" customWidth="1"/>
    <col min="11267" max="11268" width="6.875" style="2" bestFit="1" customWidth="1"/>
    <col min="11269" max="11269" width="6.75" style="2" bestFit="1" customWidth="1"/>
    <col min="11270" max="11270" width="6.375" style="2" bestFit="1" customWidth="1"/>
    <col min="11271" max="11271" width="6.875" style="2" bestFit="1" customWidth="1"/>
    <col min="11272" max="11272" width="6.75" style="2" bestFit="1" customWidth="1"/>
    <col min="11273" max="11273" width="6.375" style="2" bestFit="1" customWidth="1"/>
    <col min="11274" max="11274" width="6.75" style="2" bestFit="1" customWidth="1"/>
    <col min="11275" max="11275" width="6.875" style="2" bestFit="1" customWidth="1"/>
    <col min="11276" max="11520" width="9" style="2"/>
    <col min="11521" max="11521" width="8" style="2" bestFit="1" customWidth="1"/>
    <col min="11522" max="11522" width="6.375" style="2" bestFit="1" customWidth="1"/>
    <col min="11523" max="11524" width="6.875" style="2" bestFit="1" customWidth="1"/>
    <col min="11525" max="11525" width="6.75" style="2" bestFit="1" customWidth="1"/>
    <col min="11526" max="11526" width="6.375" style="2" bestFit="1" customWidth="1"/>
    <col min="11527" max="11527" width="6.875" style="2" bestFit="1" customWidth="1"/>
    <col min="11528" max="11528" width="6.75" style="2" bestFit="1" customWidth="1"/>
    <col min="11529" max="11529" width="6.375" style="2" bestFit="1" customWidth="1"/>
    <col min="11530" max="11530" width="6.75" style="2" bestFit="1" customWidth="1"/>
    <col min="11531" max="11531" width="6.875" style="2" bestFit="1" customWidth="1"/>
    <col min="11532" max="11776" width="9" style="2"/>
    <col min="11777" max="11777" width="8" style="2" bestFit="1" customWidth="1"/>
    <col min="11778" max="11778" width="6.375" style="2" bestFit="1" customWidth="1"/>
    <col min="11779" max="11780" width="6.875" style="2" bestFit="1" customWidth="1"/>
    <col min="11781" max="11781" width="6.75" style="2" bestFit="1" customWidth="1"/>
    <col min="11782" max="11782" width="6.375" style="2" bestFit="1" customWidth="1"/>
    <col min="11783" max="11783" width="6.875" style="2" bestFit="1" customWidth="1"/>
    <col min="11784" max="11784" width="6.75" style="2" bestFit="1" customWidth="1"/>
    <col min="11785" max="11785" width="6.375" style="2" bestFit="1" customWidth="1"/>
    <col min="11786" max="11786" width="6.75" style="2" bestFit="1" customWidth="1"/>
    <col min="11787" max="11787" width="6.875" style="2" bestFit="1" customWidth="1"/>
    <col min="11788" max="12032" width="9" style="2"/>
    <col min="12033" max="12033" width="8" style="2" bestFit="1" customWidth="1"/>
    <col min="12034" max="12034" width="6.375" style="2" bestFit="1" customWidth="1"/>
    <col min="12035" max="12036" width="6.875" style="2" bestFit="1" customWidth="1"/>
    <col min="12037" max="12037" width="6.75" style="2" bestFit="1" customWidth="1"/>
    <col min="12038" max="12038" width="6.375" style="2" bestFit="1" customWidth="1"/>
    <col min="12039" max="12039" width="6.875" style="2" bestFit="1" customWidth="1"/>
    <col min="12040" max="12040" width="6.75" style="2" bestFit="1" customWidth="1"/>
    <col min="12041" max="12041" width="6.375" style="2" bestFit="1" customWidth="1"/>
    <col min="12042" max="12042" width="6.75" style="2" bestFit="1" customWidth="1"/>
    <col min="12043" max="12043" width="6.875" style="2" bestFit="1" customWidth="1"/>
    <col min="12044" max="12288" width="9" style="2"/>
    <col min="12289" max="12289" width="8" style="2" bestFit="1" customWidth="1"/>
    <col min="12290" max="12290" width="6.375" style="2" bestFit="1" customWidth="1"/>
    <col min="12291" max="12292" width="6.875" style="2" bestFit="1" customWidth="1"/>
    <col min="12293" max="12293" width="6.75" style="2" bestFit="1" customWidth="1"/>
    <col min="12294" max="12294" width="6.375" style="2" bestFit="1" customWidth="1"/>
    <col min="12295" max="12295" width="6.875" style="2" bestFit="1" customWidth="1"/>
    <col min="12296" max="12296" width="6.75" style="2" bestFit="1" customWidth="1"/>
    <col min="12297" max="12297" width="6.375" style="2" bestFit="1" customWidth="1"/>
    <col min="12298" max="12298" width="6.75" style="2" bestFit="1" customWidth="1"/>
    <col min="12299" max="12299" width="6.875" style="2" bestFit="1" customWidth="1"/>
    <col min="12300" max="12544" width="9" style="2"/>
    <col min="12545" max="12545" width="8" style="2" bestFit="1" customWidth="1"/>
    <col min="12546" max="12546" width="6.375" style="2" bestFit="1" customWidth="1"/>
    <col min="12547" max="12548" width="6.875" style="2" bestFit="1" customWidth="1"/>
    <col min="12549" max="12549" width="6.75" style="2" bestFit="1" customWidth="1"/>
    <col min="12550" max="12550" width="6.375" style="2" bestFit="1" customWidth="1"/>
    <col min="12551" max="12551" width="6.875" style="2" bestFit="1" customWidth="1"/>
    <col min="12552" max="12552" width="6.75" style="2" bestFit="1" customWidth="1"/>
    <col min="12553" max="12553" width="6.375" style="2" bestFit="1" customWidth="1"/>
    <col min="12554" max="12554" width="6.75" style="2" bestFit="1" customWidth="1"/>
    <col min="12555" max="12555" width="6.875" style="2" bestFit="1" customWidth="1"/>
    <col min="12556" max="12800" width="9" style="2"/>
    <col min="12801" max="12801" width="8" style="2" bestFit="1" customWidth="1"/>
    <col min="12802" max="12802" width="6.375" style="2" bestFit="1" customWidth="1"/>
    <col min="12803" max="12804" width="6.875" style="2" bestFit="1" customWidth="1"/>
    <col min="12805" max="12805" width="6.75" style="2" bestFit="1" customWidth="1"/>
    <col min="12806" max="12806" width="6.375" style="2" bestFit="1" customWidth="1"/>
    <col min="12807" max="12807" width="6.875" style="2" bestFit="1" customWidth="1"/>
    <col min="12808" max="12808" width="6.75" style="2" bestFit="1" customWidth="1"/>
    <col min="12809" max="12809" width="6.375" style="2" bestFit="1" customWidth="1"/>
    <col min="12810" max="12810" width="6.75" style="2" bestFit="1" customWidth="1"/>
    <col min="12811" max="12811" width="6.875" style="2" bestFit="1" customWidth="1"/>
    <col min="12812" max="13056" width="9" style="2"/>
    <col min="13057" max="13057" width="8" style="2" bestFit="1" customWidth="1"/>
    <col min="13058" max="13058" width="6.375" style="2" bestFit="1" customWidth="1"/>
    <col min="13059" max="13060" width="6.875" style="2" bestFit="1" customWidth="1"/>
    <col min="13061" max="13061" width="6.75" style="2" bestFit="1" customWidth="1"/>
    <col min="13062" max="13062" width="6.375" style="2" bestFit="1" customWidth="1"/>
    <col min="13063" max="13063" width="6.875" style="2" bestFit="1" customWidth="1"/>
    <col min="13064" max="13064" width="6.75" style="2" bestFit="1" customWidth="1"/>
    <col min="13065" max="13065" width="6.375" style="2" bestFit="1" customWidth="1"/>
    <col min="13066" max="13066" width="6.75" style="2" bestFit="1" customWidth="1"/>
    <col min="13067" max="13067" width="6.875" style="2" bestFit="1" customWidth="1"/>
    <col min="13068" max="13312" width="9" style="2"/>
    <col min="13313" max="13313" width="8" style="2" bestFit="1" customWidth="1"/>
    <col min="13314" max="13314" width="6.375" style="2" bestFit="1" customWidth="1"/>
    <col min="13315" max="13316" width="6.875" style="2" bestFit="1" customWidth="1"/>
    <col min="13317" max="13317" width="6.75" style="2" bestFit="1" customWidth="1"/>
    <col min="13318" max="13318" width="6.375" style="2" bestFit="1" customWidth="1"/>
    <col min="13319" max="13319" width="6.875" style="2" bestFit="1" customWidth="1"/>
    <col min="13320" max="13320" width="6.75" style="2" bestFit="1" customWidth="1"/>
    <col min="13321" max="13321" width="6.375" style="2" bestFit="1" customWidth="1"/>
    <col min="13322" max="13322" width="6.75" style="2" bestFit="1" customWidth="1"/>
    <col min="13323" max="13323" width="6.875" style="2" bestFit="1" customWidth="1"/>
    <col min="13324" max="13568" width="9" style="2"/>
    <col min="13569" max="13569" width="8" style="2" bestFit="1" customWidth="1"/>
    <col min="13570" max="13570" width="6.375" style="2" bestFit="1" customWidth="1"/>
    <col min="13571" max="13572" width="6.875" style="2" bestFit="1" customWidth="1"/>
    <col min="13573" max="13573" width="6.75" style="2" bestFit="1" customWidth="1"/>
    <col min="13574" max="13574" width="6.375" style="2" bestFit="1" customWidth="1"/>
    <col min="13575" max="13575" width="6.875" style="2" bestFit="1" customWidth="1"/>
    <col min="13576" max="13576" width="6.75" style="2" bestFit="1" customWidth="1"/>
    <col min="13577" max="13577" width="6.375" style="2" bestFit="1" customWidth="1"/>
    <col min="13578" max="13578" width="6.75" style="2" bestFit="1" customWidth="1"/>
    <col min="13579" max="13579" width="6.875" style="2" bestFit="1" customWidth="1"/>
    <col min="13580" max="13824" width="9" style="2"/>
    <col min="13825" max="13825" width="8" style="2" bestFit="1" customWidth="1"/>
    <col min="13826" max="13826" width="6.375" style="2" bestFit="1" customWidth="1"/>
    <col min="13827" max="13828" width="6.875" style="2" bestFit="1" customWidth="1"/>
    <col min="13829" max="13829" width="6.75" style="2" bestFit="1" customWidth="1"/>
    <col min="13830" max="13830" width="6.375" style="2" bestFit="1" customWidth="1"/>
    <col min="13831" max="13831" width="6.875" style="2" bestFit="1" customWidth="1"/>
    <col min="13832" max="13832" width="6.75" style="2" bestFit="1" customWidth="1"/>
    <col min="13833" max="13833" width="6.375" style="2" bestFit="1" customWidth="1"/>
    <col min="13834" max="13834" width="6.75" style="2" bestFit="1" customWidth="1"/>
    <col min="13835" max="13835" width="6.875" style="2" bestFit="1" customWidth="1"/>
    <col min="13836" max="14080" width="9" style="2"/>
    <col min="14081" max="14081" width="8" style="2" bestFit="1" customWidth="1"/>
    <col min="14082" max="14082" width="6.375" style="2" bestFit="1" customWidth="1"/>
    <col min="14083" max="14084" width="6.875" style="2" bestFit="1" customWidth="1"/>
    <col min="14085" max="14085" width="6.75" style="2" bestFit="1" customWidth="1"/>
    <col min="14086" max="14086" width="6.375" style="2" bestFit="1" customWidth="1"/>
    <col min="14087" max="14087" width="6.875" style="2" bestFit="1" customWidth="1"/>
    <col min="14088" max="14088" width="6.75" style="2" bestFit="1" customWidth="1"/>
    <col min="14089" max="14089" width="6.375" style="2" bestFit="1" customWidth="1"/>
    <col min="14090" max="14090" width="6.75" style="2" bestFit="1" customWidth="1"/>
    <col min="14091" max="14091" width="6.875" style="2" bestFit="1" customWidth="1"/>
    <col min="14092" max="14336" width="9" style="2"/>
    <col min="14337" max="14337" width="8" style="2" bestFit="1" customWidth="1"/>
    <col min="14338" max="14338" width="6.375" style="2" bestFit="1" customWidth="1"/>
    <col min="14339" max="14340" width="6.875" style="2" bestFit="1" customWidth="1"/>
    <col min="14341" max="14341" width="6.75" style="2" bestFit="1" customWidth="1"/>
    <col min="14342" max="14342" width="6.375" style="2" bestFit="1" customWidth="1"/>
    <col min="14343" max="14343" width="6.875" style="2" bestFit="1" customWidth="1"/>
    <col min="14344" max="14344" width="6.75" style="2" bestFit="1" customWidth="1"/>
    <col min="14345" max="14345" width="6.375" style="2" bestFit="1" customWidth="1"/>
    <col min="14346" max="14346" width="6.75" style="2" bestFit="1" customWidth="1"/>
    <col min="14347" max="14347" width="6.875" style="2" bestFit="1" customWidth="1"/>
    <col min="14348" max="14592" width="9" style="2"/>
    <col min="14593" max="14593" width="8" style="2" bestFit="1" customWidth="1"/>
    <col min="14594" max="14594" width="6.375" style="2" bestFit="1" customWidth="1"/>
    <col min="14595" max="14596" width="6.875" style="2" bestFit="1" customWidth="1"/>
    <col min="14597" max="14597" width="6.75" style="2" bestFit="1" customWidth="1"/>
    <col min="14598" max="14598" width="6.375" style="2" bestFit="1" customWidth="1"/>
    <col min="14599" max="14599" width="6.875" style="2" bestFit="1" customWidth="1"/>
    <col min="14600" max="14600" width="6.75" style="2" bestFit="1" customWidth="1"/>
    <col min="14601" max="14601" width="6.375" style="2" bestFit="1" customWidth="1"/>
    <col min="14602" max="14602" width="6.75" style="2" bestFit="1" customWidth="1"/>
    <col min="14603" max="14603" width="6.875" style="2" bestFit="1" customWidth="1"/>
    <col min="14604" max="14848" width="9" style="2"/>
    <col min="14849" max="14849" width="8" style="2" bestFit="1" customWidth="1"/>
    <col min="14850" max="14850" width="6.375" style="2" bestFit="1" customWidth="1"/>
    <col min="14851" max="14852" width="6.875" style="2" bestFit="1" customWidth="1"/>
    <col min="14853" max="14853" width="6.75" style="2" bestFit="1" customWidth="1"/>
    <col min="14854" max="14854" width="6.375" style="2" bestFit="1" customWidth="1"/>
    <col min="14855" max="14855" width="6.875" style="2" bestFit="1" customWidth="1"/>
    <col min="14856" max="14856" width="6.75" style="2" bestFit="1" customWidth="1"/>
    <col min="14857" max="14857" width="6.375" style="2" bestFit="1" customWidth="1"/>
    <col min="14858" max="14858" width="6.75" style="2" bestFit="1" customWidth="1"/>
    <col min="14859" max="14859" width="6.875" style="2" bestFit="1" customWidth="1"/>
    <col min="14860" max="15104" width="9" style="2"/>
    <col min="15105" max="15105" width="8" style="2" bestFit="1" customWidth="1"/>
    <col min="15106" max="15106" width="6.375" style="2" bestFit="1" customWidth="1"/>
    <col min="15107" max="15108" width="6.875" style="2" bestFit="1" customWidth="1"/>
    <col min="15109" max="15109" width="6.75" style="2" bestFit="1" customWidth="1"/>
    <col min="15110" max="15110" width="6.375" style="2" bestFit="1" customWidth="1"/>
    <col min="15111" max="15111" width="6.875" style="2" bestFit="1" customWidth="1"/>
    <col min="15112" max="15112" width="6.75" style="2" bestFit="1" customWidth="1"/>
    <col min="15113" max="15113" width="6.375" style="2" bestFit="1" customWidth="1"/>
    <col min="15114" max="15114" width="6.75" style="2" bestFit="1" customWidth="1"/>
    <col min="15115" max="15115" width="6.875" style="2" bestFit="1" customWidth="1"/>
    <col min="15116" max="15360" width="9" style="2"/>
    <col min="15361" max="15361" width="8" style="2" bestFit="1" customWidth="1"/>
    <col min="15362" max="15362" width="6.375" style="2" bestFit="1" customWidth="1"/>
    <col min="15363" max="15364" width="6.875" style="2" bestFit="1" customWidth="1"/>
    <col min="15365" max="15365" width="6.75" style="2" bestFit="1" customWidth="1"/>
    <col min="15366" max="15366" width="6.375" style="2" bestFit="1" customWidth="1"/>
    <col min="15367" max="15367" width="6.875" style="2" bestFit="1" customWidth="1"/>
    <col min="15368" max="15368" width="6.75" style="2" bestFit="1" customWidth="1"/>
    <col min="15369" max="15369" width="6.375" style="2" bestFit="1" customWidth="1"/>
    <col min="15370" max="15370" width="6.75" style="2" bestFit="1" customWidth="1"/>
    <col min="15371" max="15371" width="6.875" style="2" bestFit="1" customWidth="1"/>
    <col min="15372" max="15616" width="9" style="2"/>
    <col min="15617" max="15617" width="8" style="2" bestFit="1" customWidth="1"/>
    <col min="15618" max="15618" width="6.375" style="2" bestFit="1" customWidth="1"/>
    <col min="15619" max="15620" width="6.875" style="2" bestFit="1" customWidth="1"/>
    <col min="15621" max="15621" width="6.75" style="2" bestFit="1" customWidth="1"/>
    <col min="15622" max="15622" width="6.375" style="2" bestFit="1" customWidth="1"/>
    <col min="15623" max="15623" width="6.875" style="2" bestFit="1" customWidth="1"/>
    <col min="15624" max="15624" width="6.75" style="2" bestFit="1" customWidth="1"/>
    <col min="15625" max="15625" width="6.375" style="2" bestFit="1" customWidth="1"/>
    <col min="15626" max="15626" width="6.75" style="2" bestFit="1" customWidth="1"/>
    <col min="15627" max="15627" width="6.875" style="2" bestFit="1" customWidth="1"/>
    <col min="15628" max="15872" width="9" style="2"/>
    <col min="15873" max="15873" width="8" style="2" bestFit="1" customWidth="1"/>
    <col min="15874" max="15874" width="6.375" style="2" bestFit="1" customWidth="1"/>
    <col min="15875" max="15876" width="6.875" style="2" bestFit="1" customWidth="1"/>
    <col min="15877" max="15877" width="6.75" style="2" bestFit="1" customWidth="1"/>
    <col min="15878" max="15878" width="6.375" style="2" bestFit="1" customWidth="1"/>
    <col min="15879" max="15879" width="6.875" style="2" bestFit="1" customWidth="1"/>
    <col min="15880" max="15880" width="6.75" style="2" bestFit="1" customWidth="1"/>
    <col min="15881" max="15881" width="6.375" style="2" bestFit="1" customWidth="1"/>
    <col min="15882" max="15882" width="6.75" style="2" bestFit="1" customWidth="1"/>
    <col min="15883" max="15883" width="6.875" style="2" bestFit="1" customWidth="1"/>
    <col min="15884" max="16128" width="9" style="2"/>
    <col min="16129" max="16129" width="8" style="2" bestFit="1" customWidth="1"/>
    <col min="16130" max="16130" width="6.375" style="2" bestFit="1" customWidth="1"/>
    <col min="16131" max="16132" width="6.875" style="2" bestFit="1" customWidth="1"/>
    <col min="16133" max="16133" width="6.75" style="2" bestFit="1" customWidth="1"/>
    <col min="16134" max="16134" width="6.375" style="2" bestFit="1" customWidth="1"/>
    <col min="16135" max="16135" width="6.875" style="2" bestFit="1" customWidth="1"/>
    <col min="16136" max="16136" width="6.75" style="2" bestFit="1" customWidth="1"/>
    <col min="16137" max="16137" width="6.375" style="2" bestFit="1" customWidth="1"/>
    <col min="16138" max="16138" width="6.75" style="2" bestFit="1" customWidth="1"/>
    <col min="16139" max="16139" width="6.875" style="2" bestFit="1" customWidth="1"/>
    <col min="16140" max="16384" width="9" style="2"/>
  </cols>
  <sheetData>
    <row r="1" spans="1:11" ht="21.75" customHeight="1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</row>
    <row r="2" spans="1:11" ht="21.75" customHeight="1">
      <c r="A2" s="3" t="s">
        <v>50</v>
      </c>
      <c r="B2" s="4" t="s">
        <v>51</v>
      </c>
      <c r="C2" s="5" t="s">
        <v>52</v>
      </c>
      <c r="D2" s="5" t="s">
        <v>53</v>
      </c>
      <c r="E2" s="5" t="s">
        <v>54</v>
      </c>
      <c r="F2" s="5" t="s">
        <v>16</v>
      </c>
      <c r="G2" s="4" t="s">
        <v>55</v>
      </c>
      <c r="H2" s="4" t="s">
        <v>51</v>
      </c>
      <c r="I2" s="5" t="s">
        <v>18</v>
      </c>
      <c r="J2" s="5" t="s">
        <v>19</v>
      </c>
      <c r="K2" s="5" t="s">
        <v>19</v>
      </c>
    </row>
    <row r="3" spans="1:11" ht="21.75" customHeight="1">
      <c r="A3" s="3" t="s">
        <v>56</v>
      </c>
      <c r="B3" s="6">
        <v>200</v>
      </c>
      <c r="C3" s="5">
        <v>300</v>
      </c>
      <c r="D3" s="7">
        <v>180</v>
      </c>
      <c r="E3" s="5">
        <v>140</v>
      </c>
      <c r="F3" s="5">
        <v>210</v>
      </c>
      <c r="G3" s="4">
        <v>280</v>
      </c>
      <c r="H3" s="6">
        <v>190</v>
      </c>
      <c r="I3" s="7">
        <v>290</v>
      </c>
      <c r="J3" s="5">
        <v>240</v>
      </c>
      <c r="K3" s="5">
        <v>370</v>
      </c>
    </row>
    <row r="4" spans="1:11" ht="6" customHeight="1"/>
    <row r="5" spans="1:11" ht="18" customHeight="1">
      <c r="A5" s="51" t="s">
        <v>57</v>
      </c>
      <c r="B5" s="52"/>
      <c r="C5" s="52"/>
      <c r="D5" s="52"/>
      <c r="E5" s="52"/>
      <c r="F5" s="53"/>
      <c r="G5" s="32" t="s">
        <v>58</v>
      </c>
      <c r="H5" s="33"/>
    </row>
    <row r="6" spans="1:11" ht="18" customHeight="1">
      <c r="A6" s="36" t="s">
        <v>59</v>
      </c>
      <c r="B6" s="35"/>
      <c r="C6" s="35"/>
      <c r="D6" s="35"/>
      <c r="E6" s="35"/>
      <c r="F6" s="35"/>
      <c r="G6" s="35">
        <f>AVERAGEIF(B2:K2,"중국",B3:K3)</f>
        <v>215</v>
      </c>
      <c r="H6" s="35"/>
    </row>
    <row r="7" spans="1:11" ht="18" customHeight="1">
      <c r="A7" s="35" t="s">
        <v>60</v>
      </c>
      <c r="B7" s="35"/>
      <c r="C7" s="35"/>
      <c r="D7" s="35"/>
      <c r="E7" s="35"/>
      <c r="F7" s="35"/>
      <c r="G7" s="35">
        <f>AVERAGEIFS(B3:K3,B2:K2,"중국",B3:K3,"&gt;=200")</f>
        <v>245</v>
      </c>
      <c r="H7" s="35"/>
    </row>
    <row r="8" spans="1:11" ht="18" customHeight="1">
      <c r="A8" s="36" t="s">
        <v>61</v>
      </c>
      <c r="B8" s="35"/>
      <c r="C8" s="35"/>
      <c r="D8" s="35"/>
      <c r="E8" s="35"/>
      <c r="F8" s="35"/>
      <c r="G8" s="35">
        <f>AVERAGEIF(B1:K1,"MP*",B3:K3)</f>
        <v>282.5</v>
      </c>
      <c r="H8" s="35"/>
    </row>
  </sheetData>
  <mergeCells count="8">
    <mergeCell ref="A8:F8"/>
    <mergeCell ref="G8:H8"/>
    <mergeCell ref="A5:F5"/>
    <mergeCell ref="G5:H5"/>
    <mergeCell ref="A6:F6"/>
    <mergeCell ref="G6:H6"/>
    <mergeCell ref="A7:F7"/>
    <mergeCell ref="G7:H7"/>
  </mergeCells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10"/>
  <sheetViews>
    <sheetView showGridLines="0" workbookViewId="0">
      <selection activeCell="D2" sqref="D2:G6"/>
    </sheetView>
  </sheetViews>
  <sheetFormatPr defaultRowHeight="21.75" customHeight="1"/>
  <cols>
    <col min="1" max="1" width="9" style="2"/>
    <col min="2" max="2" width="7.25" style="2" customWidth="1"/>
    <col min="3" max="3" width="7.375" style="2" customWidth="1"/>
    <col min="4" max="7" width="5.5" style="2" customWidth="1"/>
    <col min="8" max="8" width="23.25" style="2" customWidth="1"/>
    <col min="9" max="9" width="4.375" style="2" customWidth="1"/>
    <col min="10" max="11" width="7.375" style="2" customWidth="1"/>
    <col min="12" max="261" width="9" style="2"/>
    <col min="262" max="262" width="4.125" style="2" customWidth="1"/>
    <col min="263" max="263" width="8.5" style="2" customWidth="1"/>
    <col min="264" max="264" width="8.125" style="2" customWidth="1"/>
    <col min="265" max="517" width="9" style="2"/>
    <col min="518" max="518" width="4.125" style="2" customWidth="1"/>
    <col min="519" max="519" width="8.5" style="2" customWidth="1"/>
    <col min="520" max="520" width="8.125" style="2" customWidth="1"/>
    <col min="521" max="773" width="9" style="2"/>
    <col min="774" max="774" width="4.125" style="2" customWidth="1"/>
    <col min="775" max="775" width="8.5" style="2" customWidth="1"/>
    <col min="776" max="776" width="8.125" style="2" customWidth="1"/>
    <col min="777" max="1029" width="9" style="2"/>
    <col min="1030" max="1030" width="4.125" style="2" customWidth="1"/>
    <col min="1031" max="1031" width="8.5" style="2" customWidth="1"/>
    <col min="1032" max="1032" width="8.125" style="2" customWidth="1"/>
    <col min="1033" max="1285" width="9" style="2"/>
    <col min="1286" max="1286" width="4.125" style="2" customWidth="1"/>
    <col min="1287" max="1287" width="8.5" style="2" customWidth="1"/>
    <col min="1288" max="1288" width="8.125" style="2" customWidth="1"/>
    <col min="1289" max="1541" width="9" style="2"/>
    <col min="1542" max="1542" width="4.125" style="2" customWidth="1"/>
    <col min="1543" max="1543" width="8.5" style="2" customWidth="1"/>
    <col min="1544" max="1544" width="8.125" style="2" customWidth="1"/>
    <col min="1545" max="1797" width="9" style="2"/>
    <col min="1798" max="1798" width="4.125" style="2" customWidth="1"/>
    <col min="1799" max="1799" width="8.5" style="2" customWidth="1"/>
    <col min="1800" max="1800" width="8.125" style="2" customWidth="1"/>
    <col min="1801" max="2053" width="9" style="2"/>
    <col min="2054" max="2054" width="4.125" style="2" customWidth="1"/>
    <col min="2055" max="2055" width="8.5" style="2" customWidth="1"/>
    <col min="2056" max="2056" width="8.125" style="2" customWidth="1"/>
    <col min="2057" max="2309" width="9" style="2"/>
    <col min="2310" max="2310" width="4.125" style="2" customWidth="1"/>
    <col min="2311" max="2311" width="8.5" style="2" customWidth="1"/>
    <col min="2312" max="2312" width="8.125" style="2" customWidth="1"/>
    <col min="2313" max="2565" width="9" style="2"/>
    <col min="2566" max="2566" width="4.125" style="2" customWidth="1"/>
    <col min="2567" max="2567" width="8.5" style="2" customWidth="1"/>
    <col min="2568" max="2568" width="8.125" style="2" customWidth="1"/>
    <col min="2569" max="2821" width="9" style="2"/>
    <col min="2822" max="2822" width="4.125" style="2" customWidth="1"/>
    <col min="2823" max="2823" width="8.5" style="2" customWidth="1"/>
    <col min="2824" max="2824" width="8.125" style="2" customWidth="1"/>
    <col min="2825" max="3077" width="9" style="2"/>
    <col min="3078" max="3078" width="4.125" style="2" customWidth="1"/>
    <col min="3079" max="3079" width="8.5" style="2" customWidth="1"/>
    <col min="3080" max="3080" width="8.125" style="2" customWidth="1"/>
    <col min="3081" max="3333" width="9" style="2"/>
    <col min="3334" max="3334" width="4.125" style="2" customWidth="1"/>
    <col min="3335" max="3335" width="8.5" style="2" customWidth="1"/>
    <col min="3336" max="3336" width="8.125" style="2" customWidth="1"/>
    <col min="3337" max="3589" width="9" style="2"/>
    <col min="3590" max="3590" width="4.125" style="2" customWidth="1"/>
    <col min="3591" max="3591" width="8.5" style="2" customWidth="1"/>
    <col min="3592" max="3592" width="8.125" style="2" customWidth="1"/>
    <col min="3593" max="3845" width="9" style="2"/>
    <col min="3846" max="3846" width="4.125" style="2" customWidth="1"/>
    <col min="3847" max="3847" width="8.5" style="2" customWidth="1"/>
    <col min="3848" max="3848" width="8.125" style="2" customWidth="1"/>
    <col min="3849" max="4101" width="9" style="2"/>
    <col min="4102" max="4102" width="4.125" style="2" customWidth="1"/>
    <col min="4103" max="4103" width="8.5" style="2" customWidth="1"/>
    <col min="4104" max="4104" width="8.125" style="2" customWidth="1"/>
    <col min="4105" max="4357" width="9" style="2"/>
    <col min="4358" max="4358" width="4.125" style="2" customWidth="1"/>
    <col min="4359" max="4359" width="8.5" style="2" customWidth="1"/>
    <col min="4360" max="4360" width="8.125" style="2" customWidth="1"/>
    <col min="4361" max="4613" width="9" style="2"/>
    <col min="4614" max="4614" width="4.125" style="2" customWidth="1"/>
    <col min="4615" max="4615" width="8.5" style="2" customWidth="1"/>
    <col min="4616" max="4616" width="8.125" style="2" customWidth="1"/>
    <col min="4617" max="4869" width="9" style="2"/>
    <col min="4870" max="4870" width="4.125" style="2" customWidth="1"/>
    <col min="4871" max="4871" width="8.5" style="2" customWidth="1"/>
    <col min="4872" max="4872" width="8.125" style="2" customWidth="1"/>
    <col min="4873" max="5125" width="9" style="2"/>
    <col min="5126" max="5126" width="4.125" style="2" customWidth="1"/>
    <col min="5127" max="5127" width="8.5" style="2" customWidth="1"/>
    <col min="5128" max="5128" width="8.125" style="2" customWidth="1"/>
    <col min="5129" max="5381" width="9" style="2"/>
    <col min="5382" max="5382" width="4.125" style="2" customWidth="1"/>
    <col min="5383" max="5383" width="8.5" style="2" customWidth="1"/>
    <col min="5384" max="5384" width="8.125" style="2" customWidth="1"/>
    <col min="5385" max="5637" width="9" style="2"/>
    <col min="5638" max="5638" width="4.125" style="2" customWidth="1"/>
    <col min="5639" max="5639" width="8.5" style="2" customWidth="1"/>
    <col min="5640" max="5640" width="8.125" style="2" customWidth="1"/>
    <col min="5641" max="5893" width="9" style="2"/>
    <col min="5894" max="5894" width="4.125" style="2" customWidth="1"/>
    <col min="5895" max="5895" width="8.5" style="2" customWidth="1"/>
    <col min="5896" max="5896" width="8.125" style="2" customWidth="1"/>
    <col min="5897" max="6149" width="9" style="2"/>
    <col min="6150" max="6150" width="4.125" style="2" customWidth="1"/>
    <col min="6151" max="6151" width="8.5" style="2" customWidth="1"/>
    <col min="6152" max="6152" width="8.125" style="2" customWidth="1"/>
    <col min="6153" max="6405" width="9" style="2"/>
    <col min="6406" max="6406" width="4.125" style="2" customWidth="1"/>
    <col min="6407" max="6407" width="8.5" style="2" customWidth="1"/>
    <col min="6408" max="6408" width="8.125" style="2" customWidth="1"/>
    <col min="6409" max="6661" width="9" style="2"/>
    <col min="6662" max="6662" width="4.125" style="2" customWidth="1"/>
    <col min="6663" max="6663" width="8.5" style="2" customWidth="1"/>
    <col min="6664" max="6664" width="8.125" style="2" customWidth="1"/>
    <col min="6665" max="6917" width="9" style="2"/>
    <col min="6918" max="6918" width="4.125" style="2" customWidth="1"/>
    <col min="6919" max="6919" width="8.5" style="2" customWidth="1"/>
    <col min="6920" max="6920" width="8.125" style="2" customWidth="1"/>
    <col min="6921" max="7173" width="9" style="2"/>
    <col min="7174" max="7174" width="4.125" style="2" customWidth="1"/>
    <col min="7175" max="7175" width="8.5" style="2" customWidth="1"/>
    <col min="7176" max="7176" width="8.125" style="2" customWidth="1"/>
    <col min="7177" max="7429" width="9" style="2"/>
    <col min="7430" max="7430" width="4.125" style="2" customWidth="1"/>
    <col min="7431" max="7431" width="8.5" style="2" customWidth="1"/>
    <col min="7432" max="7432" width="8.125" style="2" customWidth="1"/>
    <col min="7433" max="7685" width="9" style="2"/>
    <col min="7686" max="7686" width="4.125" style="2" customWidth="1"/>
    <col min="7687" max="7687" width="8.5" style="2" customWidth="1"/>
    <col min="7688" max="7688" width="8.125" style="2" customWidth="1"/>
    <col min="7689" max="7941" width="9" style="2"/>
    <col min="7942" max="7942" width="4.125" style="2" customWidth="1"/>
    <col min="7943" max="7943" width="8.5" style="2" customWidth="1"/>
    <col min="7944" max="7944" width="8.125" style="2" customWidth="1"/>
    <col min="7945" max="8197" width="9" style="2"/>
    <col min="8198" max="8198" width="4.125" style="2" customWidth="1"/>
    <col min="8199" max="8199" width="8.5" style="2" customWidth="1"/>
    <col min="8200" max="8200" width="8.125" style="2" customWidth="1"/>
    <col min="8201" max="8453" width="9" style="2"/>
    <col min="8454" max="8454" width="4.125" style="2" customWidth="1"/>
    <col min="8455" max="8455" width="8.5" style="2" customWidth="1"/>
    <col min="8456" max="8456" width="8.125" style="2" customWidth="1"/>
    <col min="8457" max="8709" width="9" style="2"/>
    <col min="8710" max="8710" width="4.125" style="2" customWidth="1"/>
    <col min="8711" max="8711" width="8.5" style="2" customWidth="1"/>
    <col min="8712" max="8712" width="8.125" style="2" customWidth="1"/>
    <col min="8713" max="8965" width="9" style="2"/>
    <col min="8966" max="8966" width="4.125" style="2" customWidth="1"/>
    <col min="8967" max="8967" width="8.5" style="2" customWidth="1"/>
    <col min="8968" max="8968" width="8.125" style="2" customWidth="1"/>
    <col min="8969" max="9221" width="9" style="2"/>
    <col min="9222" max="9222" width="4.125" style="2" customWidth="1"/>
    <col min="9223" max="9223" width="8.5" style="2" customWidth="1"/>
    <col min="9224" max="9224" width="8.125" style="2" customWidth="1"/>
    <col min="9225" max="9477" width="9" style="2"/>
    <col min="9478" max="9478" width="4.125" style="2" customWidth="1"/>
    <col min="9479" max="9479" width="8.5" style="2" customWidth="1"/>
    <col min="9480" max="9480" width="8.125" style="2" customWidth="1"/>
    <col min="9481" max="9733" width="9" style="2"/>
    <col min="9734" max="9734" width="4.125" style="2" customWidth="1"/>
    <col min="9735" max="9735" width="8.5" style="2" customWidth="1"/>
    <col min="9736" max="9736" width="8.125" style="2" customWidth="1"/>
    <col min="9737" max="9989" width="9" style="2"/>
    <col min="9990" max="9990" width="4.125" style="2" customWidth="1"/>
    <col min="9991" max="9991" width="8.5" style="2" customWidth="1"/>
    <col min="9992" max="9992" width="8.125" style="2" customWidth="1"/>
    <col min="9993" max="10245" width="9" style="2"/>
    <col min="10246" max="10246" width="4.125" style="2" customWidth="1"/>
    <col min="10247" max="10247" width="8.5" style="2" customWidth="1"/>
    <col min="10248" max="10248" width="8.125" style="2" customWidth="1"/>
    <col min="10249" max="10501" width="9" style="2"/>
    <col min="10502" max="10502" width="4.125" style="2" customWidth="1"/>
    <col min="10503" max="10503" width="8.5" style="2" customWidth="1"/>
    <col min="10504" max="10504" width="8.125" style="2" customWidth="1"/>
    <col min="10505" max="10757" width="9" style="2"/>
    <col min="10758" max="10758" width="4.125" style="2" customWidth="1"/>
    <col min="10759" max="10759" width="8.5" style="2" customWidth="1"/>
    <col min="10760" max="10760" width="8.125" style="2" customWidth="1"/>
    <col min="10761" max="11013" width="9" style="2"/>
    <col min="11014" max="11014" width="4.125" style="2" customWidth="1"/>
    <col min="11015" max="11015" width="8.5" style="2" customWidth="1"/>
    <col min="11016" max="11016" width="8.125" style="2" customWidth="1"/>
    <col min="11017" max="11269" width="9" style="2"/>
    <col min="11270" max="11270" width="4.125" style="2" customWidth="1"/>
    <col min="11271" max="11271" width="8.5" style="2" customWidth="1"/>
    <col min="11272" max="11272" width="8.125" style="2" customWidth="1"/>
    <col min="11273" max="11525" width="9" style="2"/>
    <col min="11526" max="11526" width="4.125" style="2" customWidth="1"/>
    <col min="11527" max="11527" width="8.5" style="2" customWidth="1"/>
    <col min="11528" max="11528" width="8.125" style="2" customWidth="1"/>
    <col min="11529" max="11781" width="9" style="2"/>
    <col min="11782" max="11782" width="4.125" style="2" customWidth="1"/>
    <col min="11783" max="11783" width="8.5" style="2" customWidth="1"/>
    <col min="11784" max="11784" width="8.125" style="2" customWidth="1"/>
    <col min="11785" max="12037" width="9" style="2"/>
    <col min="12038" max="12038" width="4.125" style="2" customWidth="1"/>
    <col min="12039" max="12039" width="8.5" style="2" customWidth="1"/>
    <col min="12040" max="12040" width="8.125" style="2" customWidth="1"/>
    <col min="12041" max="12293" width="9" style="2"/>
    <col min="12294" max="12294" width="4.125" style="2" customWidth="1"/>
    <col min="12295" max="12295" width="8.5" style="2" customWidth="1"/>
    <col min="12296" max="12296" width="8.125" style="2" customWidth="1"/>
    <col min="12297" max="12549" width="9" style="2"/>
    <col min="12550" max="12550" width="4.125" style="2" customWidth="1"/>
    <col min="12551" max="12551" width="8.5" style="2" customWidth="1"/>
    <col min="12552" max="12552" width="8.125" style="2" customWidth="1"/>
    <col min="12553" max="12805" width="9" style="2"/>
    <col min="12806" max="12806" width="4.125" style="2" customWidth="1"/>
    <col min="12807" max="12807" width="8.5" style="2" customWidth="1"/>
    <col min="12808" max="12808" width="8.125" style="2" customWidth="1"/>
    <col min="12809" max="13061" width="9" style="2"/>
    <col min="13062" max="13062" width="4.125" style="2" customWidth="1"/>
    <col min="13063" max="13063" width="8.5" style="2" customWidth="1"/>
    <col min="13064" max="13064" width="8.125" style="2" customWidth="1"/>
    <col min="13065" max="13317" width="9" style="2"/>
    <col min="13318" max="13318" width="4.125" style="2" customWidth="1"/>
    <col min="13319" max="13319" width="8.5" style="2" customWidth="1"/>
    <col min="13320" max="13320" width="8.125" style="2" customWidth="1"/>
    <col min="13321" max="13573" width="9" style="2"/>
    <col min="13574" max="13574" width="4.125" style="2" customWidth="1"/>
    <col min="13575" max="13575" width="8.5" style="2" customWidth="1"/>
    <col min="13576" max="13576" width="8.125" style="2" customWidth="1"/>
    <col min="13577" max="13829" width="9" style="2"/>
    <col min="13830" max="13830" width="4.125" style="2" customWidth="1"/>
    <col min="13831" max="13831" width="8.5" style="2" customWidth="1"/>
    <col min="13832" max="13832" width="8.125" style="2" customWidth="1"/>
    <col min="13833" max="14085" width="9" style="2"/>
    <col min="14086" max="14086" width="4.125" style="2" customWidth="1"/>
    <col min="14087" max="14087" width="8.5" style="2" customWidth="1"/>
    <col min="14088" max="14088" width="8.125" style="2" customWidth="1"/>
    <col min="14089" max="14341" width="9" style="2"/>
    <col min="14342" max="14342" width="4.125" style="2" customWidth="1"/>
    <col min="14343" max="14343" width="8.5" style="2" customWidth="1"/>
    <col min="14344" max="14344" width="8.125" style="2" customWidth="1"/>
    <col min="14345" max="14597" width="9" style="2"/>
    <col min="14598" max="14598" width="4.125" style="2" customWidth="1"/>
    <col min="14599" max="14599" width="8.5" style="2" customWidth="1"/>
    <col min="14600" max="14600" width="8.125" style="2" customWidth="1"/>
    <col min="14601" max="14853" width="9" style="2"/>
    <col min="14854" max="14854" width="4.125" style="2" customWidth="1"/>
    <col min="14855" max="14855" width="8.5" style="2" customWidth="1"/>
    <col min="14856" max="14856" width="8.125" style="2" customWidth="1"/>
    <col min="14857" max="15109" width="9" style="2"/>
    <col min="15110" max="15110" width="4.125" style="2" customWidth="1"/>
    <col min="15111" max="15111" width="8.5" style="2" customWidth="1"/>
    <col min="15112" max="15112" width="8.125" style="2" customWidth="1"/>
    <col min="15113" max="15365" width="9" style="2"/>
    <col min="15366" max="15366" width="4.125" style="2" customWidth="1"/>
    <col min="15367" max="15367" width="8.5" style="2" customWidth="1"/>
    <col min="15368" max="15368" width="8.125" style="2" customWidth="1"/>
    <col min="15369" max="15621" width="9" style="2"/>
    <col min="15622" max="15622" width="4.125" style="2" customWidth="1"/>
    <col min="15623" max="15623" width="8.5" style="2" customWidth="1"/>
    <col min="15624" max="15624" width="8.125" style="2" customWidth="1"/>
    <col min="15625" max="15877" width="9" style="2"/>
    <col min="15878" max="15878" width="4.125" style="2" customWidth="1"/>
    <col min="15879" max="15879" width="8.5" style="2" customWidth="1"/>
    <col min="15880" max="15880" width="8.125" style="2" customWidth="1"/>
    <col min="15881" max="16133" width="9" style="2"/>
    <col min="16134" max="16134" width="4.125" style="2" customWidth="1"/>
    <col min="16135" max="16135" width="8.5" style="2" customWidth="1"/>
    <col min="16136" max="16136" width="8.125" style="2" customWidth="1"/>
    <col min="16137" max="16384" width="9" style="2"/>
  </cols>
  <sheetData>
    <row r="1" spans="1:11" ht="21.75" customHeight="1">
      <c r="A1" s="8" t="s">
        <v>62</v>
      </c>
      <c r="B1" s="9" t="s">
        <v>63</v>
      </c>
      <c r="C1" s="71" t="s">
        <v>64</v>
      </c>
      <c r="D1" s="69" t="s">
        <v>166</v>
      </c>
      <c r="E1" s="69"/>
      <c r="F1" s="69"/>
      <c r="G1" s="69"/>
      <c r="H1" s="76" t="s">
        <v>167</v>
      </c>
      <c r="J1" s="2" t="s">
        <v>65</v>
      </c>
    </row>
    <row r="2" spans="1:11" ht="21.75" customHeight="1">
      <c r="A2" s="11" t="s">
        <v>66</v>
      </c>
      <c r="B2" s="11">
        <v>65</v>
      </c>
      <c r="C2" s="70" t="str">
        <f t="shared" ref="C2:C6" si="0">VLOOKUP(B2,$J$3:$K$8,2,1)</f>
        <v>D</v>
      </c>
      <c r="D2" s="72" t="s">
        <v>172</v>
      </c>
      <c r="E2" s="73"/>
      <c r="F2" s="73"/>
      <c r="G2" s="74"/>
      <c r="H2" s="77" t="s">
        <v>161</v>
      </c>
      <c r="J2" s="10" t="s">
        <v>63</v>
      </c>
      <c r="K2" s="10" t="s">
        <v>64</v>
      </c>
    </row>
    <row r="3" spans="1:11" ht="21.75" customHeight="1">
      <c r="A3" s="11" t="s">
        <v>68</v>
      </c>
      <c r="B3" s="11">
        <v>80</v>
      </c>
      <c r="C3" s="70" t="str">
        <f t="shared" si="0"/>
        <v>B</v>
      </c>
      <c r="D3" s="72" t="s">
        <v>173</v>
      </c>
      <c r="E3" s="73"/>
      <c r="F3" s="73"/>
      <c r="G3" s="74"/>
      <c r="H3" s="77" t="s">
        <v>162</v>
      </c>
      <c r="J3" s="11">
        <v>0</v>
      </c>
      <c r="K3" s="11" t="s">
        <v>67</v>
      </c>
    </row>
    <row r="4" spans="1:11" ht="21.75" customHeight="1">
      <c r="A4" s="11" t="s">
        <v>70</v>
      </c>
      <c r="B4" s="11">
        <v>95</v>
      </c>
      <c r="C4" s="70" t="str">
        <f t="shared" si="0"/>
        <v>A</v>
      </c>
      <c r="D4" s="72" t="s">
        <v>174</v>
      </c>
      <c r="E4" s="73"/>
      <c r="F4" s="73"/>
      <c r="G4" s="74"/>
      <c r="H4" s="77" t="s">
        <v>163</v>
      </c>
      <c r="J4" s="11">
        <v>60</v>
      </c>
      <c r="K4" s="11" t="s">
        <v>69</v>
      </c>
    </row>
    <row r="5" spans="1:11" ht="21.75" customHeight="1">
      <c r="A5" s="11" t="s">
        <v>72</v>
      </c>
      <c r="B5" s="11">
        <v>75</v>
      </c>
      <c r="C5" s="70" t="str">
        <f t="shared" si="0"/>
        <v>C</v>
      </c>
      <c r="D5" s="72" t="s">
        <v>175</v>
      </c>
      <c r="E5" s="73"/>
      <c r="F5" s="73"/>
      <c r="G5" s="74"/>
      <c r="H5" s="77" t="s">
        <v>164</v>
      </c>
      <c r="J5" s="11">
        <v>70</v>
      </c>
      <c r="K5" s="11" t="s">
        <v>71</v>
      </c>
    </row>
    <row r="6" spans="1:11" ht="21.75" customHeight="1">
      <c r="A6" s="11" t="s">
        <v>74</v>
      </c>
      <c r="B6" s="11">
        <v>45</v>
      </c>
      <c r="C6" s="70" t="str">
        <f t="shared" si="0"/>
        <v>F</v>
      </c>
      <c r="D6" s="72" t="s">
        <v>176</v>
      </c>
      <c r="E6" s="73"/>
      <c r="F6" s="73"/>
      <c r="G6" s="74"/>
      <c r="H6" s="77" t="s">
        <v>165</v>
      </c>
      <c r="J6" s="11">
        <v>80</v>
      </c>
      <c r="K6" s="11" t="s">
        <v>73</v>
      </c>
    </row>
    <row r="7" spans="1:11" ht="21.75" customHeight="1">
      <c r="J7" s="11">
        <v>90</v>
      </c>
      <c r="K7" s="11" t="s">
        <v>75</v>
      </c>
    </row>
    <row r="8" spans="1:11" ht="21.75" customHeight="1">
      <c r="A8" s="2" t="s">
        <v>76</v>
      </c>
      <c r="J8" s="11">
        <v>100</v>
      </c>
      <c r="K8" s="11" t="s">
        <v>75</v>
      </c>
    </row>
    <row r="9" spans="1:11" ht="21.75" customHeight="1">
      <c r="A9" s="13" t="s">
        <v>63</v>
      </c>
      <c r="B9" s="11">
        <v>0</v>
      </c>
      <c r="C9" s="11">
        <v>60</v>
      </c>
      <c r="D9" s="11">
        <v>70</v>
      </c>
      <c r="E9" s="11">
        <v>80</v>
      </c>
      <c r="F9" s="11">
        <v>90</v>
      </c>
      <c r="G9" s="11">
        <v>100</v>
      </c>
      <c r="H9" s="75"/>
    </row>
    <row r="10" spans="1:11" ht="21.75" customHeight="1">
      <c r="A10" s="13" t="s">
        <v>64</v>
      </c>
      <c r="B10" s="11" t="s">
        <v>67</v>
      </c>
      <c r="C10" s="11" t="s">
        <v>69</v>
      </c>
      <c r="D10" s="11" t="s">
        <v>71</v>
      </c>
      <c r="E10" s="11" t="s">
        <v>73</v>
      </c>
      <c r="F10" s="11" t="s">
        <v>75</v>
      </c>
      <c r="G10" s="11" t="s">
        <v>75</v>
      </c>
      <c r="H10" s="75"/>
    </row>
  </sheetData>
  <mergeCells count="6">
    <mergeCell ref="D1:G1"/>
    <mergeCell ref="D2:G2"/>
    <mergeCell ref="D3:G3"/>
    <mergeCell ref="D4:G4"/>
    <mergeCell ref="D5:G5"/>
    <mergeCell ref="D6:G6"/>
  </mergeCells>
  <phoneticPr fontId="1" type="noConversion"/>
  <dataValidations disablePrompts="1" count="1">
    <dataValidation type="list" allowBlank="1" showInputMessage="1" showErrorMessage="1" sqref="C65537:C65541 IZ65537:IZ65541 SV65537:SV65541 ACR65537:ACR65541 AMN65537:AMN65541 AWJ65537:AWJ65541 BGF65537:BGF65541 BQB65537:BQB65541 BZX65537:BZX65541 CJT65537:CJT65541 CTP65537:CTP65541 DDL65537:DDL65541 DNH65537:DNH65541 DXD65537:DXD65541 EGZ65537:EGZ65541 EQV65537:EQV65541 FAR65537:FAR65541 FKN65537:FKN65541 FUJ65537:FUJ65541 GEF65537:GEF65541 GOB65537:GOB65541 GXX65537:GXX65541 HHT65537:HHT65541 HRP65537:HRP65541 IBL65537:IBL65541 ILH65537:ILH65541 IVD65537:IVD65541 JEZ65537:JEZ65541 JOV65537:JOV65541 JYR65537:JYR65541 KIN65537:KIN65541 KSJ65537:KSJ65541 LCF65537:LCF65541 LMB65537:LMB65541 LVX65537:LVX65541 MFT65537:MFT65541 MPP65537:MPP65541 MZL65537:MZL65541 NJH65537:NJH65541 NTD65537:NTD65541 OCZ65537:OCZ65541 OMV65537:OMV65541 OWR65537:OWR65541 PGN65537:PGN65541 PQJ65537:PQJ65541 QAF65537:QAF65541 QKB65537:QKB65541 QTX65537:QTX65541 RDT65537:RDT65541 RNP65537:RNP65541 RXL65537:RXL65541 SHH65537:SHH65541 SRD65537:SRD65541 TAZ65537:TAZ65541 TKV65537:TKV65541 TUR65537:TUR65541 UEN65537:UEN65541 UOJ65537:UOJ65541 UYF65537:UYF65541 VIB65537:VIB65541 VRX65537:VRX65541 WBT65537:WBT65541 WLP65537:WLP65541 WVL65537:WVL65541 C131073:C131077 IZ131073:IZ131077 SV131073:SV131077 ACR131073:ACR131077 AMN131073:AMN131077 AWJ131073:AWJ131077 BGF131073:BGF131077 BQB131073:BQB131077 BZX131073:BZX131077 CJT131073:CJT131077 CTP131073:CTP131077 DDL131073:DDL131077 DNH131073:DNH131077 DXD131073:DXD131077 EGZ131073:EGZ131077 EQV131073:EQV131077 FAR131073:FAR131077 FKN131073:FKN131077 FUJ131073:FUJ131077 GEF131073:GEF131077 GOB131073:GOB131077 GXX131073:GXX131077 HHT131073:HHT131077 HRP131073:HRP131077 IBL131073:IBL131077 ILH131073:ILH131077 IVD131073:IVD131077 JEZ131073:JEZ131077 JOV131073:JOV131077 JYR131073:JYR131077 KIN131073:KIN131077 KSJ131073:KSJ131077 LCF131073:LCF131077 LMB131073:LMB131077 LVX131073:LVX131077 MFT131073:MFT131077 MPP131073:MPP131077 MZL131073:MZL131077 NJH131073:NJH131077 NTD131073:NTD131077 OCZ131073:OCZ131077 OMV131073:OMV131077 OWR131073:OWR131077 PGN131073:PGN131077 PQJ131073:PQJ131077 QAF131073:QAF131077 QKB131073:QKB131077 QTX131073:QTX131077 RDT131073:RDT131077 RNP131073:RNP131077 RXL131073:RXL131077 SHH131073:SHH131077 SRD131073:SRD131077 TAZ131073:TAZ131077 TKV131073:TKV131077 TUR131073:TUR131077 UEN131073:UEN131077 UOJ131073:UOJ131077 UYF131073:UYF131077 VIB131073:VIB131077 VRX131073:VRX131077 WBT131073:WBT131077 WLP131073:WLP131077 WVL131073:WVL131077 C196609:C196613 IZ196609:IZ196613 SV196609:SV196613 ACR196609:ACR196613 AMN196609:AMN196613 AWJ196609:AWJ196613 BGF196609:BGF196613 BQB196609:BQB196613 BZX196609:BZX196613 CJT196609:CJT196613 CTP196609:CTP196613 DDL196609:DDL196613 DNH196609:DNH196613 DXD196609:DXD196613 EGZ196609:EGZ196613 EQV196609:EQV196613 FAR196609:FAR196613 FKN196609:FKN196613 FUJ196609:FUJ196613 GEF196609:GEF196613 GOB196609:GOB196613 GXX196609:GXX196613 HHT196609:HHT196613 HRP196609:HRP196613 IBL196609:IBL196613 ILH196609:ILH196613 IVD196609:IVD196613 JEZ196609:JEZ196613 JOV196609:JOV196613 JYR196609:JYR196613 KIN196609:KIN196613 KSJ196609:KSJ196613 LCF196609:LCF196613 LMB196609:LMB196613 LVX196609:LVX196613 MFT196609:MFT196613 MPP196609:MPP196613 MZL196609:MZL196613 NJH196609:NJH196613 NTD196609:NTD196613 OCZ196609:OCZ196613 OMV196609:OMV196613 OWR196609:OWR196613 PGN196609:PGN196613 PQJ196609:PQJ196613 QAF196609:QAF196613 QKB196609:QKB196613 QTX196609:QTX196613 RDT196609:RDT196613 RNP196609:RNP196613 RXL196609:RXL196613 SHH196609:SHH196613 SRD196609:SRD196613 TAZ196609:TAZ196613 TKV196609:TKV196613 TUR196609:TUR196613 UEN196609:UEN196613 UOJ196609:UOJ196613 UYF196609:UYF196613 VIB196609:VIB196613 VRX196609:VRX196613 WBT196609:WBT196613 WLP196609:WLP196613 WVL196609:WVL196613 C262145:C262149 IZ262145:IZ262149 SV262145:SV262149 ACR262145:ACR262149 AMN262145:AMN262149 AWJ262145:AWJ262149 BGF262145:BGF262149 BQB262145:BQB262149 BZX262145:BZX262149 CJT262145:CJT262149 CTP262145:CTP262149 DDL262145:DDL262149 DNH262145:DNH262149 DXD262145:DXD262149 EGZ262145:EGZ262149 EQV262145:EQV262149 FAR262145:FAR262149 FKN262145:FKN262149 FUJ262145:FUJ262149 GEF262145:GEF262149 GOB262145:GOB262149 GXX262145:GXX262149 HHT262145:HHT262149 HRP262145:HRP262149 IBL262145:IBL262149 ILH262145:ILH262149 IVD262145:IVD262149 JEZ262145:JEZ262149 JOV262145:JOV262149 JYR262145:JYR262149 KIN262145:KIN262149 KSJ262145:KSJ262149 LCF262145:LCF262149 LMB262145:LMB262149 LVX262145:LVX262149 MFT262145:MFT262149 MPP262145:MPP262149 MZL262145:MZL262149 NJH262145:NJH262149 NTD262145:NTD262149 OCZ262145:OCZ262149 OMV262145:OMV262149 OWR262145:OWR262149 PGN262145:PGN262149 PQJ262145:PQJ262149 QAF262145:QAF262149 QKB262145:QKB262149 QTX262145:QTX262149 RDT262145:RDT262149 RNP262145:RNP262149 RXL262145:RXL262149 SHH262145:SHH262149 SRD262145:SRD262149 TAZ262145:TAZ262149 TKV262145:TKV262149 TUR262145:TUR262149 UEN262145:UEN262149 UOJ262145:UOJ262149 UYF262145:UYF262149 VIB262145:VIB262149 VRX262145:VRX262149 WBT262145:WBT262149 WLP262145:WLP262149 WVL262145:WVL262149 C327681:C327685 IZ327681:IZ327685 SV327681:SV327685 ACR327681:ACR327685 AMN327681:AMN327685 AWJ327681:AWJ327685 BGF327681:BGF327685 BQB327681:BQB327685 BZX327681:BZX327685 CJT327681:CJT327685 CTP327681:CTP327685 DDL327681:DDL327685 DNH327681:DNH327685 DXD327681:DXD327685 EGZ327681:EGZ327685 EQV327681:EQV327685 FAR327681:FAR327685 FKN327681:FKN327685 FUJ327681:FUJ327685 GEF327681:GEF327685 GOB327681:GOB327685 GXX327681:GXX327685 HHT327681:HHT327685 HRP327681:HRP327685 IBL327681:IBL327685 ILH327681:ILH327685 IVD327681:IVD327685 JEZ327681:JEZ327685 JOV327681:JOV327685 JYR327681:JYR327685 KIN327681:KIN327685 KSJ327681:KSJ327685 LCF327681:LCF327685 LMB327681:LMB327685 LVX327681:LVX327685 MFT327681:MFT327685 MPP327681:MPP327685 MZL327681:MZL327685 NJH327681:NJH327685 NTD327681:NTD327685 OCZ327681:OCZ327685 OMV327681:OMV327685 OWR327681:OWR327685 PGN327681:PGN327685 PQJ327681:PQJ327685 QAF327681:QAF327685 QKB327681:QKB327685 QTX327681:QTX327685 RDT327681:RDT327685 RNP327681:RNP327685 RXL327681:RXL327685 SHH327681:SHH327685 SRD327681:SRD327685 TAZ327681:TAZ327685 TKV327681:TKV327685 TUR327681:TUR327685 UEN327681:UEN327685 UOJ327681:UOJ327685 UYF327681:UYF327685 VIB327681:VIB327685 VRX327681:VRX327685 WBT327681:WBT327685 WLP327681:WLP327685 WVL327681:WVL327685 C393217:C393221 IZ393217:IZ393221 SV393217:SV393221 ACR393217:ACR393221 AMN393217:AMN393221 AWJ393217:AWJ393221 BGF393217:BGF393221 BQB393217:BQB393221 BZX393217:BZX393221 CJT393217:CJT393221 CTP393217:CTP393221 DDL393217:DDL393221 DNH393217:DNH393221 DXD393217:DXD393221 EGZ393217:EGZ393221 EQV393217:EQV393221 FAR393217:FAR393221 FKN393217:FKN393221 FUJ393217:FUJ393221 GEF393217:GEF393221 GOB393217:GOB393221 GXX393217:GXX393221 HHT393217:HHT393221 HRP393217:HRP393221 IBL393217:IBL393221 ILH393217:ILH393221 IVD393217:IVD393221 JEZ393217:JEZ393221 JOV393217:JOV393221 JYR393217:JYR393221 KIN393217:KIN393221 KSJ393217:KSJ393221 LCF393217:LCF393221 LMB393217:LMB393221 LVX393217:LVX393221 MFT393217:MFT393221 MPP393217:MPP393221 MZL393217:MZL393221 NJH393217:NJH393221 NTD393217:NTD393221 OCZ393217:OCZ393221 OMV393217:OMV393221 OWR393217:OWR393221 PGN393217:PGN393221 PQJ393217:PQJ393221 QAF393217:QAF393221 QKB393217:QKB393221 QTX393217:QTX393221 RDT393217:RDT393221 RNP393217:RNP393221 RXL393217:RXL393221 SHH393217:SHH393221 SRD393217:SRD393221 TAZ393217:TAZ393221 TKV393217:TKV393221 TUR393217:TUR393221 UEN393217:UEN393221 UOJ393217:UOJ393221 UYF393217:UYF393221 VIB393217:VIB393221 VRX393217:VRX393221 WBT393217:WBT393221 WLP393217:WLP393221 WVL393217:WVL393221 C458753:C458757 IZ458753:IZ458757 SV458753:SV458757 ACR458753:ACR458757 AMN458753:AMN458757 AWJ458753:AWJ458757 BGF458753:BGF458757 BQB458753:BQB458757 BZX458753:BZX458757 CJT458753:CJT458757 CTP458753:CTP458757 DDL458753:DDL458757 DNH458753:DNH458757 DXD458753:DXD458757 EGZ458753:EGZ458757 EQV458753:EQV458757 FAR458753:FAR458757 FKN458753:FKN458757 FUJ458753:FUJ458757 GEF458753:GEF458757 GOB458753:GOB458757 GXX458753:GXX458757 HHT458753:HHT458757 HRP458753:HRP458757 IBL458753:IBL458757 ILH458753:ILH458757 IVD458753:IVD458757 JEZ458753:JEZ458757 JOV458753:JOV458757 JYR458753:JYR458757 KIN458753:KIN458757 KSJ458753:KSJ458757 LCF458753:LCF458757 LMB458753:LMB458757 LVX458753:LVX458757 MFT458753:MFT458757 MPP458753:MPP458757 MZL458753:MZL458757 NJH458753:NJH458757 NTD458753:NTD458757 OCZ458753:OCZ458757 OMV458753:OMV458757 OWR458753:OWR458757 PGN458753:PGN458757 PQJ458753:PQJ458757 QAF458753:QAF458757 QKB458753:QKB458757 QTX458753:QTX458757 RDT458753:RDT458757 RNP458753:RNP458757 RXL458753:RXL458757 SHH458753:SHH458757 SRD458753:SRD458757 TAZ458753:TAZ458757 TKV458753:TKV458757 TUR458753:TUR458757 UEN458753:UEN458757 UOJ458753:UOJ458757 UYF458753:UYF458757 VIB458753:VIB458757 VRX458753:VRX458757 WBT458753:WBT458757 WLP458753:WLP458757 WVL458753:WVL458757 C524289:C524293 IZ524289:IZ524293 SV524289:SV524293 ACR524289:ACR524293 AMN524289:AMN524293 AWJ524289:AWJ524293 BGF524289:BGF524293 BQB524289:BQB524293 BZX524289:BZX524293 CJT524289:CJT524293 CTP524289:CTP524293 DDL524289:DDL524293 DNH524289:DNH524293 DXD524289:DXD524293 EGZ524289:EGZ524293 EQV524289:EQV524293 FAR524289:FAR524293 FKN524289:FKN524293 FUJ524289:FUJ524293 GEF524289:GEF524293 GOB524289:GOB524293 GXX524289:GXX524293 HHT524289:HHT524293 HRP524289:HRP524293 IBL524289:IBL524293 ILH524289:ILH524293 IVD524289:IVD524293 JEZ524289:JEZ524293 JOV524289:JOV524293 JYR524289:JYR524293 KIN524289:KIN524293 KSJ524289:KSJ524293 LCF524289:LCF524293 LMB524289:LMB524293 LVX524289:LVX524293 MFT524289:MFT524293 MPP524289:MPP524293 MZL524289:MZL524293 NJH524289:NJH524293 NTD524289:NTD524293 OCZ524289:OCZ524293 OMV524289:OMV524293 OWR524289:OWR524293 PGN524289:PGN524293 PQJ524289:PQJ524293 QAF524289:QAF524293 QKB524289:QKB524293 QTX524289:QTX524293 RDT524289:RDT524293 RNP524289:RNP524293 RXL524289:RXL524293 SHH524289:SHH524293 SRD524289:SRD524293 TAZ524289:TAZ524293 TKV524289:TKV524293 TUR524289:TUR524293 UEN524289:UEN524293 UOJ524289:UOJ524293 UYF524289:UYF524293 VIB524289:VIB524293 VRX524289:VRX524293 WBT524289:WBT524293 WLP524289:WLP524293 WVL524289:WVL524293 C589825:C589829 IZ589825:IZ589829 SV589825:SV589829 ACR589825:ACR589829 AMN589825:AMN589829 AWJ589825:AWJ589829 BGF589825:BGF589829 BQB589825:BQB589829 BZX589825:BZX589829 CJT589825:CJT589829 CTP589825:CTP589829 DDL589825:DDL589829 DNH589825:DNH589829 DXD589825:DXD589829 EGZ589825:EGZ589829 EQV589825:EQV589829 FAR589825:FAR589829 FKN589825:FKN589829 FUJ589825:FUJ589829 GEF589825:GEF589829 GOB589825:GOB589829 GXX589825:GXX589829 HHT589825:HHT589829 HRP589825:HRP589829 IBL589825:IBL589829 ILH589825:ILH589829 IVD589825:IVD589829 JEZ589825:JEZ589829 JOV589825:JOV589829 JYR589825:JYR589829 KIN589825:KIN589829 KSJ589825:KSJ589829 LCF589825:LCF589829 LMB589825:LMB589829 LVX589825:LVX589829 MFT589825:MFT589829 MPP589825:MPP589829 MZL589825:MZL589829 NJH589825:NJH589829 NTD589825:NTD589829 OCZ589825:OCZ589829 OMV589825:OMV589829 OWR589825:OWR589829 PGN589825:PGN589829 PQJ589825:PQJ589829 QAF589825:QAF589829 QKB589825:QKB589829 QTX589825:QTX589829 RDT589825:RDT589829 RNP589825:RNP589829 RXL589825:RXL589829 SHH589825:SHH589829 SRD589825:SRD589829 TAZ589825:TAZ589829 TKV589825:TKV589829 TUR589825:TUR589829 UEN589825:UEN589829 UOJ589825:UOJ589829 UYF589825:UYF589829 VIB589825:VIB589829 VRX589825:VRX589829 WBT589825:WBT589829 WLP589825:WLP589829 WVL589825:WVL589829 C655361:C655365 IZ655361:IZ655365 SV655361:SV655365 ACR655361:ACR655365 AMN655361:AMN655365 AWJ655361:AWJ655365 BGF655361:BGF655365 BQB655361:BQB655365 BZX655361:BZX655365 CJT655361:CJT655365 CTP655361:CTP655365 DDL655361:DDL655365 DNH655361:DNH655365 DXD655361:DXD655365 EGZ655361:EGZ655365 EQV655361:EQV655365 FAR655361:FAR655365 FKN655361:FKN655365 FUJ655361:FUJ655365 GEF655361:GEF655365 GOB655361:GOB655365 GXX655361:GXX655365 HHT655361:HHT655365 HRP655361:HRP655365 IBL655361:IBL655365 ILH655361:ILH655365 IVD655361:IVD655365 JEZ655361:JEZ655365 JOV655361:JOV655365 JYR655361:JYR655365 KIN655361:KIN655365 KSJ655361:KSJ655365 LCF655361:LCF655365 LMB655361:LMB655365 LVX655361:LVX655365 MFT655361:MFT655365 MPP655361:MPP655365 MZL655361:MZL655365 NJH655361:NJH655365 NTD655361:NTD655365 OCZ655361:OCZ655365 OMV655361:OMV655365 OWR655361:OWR655365 PGN655361:PGN655365 PQJ655361:PQJ655365 QAF655361:QAF655365 QKB655361:QKB655365 QTX655361:QTX655365 RDT655361:RDT655365 RNP655361:RNP655365 RXL655361:RXL655365 SHH655361:SHH655365 SRD655361:SRD655365 TAZ655361:TAZ655365 TKV655361:TKV655365 TUR655361:TUR655365 UEN655361:UEN655365 UOJ655361:UOJ655365 UYF655361:UYF655365 VIB655361:VIB655365 VRX655361:VRX655365 WBT655361:WBT655365 WLP655361:WLP655365 WVL655361:WVL655365 C720897:C720901 IZ720897:IZ720901 SV720897:SV720901 ACR720897:ACR720901 AMN720897:AMN720901 AWJ720897:AWJ720901 BGF720897:BGF720901 BQB720897:BQB720901 BZX720897:BZX720901 CJT720897:CJT720901 CTP720897:CTP720901 DDL720897:DDL720901 DNH720897:DNH720901 DXD720897:DXD720901 EGZ720897:EGZ720901 EQV720897:EQV720901 FAR720897:FAR720901 FKN720897:FKN720901 FUJ720897:FUJ720901 GEF720897:GEF720901 GOB720897:GOB720901 GXX720897:GXX720901 HHT720897:HHT720901 HRP720897:HRP720901 IBL720897:IBL720901 ILH720897:ILH720901 IVD720897:IVD720901 JEZ720897:JEZ720901 JOV720897:JOV720901 JYR720897:JYR720901 KIN720897:KIN720901 KSJ720897:KSJ720901 LCF720897:LCF720901 LMB720897:LMB720901 LVX720897:LVX720901 MFT720897:MFT720901 MPP720897:MPP720901 MZL720897:MZL720901 NJH720897:NJH720901 NTD720897:NTD720901 OCZ720897:OCZ720901 OMV720897:OMV720901 OWR720897:OWR720901 PGN720897:PGN720901 PQJ720897:PQJ720901 QAF720897:QAF720901 QKB720897:QKB720901 QTX720897:QTX720901 RDT720897:RDT720901 RNP720897:RNP720901 RXL720897:RXL720901 SHH720897:SHH720901 SRD720897:SRD720901 TAZ720897:TAZ720901 TKV720897:TKV720901 TUR720897:TUR720901 UEN720897:UEN720901 UOJ720897:UOJ720901 UYF720897:UYF720901 VIB720897:VIB720901 VRX720897:VRX720901 WBT720897:WBT720901 WLP720897:WLP720901 WVL720897:WVL720901 C786433:C786437 IZ786433:IZ786437 SV786433:SV786437 ACR786433:ACR786437 AMN786433:AMN786437 AWJ786433:AWJ786437 BGF786433:BGF786437 BQB786433:BQB786437 BZX786433:BZX786437 CJT786433:CJT786437 CTP786433:CTP786437 DDL786433:DDL786437 DNH786433:DNH786437 DXD786433:DXD786437 EGZ786433:EGZ786437 EQV786433:EQV786437 FAR786433:FAR786437 FKN786433:FKN786437 FUJ786433:FUJ786437 GEF786433:GEF786437 GOB786433:GOB786437 GXX786433:GXX786437 HHT786433:HHT786437 HRP786433:HRP786437 IBL786433:IBL786437 ILH786433:ILH786437 IVD786433:IVD786437 JEZ786433:JEZ786437 JOV786433:JOV786437 JYR786433:JYR786437 KIN786433:KIN786437 KSJ786433:KSJ786437 LCF786433:LCF786437 LMB786433:LMB786437 LVX786433:LVX786437 MFT786433:MFT786437 MPP786433:MPP786437 MZL786433:MZL786437 NJH786433:NJH786437 NTD786433:NTD786437 OCZ786433:OCZ786437 OMV786433:OMV786437 OWR786433:OWR786437 PGN786433:PGN786437 PQJ786433:PQJ786437 QAF786433:QAF786437 QKB786433:QKB786437 QTX786433:QTX786437 RDT786433:RDT786437 RNP786433:RNP786437 RXL786433:RXL786437 SHH786433:SHH786437 SRD786433:SRD786437 TAZ786433:TAZ786437 TKV786433:TKV786437 TUR786433:TUR786437 UEN786433:UEN786437 UOJ786433:UOJ786437 UYF786433:UYF786437 VIB786433:VIB786437 VRX786433:VRX786437 WBT786433:WBT786437 WLP786433:WLP786437 WVL786433:WVL786437 C851969:C851973 IZ851969:IZ851973 SV851969:SV851973 ACR851969:ACR851973 AMN851969:AMN851973 AWJ851969:AWJ851973 BGF851969:BGF851973 BQB851969:BQB851973 BZX851969:BZX851973 CJT851969:CJT851973 CTP851969:CTP851973 DDL851969:DDL851973 DNH851969:DNH851973 DXD851969:DXD851973 EGZ851969:EGZ851973 EQV851969:EQV851973 FAR851969:FAR851973 FKN851969:FKN851973 FUJ851969:FUJ851973 GEF851969:GEF851973 GOB851969:GOB851973 GXX851969:GXX851973 HHT851969:HHT851973 HRP851969:HRP851973 IBL851969:IBL851973 ILH851969:ILH851973 IVD851969:IVD851973 JEZ851969:JEZ851973 JOV851969:JOV851973 JYR851969:JYR851973 KIN851969:KIN851973 KSJ851969:KSJ851973 LCF851969:LCF851973 LMB851969:LMB851973 LVX851969:LVX851973 MFT851969:MFT851973 MPP851969:MPP851973 MZL851969:MZL851973 NJH851969:NJH851973 NTD851969:NTD851973 OCZ851969:OCZ851973 OMV851969:OMV851973 OWR851969:OWR851973 PGN851969:PGN851973 PQJ851969:PQJ851973 QAF851969:QAF851973 QKB851969:QKB851973 QTX851969:QTX851973 RDT851969:RDT851973 RNP851969:RNP851973 RXL851969:RXL851973 SHH851969:SHH851973 SRD851969:SRD851973 TAZ851969:TAZ851973 TKV851969:TKV851973 TUR851969:TUR851973 UEN851969:UEN851973 UOJ851969:UOJ851973 UYF851969:UYF851973 VIB851969:VIB851973 VRX851969:VRX851973 WBT851969:WBT851973 WLP851969:WLP851973 WVL851969:WVL851973 C917505:C917509 IZ917505:IZ917509 SV917505:SV917509 ACR917505:ACR917509 AMN917505:AMN917509 AWJ917505:AWJ917509 BGF917505:BGF917509 BQB917505:BQB917509 BZX917505:BZX917509 CJT917505:CJT917509 CTP917505:CTP917509 DDL917505:DDL917509 DNH917505:DNH917509 DXD917505:DXD917509 EGZ917505:EGZ917509 EQV917505:EQV917509 FAR917505:FAR917509 FKN917505:FKN917509 FUJ917505:FUJ917509 GEF917505:GEF917509 GOB917505:GOB917509 GXX917505:GXX917509 HHT917505:HHT917509 HRP917505:HRP917509 IBL917505:IBL917509 ILH917505:ILH917509 IVD917505:IVD917509 JEZ917505:JEZ917509 JOV917505:JOV917509 JYR917505:JYR917509 KIN917505:KIN917509 KSJ917505:KSJ917509 LCF917505:LCF917509 LMB917505:LMB917509 LVX917505:LVX917509 MFT917505:MFT917509 MPP917505:MPP917509 MZL917505:MZL917509 NJH917505:NJH917509 NTD917505:NTD917509 OCZ917505:OCZ917509 OMV917505:OMV917509 OWR917505:OWR917509 PGN917505:PGN917509 PQJ917505:PQJ917509 QAF917505:QAF917509 QKB917505:QKB917509 QTX917505:QTX917509 RDT917505:RDT917509 RNP917505:RNP917509 RXL917505:RXL917509 SHH917505:SHH917509 SRD917505:SRD917509 TAZ917505:TAZ917509 TKV917505:TKV917509 TUR917505:TUR917509 UEN917505:UEN917509 UOJ917505:UOJ917509 UYF917505:UYF917509 VIB917505:VIB917509 VRX917505:VRX917509 WBT917505:WBT917509 WLP917505:WLP917509 WVL917505:WVL917509 C983041:C983045 IZ983041:IZ983045 SV983041:SV983045 ACR983041:ACR983045 AMN983041:AMN983045 AWJ983041:AWJ983045 BGF983041:BGF983045 BQB983041:BQB983045 BZX983041:BZX983045 CJT983041:CJT983045 CTP983041:CTP983045 DDL983041:DDL983045 DNH983041:DNH983045 DXD983041:DXD983045 EGZ983041:EGZ983045 EQV983041:EQV983045 FAR983041:FAR983045 FKN983041:FKN983045 FUJ983041:FUJ983045 GEF983041:GEF983045 GOB983041:GOB983045 GXX983041:GXX983045 HHT983041:HHT983045 HRP983041:HRP983045 IBL983041:IBL983045 ILH983041:ILH983045 IVD983041:IVD983045 JEZ983041:JEZ983045 JOV983041:JOV983045 JYR983041:JYR983045 KIN983041:KIN983045 KSJ983041:KSJ983045 LCF983041:LCF983045 LMB983041:LMB983045 LVX983041:LVX983045 MFT983041:MFT983045 MPP983041:MPP983045 MZL983041:MZL983045 NJH983041:NJH983045 NTD983041:NTD983045 OCZ983041:OCZ983045 OMV983041:OMV983045 OWR983041:OWR983045 PGN983041:PGN983045 PQJ983041:PQJ983045 QAF983041:QAF983045 QKB983041:QKB983045 QTX983041:QTX983045 RDT983041:RDT983045 RNP983041:RNP983045 RXL983041:RXL983045 SHH983041:SHH983045 SRD983041:SRD983045 TAZ983041:TAZ983045 TKV983041:TKV983045 TUR983041:TUR983045 UEN983041:UEN983045 UOJ983041:UOJ983045 UYF983041:UYF983045 VIB983041:VIB983045 VRX983041:VRX983045 WBT983041:WBT983045 WLP983041:WLP983045 WVL983041:WVL983045 JA2:JA6 SW2:SW6 ACS2:ACS6 AMO2:AMO6 AWK2:AWK6 BGG2:BGG6 BQC2:BQC6 BZY2:BZY6 CJU2:CJU6 CTQ2:CTQ6 DDM2:DDM6 DNI2:DNI6 DXE2:DXE6 EHA2:EHA6 EQW2:EQW6 FAS2:FAS6 FKO2:FKO6 FUK2:FUK6 GEG2:GEG6 GOC2:GOC6 GXY2:GXY6 HHU2:HHU6 HRQ2:HRQ6 IBM2:IBM6 ILI2:ILI6 IVE2:IVE6 JFA2:JFA6 JOW2:JOW6 JYS2:JYS6 KIO2:KIO6 KSK2:KSK6 LCG2:LCG6 LMC2:LMC6 LVY2:LVY6 MFU2:MFU6 MPQ2:MPQ6 MZM2:MZM6 NJI2:NJI6 NTE2:NTE6 ODA2:ODA6 OMW2:OMW6 OWS2:OWS6 PGO2:PGO6 PQK2:PQK6 QAG2:QAG6 QKC2:QKC6 QTY2:QTY6 RDU2:RDU6 RNQ2:RNQ6 RXM2:RXM6 SHI2:SHI6 SRE2:SRE6 TBA2:TBA6 TKW2:TKW6 TUS2:TUS6 UEO2:UEO6 UOK2:UOK6 UYG2:UYG6 VIC2:VIC6 VRY2:VRY6 WBU2:WBU6 WLQ2:WLQ6 WVM2:WVM6">
      <formula1>"남,여"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1"/>
  <sheetViews>
    <sheetView showGridLines="0" workbookViewId="0">
      <selection activeCell="D9" sqref="D9:G9"/>
    </sheetView>
  </sheetViews>
  <sheetFormatPr defaultRowHeight="21.75" customHeight="1"/>
  <cols>
    <col min="1" max="255" width="9" style="2"/>
    <col min="256" max="256" width="4.125" style="2" customWidth="1"/>
    <col min="257" max="257" width="8.5" style="2" customWidth="1"/>
    <col min="258" max="258" width="8.125" style="2" customWidth="1"/>
    <col min="259" max="511" width="9" style="2"/>
    <col min="512" max="512" width="4.125" style="2" customWidth="1"/>
    <col min="513" max="513" width="8.5" style="2" customWidth="1"/>
    <col min="514" max="514" width="8.125" style="2" customWidth="1"/>
    <col min="515" max="767" width="9" style="2"/>
    <col min="768" max="768" width="4.125" style="2" customWidth="1"/>
    <col min="769" max="769" width="8.5" style="2" customWidth="1"/>
    <col min="770" max="770" width="8.125" style="2" customWidth="1"/>
    <col min="771" max="1023" width="9" style="2"/>
    <col min="1024" max="1024" width="4.125" style="2" customWidth="1"/>
    <col min="1025" max="1025" width="8.5" style="2" customWidth="1"/>
    <col min="1026" max="1026" width="8.125" style="2" customWidth="1"/>
    <col min="1027" max="1279" width="9" style="2"/>
    <col min="1280" max="1280" width="4.125" style="2" customWidth="1"/>
    <col min="1281" max="1281" width="8.5" style="2" customWidth="1"/>
    <col min="1282" max="1282" width="8.125" style="2" customWidth="1"/>
    <col min="1283" max="1535" width="9" style="2"/>
    <col min="1536" max="1536" width="4.125" style="2" customWidth="1"/>
    <col min="1537" max="1537" width="8.5" style="2" customWidth="1"/>
    <col min="1538" max="1538" width="8.125" style="2" customWidth="1"/>
    <col min="1539" max="1791" width="9" style="2"/>
    <col min="1792" max="1792" width="4.125" style="2" customWidth="1"/>
    <col min="1793" max="1793" width="8.5" style="2" customWidth="1"/>
    <col min="1794" max="1794" width="8.125" style="2" customWidth="1"/>
    <col min="1795" max="2047" width="9" style="2"/>
    <col min="2048" max="2048" width="4.125" style="2" customWidth="1"/>
    <col min="2049" max="2049" width="8.5" style="2" customWidth="1"/>
    <col min="2050" max="2050" width="8.125" style="2" customWidth="1"/>
    <col min="2051" max="2303" width="9" style="2"/>
    <col min="2304" max="2304" width="4.125" style="2" customWidth="1"/>
    <col min="2305" max="2305" width="8.5" style="2" customWidth="1"/>
    <col min="2306" max="2306" width="8.125" style="2" customWidth="1"/>
    <col min="2307" max="2559" width="9" style="2"/>
    <col min="2560" max="2560" width="4.125" style="2" customWidth="1"/>
    <col min="2561" max="2561" width="8.5" style="2" customWidth="1"/>
    <col min="2562" max="2562" width="8.125" style="2" customWidth="1"/>
    <col min="2563" max="2815" width="9" style="2"/>
    <col min="2816" max="2816" width="4.125" style="2" customWidth="1"/>
    <col min="2817" max="2817" width="8.5" style="2" customWidth="1"/>
    <col min="2818" max="2818" width="8.125" style="2" customWidth="1"/>
    <col min="2819" max="3071" width="9" style="2"/>
    <col min="3072" max="3072" width="4.125" style="2" customWidth="1"/>
    <col min="3073" max="3073" width="8.5" style="2" customWidth="1"/>
    <col min="3074" max="3074" width="8.125" style="2" customWidth="1"/>
    <col min="3075" max="3327" width="9" style="2"/>
    <col min="3328" max="3328" width="4.125" style="2" customWidth="1"/>
    <col min="3329" max="3329" width="8.5" style="2" customWidth="1"/>
    <col min="3330" max="3330" width="8.125" style="2" customWidth="1"/>
    <col min="3331" max="3583" width="9" style="2"/>
    <col min="3584" max="3584" width="4.125" style="2" customWidth="1"/>
    <col min="3585" max="3585" width="8.5" style="2" customWidth="1"/>
    <col min="3586" max="3586" width="8.125" style="2" customWidth="1"/>
    <col min="3587" max="3839" width="9" style="2"/>
    <col min="3840" max="3840" width="4.125" style="2" customWidth="1"/>
    <col min="3841" max="3841" width="8.5" style="2" customWidth="1"/>
    <col min="3842" max="3842" width="8.125" style="2" customWidth="1"/>
    <col min="3843" max="4095" width="9" style="2"/>
    <col min="4096" max="4096" width="4.125" style="2" customWidth="1"/>
    <col min="4097" max="4097" width="8.5" style="2" customWidth="1"/>
    <col min="4098" max="4098" width="8.125" style="2" customWidth="1"/>
    <col min="4099" max="4351" width="9" style="2"/>
    <col min="4352" max="4352" width="4.125" style="2" customWidth="1"/>
    <col min="4353" max="4353" width="8.5" style="2" customWidth="1"/>
    <col min="4354" max="4354" width="8.125" style="2" customWidth="1"/>
    <col min="4355" max="4607" width="9" style="2"/>
    <col min="4608" max="4608" width="4.125" style="2" customWidth="1"/>
    <col min="4609" max="4609" width="8.5" style="2" customWidth="1"/>
    <col min="4610" max="4610" width="8.125" style="2" customWidth="1"/>
    <col min="4611" max="4863" width="9" style="2"/>
    <col min="4864" max="4864" width="4.125" style="2" customWidth="1"/>
    <col min="4865" max="4865" width="8.5" style="2" customWidth="1"/>
    <col min="4866" max="4866" width="8.125" style="2" customWidth="1"/>
    <col min="4867" max="5119" width="9" style="2"/>
    <col min="5120" max="5120" width="4.125" style="2" customWidth="1"/>
    <col min="5121" max="5121" width="8.5" style="2" customWidth="1"/>
    <col min="5122" max="5122" width="8.125" style="2" customWidth="1"/>
    <col min="5123" max="5375" width="9" style="2"/>
    <col min="5376" max="5376" width="4.125" style="2" customWidth="1"/>
    <col min="5377" max="5377" width="8.5" style="2" customWidth="1"/>
    <col min="5378" max="5378" width="8.125" style="2" customWidth="1"/>
    <col min="5379" max="5631" width="9" style="2"/>
    <col min="5632" max="5632" width="4.125" style="2" customWidth="1"/>
    <col min="5633" max="5633" width="8.5" style="2" customWidth="1"/>
    <col min="5634" max="5634" width="8.125" style="2" customWidth="1"/>
    <col min="5635" max="5887" width="9" style="2"/>
    <col min="5888" max="5888" width="4.125" style="2" customWidth="1"/>
    <col min="5889" max="5889" width="8.5" style="2" customWidth="1"/>
    <col min="5890" max="5890" width="8.125" style="2" customWidth="1"/>
    <col min="5891" max="6143" width="9" style="2"/>
    <col min="6144" max="6144" width="4.125" style="2" customWidth="1"/>
    <col min="6145" max="6145" width="8.5" style="2" customWidth="1"/>
    <col min="6146" max="6146" width="8.125" style="2" customWidth="1"/>
    <col min="6147" max="6399" width="9" style="2"/>
    <col min="6400" max="6400" width="4.125" style="2" customWidth="1"/>
    <col min="6401" max="6401" width="8.5" style="2" customWidth="1"/>
    <col min="6402" max="6402" width="8.125" style="2" customWidth="1"/>
    <col min="6403" max="6655" width="9" style="2"/>
    <col min="6656" max="6656" width="4.125" style="2" customWidth="1"/>
    <col min="6657" max="6657" width="8.5" style="2" customWidth="1"/>
    <col min="6658" max="6658" width="8.125" style="2" customWidth="1"/>
    <col min="6659" max="6911" width="9" style="2"/>
    <col min="6912" max="6912" width="4.125" style="2" customWidth="1"/>
    <col min="6913" max="6913" width="8.5" style="2" customWidth="1"/>
    <col min="6914" max="6914" width="8.125" style="2" customWidth="1"/>
    <col min="6915" max="7167" width="9" style="2"/>
    <col min="7168" max="7168" width="4.125" style="2" customWidth="1"/>
    <col min="7169" max="7169" width="8.5" style="2" customWidth="1"/>
    <col min="7170" max="7170" width="8.125" style="2" customWidth="1"/>
    <col min="7171" max="7423" width="9" style="2"/>
    <col min="7424" max="7424" width="4.125" style="2" customWidth="1"/>
    <col min="7425" max="7425" width="8.5" style="2" customWidth="1"/>
    <col min="7426" max="7426" width="8.125" style="2" customWidth="1"/>
    <col min="7427" max="7679" width="9" style="2"/>
    <col min="7680" max="7680" width="4.125" style="2" customWidth="1"/>
    <col min="7681" max="7681" width="8.5" style="2" customWidth="1"/>
    <col min="7682" max="7682" width="8.125" style="2" customWidth="1"/>
    <col min="7683" max="7935" width="9" style="2"/>
    <col min="7936" max="7936" width="4.125" style="2" customWidth="1"/>
    <col min="7937" max="7937" width="8.5" style="2" customWidth="1"/>
    <col min="7938" max="7938" width="8.125" style="2" customWidth="1"/>
    <col min="7939" max="8191" width="9" style="2"/>
    <col min="8192" max="8192" width="4.125" style="2" customWidth="1"/>
    <col min="8193" max="8193" width="8.5" style="2" customWidth="1"/>
    <col min="8194" max="8194" width="8.125" style="2" customWidth="1"/>
    <col min="8195" max="8447" width="9" style="2"/>
    <col min="8448" max="8448" width="4.125" style="2" customWidth="1"/>
    <col min="8449" max="8449" width="8.5" style="2" customWidth="1"/>
    <col min="8450" max="8450" width="8.125" style="2" customWidth="1"/>
    <col min="8451" max="8703" width="9" style="2"/>
    <col min="8704" max="8704" width="4.125" style="2" customWidth="1"/>
    <col min="8705" max="8705" width="8.5" style="2" customWidth="1"/>
    <col min="8706" max="8706" width="8.125" style="2" customWidth="1"/>
    <col min="8707" max="8959" width="9" style="2"/>
    <col min="8960" max="8960" width="4.125" style="2" customWidth="1"/>
    <col min="8961" max="8961" width="8.5" style="2" customWidth="1"/>
    <col min="8962" max="8962" width="8.125" style="2" customWidth="1"/>
    <col min="8963" max="9215" width="9" style="2"/>
    <col min="9216" max="9216" width="4.125" style="2" customWidth="1"/>
    <col min="9217" max="9217" width="8.5" style="2" customWidth="1"/>
    <col min="9218" max="9218" width="8.125" style="2" customWidth="1"/>
    <col min="9219" max="9471" width="9" style="2"/>
    <col min="9472" max="9472" width="4.125" style="2" customWidth="1"/>
    <col min="9473" max="9473" width="8.5" style="2" customWidth="1"/>
    <col min="9474" max="9474" width="8.125" style="2" customWidth="1"/>
    <col min="9475" max="9727" width="9" style="2"/>
    <col min="9728" max="9728" width="4.125" style="2" customWidth="1"/>
    <col min="9729" max="9729" width="8.5" style="2" customWidth="1"/>
    <col min="9730" max="9730" width="8.125" style="2" customWidth="1"/>
    <col min="9731" max="9983" width="9" style="2"/>
    <col min="9984" max="9984" width="4.125" style="2" customWidth="1"/>
    <col min="9985" max="9985" width="8.5" style="2" customWidth="1"/>
    <col min="9986" max="9986" width="8.125" style="2" customWidth="1"/>
    <col min="9987" max="10239" width="9" style="2"/>
    <col min="10240" max="10240" width="4.125" style="2" customWidth="1"/>
    <col min="10241" max="10241" width="8.5" style="2" customWidth="1"/>
    <col min="10242" max="10242" width="8.125" style="2" customWidth="1"/>
    <col min="10243" max="10495" width="9" style="2"/>
    <col min="10496" max="10496" width="4.125" style="2" customWidth="1"/>
    <col min="10497" max="10497" width="8.5" style="2" customWidth="1"/>
    <col min="10498" max="10498" width="8.125" style="2" customWidth="1"/>
    <col min="10499" max="10751" width="9" style="2"/>
    <col min="10752" max="10752" width="4.125" style="2" customWidth="1"/>
    <col min="10753" max="10753" width="8.5" style="2" customWidth="1"/>
    <col min="10754" max="10754" width="8.125" style="2" customWidth="1"/>
    <col min="10755" max="11007" width="9" style="2"/>
    <col min="11008" max="11008" width="4.125" style="2" customWidth="1"/>
    <col min="11009" max="11009" width="8.5" style="2" customWidth="1"/>
    <col min="11010" max="11010" width="8.125" style="2" customWidth="1"/>
    <col min="11011" max="11263" width="9" style="2"/>
    <col min="11264" max="11264" width="4.125" style="2" customWidth="1"/>
    <col min="11265" max="11265" width="8.5" style="2" customWidth="1"/>
    <col min="11266" max="11266" width="8.125" style="2" customWidth="1"/>
    <col min="11267" max="11519" width="9" style="2"/>
    <col min="11520" max="11520" width="4.125" style="2" customWidth="1"/>
    <col min="11521" max="11521" width="8.5" style="2" customWidth="1"/>
    <col min="11522" max="11522" width="8.125" style="2" customWidth="1"/>
    <col min="11523" max="11775" width="9" style="2"/>
    <col min="11776" max="11776" width="4.125" style="2" customWidth="1"/>
    <col min="11777" max="11777" width="8.5" style="2" customWidth="1"/>
    <col min="11778" max="11778" width="8.125" style="2" customWidth="1"/>
    <col min="11779" max="12031" width="9" style="2"/>
    <col min="12032" max="12032" width="4.125" style="2" customWidth="1"/>
    <col min="12033" max="12033" width="8.5" style="2" customWidth="1"/>
    <col min="12034" max="12034" width="8.125" style="2" customWidth="1"/>
    <col min="12035" max="12287" width="9" style="2"/>
    <col min="12288" max="12288" width="4.125" style="2" customWidth="1"/>
    <col min="12289" max="12289" width="8.5" style="2" customWidth="1"/>
    <col min="12290" max="12290" width="8.125" style="2" customWidth="1"/>
    <col min="12291" max="12543" width="9" style="2"/>
    <col min="12544" max="12544" width="4.125" style="2" customWidth="1"/>
    <col min="12545" max="12545" width="8.5" style="2" customWidth="1"/>
    <col min="12546" max="12546" width="8.125" style="2" customWidth="1"/>
    <col min="12547" max="12799" width="9" style="2"/>
    <col min="12800" max="12800" width="4.125" style="2" customWidth="1"/>
    <col min="12801" max="12801" width="8.5" style="2" customWidth="1"/>
    <col min="12802" max="12802" width="8.125" style="2" customWidth="1"/>
    <col min="12803" max="13055" width="9" style="2"/>
    <col min="13056" max="13056" width="4.125" style="2" customWidth="1"/>
    <col min="13057" max="13057" width="8.5" style="2" customWidth="1"/>
    <col min="13058" max="13058" width="8.125" style="2" customWidth="1"/>
    <col min="13059" max="13311" width="9" style="2"/>
    <col min="13312" max="13312" width="4.125" style="2" customWidth="1"/>
    <col min="13313" max="13313" width="8.5" style="2" customWidth="1"/>
    <col min="13314" max="13314" width="8.125" style="2" customWidth="1"/>
    <col min="13315" max="13567" width="9" style="2"/>
    <col min="13568" max="13568" width="4.125" style="2" customWidth="1"/>
    <col min="13569" max="13569" width="8.5" style="2" customWidth="1"/>
    <col min="13570" max="13570" width="8.125" style="2" customWidth="1"/>
    <col min="13571" max="13823" width="9" style="2"/>
    <col min="13824" max="13824" width="4.125" style="2" customWidth="1"/>
    <col min="13825" max="13825" width="8.5" style="2" customWidth="1"/>
    <col min="13826" max="13826" width="8.125" style="2" customWidth="1"/>
    <col min="13827" max="14079" width="9" style="2"/>
    <col min="14080" max="14080" width="4.125" style="2" customWidth="1"/>
    <col min="14081" max="14081" width="8.5" style="2" customWidth="1"/>
    <col min="14082" max="14082" width="8.125" style="2" customWidth="1"/>
    <col min="14083" max="14335" width="9" style="2"/>
    <col min="14336" max="14336" width="4.125" style="2" customWidth="1"/>
    <col min="14337" max="14337" width="8.5" style="2" customWidth="1"/>
    <col min="14338" max="14338" width="8.125" style="2" customWidth="1"/>
    <col min="14339" max="14591" width="9" style="2"/>
    <col min="14592" max="14592" width="4.125" style="2" customWidth="1"/>
    <col min="14593" max="14593" width="8.5" style="2" customWidth="1"/>
    <col min="14594" max="14594" width="8.125" style="2" customWidth="1"/>
    <col min="14595" max="14847" width="9" style="2"/>
    <col min="14848" max="14848" width="4.125" style="2" customWidth="1"/>
    <col min="14849" max="14849" width="8.5" style="2" customWidth="1"/>
    <col min="14850" max="14850" width="8.125" style="2" customWidth="1"/>
    <col min="14851" max="15103" width="9" style="2"/>
    <col min="15104" max="15104" width="4.125" style="2" customWidth="1"/>
    <col min="15105" max="15105" width="8.5" style="2" customWidth="1"/>
    <col min="15106" max="15106" width="8.125" style="2" customWidth="1"/>
    <col min="15107" max="15359" width="9" style="2"/>
    <col min="15360" max="15360" width="4.125" style="2" customWidth="1"/>
    <col min="15361" max="15361" width="8.5" style="2" customWidth="1"/>
    <col min="15362" max="15362" width="8.125" style="2" customWidth="1"/>
    <col min="15363" max="15615" width="9" style="2"/>
    <col min="15616" max="15616" width="4.125" style="2" customWidth="1"/>
    <col min="15617" max="15617" width="8.5" style="2" customWidth="1"/>
    <col min="15618" max="15618" width="8.125" style="2" customWidth="1"/>
    <col min="15619" max="15871" width="9" style="2"/>
    <col min="15872" max="15872" width="4.125" style="2" customWidth="1"/>
    <col min="15873" max="15873" width="8.5" style="2" customWidth="1"/>
    <col min="15874" max="15874" width="8.125" style="2" customWidth="1"/>
    <col min="15875" max="16127" width="9" style="2"/>
    <col min="16128" max="16128" width="4.125" style="2" customWidth="1"/>
    <col min="16129" max="16129" width="8.5" style="2" customWidth="1"/>
    <col min="16130" max="16130" width="8.125" style="2" customWidth="1"/>
    <col min="16131" max="16384" width="9" style="2"/>
  </cols>
  <sheetData>
    <row r="1" spans="1:7" ht="21.75" customHeight="1">
      <c r="A1" s="8" t="s">
        <v>77</v>
      </c>
      <c r="B1" s="9" t="s">
        <v>78</v>
      </c>
      <c r="C1" s="9" t="s">
        <v>79</v>
      </c>
      <c r="D1" s="9" t="s">
        <v>80</v>
      </c>
    </row>
    <row r="2" spans="1:7" ht="21.75" customHeight="1">
      <c r="A2" s="11" t="s">
        <v>81</v>
      </c>
      <c r="B2" s="11" t="s">
        <v>82</v>
      </c>
      <c r="C2" s="11">
        <v>60</v>
      </c>
      <c r="D2" s="12" t="s">
        <v>83</v>
      </c>
    </row>
    <row r="3" spans="1:7" ht="21.75" customHeight="1">
      <c r="A3" s="11" t="s">
        <v>84</v>
      </c>
      <c r="B3" s="11" t="s">
        <v>85</v>
      </c>
      <c r="C3" s="11">
        <v>80</v>
      </c>
      <c r="D3" s="12" t="s">
        <v>86</v>
      </c>
    </row>
    <row r="4" spans="1:7" ht="21.75" customHeight="1">
      <c r="A4" s="11" t="s">
        <v>87</v>
      </c>
      <c r="B4" s="11" t="s">
        <v>88</v>
      </c>
      <c r="C4" s="11">
        <v>95</v>
      </c>
      <c r="D4" s="12" t="s">
        <v>89</v>
      </c>
    </row>
    <row r="5" spans="1:7" ht="21.75" customHeight="1">
      <c r="A5" s="11" t="s">
        <v>90</v>
      </c>
      <c r="B5" s="11" t="s">
        <v>91</v>
      </c>
      <c r="C5" s="11">
        <v>75</v>
      </c>
      <c r="D5" s="12" t="s">
        <v>92</v>
      </c>
    </row>
    <row r="6" spans="1:7" ht="21.75" customHeight="1">
      <c r="A6" s="11" t="s">
        <v>93</v>
      </c>
      <c r="B6" s="11" t="s">
        <v>88</v>
      </c>
      <c r="C6" s="11">
        <v>45</v>
      </c>
      <c r="D6" s="12" t="s">
        <v>94</v>
      </c>
    </row>
    <row r="7" spans="1:7" ht="6.75" customHeight="1"/>
    <row r="8" spans="1:7" ht="21.75" customHeight="1">
      <c r="C8" s="14" t="s">
        <v>95</v>
      </c>
      <c r="D8" s="54" t="s">
        <v>96</v>
      </c>
      <c r="E8" s="55"/>
      <c r="F8" s="55"/>
      <c r="G8" s="56"/>
    </row>
    <row r="9" spans="1:7" ht="21.75" customHeight="1">
      <c r="A9" s="57" t="s">
        <v>97</v>
      </c>
      <c r="B9" s="58"/>
      <c r="C9" s="11" t="str">
        <f>LOOKUP("서주원",A2:A6,D2:D6)</f>
        <v>A</v>
      </c>
      <c r="D9" s="61" t="s">
        <v>98</v>
      </c>
      <c r="E9" s="62"/>
      <c r="F9" s="62"/>
      <c r="G9" s="63"/>
    </row>
    <row r="10" spans="1:7" ht="21.75" customHeight="1">
      <c r="A10" s="59"/>
      <c r="B10" s="60"/>
      <c r="C10" s="11" t="str">
        <f>LOOKUP("서주원",A2:D6)</f>
        <v>A</v>
      </c>
      <c r="D10" s="64" t="s">
        <v>99</v>
      </c>
      <c r="E10" s="64"/>
      <c r="F10" s="64"/>
      <c r="G10" s="64"/>
    </row>
    <row r="11" spans="1:7" ht="21.75" customHeight="1">
      <c r="A11" s="35" t="s">
        <v>100</v>
      </c>
      <c r="B11" s="35"/>
      <c r="C11" s="11" t="str">
        <f>LOOKUP("김새롬",A2:D6)</f>
        <v>D</v>
      </c>
      <c r="D11" s="64" t="s">
        <v>101</v>
      </c>
      <c r="E11" s="64"/>
      <c r="F11" s="64"/>
      <c r="G11" s="64"/>
    </row>
  </sheetData>
  <mergeCells count="6">
    <mergeCell ref="D8:G8"/>
    <mergeCell ref="A9:B10"/>
    <mergeCell ref="D9:G9"/>
    <mergeCell ref="D10:G10"/>
    <mergeCell ref="A11:B11"/>
    <mergeCell ref="D11:G11"/>
  </mergeCells>
  <phoneticPr fontId="1" type="noConversion"/>
  <dataValidations count="1">
    <dataValidation type="list" allowBlank="1" showInputMessage="1" showErrorMessage="1" sqref="IT65536:IT65540 SP65536:SP65540 ACL65536:ACL65540 AMH65536:AMH65540 AWD65536:AWD65540 BFZ65536:BFZ65540 BPV65536:BPV65540 BZR65536:BZR65540 CJN65536:CJN65540 CTJ65536:CTJ65540 DDF65536:DDF65540 DNB65536:DNB65540 DWX65536:DWX65540 EGT65536:EGT65540 EQP65536:EQP65540 FAL65536:FAL65540 FKH65536:FKH65540 FUD65536:FUD65540 GDZ65536:GDZ65540 GNV65536:GNV65540 GXR65536:GXR65540 HHN65536:HHN65540 HRJ65536:HRJ65540 IBF65536:IBF65540 ILB65536:ILB65540 IUX65536:IUX65540 JET65536:JET65540 JOP65536:JOP65540 JYL65536:JYL65540 KIH65536:KIH65540 KSD65536:KSD65540 LBZ65536:LBZ65540 LLV65536:LLV65540 LVR65536:LVR65540 MFN65536:MFN65540 MPJ65536:MPJ65540 MZF65536:MZF65540 NJB65536:NJB65540 NSX65536:NSX65540 OCT65536:OCT65540 OMP65536:OMP65540 OWL65536:OWL65540 PGH65536:PGH65540 PQD65536:PQD65540 PZZ65536:PZZ65540 QJV65536:QJV65540 QTR65536:QTR65540 RDN65536:RDN65540 RNJ65536:RNJ65540 RXF65536:RXF65540 SHB65536:SHB65540 SQX65536:SQX65540 TAT65536:TAT65540 TKP65536:TKP65540 TUL65536:TUL65540 UEH65536:UEH65540 UOD65536:UOD65540 UXZ65536:UXZ65540 VHV65536:VHV65540 VRR65536:VRR65540 WBN65536:WBN65540 WLJ65536:WLJ65540 WVF65536:WVF65540 IT131072:IT131076 SP131072:SP131076 ACL131072:ACL131076 AMH131072:AMH131076 AWD131072:AWD131076 BFZ131072:BFZ131076 BPV131072:BPV131076 BZR131072:BZR131076 CJN131072:CJN131076 CTJ131072:CTJ131076 DDF131072:DDF131076 DNB131072:DNB131076 DWX131072:DWX131076 EGT131072:EGT131076 EQP131072:EQP131076 FAL131072:FAL131076 FKH131072:FKH131076 FUD131072:FUD131076 GDZ131072:GDZ131076 GNV131072:GNV131076 GXR131072:GXR131076 HHN131072:HHN131076 HRJ131072:HRJ131076 IBF131072:IBF131076 ILB131072:ILB131076 IUX131072:IUX131076 JET131072:JET131076 JOP131072:JOP131076 JYL131072:JYL131076 KIH131072:KIH131076 KSD131072:KSD131076 LBZ131072:LBZ131076 LLV131072:LLV131076 LVR131072:LVR131076 MFN131072:MFN131076 MPJ131072:MPJ131076 MZF131072:MZF131076 NJB131072:NJB131076 NSX131072:NSX131076 OCT131072:OCT131076 OMP131072:OMP131076 OWL131072:OWL131076 PGH131072:PGH131076 PQD131072:PQD131076 PZZ131072:PZZ131076 QJV131072:QJV131076 QTR131072:QTR131076 RDN131072:RDN131076 RNJ131072:RNJ131076 RXF131072:RXF131076 SHB131072:SHB131076 SQX131072:SQX131076 TAT131072:TAT131076 TKP131072:TKP131076 TUL131072:TUL131076 UEH131072:UEH131076 UOD131072:UOD131076 UXZ131072:UXZ131076 VHV131072:VHV131076 VRR131072:VRR131076 WBN131072:WBN131076 WLJ131072:WLJ131076 WVF131072:WVF131076 IT196608:IT196612 SP196608:SP196612 ACL196608:ACL196612 AMH196608:AMH196612 AWD196608:AWD196612 BFZ196608:BFZ196612 BPV196608:BPV196612 BZR196608:BZR196612 CJN196608:CJN196612 CTJ196608:CTJ196612 DDF196608:DDF196612 DNB196608:DNB196612 DWX196608:DWX196612 EGT196608:EGT196612 EQP196608:EQP196612 FAL196608:FAL196612 FKH196608:FKH196612 FUD196608:FUD196612 GDZ196608:GDZ196612 GNV196608:GNV196612 GXR196608:GXR196612 HHN196608:HHN196612 HRJ196608:HRJ196612 IBF196608:IBF196612 ILB196608:ILB196612 IUX196608:IUX196612 JET196608:JET196612 JOP196608:JOP196612 JYL196608:JYL196612 KIH196608:KIH196612 KSD196608:KSD196612 LBZ196608:LBZ196612 LLV196608:LLV196612 LVR196608:LVR196612 MFN196608:MFN196612 MPJ196608:MPJ196612 MZF196608:MZF196612 NJB196608:NJB196612 NSX196608:NSX196612 OCT196608:OCT196612 OMP196608:OMP196612 OWL196608:OWL196612 PGH196608:PGH196612 PQD196608:PQD196612 PZZ196608:PZZ196612 QJV196608:QJV196612 QTR196608:QTR196612 RDN196608:RDN196612 RNJ196608:RNJ196612 RXF196608:RXF196612 SHB196608:SHB196612 SQX196608:SQX196612 TAT196608:TAT196612 TKP196608:TKP196612 TUL196608:TUL196612 UEH196608:UEH196612 UOD196608:UOD196612 UXZ196608:UXZ196612 VHV196608:VHV196612 VRR196608:VRR196612 WBN196608:WBN196612 WLJ196608:WLJ196612 WVF196608:WVF196612 IT262144:IT262148 SP262144:SP262148 ACL262144:ACL262148 AMH262144:AMH262148 AWD262144:AWD262148 BFZ262144:BFZ262148 BPV262144:BPV262148 BZR262144:BZR262148 CJN262144:CJN262148 CTJ262144:CTJ262148 DDF262144:DDF262148 DNB262144:DNB262148 DWX262144:DWX262148 EGT262144:EGT262148 EQP262144:EQP262148 FAL262144:FAL262148 FKH262144:FKH262148 FUD262144:FUD262148 GDZ262144:GDZ262148 GNV262144:GNV262148 GXR262144:GXR262148 HHN262144:HHN262148 HRJ262144:HRJ262148 IBF262144:IBF262148 ILB262144:ILB262148 IUX262144:IUX262148 JET262144:JET262148 JOP262144:JOP262148 JYL262144:JYL262148 KIH262144:KIH262148 KSD262144:KSD262148 LBZ262144:LBZ262148 LLV262144:LLV262148 LVR262144:LVR262148 MFN262144:MFN262148 MPJ262144:MPJ262148 MZF262144:MZF262148 NJB262144:NJB262148 NSX262144:NSX262148 OCT262144:OCT262148 OMP262144:OMP262148 OWL262144:OWL262148 PGH262144:PGH262148 PQD262144:PQD262148 PZZ262144:PZZ262148 QJV262144:QJV262148 QTR262144:QTR262148 RDN262144:RDN262148 RNJ262144:RNJ262148 RXF262144:RXF262148 SHB262144:SHB262148 SQX262144:SQX262148 TAT262144:TAT262148 TKP262144:TKP262148 TUL262144:TUL262148 UEH262144:UEH262148 UOD262144:UOD262148 UXZ262144:UXZ262148 VHV262144:VHV262148 VRR262144:VRR262148 WBN262144:WBN262148 WLJ262144:WLJ262148 WVF262144:WVF262148 IT327680:IT327684 SP327680:SP327684 ACL327680:ACL327684 AMH327680:AMH327684 AWD327680:AWD327684 BFZ327680:BFZ327684 BPV327680:BPV327684 BZR327680:BZR327684 CJN327680:CJN327684 CTJ327680:CTJ327684 DDF327680:DDF327684 DNB327680:DNB327684 DWX327680:DWX327684 EGT327680:EGT327684 EQP327680:EQP327684 FAL327680:FAL327684 FKH327680:FKH327684 FUD327680:FUD327684 GDZ327680:GDZ327684 GNV327680:GNV327684 GXR327680:GXR327684 HHN327680:HHN327684 HRJ327680:HRJ327684 IBF327680:IBF327684 ILB327680:ILB327684 IUX327680:IUX327684 JET327680:JET327684 JOP327680:JOP327684 JYL327680:JYL327684 KIH327680:KIH327684 KSD327680:KSD327684 LBZ327680:LBZ327684 LLV327680:LLV327684 LVR327680:LVR327684 MFN327680:MFN327684 MPJ327680:MPJ327684 MZF327680:MZF327684 NJB327680:NJB327684 NSX327680:NSX327684 OCT327680:OCT327684 OMP327680:OMP327684 OWL327680:OWL327684 PGH327680:PGH327684 PQD327680:PQD327684 PZZ327680:PZZ327684 QJV327680:QJV327684 QTR327680:QTR327684 RDN327680:RDN327684 RNJ327680:RNJ327684 RXF327680:RXF327684 SHB327680:SHB327684 SQX327680:SQX327684 TAT327680:TAT327684 TKP327680:TKP327684 TUL327680:TUL327684 UEH327680:UEH327684 UOD327680:UOD327684 UXZ327680:UXZ327684 VHV327680:VHV327684 VRR327680:VRR327684 WBN327680:WBN327684 WLJ327680:WLJ327684 WVF327680:WVF327684 IT393216:IT393220 SP393216:SP393220 ACL393216:ACL393220 AMH393216:AMH393220 AWD393216:AWD393220 BFZ393216:BFZ393220 BPV393216:BPV393220 BZR393216:BZR393220 CJN393216:CJN393220 CTJ393216:CTJ393220 DDF393216:DDF393220 DNB393216:DNB393220 DWX393216:DWX393220 EGT393216:EGT393220 EQP393216:EQP393220 FAL393216:FAL393220 FKH393216:FKH393220 FUD393216:FUD393220 GDZ393216:GDZ393220 GNV393216:GNV393220 GXR393216:GXR393220 HHN393216:HHN393220 HRJ393216:HRJ393220 IBF393216:IBF393220 ILB393216:ILB393220 IUX393216:IUX393220 JET393216:JET393220 JOP393216:JOP393220 JYL393216:JYL393220 KIH393216:KIH393220 KSD393216:KSD393220 LBZ393216:LBZ393220 LLV393216:LLV393220 LVR393216:LVR393220 MFN393216:MFN393220 MPJ393216:MPJ393220 MZF393216:MZF393220 NJB393216:NJB393220 NSX393216:NSX393220 OCT393216:OCT393220 OMP393216:OMP393220 OWL393216:OWL393220 PGH393216:PGH393220 PQD393216:PQD393220 PZZ393216:PZZ393220 QJV393216:QJV393220 QTR393216:QTR393220 RDN393216:RDN393220 RNJ393216:RNJ393220 RXF393216:RXF393220 SHB393216:SHB393220 SQX393216:SQX393220 TAT393216:TAT393220 TKP393216:TKP393220 TUL393216:TUL393220 UEH393216:UEH393220 UOD393216:UOD393220 UXZ393216:UXZ393220 VHV393216:VHV393220 VRR393216:VRR393220 WBN393216:WBN393220 WLJ393216:WLJ393220 WVF393216:WVF393220 IT458752:IT458756 SP458752:SP458756 ACL458752:ACL458756 AMH458752:AMH458756 AWD458752:AWD458756 BFZ458752:BFZ458756 BPV458752:BPV458756 BZR458752:BZR458756 CJN458752:CJN458756 CTJ458752:CTJ458756 DDF458752:DDF458756 DNB458752:DNB458756 DWX458752:DWX458756 EGT458752:EGT458756 EQP458752:EQP458756 FAL458752:FAL458756 FKH458752:FKH458756 FUD458752:FUD458756 GDZ458752:GDZ458756 GNV458752:GNV458756 GXR458752:GXR458756 HHN458752:HHN458756 HRJ458752:HRJ458756 IBF458752:IBF458756 ILB458752:ILB458756 IUX458752:IUX458756 JET458752:JET458756 JOP458752:JOP458756 JYL458752:JYL458756 KIH458752:KIH458756 KSD458752:KSD458756 LBZ458752:LBZ458756 LLV458752:LLV458756 LVR458752:LVR458756 MFN458752:MFN458756 MPJ458752:MPJ458756 MZF458752:MZF458756 NJB458752:NJB458756 NSX458752:NSX458756 OCT458752:OCT458756 OMP458752:OMP458756 OWL458752:OWL458756 PGH458752:PGH458756 PQD458752:PQD458756 PZZ458752:PZZ458756 QJV458752:QJV458756 QTR458752:QTR458756 RDN458752:RDN458756 RNJ458752:RNJ458756 RXF458752:RXF458756 SHB458752:SHB458756 SQX458752:SQX458756 TAT458752:TAT458756 TKP458752:TKP458756 TUL458752:TUL458756 UEH458752:UEH458756 UOD458752:UOD458756 UXZ458752:UXZ458756 VHV458752:VHV458756 VRR458752:VRR458756 WBN458752:WBN458756 WLJ458752:WLJ458756 WVF458752:WVF458756 IT524288:IT524292 SP524288:SP524292 ACL524288:ACL524292 AMH524288:AMH524292 AWD524288:AWD524292 BFZ524288:BFZ524292 BPV524288:BPV524292 BZR524288:BZR524292 CJN524288:CJN524292 CTJ524288:CTJ524292 DDF524288:DDF524292 DNB524288:DNB524292 DWX524288:DWX524292 EGT524288:EGT524292 EQP524288:EQP524292 FAL524288:FAL524292 FKH524288:FKH524292 FUD524288:FUD524292 GDZ524288:GDZ524292 GNV524288:GNV524292 GXR524288:GXR524292 HHN524288:HHN524292 HRJ524288:HRJ524292 IBF524288:IBF524292 ILB524288:ILB524292 IUX524288:IUX524292 JET524288:JET524292 JOP524288:JOP524292 JYL524288:JYL524292 KIH524288:KIH524292 KSD524288:KSD524292 LBZ524288:LBZ524292 LLV524288:LLV524292 LVR524288:LVR524292 MFN524288:MFN524292 MPJ524288:MPJ524292 MZF524288:MZF524292 NJB524288:NJB524292 NSX524288:NSX524292 OCT524288:OCT524292 OMP524288:OMP524292 OWL524288:OWL524292 PGH524288:PGH524292 PQD524288:PQD524292 PZZ524288:PZZ524292 QJV524288:QJV524292 QTR524288:QTR524292 RDN524288:RDN524292 RNJ524288:RNJ524292 RXF524288:RXF524292 SHB524288:SHB524292 SQX524288:SQX524292 TAT524288:TAT524292 TKP524288:TKP524292 TUL524288:TUL524292 UEH524288:UEH524292 UOD524288:UOD524292 UXZ524288:UXZ524292 VHV524288:VHV524292 VRR524288:VRR524292 WBN524288:WBN524292 WLJ524288:WLJ524292 WVF524288:WVF524292 IT589824:IT589828 SP589824:SP589828 ACL589824:ACL589828 AMH589824:AMH589828 AWD589824:AWD589828 BFZ589824:BFZ589828 BPV589824:BPV589828 BZR589824:BZR589828 CJN589824:CJN589828 CTJ589824:CTJ589828 DDF589824:DDF589828 DNB589824:DNB589828 DWX589824:DWX589828 EGT589824:EGT589828 EQP589824:EQP589828 FAL589824:FAL589828 FKH589824:FKH589828 FUD589824:FUD589828 GDZ589824:GDZ589828 GNV589824:GNV589828 GXR589824:GXR589828 HHN589824:HHN589828 HRJ589824:HRJ589828 IBF589824:IBF589828 ILB589824:ILB589828 IUX589824:IUX589828 JET589824:JET589828 JOP589824:JOP589828 JYL589824:JYL589828 KIH589824:KIH589828 KSD589824:KSD589828 LBZ589824:LBZ589828 LLV589824:LLV589828 LVR589824:LVR589828 MFN589824:MFN589828 MPJ589824:MPJ589828 MZF589824:MZF589828 NJB589824:NJB589828 NSX589824:NSX589828 OCT589824:OCT589828 OMP589824:OMP589828 OWL589824:OWL589828 PGH589824:PGH589828 PQD589824:PQD589828 PZZ589824:PZZ589828 QJV589824:QJV589828 QTR589824:QTR589828 RDN589824:RDN589828 RNJ589824:RNJ589828 RXF589824:RXF589828 SHB589824:SHB589828 SQX589824:SQX589828 TAT589824:TAT589828 TKP589824:TKP589828 TUL589824:TUL589828 UEH589824:UEH589828 UOD589824:UOD589828 UXZ589824:UXZ589828 VHV589824:VHV589828 VRR589824:VRR589828 WBN589824:WBN589828 WLJ589824:WLJ589828 WVF589824:WVF589828 IT655360:IT655364 SP655360:SP655364 ACL655360:ACL655364 AMH655360:AMH655364 AWD655360:AWD655364 BFZ655360:BFZ655364 BPV655360:BPV655364 BZR655360:BZR655364 CJN655360:CJN655364 CTJ655360:CTJ655364 DDF655360:DDF655364 DNB655360:DNB655364 DWX655360:DWX655364 EGT655360:EGT655364 EQP655360:EQP655364 FAL655360:FAL655364 FKH655360:FKH655364 FUD655360:FUD655364 GDZ655360:GDZ655364 GNV655360:GNV655364 GXR655360:GXR655364 HHN655360:HHN655364 HRJ655360:HRJ655364 IBF655360:IBF655364 ILB655360:ILB655364 IUX655360:IUX655364 JET655360:JET655364 JOP655360:JOP655364 JYL655360:JYL655364 KIH655360:KIH655364 KSD655360:KSD655364 LBZ655360:LBZ655364 LLV655360:LLV655364 LVR655360:LVR655364 MFN655360:MFN655364 MPJ655360:MPJ655364 MZF655360:MZF655364 NJB655360:NJB655364 NSX655360:NSX655364 OCT655360:OCT655364 OMP655360:OMP655364 OWL655360:OWL655364 PGH655360:PGH655364 PQD655360:PQD655364 PZZ655360:PZZ655364 QJV655360:QJV655364 QTR655360:QTR655364 RDN655360:RDN655364 RNJ655360:RNJ655364 RXF655360:RXF655364 SHB655360:SHB655364 SQX655360:SQX655364 TAT655360:TAT655364 TKP655360:TKP655364 TUL655360:TUL655364 UEH655360:UEH655364 UOD655360:UOD655364 UXZ655360:UXZ655364 VHV655360:VHV655364 VRR655360:VRR655364 WBN655360:WBN655364 WLJ655360:WLJ655364 WVF655360:WVF655364 IT720896:IT720900 SP720896:SP720900 ACL720896:ACL720900 AMH720896:AMH720900 AWD720896:AWD720900 BFZ720896:BFZ720900 BPV720896:BPV720900 BZR720896:BZR720900 CJN720896:CJN720900 CTJ720896:CTJ720900 DDF720896:DDF720900 DNB720896:DNB720900 DWX720896:DWX720900 EGT720896:EGT720900 EQP720896:EQP720900 FAL720896:FAL720900 FKH720896:FKH720900 FUD720896:FUD720900 GDZ720896:GDZ720900 GNV720896:GNV720900 GXR720896:GXR720900 HHN720896:HHN720900 HRJ720896:HRJ720900 IBF720896:IBF720900 ILB720896:ILB720900 IUX720896:IUX720900 JET720896:JET720900 JOP720896:JOP720900 JYL720896:JYL720900 KIH720896:KIH720900 KSD720896:KSD720900 LBZ720896:LBZ720900 LLV720896:LLV720900 LVR720896:LVR720900 MFN720896:MFN720900 MPJ720896:MPJ720900 MZF720896:MZF720900 NJB720896:NJB720900 NSX720896:NSX720900 OCT720896:OCT720900 OMP720896:OMP720900 OWL720896:OWL720900 PGH720896:PGH720900 PQD720896:PQD720900 PZZ720896:PZZ720900 QJV720896:QJV720900 QTR720896:QTR720900 RDN720896:RDN720900 RNJ720896:RNJ720900 RXF720896:RXF720900 SHB720896:SHB720900 SQX720896:SQX720900 TAT720896:TAT720900 TKP720896:TKP720900 TUL720896:TUL720900 UEH720896:UEH720900 UOD720896:UOD720900 UXZ720896:UXZ720900 VHV720896:VHV720900 VRR720896:VRR720900 WBN720896:WBN720900 WLJ720896:WLJ720900 WVF720896:WVF720900 IT786432:IT786436 SP786432:SP786436 ACL786432:ACL786436 AMH786432:AMH786436 AWD786432:AWD786436 BFZ786432:BFZ786436 BPV786432:BPV786436 BZR786432:BZR786436 CJN786432:CJN786436 CTJ786432:CTJ786436 DDF786432:DDF786436 DNB786432:DNB786436 DWX786432:DWX786436 EGT786432:EGT786436 EQP786432:EQP786436 FAL786432:FAL786436 FKH786432:FKH786436 FUD786432:FUD786436 GDZ786432:GDZ786436 GNV786432:GNV786436 GXR786432:GXR786436 HHN786432:HHN786436 HRJ786432:HRJ786436 IBF786432:IBF786436 ILB786432:ILB786436 IUX786432:IUX786436 JET786432:JET786436 JOP786432:JOP786436 JYL786432:JYL786436 KIH786432:KIH786436 KSD786432:KSD786436 LBZ786432:LBZ786436 LLV786432:LLV786436 LVR786432:LVR786436 MFN786432:MFN786436 MPJ786432:MPJ786436 MZF786432:MZF786436 NJB786432:NJB786436 NSX786432:NSX786436 OCT786432:OCT786436 OMP786432:OMP786436 OWL786432:OWL786436 PGH786432:PGH786436 PQD786432:PQD786436 PZZ786432:PZZ786436 QJV786432:QJV786436 QTR786432:QTR786436 RDN786432:RDN786436 RNJ786432:RNJ786436 RXF786432:RXF786436 SHB786432:SHB786436 SQX786432:SQX786436 TAT786432:TAT786436 TKP786432:TKP786436 TUL786432:TUL786436 UEH786432:UEH786436 UOD786432:UOD786436 UXZ786432:UXZ786436 VHV786432:VHV786436 VRR786432:VRR786436 WBN786432:WBN786436 WLJ786432:WLJ786436 WVF786432:WVF786436 IT851968:IT851972 SP851968:SP851972 ACL851968:ACL851972 AMH851968:AMH851972 AWD851968:AWD851972 BFZ851968:BFZ851972 BPV851968:BPV851972 BZR851968:BZR851972 CJN851968:CJN851972 CTJ851968:CTJ851972 DDF851968:DDF851972 DNB851968:DNB851972 DWX851968:DWX851972 EGT851968:EGT851972 EQP851968:EQP851972 FAL851968:FAL851972 FKH851968:FKH851972 FUD851968:FUD851972 GDZ851968:GDZ851972 GNV851968:GNV851972 GXR851968:GXR851972 HHN851968:HHN851972 HRJ851968:HRJ851972 IBF851968:IBF851972 ILB851968:ILB851972 IUX851968:IUX851972 JET851968:JET851972 JOP851968:JOP851972 JYL851968:JYL851972 KIH851968:KIH851972 KSD851968:KSD851972 LBZ851968:LBZ851972 LLV851968:LLV851972 LVR851968:LVR851972 MFN851968:MFN851972 MPJ851968:MPJ851972 MZF851968:MZF851972 NJB851968:NJB851972 NSX851968:NSX851972 OCT851968:OCT851972 OMP851968:OMP851972 OWL851968:OWL851972 PGH851968:PGH851972 PQD851968:PQD851972 PZZ851968:PZZ851972 QJV851968:QJV851972 QTR851968:QTR851972 RDN851968:RDN851972 RNJ851968:RNJ851972 RXF851968:RXF851972 SHB851968:SHB851972 SQX851968:SQX851972 TAT851968:TAT851972 TKP851968:TKP851972 TUL851968:TUL851972 UEH851968:UEH851972 UOD851968:UOD851972 UXZ851968:UXZ851972 VHV851968:VHV851972 VRR851968:VRR851972 WBN851968:WBN851972 WLJ851968:WLJ851972 WVF851968:WVF851972 IT917504:IT917508 SP917504:SP917508 ACL917504:ACL917508 AMH917504:AMH917508 AWD917504:AWD917508 BFZ917504:BFZ917508 BPV917504:BPV917508 BZR917504:BZR917508 CJN917504:CJN917508 CTJ917504:CTJ917508 DDF917504:DDF917508 DNB917504:DNB917508 DWX917504:DWX917508 EGT917504:EGT917508 EQP917504:EQP917508 FAL917504:FAL917508 FKH917504:FKH917508 FUD917504:FUD917508 GDZ917504:GDZ917508 GNV917504:GNV917508 GXR917504:GXR917508 HHN917504:HHN917508 HRJ917504:HRJ917508 IBF917504:IBF917508 ILB917504:ILB917508 IUX917504:IUX917508 JET917504:JET917508 JOP917504:JOP917508 JYL917504:JYL917508 KIH917504:KIH917508 KSD917504:KSD917508 LBZ917504:LBZ917508 LLV917504:LLV917508 LVR917504:LVR917508 MFN917504:MFN917508 MPJ917504:MPJ917508 MZF917504:MZF917508 NJB917504:NJB917508 NSX917504:NSX917508 OCT917504:OCT917508 OMP917504:OMP917508 OWL917504:OWL917508 PGH917504:PGH917508 PQD917504:PQD917508 PZZ917504:PZZ917508 QJV917504:QJV917508 QTR917504:QTR917508 RDN917504:RDN917508 RNJ917504:RNJ917508 RXF917504:RXF917508 SHB917504:SHB917508 SQX917504:SQX917508 TAT917504:TAT917508 TKP917504:TKP917508 TUL917504:TUL917508 UEH917504:UEH917508 UOD917504:UOD917508 UXZ917504:UXZ917508 VHV917504:VHV917508 VRR917504:VRR917508 WBN917504:WBN917508 WLJ917504:WLJ917508 WVF917504:WVF917508 IT983040:IT983044 SP983040:SP983044 ACL983040:ACL983044 AMH983040:AMH983044 AWD983040:AWD983044 BFZ983040:BFZ983044 BPV983040:BPV983044 BZR983040:BZR983044 CJN983040:CJN983044 CTJ983040:CTJ983044 DDF983040:DDF983044 DNB983040:DNB983044 DWX983040:DWX983044 EGT983040:EGT983044 EQP983040:EQP983044 FAL983040:FAL983044 FKH983040:FKH983044 FUD983040:FUD983044 GDZ983040:GDZ983044 GNV983040:GNV983044 GXR983040:GXR983044 HHN983040:HHN983044 HRJ983040:HRJ983044 IBF983040:IBF983044 ILB983040:ILB983044 IUX983040:IUX983044 JET983040:JET983044 JOP983040:JOP983044 JYL983040:JYL983044 KIH983040:KIH983044 KSD983040:KSD983044 LBZ983040:LBZ983044 LLV983040:LLV983044 LVR983040:LVR983044 MFN983040:MFN983044 MPJ983040:MPJ983044 MZF983040:MZF983044 NJB983040:NJB983044 NSX983040:NSX983044 OCT983040:OCT983044 OMP983040:OMP983044 OWL983040:OWL983044 PGH983040:PGH983044 PQD983040:PQD983044 PZZ983040:PZZ983044 QJV983040:QJV983044 QTR983040:QTR983044 RDN983040:RDN983044 RNJ983040:RNJ983044 RXF983040:RXF983044 SHB983040:SHB983044 SQX983040:SQX983044 TAT983040:TAT983044 TKP983040:TKP983044 TUL983040:TUL983044 UEH983040:UEH983044 UOD983040:UOD983044 UXZ983040:UXZ983044 VHV983040:VHV983044 VRR983040:VRR983044 WBN983040:WBN983044 WLJ983040:WLJ983044 WVF983040:WVF983044 C983040:C983044 C917504:C917508 C851968:C851972 C786432:C786436 C720896:C720900 C655360:C655364 C589824:C589828 C524288:C524292 C458752:C458756 C393216:C393220 C327680:C327684 C262144:C262148 C196608:C196612 C131072:C131076 C65536:C65540 WVF2:WVF6 WLJ2:WLJ6 WBN2:WBN6 VRR2:VRR6 VHV2:VHV6 UXZ2:UXZ6 UOD2:UOD6 UEH2:UEH6 TUL2:TUL6 TKP2:TKP6 TAT2:TAT6 SQX2:SQX6 SHB2:SHB6 RXF2:RXF6 RNJ2:RNJ6 RDN2:RDN6 QTR2:QTR6 QJV2:QJV6 PZZ2:PZZ6 PQD2:PQD6 PGH2:PGH6 OWL2:OWL6 OMP2:OMP6 OCT2:OCT6 NSX2:NSX6 NJB2:NJB6 MZF2:MZF6 MPJ2:MPJ6 MFN2:MFN6 LVR2:LVR6 LLV2:LLV6 LBZ2:LBZ6 KSD2:KSD6 KIH2:KIH6 JYL2:JYL6 JOP2:JOP6 JET2:JET6 IUX2:IUX6 ILB2:ILB6 IBF2:IBF6 HRJ2:HRJ6 HHN2:HHN6 GXR2:GXR6 GNV2:GNV6 GDZ2:GDZ6 FUD2:FUD6 FKH2:FKH6 FAL2:FAL6 EQP2:EQP6 EGT2:EGT6 DWX2:DWX6 DNB2:DNB6 DDF2:DDF6 CTJ2:CTJ6 CJN2:CJN6 BZR2:BZR6 BPV2:BPV6 BFZ2:BFZ6 AWD2:AWD6 AMH2:AMH6 ACL2:ACL6 SP2:SP6 IT2:IT6">
      <formula1>"남,여"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"/>
  <sheetViews>
    <sheetView showGridLines="0" workbookViewId="0">
      <selection activeCell="D8" sqref="D8:G8"/>
    </sheetView>
  </sheetViews>
  <sheetFormatPr defaultRowHeight="21.75" customHeight="1"/>
  <cols>
    <col min="1" max="1" width="9" style="2"/>
    <col min="2" max="3" width="10" style="2" customWidth="1"/>
    <col min="4" max="4" width="3.625" style="2" customWidth="1"/>
    <col min="5" max="5" width="9" style="2"/>
    <col min="6" max="7" width="8.875" style="2" customWidth="1"/>
    <col min="8" max="257" width="9" style="2"/>
    <col min="258" max="259" width="10" style="2" customWidth="1"/>
    <col min="260" max="260" width="3.625" style="2" customWidth="1"/>
    <col min="261" max="261" width="9" style="2"/>
    <col min="262" max="263" width="8.875" style="2" customWidth="1"/>
    <col min="264" max="513" width="9" style="2"/>
    <col min="514" max="515" width="10" style="2" customWidth="1"/>
    <col min="516" max="516" width="3.625" style="2" customWidth="1"/>
    <col min="517" max="517" width="9" style="2"/>
    <col min="518" max="519" width="8.875" style="2" customWidth="1"/>
    <col min="520" max="769" width="9" style="2"/>
    <col min="770" max="771" width="10" style="2" customWidth="1"/>
    <col min="772" max="772" width="3.625" style="2" customWidth="1"/>
    <col min="773" max="773" width="9" style="2"/>
    <col min="774" max="775" width="8.875" style="2" customWidth="1"/>
    <col min="776" max="1025" width="9" style="2"/>
    <col min="1026" max="1027" width="10" style="2" customWidth="1"/>
    <col min="1028" max="1028" width="3.625" style="2" customWidth="1"/>
    <col min="1029" max="1029" width="9" style="2"/>
    <col min="1030" max="1031" width="8.875" style="2" customWidth="1"/>
    <col min="1032" max="1281" width="9" style="2"/>
    <col min="1282" max="1283" width="10" style="2" customWidth="1"/>
    <col min="1284" max="1284" width="3.625" style="2" customWidth="1"/>
    <col min="1285" max="1285" width="9" style="2"/>
    <col min="1286" max="1287" width="8.875" style="2" customWidth="1"/>
    <col min="1288" max="1537" width="9" style="2"/>
    <col min="1538" max="1539" width="10" style="2" customWidth="1"/>
    <col min="1540" max="1540" width="3.625" style="2" customWidth="1"/>
    <col min="1541" max="1541" width="9" style="2"/>
    <col min="1542" max="1543" width="8.875" style="2" customWidth="1"/>
    <col min="1544" max="1793" width="9" style="2"/>
    <col min="1794" max="1795" width="10" style="2" customWidth="1"/>
    <col min="1796" max="1796" width="3.625" style="2" customWidth="1"/>
    <col min="1797" max="1797" width="9" style="2"/>
    <col min="1798" max="1799" width="8.875" style="2" customWidth="1"/>
    <col min="1800" max="2049" width="9" style="2"/>
    <col min="2050" max="2051" width="10" style="2" customWidth="1"/>
    <col min="2052" max="2052" width="3.625" style="2" customWidth="1"/>
    <col min="2053" max="2053" width="9" style="2"/>
    <col min="2054" max="2055" width="8.875" style="2" customWidth="1"/>
    <col min="2056" max="2305" width="9" style="2"/>
    <col min="2306" max="2307" width="10" style="2" customWidth="1"/>
    <col min="2308" max="2308" width="3.625" style="2" customWidth="1"/>
    <col min="2309" max="2309" width="9" style="2"/>
    <col min="2310" max="2311" width="8.875" style="2" customWidth="1"/>
    <col min="2312" max="2561" width="9" style="2"/>
    <col min="2562" max="2563" width="10" style="2" customWidth="1"/>
    <col min="2564" max="2564" width="3.625" style="2" customWidth="1"/>
    <col min="2565" max="2565" width="9" style="2"/>
    <col min="2566" max="2567" width="8.875" style="2" customWidth="1"/>
    <col min="2568" max="2817" width="9" style="2"/>
    <col min="2818" max="2819" width="10" style="2" customWidth="1"/>
    <col min="2820" max="2820" width="3.625" style="2" customWidth="1"/>
    <col min="2821" max="2821" width="9" style="2"/>
    <col min="2822" max="2823" width="8.875" style="2" customWidth="1"/>
    <col min="2824" max="3073" width="9" style="2"/>
    <col min="3074" max="3075" width="10" style="2" customWidth="1"/>
    <col min="3076" max="3076" width="3.625" style="2" customWidth="1"/>
    <col min="3077" max="3077" width="9" style="2"/>
    <col min="3078" max="3079" width="8.875" style="2" customWidth="1"/>
    <col min="3080" max="3329" width="9" style="2"/>
    <col min="3330" max="3331" width="10" style="2" customWidth="1"/>
    <col min="3332" max="3332" width="3.625" style="2" customWidth="1"/>
    <col min="3333" max="3333" width="9" style="2"/>
    <col min="3334" max="3335" width="8.875" style="2" customWidth="1"/>
    <col min="3336" max="3585" width="9" style="2"/>
    <col min="3586" max="3587" width="10" style="2" customWidth="1"/>
    <col min="3588" max="3588" width="3.625" style="2" customWidth="1"/>
    <col min="3589" max="3589" width="9" style="2"/>
    <col min="3590" max="3591" width="8.875" style="2" customWidth="1"/>
    <col min="3592" max="3841" width="9" style="2"/>
    <col min="3842" max="3843" width="10" style="2" customWidth="1"/>
    <col min="3844" max="3844" width="3.625" style="2" customWidth="1"/>
    <col min="3845" max="3845" width="9" style="2"/>
    <col min="3846" max="3847" width="8.875" style="2" customWidth="1"/>
    <col min="3848" max="4097" width="9" style="2"/>
    <col min="4098" max="4099" width="10" style="2" customWidth="1"/>
    <col min="4100" max="4100" width="3.625" style="2" customWidth="1"/>
    <col min="4101" max="4101" width="9" style="2"/>
    <col min="4102" max="4103" width="8.875" style="2" customWidth="1"/>
    <col min="4104" max="4353" width="9" style="2"/>
    <col min="4354" max="4355" width="10" style="2" customWidth="1"/>
    <col min="4356" max="4356" width="3.625" style="2" customWidth="1"/>
    <col min="4357" max="4357" width="9" style="2"/>
    <col min="4358" max="4359" width="8.875" style="2" customWidth="1"/>
    <col min="4360" max="4609" width="9" style="2"/>
    <col min="4610" max="4611" width="10" style="2" customWidth="1"/>
    <col min="4612" max="4612" width="3.625" style="2" customWidth="1"/>
    <col min="4613" max="4613" width="9" style="2"/>
    <col min="4614" max="4615" width="8.875" style="2" customWidth="1"/>
    <col min="4616" max="4865" width="9" style="2"/>
    <col min="4866" max="4867" width="10" style="2" customWidth="1"/>
    <col min="4868" max="4868" width="3.625" style="2" customWidth="1"/>
    <col min="4869" max="4869" width="9" style="2"/>
    <col min="4870" max="4871" width="8.875" style="2" customWidth="1"/>
    <col min="4872" max="5121" width="9" style="2"/>
    <col min="5122" max="5123" width="10" style="2" customWidth="1"/>
    <col min="5124" max="5124" width="3.625" style="2" customWidth="1"/>
    <col min="5125" max="5125" width="9" style="2"/>
    <col min="5126" max="5127" width="8.875" style="2" customWidth="1"/>
    <col min="5128" max="5377" width="9" style="2"/>
    <col min="5378" max="5379" width="10" style="2" customWidth="1"/>
    <col min="5380" max="5380" width="3.625" style="2" customWidth="1"/>
    <col min="5381" max="5381" width="9" style="2"/>
    <col min="5382" max="5383" width="8.875" style="2" customWidth="1"/>
    <col min="5384" max="5633" width="9" style="2"/>
    <col min="5634" max="5635" width="10" style="2" customWidth="1"/>
    <col min="5636" max="5636" width="3.625" style="2" customWidth="1"/>
    <col min="5637" max="5637" width="9" style="2"/>
    <col min="5638" max="5639" width="8.875" style="2" customWidth="1"/>
    <col min="5640" max="5889" width="9" style="2"/>
    <col min="5890" max="5891" width="10" style="2" customWidth="1"/>
    <col min="5892" max="5892" width="3.625" style="2" customWidth="1"/>
    <col min="5893" max="5893" width="9" style="2"/>
    <col min="5894" max="5895" width="8.875" style="2" customWidth="1"/>
    <col min="5896" max="6145" width="9" style="2"/>
    <col min="6146" max="6147" width="10" style="2" customWidth="1"/>
    <col min="6148" max="6148" width="3.625" style="2" customWidth="1"/>
    <col min="6149" max="6149" width="9" style="2"/>
    <col min="6150" max="6151" width="8.875" style="2" customWidth="1"/>
    <col min="6152" max="6401" width="9" style="2"/>
    <col min="6402" max="6403" width="10" style="2" customWidth="1"/>
    <col min="6404" max="6404" width="3.625" style="2" customWidth="1"/>
    <col min="6405" max="6405" width="9" style="2"/>
    <col min="6406" max="6407" width="8.875" style="2" customWidth="1"/>
    <col min="6408" max="6657" width="9" style="2"/>
    <col min="6658" max="6659" width="10" style="2" customWidth="1"/>
    <col min="6660" max="6660" width="3.625" style="2" customWidth="1"/>
    <col min="6661" max="6661" width="9" style="2"/>
    <col min="6662" max="6663" width="8.875" style="2" customWidth="1"/>
    <col min="6664" max="6913" width="9" style="2"/>
    <col min="6914" max="6915" width="10" style="2" customWidth="1"/>
    <col min="6916" max="6916" width="3.625" style="2" customWidth="1"/>
    <col min="6917" max="6917" width="9" style="2"/>
    <col min="6918" max="6919" width="8.875" style="2" customWidth="1"/>
    <col min="6920" max="7169" width="9" style="2"/>
    <col min="7170" max="7171" width="10" style="2" customWidth="1"/>
    <col min="7172" max="7172" width="3.625" style="2" customWidth="1"/>
    <col min="7173" max="7173" width="9" style="2"/>
    <col min="7174" max="7175" width="8.875" style="2" customWidth="1"/>
    <col min="7176" max="7425" width="9" style="2"/>
    <col min="7426" max="7427" width="10" style="2" customWidth="1"/>
    <col min="7428" max="7428" width="3.625" style="2" customWidth="1"/>
    <col min="7429" max="7429" width="9" style="2"/>
    <col min="7430" max="7431" width="8.875" style="2" customWidth="1"/>
    <col min="7432" max="7681" width="9" style="2"/>
    <col min="7682" max="7683" width="10" style="2" customWidth="1"/>
    <col min="7684" max="7684" width="3.625" style="2" customWidth="1"/>
    <col min="7685" max="7685" width="9" style="2"/>
    <col min="7686" max="7687" width="8.875" style="2" customWidth="1"/>
    <col min="7688" max="7937" width="9" style="2"/>
    <col min="7938" max="7939" width="10" style="2" customWidth="1"/>
    <col min="7940" max="7940" width="3.625" style="2" customWidth="1"/>
    <col min="7941" max="7941" width="9" style="2"/>
    <col min="7942" max="7943" width="8.875" style="2" customWidth="1"/>
    <col min="7944" max="8193" width="9" style="2"/>
    <col min="8194" max="8195" width="10" style="2" customWidth="1"/>
    <col min="8196" max="8196" width="3.625" style="2" customWidth="1"/>
    <col min="8197" max="8197" width="9" style="2"/>
    <col min="8198" max="8199" width="8.875" style="2" customWidth="1"/>
    <col min="8200" max="8449" width="9" style="2"/>
    <col min="8450" max="8451" width="10" style="2" customWidth="1"/>
    <col min="8452" max="8452" width="3.625" style="2" customWidth="1"/>
    <col min="8453" max="8453" width="9" style="2"/>
    <col min="8454" max="8455" width="8.875" style="2" customWidth="1"/>
    <col min="8456" max="8705" width="9" style="2"/>
    <col min="8706" max="8707" width="10" style="2" customWidth="1"/>
    <col min="8708" max="8708" width="3.625" style="2" customWidth="1"/>
    <col min="8709" max="8709" width="9" style="2"/>
    <col min="8710" max="8711" width="8.875" style="2" customWidth="1"/>
    <col min="8712" max="8961" width="9" style="2"/>
    <col min="8962" max="8963" width="10" style="2" customWidth="1"/>
    <col min="8964" max="8964" width="3.625" style="2" customWidth="1"/>
    <col min="8965" max="8965" width="9" style="2"/>
    <col min="8966" max="8967" width="8.875" style="2" customWidth="1"/>
    <col min="8968" max="9217" width="9" style="2"/>
    <col min="9218" max="9219" width="10" style="2" customWidth="1"/>
    <col min="9220" max="9220" width="3.625" style="2" customWidth="1"/>
    <col min="9221" max="9221" width="9" style="2"/>
    <col min="9222" max="9223" width="8.875" style="2" customWidth="1"/>
    <col min="9224" max="9473" width="9" style="2"/>
    <col min="9474" max="9475" width="10" style="2" customWidth="1"/>
    <col min="9476" max="9476" width="3.625" style="2" customWidth="1"/>
    <col min="9477" max="9477" width="9" style="2"/>
    <col min="9478" max="9479" width="8.875" style="2" customWidth="1"/>
    <col min="9480" max="9729" width="9" style="2"/>
    <col min="9730" max="9731" width="10" style="2" customWidth="1"/>
    <col min="9732" max="9732" width="3.625" style="2" customWidth="1"/>
    <col min="9733" max="9733" width="9" style="2"/>
    <col min="9734" max="9735" width="8.875" style="2" customWidth="1"/>
    <col min="9736" max="9985" width="9" style="2"/>
    <col min="9986" max="9987" width="10" style="2" customWidth="1"/>
    <col min="9988" max="9988" width="3.625" style="2" customWidth="1"/>
    <col min="9989" max="9989" width="9" style="2"/>
    <col min="9990" max="9991" width="8.875" style="2" customWidth="1"/>
    <col min="9992" max="10241" width="9" style="2"/>
    <col min="10242" max="10243" width="10" style="2" customWidth="1"/>
    <col min="10244" max="10244" width="3.625" style="2" customWidth="1"/>
    <col min="10245" max="10245" width="9" style="2"/>
    <col min="10246" max="10247" width="8.875" style="2" customWidth="1"/>
    <col min="10248" max="10497" width="9" style="2"/>
    <col min="10498" max="10499" width="10" style="2" customWidth="1"/>
    <col min="10500" max="10500" width="3.625" style="2" customWidth="1"/>
    <col min="10501" max="10501" width="9" style="2"/>
    <col min="10502" max="10503" width="8.875" style="2" customWidth="1"/>
    <col min="10504" max="10753" width="9" style="2"/>
    <col min="10754" max="10755" width="10" style="2" customWidth="1"/>
    <col min="10756" max="10756" width="3.625" style="2" customWidth="1"/>
    <col min="10757" max="10757" width="9" style="2"/>
    <col min="10758" max="10759" width="8.875" style="2" customWidth="1"/>
    <col min="10760" max="11009" width="9" style="2"/>
    <col min="11010" max="11011" width="10" style="2" customWidth="1"/>
    <col min="11012" max="11012" width="3.625" style="2" customWidth="1"/>
    <col min="11013" max="11013" width="9" style="2"/>
    <col min="11014" max="11015" width="8.875" style="2" customWidth="1"/>
    <col min="11016" max="11265" width="9" style="2"/>
    <col min="11266" max="11267" width="10" style="2" customWidth="1"/>
    <col min="11268" max="11268" width="3.625" style="2" customWidth="1"/>
    <col min="11269" max="11269" width="9" style="2"/>
    <col min="11270" max="11271" width="8.875" style="2" customWidth="1"/>
    <col min="11272" max="11521" width="9" style="2"/>
    <col min="11522" max="11523" width="10" style="2" customWidth="1"/>
    <col min="11524" max="11524" width="3.625" style="2" customWidth="1"/>
    <col min="11525" max="11525" width="9" style="2"/>
    <col min="11526" max="11527" width="8.875" style="2" customWidth="1"/>
    <col min="11528" max="11777" width="9" style="2"/>
    <col min="11778" max="11779" width="10" style="2" customWidth="1"/>
    <col min="11780" max="11780" width="3.625" style="2" customWidth="1"/>
    <col min="11781" max="11781" width="9" style="2"/>
    <col min="11782" max="11783" width="8.875" style="2" customWidth="1"/>
    <col min="11784" max="12033" width="9" style="2"/>
    <col min="12034" max="12035" width="10" style="2" customWidth="1"/>
    <col min="12036" max="12036" width="3.625" style="2" customWidth="1"/>
    <col min="12037" max="12037" width="9" style="2"/>
    <col min="12038" max="12039" width="8.875" style="2" customWidth="1"/>
    <col min="12040" max="12289" width="9" style="2"/>
    <col min="12290" max="12291" width="10" style="2" customWidth="1"/>
    <col min="12292" max="12292" width="3.625" style="2" customWidth="1"/>
    <col min="12293" max="12293" width="9" style="2"/>
    <col min="12294" max="12295" width="8.875" style="2" customWidth="1"/>
    <col min="12296" max="12545" width="9" style="2"/>
    <col min="12546" max="12547" width="10" style="2" customWidth="1"/>
    <col min="12548" max="12548" width="3.625" style="2" customWidth="1"/>
    <col min="12549" max="12549" width="9" style="2"/>
    <col min="12550" max="12551" width="8.875" style="2" customWidth="1"/>
    <col min="12552" max="12801" width="9" style="2"/>
    <col min="12802" max="12803" width="10" style="2" customWidth="1"/>
    <col min="12804" max="12804" width="3.625" style="2" customWidth="1"/>
    <col min="12805" max="12805" width="9" style="2"/>
    <col min="12806" max="12807" width="8.875" style="2" customWidth="1"/>
    <col min="12808" max="13057" width="9" style="2"/>
    <col min="13058" max="13059" width="10" style="2" customWidth="1"/>
    <col min="13060" max="13060" width="3.625" style="2" customWidth="1"/>
    <col min="13061" max="13061" width="9" style="2"/>
    <col min="13062" max="13063" width="8.875" style="2" customWidth="1"/>
    <col min="13064" max="13313" width="9" style="2"/>
    <col min="13314" max="13315" width="10" style="2" customWidth="1"/>
    <col min="13316" max="13316" width="3.625" style="2" customWidth="1"/>
    <col min="13317" max="13317" width="9" style="2"/>
    <col min="13318" max="13319" width="8.875" style="2" customWidth="1"/>
    <col min="13320" max="13569" width="9" style="2"/>
    <col min="13570" max="13571" width="10" style="2" customWidth="1"/>
    <col min="13572" max="13572" width="3.625" style="2" customWidth="1"/>
    <col min="13573" max="13573" width="9" style="2"/>
    <col min="13574" max="13575" width="8.875" style="2" customWidth="1"/>
    <col min="13576" max="13825" width="9" style="2"/>
    <col min="13826" max="13827" width="10" style="2" customWidth="1"/>
    <col min="13828" max="13828" width="3.625" style="2" customWidth="1"/>
    <col min="13829" max="13829" width="9" style="2"/>
    <col min="13830" max="13831" width="8.875" style="2" customWidth="1"/>
    <col min="13832" max="14081" width="9" style="2"/>
    <col min="14082" max="14083" width="10" style="2" customWidth="1"/>
    <col min="14084" max="14084" width="3.625" style="2" customWidth="1"/>
    <col min="14085" max="14085" width="9" style="2"/>
    <col min="14086" max="14087" width="8.875" style="2" customWidth="1"/>
    <col min="14088" max="14337" width="9" style="2"/>
    <col min="14338" max="14339" width="10" style="2" customWidth="1"/>
    <col min="14340" max="14340" width="3.625" style="2" customWidth="1"/>
    <col min="14341" max="14341" width="9" style="2"/>
    <col min="14342" max="14343" width="8.875" style="2" customWidth="1"/>
    <col min="14344" max="14593" width="9" style="2"/>
    <col min="14594" max="14595" width="10" style="2" customWidth="1"/>
    <col min="14596" max="14596" width="3.625" style="2" customWidth="1"/>
    <col min="14597" max="14597" width="9" style="2"/>
    <col min="14598" max="14599" width="8.875" style="2" customWidth="1"/>
    <col min="14600" max="14849" width="9" style="2"/>
    <col min="14850" max="14851" width="10" style="2" customWidth="1"/>
    <col min="14852" max="14852" width="3.625" style="2" customWidth="1"/>
    <col min="14853" max="14853" width="9" style="2"/>
    <col min="14854" max="14855" width="8.875" style="2" customWidth="1"/>
    <col min="14856" max="15105" width="9" style="2"/>
    <col min="15106" max="15107" width="10" style="2" customWidth="1"/>
    <col min="15108" max="15108" width="3.625" style="2" customWidth="1"/>
    <col min="15109" max="15109" width="9" style="2"/>
    <col min="15110" max="15111" width="8.875" style="2" customWidth="1"/>
    <col min="15112" max="15361" width="9" style="2"/>
    <col min="15362" max="15363" width="10" style="2" customWidth="1"/>
    <col min="15364" max="15364" width="3.625" style="2" customWidth="1"/>
    <col min="15365" max="15365" width="9" style="2"/>
    <col min="15366" max="15367" width="8.875" style="2" customWidth="1"/>
    <col min="15368" max="15617" width="9" style="2"/>
    <col min="15618" max="15619" width="10" style="2" customWidth="1"/>
    <col min="15620" max="15620" width="3.625" style="2" customWidth="1"/>
    <col min="15621" max="15621" width="9" style="2"/>
    <col min="15622" max="15623" width="8.875" style="2" customWidth="1"/>
    <col min="15624" max="15873" width="9" style="2"/>
    <col min="15874" max="15875" width="10" style="2" customWidth="1"/>
    <col min="15876" max="15876" width="3.625" style="2" customWidth="1"/>
    <col min="15877" max="15877" width="9" style="2"/>
    <col min="15878" max="15879" width="8.875" style="2" customWidth="1"/>
    <col min="15880" max="16129" width="9" style="2"/>
    <col min="16130" max="16131" width="10" style="2" customWidth="1"/>
    <col min="16132" max="16132" width="3.625" style="2" customWidth="1"/>
    <col min="16133" max="16133" width="9" style="2"/>
    <col min="16134" max="16135" width="8.875" style="2" customWidth="1"/>
    <col min="16136" max="16384" width="9" style="2"/>
  </cols>
  <sheetData>
    <row r="1" spans="1:7" ht="21.75" customHeight="1">
      <c r="A1" s="66" t="s">
        <v>102</v>
      </c>
      <c r="B1" s="66"/>
      <c r="C1" s="66"/>
      <c r="E1" s="66" t="s">
        <v>103</v>
      </c>
      <c r="F1" s="66"/>
      <c r="G1" s="66"/>
    </row>
    <row r="2" spans="1:7" ht="29.25" customHeight="1">
      <c r="A2" s="15" t="s">
        <v>104</v>
      </c>
      <c r="B2" s="11" t="s">
        <v>105</v>
      </c>
      <c r="C2" s="11" t="s">
        <v>106</v>
      </c>
      <c r="E2" s="15" t="s">
        <v>104</v>
      </c>
      <c r="F2" s="11" t="s">
        <v>105</v>
      </c>
      <c r="G2" s="11" t="s">
        <v>106</v>
      </c>
    </row>
    <row r="3" spans="1:7" ht="21.75" customHeight="1">
      <c r="A3" s="11" t="s">
        <v>107</v>
      </c>
      <c r="B3" s="16">
        <v>10000</v>
      </c>
      <c r="C3" s="16">
        <v>15000</v>
      </c>
      <c r="E3" s="11" t="s">
        <v>107</v>
      </c>
      <c r="F3" s="16">
        <v>7800</v>
      </c>
      <c r="G3" s="16">
        <v>8500</v>
      </c>
    </row>
    <row r="4" spans="1:7" ht="21.75" customHeight="1">
      <c r="A4" s="11" t="s">
        <v>108</v>
      </c>
      <c r="B4" s="16">
        <v>8000</v>
      </c>
      <c r="C4" s="16">
        <v>12000</v>
      </c>
      <c r="E4" s="11" t="s">
        <v>108</v>
      </c>
      <c r="F4" s="16">
        <v>6500</v>
      </c>
      <c r="G4" s="16">
        <v>7200</v>
      </c>
    </row>
    <row r="5" spans="1:7" ht="21.75" customHeight="1">
      <c r="A5" s="11" t="s">
        <v>109</v>
      </c>
      <c r="B5" s="16">
        <v>7000</v>
      </c>
      <c r="C5" s="16">
        <v>11000</v>
      </c>
      <c r="E5" s="11" t="s">
        <v>109</v>
      </c>
      <c r="F5" s="16">
        <v>5000</v>
      </c>
      <c r="G5" s="16">
        <v>6000</v>
      </c>
    </row>
    <row r="6" spans="1:7" ht="10.5" customHeight="1"/>
    <row r="7" spans="1:7" ht="21.75" customHeight="1">
      <c r="C7" s="14" t="s">
        <v>95</v>
      </c>
      <c r="D7" s="54" t="s">
        <v>96</v>
      </c>
      <c r="E7" s="55"/>
      <c r="F7" s="55"/>
      <c r="G7" s="56"/>
    </row>
    <row r="8" spans="1:7" ht="21.75" customHeight="1">
      <c r="A8" s="67" t="s">
        <v>110</v>
      </c>
      <c r="B8" s="68"/>
      <c r="C8" s="17">
        <f>INDEX(B3:C5,1,2)</f>
        <v>15000</v>
      </c>
      <c r="D8" s="61" t="s">
        <v>111</v>
      </c>
      <c r="E8" s="62"/>
      <c r="F8" s="62"/>
      <c r="G8" s="63"/>
    </row>
    <row r="9" spans="1:7" ht="21.75" customHeight="1">
      <c r="A9" s="65" t="s">
        <v>112</v>
      </c>
      <c r="B9" s="65"/>
      <c r="C9" s="17">
        <f>INDEX((B3:C5,F3:G5),1,2,2)</f>
        <v>8500</v>
      </c>
      <c r="D9" s="64" t="s">
        <v>113</v>
      </c>
      <c r="E9" s="64"/>
      <c r="F9" s="64"/>
      <c r="G9" s="64"/>
    </row>
  </sheetData>
  <mergeCells count="7">
    <mergeCell ref="A9:B9"/>
    <mergeCell ref="D9:G9"/>
    <mergeCell ref="A1:C1"/>
    <mergeCell ref="E1:G1"/>
    <mergeCell ref="D7:G7"/>
    <mergeCell ref="A8:B8"/>
    <mergeCell ref="D8:G8"/>
  </mergeCells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2"/>
  <sheetViews>
    <sheetView showGridLines="0" workbookViewId="0">
      <selection activeCell="H6" sqref="H6:H7"/>
    </sheetView>
  </sheetViews>
  <sheetFormatPr defaultRowHeight="16.5"/>
  <cols>
    <col min="1" max="1" width="7.5" style="2" customWidth="1"/>
    <col min="2" max="2" width="10" style="2" customWidth="1"/>
    <col min="3" max="3" width="2.375" style="2" customWidth="1"/>
    <col min="4" max="4" width="6.125" style="2" customWidth="1"/>
    <col min="5" max="5" width="9" style="2"/>
    <col min="6" max="6" width="8.5" style="2" customWidth="1"/>
    <col min="7" max="7" width="9" style="2"/>
    <col min="8" max="8" width="38.125" style="2" customWidth="1"/>
    <col min="9" max="253" width="9" style="2"/>
    <col min="254" max="254" width="12" style="2" bestFit="1" customWidth="1"/>
    <col min="255" max="256" width="9" style="2"/>
    <col min="257" max="257" width="11.125" style="2" bestFit="1" customWidth="1"/>
    <col min="258" max="509" width="9" style="2"/>
    <col min="510" max="510" width="12" style="2" bestFit="1" customWidth="1"/>
    <col min="511" max="512" width="9" style="2"/>
    <col min="513" max="513" width="11.125" style="2" bestFit="1" customWidth="1"/>
    <col min="514" max="765" width="9" style="2"/>
    <col min="766" max="766" width="12" style="2" bestFit="1" customWidth="1"/>
    <col min="767" max="768" width="9" style="2"/>
    <col min="769" max="769" width="11.125" style="2" bestFit="1" customWidth="1"/>
    <col min="770" max="1021" width="9" style="2"/>
    <col min="1022" max="1022" width="12" style="2" bestFit="1" customWidth="1"/>
    <col min="1023" max="1024" width="9" style="2"/>
    <col min="1025" max="1025" width="11.125" style="2" bestFit="1" customWidth="1"/>
    <col min="1026" max="1277" width="9" style="2"/>
    <col min="1278" max="1278" width="12" style="2" bestFit="1" customWidth="1"/>
    <col min="1279" max="1280" width="9" style="2"/>
    <col min="1281" max="1281" width="11.125" style="2" bestFit="1" customWidth="1"/>
    <col min="1282" max="1533" width="9" style="2"/>
    <col min="1534" max="1534" width="12" style="2" bestFit="1" customWidth="1"/>
    <col min="1535" max="1536" width="9" style="2"/>
    <col min="1537" max="1537" width="11.125" style="2" bestFit="1" customWidth="1"/>
    <col min="1538" max="1789" width="9" style="2"/>
    <col min="1790" max="1790" width="12" style="2" bestFit="1" customWidth="1"/>
    <col min="1791" max="1792" width="9" style="2"/>
    <col min="1793" max="1793" width="11.125" style="2" bestFit="1" customWidth="1"/>
    <col min="1794" max="2045" width="9" style="2"/>
    <col min="2046" max="2046" width="12" style="2" bestFit="1" customWidth="1"/>
    <col min="2047" max="2048" width="9" style="2"/>
    <col min="2049" max="2049" width="11.125" style="2" bestFit="1" customWidth="1"/>
    <col min="2050" max="2301" width="9" style="2"/>
    <col min="2302" max="2302" width="12" style="2" bestFit="1" customWidth="1"/>
    <col min="2303" max="2304" width="9" style="2"/>
    <col min="2305" max="2305" width="11.125" style="2" bestFit="1" customWidth="1"/>
    <col min="2306" max="2557" width="9" style="2"/>
    <col min="2558" max="2558" width="12" style="2" bestFit="1" customWidth="1"/>
    <col min="2559" max="2560" width="9" style="2"/>
    <col min="2561" max="2561" width="11.125" style="2" bestFit="1" customWidth="1"/>
    <col min="2562" max="2813" width="9" style="2"/>
    <col min="2814" max="2814" width="12" style="2" bestFit="1" customWidth="1"/>
    <col min="2815" max="2816" width="9" style="2"/>
    <col min="2817" max="2817" width="11.125" style="2" bestFit="1" customWidth="1"/>
    <col min="2818" max="3069" width="9" style="2"/>
    <col min="3070" max="3070" width="12" style="2" bestFit="1" customWidth="1"/>
    <col min="3071" max="3072" width="9" style="2"/>
    <col min="3073" max="3073" width="11.125" style="2" bestFit="1" customWidth="1"/>
    <col min="3074" max="3325" width="9" style="2"/>
    <col min="3326" max="3326" width="12" style="2" bestFit="1" customWidth="1"/>
    <col min="3327" max="3328" width="9" style="2"/>
    <col min="3329" max="3329" width="11.125" style="2" bestFit="1" customWidth="1"/>
    <col min="3330" max="3581" width="9" style="2"/>
    <col min="3582" max="3582" width="12" style="2" bestFit="1" customWidth="1"/>
    <col min="3583" max="3584" width="9" style="2"/>
    <col min="3585" max="3585" width="11.125" style="2" bestFit="1" customWidth="1"/>
    <col min="3586" max="3837" width="9" style="2"/>
    <col min="3838" max="3838" width="12" style="2" bestFit="1" customWidth="1"/>
    <col min="3839" max="3840" width="9" style="2"/>
    <col min="3841" max="3841" width="11.125" style="2" bestFit="1" customWidth="1"/>
    <col min="3842" max="4093" width="9" style="2"/>
    <col min="4094" max="4094" width="12" style="2" bestFit="1" customWidth="1"/>
    <col min="4095" max="4096" width="9" style="2"/>
    <col min="4097" max="4097" width="11.125" style="2" bestFit="1" customWidth="1"/>
    <col min="4098" max="4349" width="9" style="2"/>
    <col min="4350" max="4350" width="12" style="2" bestFit="1" customWidth="1"/>
    <col min="4351" max="4352" width="9" style="2"/>
    <col min="4353" max="4353" width="11.125" style="2" bestFit="1" customWidth="1"/>
    <col min="4354" max="4605" width="9" style="2"/>
    <col min="4606" max="4606" width="12" style="2" bestFit="1" customWidth="1"/>
    <col min="4607" max="4608" width="9" style="2"/>
    <col min="4609" max="4609" width="11.125" style="2" bestFit="1" customWidth="1"/>
    <col min="4610" max="4861" width="9" style="2"/>
    <col min="4862" max="4862" width="12" style="2" bestFit="1" customWidth="1"/>
    <col min="4863" max="4864" width="9" style="2"/>
    <col min="4865" max="4865" width="11.125" style="2" bestFit="1" customWidth="1"/>
    <col min="4866" max="5117" width="9" style="2"/>
    <col min="5118" max="5118" width="12" style="2" bestFit="1" customWidth="1"/>
    <col min="5119" max="5120" width="9" style="2"/>
    <col min="5121" max="5121" width="11.125" style="2" bestFit="1" customWidth="1"/>
    <col min="5122" max="5373" width="9" style="2"/>
    <col min="5374" max="5374" width="12" style="2" bestFit="1" customWidth="1"/>
    <col min="5375" max="5376" width="9" style="2"/>
    <col min="5377" max="5377" width="11.125" style="2" bestFit="1" customWidth="1"/>
    <col min="5378" max="5629" width="9" style="2"/>
    <col min="5630" max="5630" width="12" style="2" bestFit="1" customWidth="1"/>
    <col min="5631" max="5632" width="9" style="2"/>
    <col min="5633" max="5633" width="11.125" style="2" bestFit="1" customWidth="1"/>
    <col min="5634" max="5885" width="9" style="2"/>
    <col min="5886" max="5886" width="12" style="2" bestFit="1" customWidth="1"/>
    <col min="5887" max="5888" width="9" style="2"/>
    <col min="5889" max="5889" width="11.125" style="2" bestFit="1" customWidth="1"/>
    <col min="5890" max="6141" width="9" style="2"/>
    <col min="6142" max="6142" width="12" style="2" bestFit="1" customWidth="1"/>
    <col min="6143" max="6144" width="9" style="2"/>
    <col min="6145" max="6145" width="11.125" style="2" bestFit="1" customWidth="1"/>
    <col min="6146" max="6397" width="9" style="2"/>
    <col min="6398" max="6398" width="12" style="2" bestFit="1" customWidth="1"/>
    <col min="6399" max="6400" width="9" style="2"/>
    <col min="6401" max="6401" width="11.125" style="2" bestFit="1" customWidth="1"/>
    <col min="6402" max="6653" width="9" style="2"/>
    <col min="6654" max="6654" width="12" style="2" bestFit="1" customWidth="1"/>
    <col min="6655" max="6656" width="9" style="2"/>
    <col min="6657" max="6657" width="11.125" style="2" bestFit="1" customWidth="1"/>
    <col min="6658" max="6909" width="9" style="2"/>
    <col min="6910" max="6910" width="12" style="2" bestFit="1" customWidth="1"/>
    <col min="6911" max="6912" width="9" style="2"/>
    <col min="6913" max="6913" width="11.125" style="2" bestFit="1" customWidth="1"/>
    <col min="6914" max="7165" width="9" style="2"/>
    <col min="7166" max="7166" width="12" style="2" bestFit="1" customWidth="1"/>
    <col min="7167" max="7168" width="9" style="2"/>
    <col min="7169" max="7169" width="11.125" style="2" bestFit="1" customWidth="1"/>
    <col min="7170" max="7421" width="9" style="2"/>
    <col min="7422" max="7422" width="12" style="2" bestFit="1" customWidth="1"/>
    <col min="7423" max="7424" width="9" style="2"/>
    <col min="7425" max="7425" width="11.125" style="2" bestFit="1" customWidth="1"/>
    <col min="7426" max="7677" width="9" style="2"/>
    <col min="7678" max="7678" width="12" style="2" bestFit="1" customWidth="1"/>
    <col min="7679" max="7680" width="9" style="2"/>
    <col min="7681" max="7681" width="11.125" style="2" bestFit="1" customWidth="1"/>
    <col min="7682" max="7933" width="9" style="2"/>
    <col min="7934" max="7934" width="12" style="2" bestFit="1" customWidth="1"/>
    <col min="7935" max="7936" width="9" style="2"/>
    <col min="7937" max="7937" width="11.125" style="2" bestFit="1" customWidth="1"/>
    <col min="7938" max="8189" width="9" style="2"/>
    <col min="8190" max="8190" width="12" style="2" bestFit="1" customWidth="1"/>
    <col min="8191" max="8192" width="9" style="2"/>
    <col min="8193" max="8193" width="11.125" style="2" bestFit="1" customWidth="1"/>
    <col min="8194" max="8445" width="9" style="2"/>
    <col min="8446" max="8446" width="12" style="2" bestFit="1" customWidth="1"/>
    <col min="8447" max="8448" width="9" style="2"/>
    <col min="8449" max="8449" width="11.125" style="2" bestFit="1" customWidth="1"/>
    <col min="8450" max="8701" width="9" style="2"/>
    <col min="8702" max="8702" width="12" style="2" bestFit="1" customWidth="1"/>
    <col min="8703" max="8704" width="9" style="2"/>
    <col min="8705" max="8705" width="11.125" style="2" bestFit="1" customWidth="1"/>
    <col min="8706" max="8957" width="9" style="2"/>
    <col min="8958" max="8958" width="12" style="2" bestFit="1" customWidth="1"/>
    <col min="8959" max="8960" width="9" style="2"/>
    <col min="8961" max="8961" width="11.125" style="2" bestFit="1" customWidth="1"/>
    <col min="8962" max="9213" width="9" style="2"/>
    <col min="9214" max="9214" width="12" style="2" bestFit="1" customWidth="1"/>
    <col min="9215" max="9216" width="9" style="2"/>
    <col min="9217" max="9217" width="11.125" style="2" bestFit="1" customWidth="1"/>
    <col min="9218" max="9469" width="9" style="2"/>
    <col min="9470" max="9470" width="12" style="2" bestFit="1" customWidth="1"/>
    <col min="9471" max="9472" width="9" style="2"/>
    <col min="9473" max="9473" width="11.125" style="2" bestFit="1" customWidth="1"/>
    <col min="9474" max="9725" width="9" style="2"/>
    <col min="9726" max="9726" width="12" style="2" bestFit="1" customWidth="1"/>
    <col min="9727" max="9728" width="9" style="2"/>
    <col min="9729" max="9729" width="11.125" style="2" bestFit="1" customWidth="1"/>
    <col min="9730" max="9981" width="9" style="2"/>
    <col min="9982" max="9982" width="12" style="2" bestFit="1" customWidth="1"/>
    <col min="9983" max="9984" width="9" style="2"/>
    <col min="9985" max="9985" width="11.125" style="2" bestFit="1" customWidth="1"/>
    <col min="9986" max="10237" width="9" style="2"/>
    <col min="10238" max="10238" width="12" style="2" bestFit="1" customWidth="1"/>
    <col min="10239" max="10240" width="9" style="2"/>
    <col min="10241" max="10241" width="11.125" style="2" bestFit="1" customWidth="1"/>
    <col min="10242" max="10493" width="9" style="2"/>
    <col min="10494" max="10494" width="12" style="2" bestFit="1" customWidth="1"/>
    <col min="10495" max="10496" width="9" style="2"/>
    <col min="10497" max="10497" width="11.125" style="2" bestFit="1" customWidth="1"/>
    <col min="10498" max="10749" width="9" style="2"/>
    <col min="10750" max="10750" width="12" style="2" bestFit="1" customWidth="1"/>
    <col min="10751" max="10752" width="9" style="2"/>
    <col min="10753" max="10753" width="11.125" style="2" bestFit="1" customWidth="1"/>
    <col min="10754" max="11005" width="9" style="2"/>
    <col min="11006" max="11006" width="12" style="2" bestFit="1" customWidth="1"/>
    <col min="11007" max="11008" width="9" style="2"/>
    <col min="11009" max="11009" width="11.125" style="2" bestFit="1" customWidth="1"/>
    <col min="11010" max="11261" width="9" style="2"/>
    <col min="11262" max="11262" width="12" style="2" bestFit="1" customWidth="1"/>
    <col min="11263" max="11264" width="9" style="2"/>
    <col min="11265" max="11265" width="11.125" style="2" bestFit="1" customWidth="1"/>
    <col min="11266" max="11517" width="9" style="2"/>
    <col min="11518" max="11518" width="12" style="2" bestFit="1" customWidth="1"/>
    <col min="11519" max="11520" width="9" style="2"/>
    <col min="11521" max="11521" width="11.125" style="2" bestFit="1" customWidth="1"/>
    <col min="11522" max="11773" width="9" style="2"/>
    <col min="11774" max="11774" width="12" style="2" bestFit="1" customWidth="1"/>
    <col min="11775" max="11776" width="9" style="2"/>
    <col min="11777" max="11777" width="11.125" style="2" bestFit="1" customWidth="1"/>
    <col min="11778" max="12029" width="9" style="2"/>
    <col min="12030" max="12030" width="12" style="2" bestFit="1" customWidth="1"/>
    <col min="12031" max="12032" width="9" style="2"/>
    <col min="12033" max="12033" width="11.125" style="2" bestFit="1" customWidth="1"/>
    <col min="12034" max="12285" width="9" style="2"/>
    <col min="12286" max="12286" width="12" style="2" bestFit="1" customWidth="1"/>
    <col min="12287" max="12288" width="9" style="2"/>
    <col min="12289" max="12289" width="11.125" style="2" bestFit="1" customWidth="1"/>
    <col min="12290" max="12541" width="9" style="2"/>
    <col min="12542" max="12542" width="12" style="2" bestFit="1" customWidth="1"/>
    <col min="12543" max="12544" width="9" style="2"/>
    <col min="12545" max="12545" width="11.125" style="2" bestFit="1" customWidth="1"/>
    <col min="12546" max="12797" width="9" style="2"/>
    <col min="12798" max="12798" width="12" style="2" bestFit="1" customWidth="1"/>
    <col min="12799" max="12800" width="9" style="2"/>
    <col min="12801" max="12801" width="11.125" style="2" bestFit="1" customWidth="1"/>
    <col min="12802" max="13053" width="9" style="2"/>
    <col min="13054" max="13054" width="12" style="2" bestFit="1" customWidth="1"/>
    <col min="13055" max="13056" width="9" style="2"/>
    <col min="13057" max="13057" width="11.125" style="2" bestFit="1" customWidth="1"/>
    <col min="13058" max="13309" width="9" style="2"/>
    <col min="13310" max="13310" width="12" style="2" bestFit="1" customWidth="1"/>
    <col min="13311" max="13312" width="9" style="2"/>
    <col min="13313" max="13313" width="11.125" style="2" bestFit="1" customWidth="1"/>
    <col min="13314" max="13565" width="9" style="2"/>
    <col min="13566" max="13566" width="12" style="2" bestFit="1" customWidth="1"/>
    <col min="13567" max="13568" width="9" style="2"/>
    <col min="13569" max="13569" width="11.125" style="2" bestFit="1" customWidth="1"/>
    <col min="13570" max="13821" width="9" style="2"/>
    <col min="13822" max="13822" width="12" style="2" bestFit="1" customWidth="1"/>
    <col min="13823" max="13824" width="9" style="2"/>
    <col min="13825" max="13825" width="11.125" style="2" bestFit="1" customWidth="1"/>
    <col min="13826" max="14077" width="9" style="2"/>
    <col min="14078" max="14078" width="12" style="2" bestFit="1" customWidth="1"/>
    <col min="14079" max="14080" width="9" style="2"/>
    <col min="14081" max="14081" width="11.125" style="2" bestFit="1" customWidth="1"/>
    <col min="14082" max="14333" width="9" style="2"/>
    <col min="14334" max="14334" width="12" style="2" bestFit="1" customWidth="1"/>
    <col min="14335" max="14336" width="9" style="2"/>
    <col min="14337" max="14337" width="11.125" style="2" bestFit="1" customWidth="1"/>
    <col min="14338" max="14589" width="9" style="2"/>
    <col min="14590" max="14590" width="12" style="2" bestFit="1" customWidth="1"/>
    <col min="14591" max="14592" width="9" style="2"/>
    <col min="14593" max="14593" width="11.125" style="2" bestFit="1" customWidth="1"/>
    <col min="14594" max="14845" width="9" style="2"/>
    <col min="14846" max="14846" width="12" style="2" bestFit="1" customWidth="1"/>
    <col min="14847" max="14848" width="9" style="2"/>
    <col min="14849" max="14849" width="11.125" style="2" bestFit="1" customWidth="1"/>
    <col min="14850" max="15101" width="9" style="2"/>
    <col min="15102" max="15102" width="12" style="2" bestFit="1" customWidth="1"/>
    <col min="15103" max="15104" width="9" style="2"/>
    <col min="15105" max="15105" width="11.125" style="2" bestFit="1" customWidth="1"/>
    <col min="15106" max="15357" width="9" style="2"/>
    <col min="15358" max="15358" width="12" style="2" bestFit="1" customWidth="1"/>
    <col min="15359" max="15360" width="9" style="2"/>
    <col min="15361" max="15361" width="11.125" style="2" bestFit="1" customWidth="1"/>
    <col min="15362" max="15613" width="9" style="2"/>
    <col min="15614" max="15614" width="12" style="2" bestFit="1" customWidth="1"/>
    <col min="15615" max="15616" width="9" style="2"/>
    <col min="15617" max="15617" width="11.125" style="2" bestFit="1" customWidth="1"/>
    <col min="15618" max="15869" width="9" style="2"/>
    <col min="15870" max="15870" width="12" style="2" bestFit="1" customWidth="1"/>
    <col min="15871" max="15872" width="9" style="2"/>
    <col min="15873" max="15873" width="11.125" style="2" bestFit="1" customWidth="1"/>
    <col min="15874" max="16125" width="9" style="2"/>
    <col min="16126" max="16126" width="12" style="2" bestFit="1" customWidth="1"/>
    <col min="16127" max="16128" width="9" style="2"/>
    <col min="16129" max="16129" width="11.125" style="2" bestFit="1" customWidth="1"/>
    <col min="16130" max="16384" width="9" style="2"/>
  </cols>
  <sheetData>
    <row r="1" spans="1:8" ht="18.75" customHeight="1">
      <c r="A1" s="18" t="s">
        <v>114</v>
      </c>
      <c r="D1" s="18" t="s">
        <v>115</v>
      </c>
    </row>
    <row r="2" spans="1:8" ht="9" customHeight="1"/>
    <row r="3" spans="1:8" ht="18.75" customHeight="1">
      <c r="A3" s="19" t="s">
        <v>116</v>
      </c>
      <c r="B3" s="19" t="s">
        <v>117</v>
      </c>
      <c r="D3" s="20" t="s">
        <v>118</v>
      </c>
      <c r="E3" s="20" t="s">
        <v>119</v>
      </c>
      <c r="F3" s="78" t="s">
        <v>116</v>
      </c>
      <c r="G3" s="80" t="s">
        <v>120</v>
      </c>
      <c r="H3" s="80"/>
    </row>
    <row r="4" spans="1:8" ht="16.5" customHeight="1">
      <c r="A4" s="21" t="s">
        <v>121</v>
      </c>
      <c r="B4" s="22">
        <v>205632</v>
      </c>
      <c r="D4" s="23">
        <v>1</v>
      </c>
      <c r="E4" s="24">
        <f>MATCH(LARGE($B$4:$B$12,D4),$B$4:$B$12,0)</f>
        <v>9</v>
      </c>
      <c r="F4" s="79" t="str">
        <f>INDEX($A$4:$A$12,E4)</f>
        <v>A301</v>
      </c>
      <c r="G4" s="81" t="s">
        <v>169</v>
      </c>
      <c r="H4" s="82" t="s">
        <v>170</v>
      </c>
    </row>
    <row r="5" spans="1:8">
      <c r="A5" s="21" t="s">
        <v>122</v>
      </c>
      <c r="B5" s="22">
        <v>189625</v>
      </c>
      <c r="D5" s="23">
        <v>2</v>
      </c>
      <c r="E5" s="24">
        <f>MATCH(LARGE($B$4:$B$12,D5),$B$4:$B$12,0)</f>
        <v>1</v>
      </c>
      <c r="F5" s="79" t="str">
        <f t="shared" ref="F5:F7" si="0">INDEX($A$4:$A$12,E5)</f>
        <v>B101</v>
      </c>
      <c r="G5" s="81"/>
      <c r="H5" s="82"/>
    </row>
    <row r="6" spans="1:8">
      <c r="A6" s="21" t="s">
        <v>123</v>
      </c>
      <c r="B6" s="22">
        <v>179054</v>
      </c>
      <c r="D6" s="23">
        <v>3</v>
      </c>
      <c r="E6" s="24">
        <f>MATCH(LARGE($B$4:$B$12,D6),$B$4:$B$12,0)</f>
        <v>8</v>
      </c>
      <c r="F6" s="79" t="str">
        <f t="shared" si="0"/>
        <v>A201</v>
      </c>
      <c r="G6" s="81" t="s">
        <v>168</v>
      </c>
      <c r="H6" s="82" t="s">
        <v>171</v>
      </c>
    </row>
    <row r="7" spans="1:8">
      <c r="A7" s="21" t="s">
        <v>124</v>
      </c>
      <c r="B7" s="22">
        <v>155508</v>
      </c>
      <c r="D7" s="23">
        <v>4</v>
      </c>
      <c r="E7" s="24">
        <f>MATCH(LARGE($B$4:$B$12,D7),$B$4:$B$12,0)</f>
        <v>2</v>
      </c>
      <c r="F7" s="79" t="str">
        <f t="shared" si="0"/>
        <v>B102</v>
      </c>
      <c r="G7" s="81"/>
      <c r="H7" s="82"/>
    </row>
    <row r="8" spans="1:8">
      <c r="A8" s="21" t="s">
        <v>125</v>
      </c>
      <c r="B8" s="22">
        <v>164833</v>
      </c>
    </row>
    <row r="9" spans="1:8">
      <c r="A9" s="21" t="s">
        <v>126</v>
      </c>
      <c r="B9" s="22">
        <v>151202</v>
      </c>
    </row>
    <row r="10" spans="1:8">
      <c r="A10" s="21" t="s">
        <v>127</v>
      </c>
      <c r="B10" s="22">
        <v>172069</v>
      </c>
    </row>
    <row r="11" spans="1:8">
      <c r="A11" s="21" t="s">
        <v>128</v>
      </c>
      <c r="B11" s="22">
        <v>192452</v>
      </c>
    </row>
    <row r="12" spans="1:8">
      <c r="A12" s="21" t="s">
        <v>129</v>
      </c>
      <c r="B12" s="22">
        <v>205637</v>
      </c>
    </row>
  </sheetData>
  <mergeCells count="5">
    <mergeCell ref="G3:H3"/>
    <mergeCell ref="H6:H7"/>
    <mergeCell ref="G6:G7"/>
    <mergeCell ref="H4:H5"/>
    <mergeCell ref="G4:G5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통계함수</vt:lpstr>
      <vt:lpstr>FORMULATEXT</vt:lpstr>
      <vt:lpstr>COUNTIF 관련</vt:lpstr>
      <vt:lpstr>SUMIF 관련</vt:lpstr>
      <vt:lpstr>AVERAGEIF 관련</vt:lpstr>
      <vt:lpstr>V&amp;HLOOKUP</vt:lpstr>
      <vt:lpstr>LOOKUP</vt:lpstr>
      <vt:lpstr>Index</vt:lpstr>
      <vt:lpstr>Match</vt:lpstr>
      <vt:lpstr>SUBTOTAL</vt:lpstr>
      <vt:lpstr>Sheet1</vt:lpstr>
    </vt:vector>
  </TitlesOfParts>
  <Manager>이동숙</Manager>
  <Company>도서출판 길벗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길벗 엑셀 2013 매크로와 VBA</dc:title>
  <dc:subject>길벗 엑셀 2013 매크로와 VBA</dc:subject>
  <dc:creator>DSLee</dc:creator>
  <cp:keywords>길벗 엑셀 2013 매크로와 VBA</cp:keywords>
  <cp:lastModifiedBy>DSLee</cp:lastModifiedBy>
  <dcterms:created xsi:type="dcterms:W3CDTF">2013-11-01T06:50:11Z</dcterms:created>
  <dcterms:modified xsi:type="dcterms:W3CDTF">2014-05-07T11:03:15Z</dcterms:modified>
  <cp:category>엑셀 매크로</cp:category>
</cp:coreProperties>
</file>