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ronica/Documents/Rprojects/postdoc Rprojects/ODU_postdoc_Rprojects/Paper_Ojo_gene-expression/Porites_astreoides/host/"/>
    </mc:Choice>
  </mc:AlternateContent>
  <xr:revisionPtr revIDLastSave="0" documentId="13_ncr:40009_{EBFBC7D7-12CB-5646-A8E0-182310FBAE74}" xr6:coauthVersionLast="36" xr6:coauthVersionMax="36" xr10:uidLastSave="{00000000-0000-0000-0000-000000000000}"/>
  <bookViews>
    <workbookView xWindow="1580" yWindow="1960" windowWidth="26840" windowHeight="14880"/>
  </bookViews>
  <sheets>
    <sheet name="Past_Host_traits_summary" sheetId="1" r:id="rId1"/>
  </sheets>
  <calcPr calcId="181029"/>
</workbook>
</file>

<file path=xl/calcChain.xml><?xml version="1.0" encoding="utf-8"?>
<calcChain xmlns="http://schemas.openxmlformats.org/spreadsheetml/2006/main">
  <c r="D16" i="1" l="1"/>
  <c r="E16" i="1"/>
  <c r="F16" i="1"/>
  <c r="H16" i="1"/>
  <c r="I16" i="1"/>
  <c r="J16" i="1"/>
  <c r="L16" i="1"/>
  <c r="M16" i="1"/>
  <c r="D17" i="1"/>
  <c r="E17" i="1"/>
  <c r="F17" i="1"/>
  <c r="H17" i="1"/>
  <c r="I17" i="1"/>
  <c r="J17" i="1"/>
  <c r="L17" i="1"/>
  <c r="M17" i="1"/>
  <c r="D18" i="1"/>
  <c r="E18" i="1"/>
  <c r="F18" i="1"/>
  <c r="H18" i="1"/>
  <c r="I18" i="1"/>
  <c r="J18" i="1"/>
  <c r="L18" i="1"/>
  <c r="M18" i="1"/>
  <c r="D19" i="1"/>
  <c r="E19" i="1"/>
  <c r="F19" i="1"/>
  <c r="H19" i="1"/>
  <c r="I19" i="1"/>
  <c r="J19" i="1"/>
  <c r="L19" i="1"/>
  <c r="M19" i="1"/>
  <c r="D20" i="1"/>
  <c r="E20" i="1"/>
  <c r="F20" i="1"/>
  <c r="H20" i="1"/>
  <c r="I20" i="1"/>
  <c r="J20" i="1"/>
  <c r="L20" i="1"/>
  <c r="M20" i="1"/>
  <c r="M15" i="1"/>
  <c r="L15" i="1"/>
  <c r="J15" i="1"/>
  <c r="I15" i="1"/>
  <c r="H15" i="1"/>
  <c r="F15" i="1"/>
  <c r="E15" i="1"/>
  <c r="D15" i="1"/>
  <c r="C16" i="1"/>
  <c r="C17" i="1"/>
  <c r="C18" i="1"/>
  <c r="C19" i="1"/>
  <c r="C20" i="1"/>
  <c r="C15" i="1"/>
  <c r="M11" i="1" l="1"/>
  <c r="M12" i="1"/>
  <c r="M13" i="1"/>
  <c r="M10" i="1"/>
  <c r="E10" i="1"/>
  <c r="L11" i="1"/>
  <c r="L12" i="1"/>
  <c r="L13" i="1"/>
  <c r="J11" i="1"/>
  <c r="J12" i="1"/>
  <c r="J13" i="1"/>
  <c r="L10" i="1"/>
  <c r="J10" i="1"/>
  <c r="I11" i="1"/>
  <c r="I12" i="1"/>
  <c r="I13" i="1"/>
  <c r="I10" i="1"/>
  <c r="F11" i="1"/>
  <c r="F12" i="1"/>
  <c r="F13" i="1"/>
  <c r="F10" i="1"/>
  <c r="H11" i="1"/>
  <c r="H12" i="1"/>
  <c r="H13" i="1"/>
  <c r="H10" i="1"/>
  <c r="E11" i="1"/>
  <c r="E12" i="1"/>
  <c r="E13" i="1"/>
  <c r="D10" i="1"/>
  <c r="D11" i="1"/>
  <c r="D12" i="1"/>
  <c r="D13" i="1"/>
  <c r="C10" i="1"/>
  <c r="C11" i="1"/>
  <c r="C12" i="1"/>
  <c r="C13" i="1"/>
  <c r="C8" i="1"/>
</calcChain>
</file>

<file path=xl/sharedStrings.xml><?xml version="1.0" encoding="utf-8"?>
<sst xmlns="http://schemas.openxmlformats.org/spreadsheetml/2006/main" count="77" uniqueCount="36">
  <si>
    <t>group</t>
  </si>
  <si>
    <t>n</t>
  </si>
  <si>
    <t>extension</t>
  </si>
  <si>
    <t>se_extension</t>
  </si>
  <si>
    <t>density</t>
  </si>
  <si>
    <t>se_density</t>
  </si>
  <si>
    <t>sym</t>
  </si>
  <si>
    <t>se_sym</t>
  </si>
  <si>
    <t>chl.SA</t>
  </si>
  <si>
    <t>se_chl.SA</t>
  </si>
  <si>
    <t>chl.cell</t>
  </si>
  <si>
    <t>se_chl.cell</t>
  </si>
  <si>
    <t>protein</t>
  </si>
  <si>
    <t>se_protein</t>
  </si>
  <si>
    <t>Lagoon.Control</t>
  </si>
  <si>
    <t>Lagoon.Ojo</t>
  </si>
  <si>
    <t>Ojo.Control</t>
  </si>
  <si>
    <t>Ojo.Ojo</t>
  </si>
  <si>
    <t>Lagoon native-Ambient pH</t>
  </si>
  <si>
    <t>Lagoon native-Low pH</t>
  </si>
  <si>
    <t>Ojo native-Ambient pH</t>
  </si>
  <si>
    <t>Ojo native-Low pH</t>
  </si>
  <si>
    <t>Skeletal extension (mm)</t>
  </si>
  <si>
    <t>±</t>
  </si>
  <si>
    <r>
      <t>Skeletal density (g/cm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</si>
  <si>
    <t>Contrast</t>
  </si>
  <si>
    <r>
      <t xml:space="preserve">Host </t>
    </r>
    <r>
      <rPr>
        <i/>
        <sz val="12"/>
        <color theme="1"/>
        <rFont val="Calibri"/>
        <family val="2"/>
        <scheme val="minor"/>
      </rPr>
      <t>Siderastrea siderea</t>
    </r>
  </si>
  <si>
    <r>
      <t xml:space="preserve">Host </t>
    </r>
    <r>
      <rPr>
        <i/>
        <sz val="12"/>
        <color theme="1"/>
        <rFont val="Calibri"/>
        <family val="2"/>
        <scheme val="minor"/>
      </rPr>
      <t>Porites astreoides</t>
    </r>
  </si>
  <si>
    <r>
      <t>Symbiont density (cells/cm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</si>
  <si>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Chlorophyll (ug/cm2)</t>
  </si>
  <si>
    <t>Chlorophyll (ug/cell)</t>
  </si>
  <si>
    <t>Protein (mg/cm2)</t>
  </si>
  <si>
    <t>Reef.Control</t>
  </si>
  <si>
    <t>Reef.Ojo</t>
  </si>
  <si>
    <t>Reef native-Ambient pH</t>
  </si>
  <si>
    <t>Reef native-Low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</si>
</sst>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0" xfId="0" applyBorder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5" workbookViewId="0">
      <selection activeCell="Q16" sqref="Q16"/>
    </sheetView>
  </sheetViews>
  <sheetFormatPr baseColWidth="10" defaultRowHeight="16"/>
  <cols>
    <col min="2" max="2" width="27" customWidth="1"/>
    <col min="3" max="3" width="3.5" customWidth="1"/>
    <col min="4" max="4" width="17.5" customWidth="1"/>
    <col min="5" max="5" width="15.6640625" customWidth="1"/>
    <col min="6" max="6" width="9" customWidth="1"/>
    <col min="7" max="7" width="2.5" customWidth="1"/>
    <col min="8" max="8" width="11" style="5" customWidth="1"/>
    <col min="9" max="9" width="15" customWidth="1"/>
    <col min="10" max="10" width="8.5" customWidth="1"/>
    <col min="11" max="11" width="2.1640625" customWidth="1"/>
    <col min="12" max="12" width="8.83203125" customWidth="1"/>
    <col min="13" max="15" width="11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t="s">
        <v>14</v>
      </c>
      <c r="C2">
        <v>9</v>
      </c>
      <c r="D2" s="2">
        <v>8.1666666666666696</v>
      </c>
      <c r="E2" s="2">
        <v>0.76303487615064003</v>
      </c>
      <c r="F2" s="2">
        <v>1.60302651814286</v>
      </c>
      <c r="G2" s="2">
        <v>3.0801948247205502E-2</v>
      </c>
      <c r="H2" s="6">
        <v>11301905.8433333</v>
      </c>
      <c r="I2" s="1">
        <v>3975892.0681958501</v>
      </c>
      <c r="J2" s="2">
        <v>59.101666666666702</v>
      </c>
      <c r="K2" s="2">
        <v>23.990063444561301</v>
      </c>
      <c r="L2" s="1">
        <v>5.4399999999999996E-6</v>
      </c>
      <c r="M2" s="1">
        <v>1.3875140496929201E-6</v>
      </c>
      <c r="N2" s="2">
        <v>1.3285714285714301</v>
      </c>
      <c r="O2" s="2">
        <v>0.20764489427000599</v>
      </c>
    </row>
    <row r="3" spans="1:15">
      <c r="A3">
        <v>2</v>
      </c>
      <c r="B3" t="s">
        <v>15</v>
      </c>
      <c r="C3">
        <v>5</v>
      </c>
      <c r="D3" s="2">
        <v>9.68</v>
      </c>
      <c r="E3" s="2">
        <v>2.0404411287758299</v>
      </c>
      <c r="F3" s="2">
        <v>1.10729524825</v>
      </c>
      <c r="G3" s="2">
        <v>3.0875491342834099E-2</v>
      </c>
      <c r="H3" s="6">
        <v>29544555.705600001</v>
      </c>
      <c r="I3" s="1">
        <v>8615455.1952926498</v>
      </c>
      <c r="J3" s="2">
        <v>266.07</v>
      </c>
      <c r="K3" s="2">
        <v>86.842436688522298</v>
      </c>
      <c r="L3" s="1">
        <v>8.3000000000000002E-6</v>
      </c>
      <c r="M3" s="1">
        <v>8.8891694400170701E-7</v>
      </c>
      <c r="N3" s="2">
        <v>3.056</v>
      </c>
      <c r="O3" s="2">
        <v>1.03544483194422</v>
      </c>
    </row>
    <row r="4" spans="1:15">
      <c r="A4">
        <v>3</v>
      </c>
      <c r="B4" t="s">
        <v>16</v>
      </c>
      <c r="C4">
        <v>8</v>
      </c>
      <c r="D4" s="2">
        <v>7.8125</v>
      </c>
      <c r="E4" s="2">
        <v>0.38842056551408999</v>
      </c>
      <c r="F4" s="2">
        <v>1.5815067454285701</v>
      </c>
      <c r="G4" s="2">
        <v>2.3123736316065398E-2</v>
      </c>
      <c r="H4" s="6">
        <v>10379500.8417143</v>
      </c>
      <c r="I4" s="1">
        <v>2031134.4367231701</v>
      </c>
      <c r="J4" s="2">
        <v>49.075000000000003</v>
      </c>
      <c r="K4" s="2">
        <v>11.1191449199118</v>
      </c>
      <c r="L4" s="1">
        <v>4.42714285714286E-6</v>
      </c>
      <c r="M4" s="1">
        <v>4.6868755819936602E-7</v>
      </c>
      <c r="N4" s="2">
        <v>1.145</v>
      </c>
      <c r="O4" s="2">
        <v>0.19249350638398199</v>
      </c>
    </row>
    <row r="5" spans="1:15">
      <c r="A5">
        <v>4</v>
      </c>
      <c r="B5" t="s">
        <v>17</v>
      </c>
      <c r="C5">
        <v>7</v>
      </c>
      <c r="D5" s="2">
        <v>13.55</v>
      </c>
      <c r="E5" s="2">
        <v>1.1672107574816799</v>
      </c>
      <c r="F5" s="2">
        <v>1.1299305292499999</v>
      </c>
      <c r="G5" s="2">
        <v>4.3327554931983203E-2</v>
      </c>
      <c r="H5" s="6">
        <v>29819415.671999998</v>
      </c>
      <c r="I5" s="1">
        <v>12109189.694716901</v>
      </c>
      <c r="J5" s="2">
        <v>202.6525</v>
      </c>
      <c r="K5" s="2">
        <v>72.411762815495806</v>
      </c>
      <c r="L5" s="1">
        <v>7.8375000000000008E-6</v>
      </c>
      <c r="M5" s="1">
        <v>1.1023447232553399E-6</v>
      </c>
      <c r="N5" s="2">
        <v>1.72</v>
      </c>
      <c r="O5" s="2">
        <v>0.700122438271642</v>
      </c>
    </row>
    <row r="8" spans="1:15" ht="19">
      <c r="B8" s="4" t="s">
        <v>25</v>
      </c>
      <c r="C8" s="4" t="str">
        <f>C1</f>
        <v>n</v>
      </c>
      <c r="D8" s="4" t="s">
        <v>22</v>
      </c>
      <c r="E8" s="4" t="s">
        <v>24</v>
      </c>
      <c r="F8" s="7" t="s">
        <v>28</v>
      </c>
      <c r="G8" s="7"/>
      <c r="H8" s="7"/>
      <c r="I8" s="8" t="s">
        <v>29</v>
      </c>
      <c r="J8" s="9" t="s">
        <v>30</v>
      </c>
      <c r="K8" s="9"/>
      <c r="L8" s="9"/>
      <c r="M8" s="8" t="s">
        <v>31</v>
      </c>
    </row>
    <row r="9" spans="1:15">
      <c r="B9" t="s">
        <v>27</v>
      </c>
    </row>
    <row r="10" spans="1:15">
      <c r="B10" s="3" t="s">
        <v>18</v>
      </c>
      <c r="C10">
        <f t="shared" ref="C10:C13" si="0">C2</f>
        <v>9</v>
      </c>
      <c r="D10" s="10" t="str">
        <f>ROUND(D2,2)&amp;" ± "&amp;ROUND(E2, 2)</f>
        <v>8.17 ± 0.76</v>
      </c>
      <c r="E10" s="10" t="str">
        <f>ROUND(F2,2)&amp;" ± "&amp;ROUND(G2, 2)</f>
        <v>1.6 ± 0.03</v>
      </c>
      <c r="F10" s="1">
        <f>H2</f>
        <v>11301905.8433333</v>
      </c>
      <c r="G10" s="1" t="s">
        <v>23</v>
      </c>
      <c r="H10" s="6">
        <f>I2</f>
        <v>3975892.0681958501</v>
      </c>
      <c r="I10" s="10" t="str">
        <f>ROUND(J2,2)&amp;" ± "&amp;ROUND(K2, 2)</f>
        <v>59.1 ± 23.99</v>
      </c>
      <c r="J10" s="1">
        <f>L2</f>
        <v>5.4399999999999996E-6</v>
      </c>
      <c r="K10" s="1" t="s">
        <v>23</v>
      </c>
      <c r="L10" s="6">
        <f>M2</f>
        <v>1.3875140496929201E-6</v>
      </c>
      <c r="M10" s="10" t="str">
        <f>ROUND(N2,2)&amp;" ± "&amp;ROUND(O2, 2)</f>
        <v>1.33 ± 0.21</v>
      </c>
    </row>
    <row r="11" spans="1:15">
      <c r="B11" s="3" t="s">
        <v>19</v>
      </c>
      <c r="C11">
        <f t="shared" si="0"/>
        <v>5</v>
      </c>
      <c r="D11" s="10" t="str">
        <f t="shared" ref="D11:D20" si="1">ROUND(D3,2)&amp;" ± "&amp;ROUND(E3, 2)</f>
        <v>9.68 ± 2.04</v>
      </c>
      <c r="E11" s="10" t="str">
        <f t="shared" ref="E11:E13" si="2">ROUND(F3,2)&amp;" ± "&amp;ROUND(G3, 2)</f>
        <v>1.11 ± 0.03</v>
      </c>
      <c r="F11" s="1">
        <f t="shared" ref="F11:F13" si="3">H3</f>
        <v>29544555.705600001</v>
      </c>
      <c r="G11" t="s">
        <v>23</v>
      </c>
      <c r="H11" s="6">
        <f t="shared" ref="H11:H20" si="4">I3</f>
        <v>8615455.1952926498</v>
      </c>
      <c r="I11" s="10" t="str">
        <f t="shared" ref="I11:I13" si="5">ROUND(J3,2)&amp;" ± "&amp;ROUND(K3, 2)</f>
        <v>266.07 ± 86.84</v>
      </c>
      <c r="J11" s="1">
        <f t="shared" ref="J11:J13" si="6">L3</f>
        <v>8.3000000000000002E-6</v>
      </c>
      <c r="K11" t="s">
        <v>23</v>
      </c>
      <c r="L11" s="6">
        <f t="shared" ref="L11:L20" si="7">M3</f>
        <v>8.8891694400170701E-7</v>
      </c>
      <c r="M11" s="10" t="str">
        <f t="shared" ref="M11:M13" si="8">ROUND(N3,2)&amp;" ± "&amp;ROUND(O3, 2)</f>
        <v>3.06 ± 1.04</v>
      </c>
    </row>
    <row r="12" spans="1:15">
      <c r="B12" s="3" t="s">
        <v>20</v>
      </c>
      <c r="C12">
        <f t="shared" si="0"/>
        <v>8</v>
      </c>
      <c r="D12" s="10" t="str">
        <f t="shared" si="1"/>
        <v>7.81 ± 0.39</v>
      </c>
      <c r="E12" s="10" t="str">
        <f t="shared" si="2"/>
        <v>1.58 ± 0.02</v>
      </c>
      <c r="F12" s="1">
        <f t="shared" si="3"/>
        <v>10379500.8417143</v>
      </c>
      <c r="G12" t="s">
        <v>23</v>
      </c>
      <c r="H12" s="6">
        <f t="shared" si="4"/>
        <v>2031134.4367231701</v>
      </c>
      <c r="I12" s="10" t="str">
        <f t="shared" si="5"/>
        <v>49.08 ± 11.12</v>
      </c>
      <c r="J12" s="1">
        <f t="shared" si="6"/>
        <v>4.42714285714286E-6</v>
      </c>
      <c r="K12" t="s">
        <v>23</v>
      </c>
      <c r="L12" s="6">
        <f t="shared" si="7"/>
        <v>4.6868755819936602E-7</v>
      </c>
      <c r="M12" s="10" t="str">
        <f t="shared" si="8"/>
        <v>1.15 ± 0.19</v>
      </c>
    </row>
    <row r="13" spans="1:15">
      <c r="B13" s="3" t="s">
        <v>21</v>
      </c>
      <c r="C13">
        <f t="shared" si="0"/>
        <v>7</v>
      </c>
      <c r="D13" s="10" t="str">
        <f t="shared" si="1"/>
        <v>13.55 ± 1.17</v>
      </c>
      <c r="E13" s="10" t="str">
        <f t="shared" si="2"/>
        <v>1.13 ± 0.04</v>
      </c>
      <c r="F13" s="1">
        <f t="shared" si="3"/>
        <v>29819415.671999998</v>
      </c>
      <c r="G13" t="s">
        <v>23</v>
      </c>
      <c r="H13" s="6">
        <f t="shared" si="4"/>
        <v>12109189.694716901</v>
      </c>
      <c r="I13" s="10" t="str">
        <f t="shared" si="5"/>
        <v>202.65 ± 72.41</v>
      </c>
      <c r="J13" s="1">
        <f t="shared" si="6"/>
        <v>7.8375000000000008E-6</v>
      </c>
      <c r="K13" t="s">
        <v>23</v>
      </c>
      <c r="L13" s="6">
        <f t="shared" si="7"/>
        <v>1.1023447232553399E-6</v>
      </c>
      <c r="M13" s="10" t="str">
        <f t="shared" si="8"/>
        <v>1.72 ± 0.7</v>
      </c>
    </row>
    <row r="14" spans="1:15">
      <c r="B14" t="s">
        <v>26</v>
      </c>
      <c r="D14" s="10"/>
      <c r="E14" s="10"/>
      <c r="F14" s="1"/>
      <c r="H14" s="6"/>
      <c r="I14" s="10"/>
      <c r="J14" s="1"/>
      <c r="L14" s="6"/>
      <c r="M14" s="10"/>
    </row>
    <row r="15" spans="1:15">
      <c r="B15" s="3" t="s">
        <v>18</v>
      </c>
      <c r="C15">
        <f>C26</f>
        <v>6</v>
      </c>
      <c r="D15" s="10" t="str">
        <f>ROUND(D26,2)&amp;" ± "&amp;ROUND(E26, 2)</f>
        <v>2.97 ± 0.6</v>
      </c>
      <c r="E15" s="10" t="str">
        <f>ROUND(F26,2)&amp;" ± "&amp;ROUND(G26, 2)</f>
        <v>1.72 ± 0.03</v>
      </c>
      <c r="F15" s="1">
        <f>H26</f>
        <v>11555525.482966701</v>
      </c>
      <c r="G15" t="s">
        <v>23</v>
      </c>
      <c r="H15" s="6">
        <f>I26</f>
        <v>6615961.9785048999</v>
      </c>
      <c r="I15" s="10" t="str">
        <f>ROUND(J26,2)&amp;" ± "&amp;ROUND(K26, 2)</f>
        <v>32.64 ± 19.08</v>
      </c>
      <c r="J15" s="1">
        <f>L26</f>
        <v>2.5899680000000002E-6</v>
      </c>
      <c r="K15" t="s">
        <v>23</v>
      </c>
      <c r="L15" s="6">
        <f>M26</f>
        <v>4.4019400384466802E-7</v>
      </c>
      <c r="M15" s="10" t="str">
        <f>ROUND(N26,2)&amp;" ± "&amp;ROUND(O26, 2)</f>
        <v>2.23 ± 1</v>
      </c>
    </row>
    <row r="16" spans="1:15">
      <c r="B16" s="3" t="s">
        <v>19</v>
      </c>
      <c r="C16">
        <f t="shared" ref="C16:C20" si="9">C27</f>
        <v>5</v>
      </c>
      <c r="D16" s="10" t="str">
        <f t="shared" ref="D16:D20" si="10">ROUND(D27,2)&amp;" ± "&amp;ROUND(E27, 2)</f>
        <v>4.5 ± 0.98</v>
      </c>
      <c r="E16" s="10" t="str">
        <f t="shared" ref="E16:E20" si="11">ROUND(F27,2)&amp;" ± "&amp;ROUND(G27, 2)</f>
        <v>1.4 ± 0.06</v>
      </c>
      <c r="F16" s="1">
        <f t="shared" ref="F16:F20" si="12">H27</f>
        <v>14832618.200139999</v>
      </c>
      <c r="G16" t="s">
        <v>23</v>
      </c>
      <c r="H16" s="6">
        <f t="shared" ref="H16:H20" si="13">I27</f>
        <v>6174767.6695034197</v>
      </c>
      <c r="I16" s="10" t="str">
        <f t="shared" ref="I16:I20" si="14">ROUND(J27,2)&amp;" ± "&amp;ROUND(K27, 2)</f>
        <v>83.65 ± 43.75</v>
      </c>
      <c r="J16" s="1">
        <f t="shared" ref="J16:J20" si="15">L27</f>
        <v>6.32549E-6</v>
      </c>
      <c r="K16" t="s">
        <v>23</v>
      </c>
      <c r="L16" s="6">
        <f t="shared" ref="L16:L20" si="16">M27</f>
        <v>1.60776509716314E-6</v>
      </c>
      <c r="M16" s="10" t="str">
        <f t="shared" ref="M16:M20" si="17">ROUND(N27,2)&amp;" ± "&amp;ROUND(O27, 2)</f>
        <v>1.37 ± 0.46</v>
      </c>
    </row>
    <row r="17" spans="1:15">
      <c r="B17" s="3" t="s">
        <v>20</v>
      </c>
      <c r="C17">
        <f t="shared" si="9"/>
        <v>5</v>
      </c>
      <c r="D17" s="10" t="str">
        <f t="shared" si="10"/>
        <v>2.8 ± 0.32</v>
      </c>
      <c r="E17" s="10" t="str">
        <f t="shared" si="11"/>
        <v>1.48 ± 0.02</v>
      </c>
      <c r="F17" s="1">
        <f t="shared" si="12"/>
        <v>1370303.45606</v>
      </c>
      <c r="G17" t="s">
        <v>23</v>
      </c>
      <c r="H17" s="6">
        <f t="shared" si="13"/>
        <v>458873.58858386398</v>
      </c>
      <c r="I17" s="10" t="str">
        <f t="shared" si="14"/>
        <v>5.12 ± 1.65</v>
      </c>
      <c r="J17" s="1">
        <f t="shared" si="15"/>
        <v>3.8220799999999997E-6</v>
      </c>
      <c r="K17" t="s">
        <v>23</v>
      </c>
      <c r="L17" s="6">
        <f t="shared" si="16"/>
        <v>3.3533873002085499E-7</v>
      </c>
      <c r="M17" s="10" t="str">
        <f t="shared" si="17"/>
        <v>0.36 ± 0.21</v>
      </c>
    </row>
    <row r="18" spans="1:15">
      <c r="B18" s="3" t="s">
        <v>21</v>
      </c>
      <c r="C18">
        <f t="shared" si="9"/>
        <v>6</v>
      </c>
      <c r="D18" s="10" t="str">
        <f t="shared" si="10"/>
        <v>3.94 ± 0.48</v>
      </c>
      <c r="E18" s="10" t="str">
        <f t="shared" si="11"/>
        <v>1.31 ± 0.03</v>
      </c>
      <c r="F18" s="1">
        <f t="shared" si="12"/>
        <v>9474825.2948000003</v>
      </c>
      <c r="G18" t="s">
        <v>23</v>
      </c>
      <c r="H18" s="6">
        <f t="shared" si="13"/>
        <v>2203697.2267382499</v>
      </c>
      <c r="I18" s="10" t="str">
        <f t="shared" si="14"/>
        <v>59.15 ± 13.63</v>
      </c>
      <c r="J18" s="1">
        <f t="shared" si="15"/>
        <v>6.1032399999999997E-6</v>
      </c>
      <c r="K18" t="s">
        <v>23</v>
      </c>
      <c r="L18" s="6">
        <f t="shared" si="16"/>
        <v>7.0787704876482596E-7</v>
      </c>
      <c r="M18" s="10" t="str">
        <f t="shared" si="17"/>
        <v>0.88 ± 0.19</v>
      </c>
    </row>
    <row r="19" spans="1:15">
      <c r="B19" s="3" t="s">
        <v>34</v>
      </c>
      <c r="C19">
        <f t="shared" si="9"/>
        <v>7</v>
      </c>
      <c r="D19" s="10" t="str">
        <f t="shared" si="10"/>
        <v>6.19 ± 0.72</v>
      </c>
      <c r="E19" s="10" t="str">
        <f t="shared" si="11"/>
        <v>1.68 ± 0.02</v>
      </c>
      <c r="F19" s="1">
        <f t="shared" si="12"/>
        <v>1993636.8442599999</v>
      </c>
      <c r="G19" t="s">
        <v>23</v>
      </c>
      <c r="H19" s="6">
        <f t="shared" si="13"/>
        <v>394135.83749231201</v>
      </c>
      <c r="I19" s="10" t="str">
        <f t="shared" si="14"/>
        <v>6.8 ± 1.64</v>
      </c>
      <c r="J19" s="1">
        <f t="shared" si="15"/>
        <v>3.0861316666666699E-6</v>
      </c>
      <c r="K19" t="s">
        <v>23</v>
      </c>
      <c r="L19" s="6">
        <f t="shared" si="16"/>
        <v>2.69510276871464E-7</v>
      </c>
      <c r="M19" s="10" t="str">
        <f t="shared" si="17"/>
        <v>0.32 ± 0.08</v>
      </c>
    </row>
    <row r="20" spans="1:15">
      <c r="B20" s="3" t="s">
        <v>35</v>
      </c>
      <c r="C20">
        <f t="shared" si="9"/>
        <v>7</v>
      </c>
      <c r="D20" s="10" t="str">
        <f t="shared" si="10"/>
        <v>6.43 ± 0.91</v>
      </c>
      <c r="E20" s="10" t="str">
        <f t="shared" si="11"/>
        <v>1.42 ± 0.07</v>
      </c>
      <c r="F20" s="1">
        <f t="shared" si="12"/>
        <v>23304408.596799999</v>
      </c>
      <c r="G20" t="s">
        <v>23</v>
      </c>
      <c r="H20" s="6">
        <f t="shared" si="13"/>
        <v>9351962.4944104496</v>
      </c>
      <c r="I20" s="10" t="str">
        <f t="shared" si="14"/>
        <v>81.21 ± 26.81</v>
      </c>
      <c r="J20" s="1">
        <f t="shared" si="15"/>
        <v>4.2324816666666699E-6</v>
      </c>
      <c r="K20" t="s">
        <v>23</v>
      </c>
      <c r="L20" s="6">
        <f t="shared" si="16"/>
        <v>5.0556161298434605E-7</v>
      </c>
      <c r="M20" s="10" t="str">
        <f t="shared" si="17"/>
        <v>1.27 ± 0.27</v>
      </c>
    </row>
    <row r="25" spans="1:1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</row>
    <row r="26" spans="1:15">
      <c r="A26">
        <v>1</v>
      </c>
      <c r="B26" t="s">
        <v>14</v>
      </c>
      <c r="C26">
        <v>6</v>
      </c>
      <c r="D26" s="2">
        <v>2.9666666666666699</v>
      </c>
      <c r="E26" s="2">
        <v>0.595911999468975</v>
      </c>
      <c r="F26" s="2">
        <v>1.7186957279999999</v>
      </c>
      <c r="G26" s="2">
        <v>3.0753381348417399E-2</v>
      </c>
      <c r="H26" s="1">
        <v>11555525.482966701</v>
      </c>
      <c r="I26" s="2">
        <v>6615961.9785048999</v>
      </c>
      <c r="J26" s="2">
        <v>32.642000000000003</v>
      </c>
      <c r="K26" s="2">
        <v>19.0799839273168</v>
      </c>
      <c r="L26" s="1">
        <v>2.5899680000000002E-6</v>
      </c>
      <c r="M26" s="1">
        <v>4.4019400384466802E-7</v>
      </c>
      <c r="N26" s="2">
        <v>2.2320000000000002</v>
      </c>
      <c r="O26" s="2">
        <v>0.99846298545981804</v>
      </c>
    </row>
    <row r="27" spans="1:15">
      <c r="A27">
        <v>2</v>
      </c>
      <c r="B27" t="s">
        <v>15</v>
      </c>
      <c r="C27">
        <v>5</v>
      </c>
      <c r="D27" s="2">
        <v>4.5</v>
      </c>
      <c r="E27" s="2">
        <v>0.975192288730792</v>
      </c>
      <c r="F27" s="2">
        <v>1.397943157</v>
      </c>
      <c r="G27" s="2">
        <v>5.8656714950212303E-2</v>
      </c>
      <c r="H27" s="1">
        <v>14832618.200139999</v>
      </c>
      <c r="I27" s="2">
        <v>6174767.6695034197</v>
      </c>
      <c r="J27" s="2">
        <v>83.653999999999996</v>
      </c>
      <c r="K27" s="2">
        <v>43.752423087184603</v>
      </c>
      <c r="L27" s="1">
        <v>6.32549E-6</v>
      </c>
      <c r="M27" s="1">
        <v>1.60776509716314E-6</v>
      </c>
      <c r="N27" s="2">
        <v>1.3680000000000001</v>
      </c>
      <c r="O27" s="2">
        <v>0.46384695751939597</v>
      </c>
    </row>
    <row r="28" spans="1:15">
      <c r="A28">
        <v>3</v>
      </c>
      <c r="B28" t="s">
        <v>16</v>
      </c>
      <c r="C28">
        <v>5</v>
      </c>
      <c r="D28" s="2">
        <v>2.8</v>
      </c>
      <c r="E28" s="2">
        <v>0.316227766016838</v>
      </c>
      <c r="F28" s="2">
        <v>1.4817307793333301</v>
      </c>
      <c r="G28" s="2">
        <v>2.4784767583726199E-2</v>
      </c>
      <c r="H28" s="1">
        <v>1370303.45606</v>
      </c>
      <c r="I28" s="2">
        <v>458873.58858386398</v>
      </c>
      <c r="J28" s="2">
        <v>5.1219999999999999</v>
      </c>
      <c r="K28" s="2">
        <v>1.6491525096242601</v>
      </c>
      <c r="L28" s="1">
        <v>3.8220799999999997E-6</v>
      </c>
      <c r="M28" s="1">
        <v>3.3533873002085499E-7</v>
      </c>
      <c r="N28" s="2">
        <v>0.35599999999999998</v>
      </c>
      <c r="O28" s="2">
        <v>0.20575713839378701</v>
      </c>
    </row>
    <row r="29" spans="1:15">
      <c r="A29">
        <v>4</v>
      </c>
      <c r="B29" t="s">
        <v>17</v>
      </c>
      <c r="C29">
        <v>6</v>
      </c>
      <c r="D29" s="2">
        <v>3.94</v>
      </c>
      <c r="E29" s="2">
        <v>0.48356316374733699</v>
      </c>
      <c r="F29" s="2">
        <v>1.3053096728</v>
      </c>
      <c r="G29" s="2">
        <v>2.7957756767960099E-2</v>
      </c>
      <c r="H29" s="1">
        <v>9474825.2948000003</v>
      </c>
      <c r="I29" s="2">
        <v>2203697.2267382499</v>
      </c>
      <c r="J29" s="2">
        <v>59.148000000000003</v>
      </c>
      <c r="K29" s="2">
        <v>13.632230925274101</v>
      </c>
      <c r="L29" s="1">
        <v>6.1032399999999997E-6</v>
      </c>
      <c r="M29" s="1">
        <v>7.0787704876482596E-7</v>
      </c>
      <c r="N29" s="2">
        <v>0.878</v>
      </c>
      <c r="O29" s="2">
        <v>0.193119134215126</v>
      </c>
    </row>
    <row r="30" spans="1:15">
      <c r="A30">
        <v>5</v>
      </c>
      <c r="B30" t="s">
        <v>32</v>
      </c>
      <c r="C30">
        <v>7</v>
      </c>
      <c r="D30" s="2">
        <v>6.1857142857142904</v>
      </c>
      <c r="E30" s="2">
        <v>0.71860598231793804</v>
      </c>
      <c r="F30" s="2">
        <v>1.6756097169999999</v>
      </c>
      <c r="G30" s="2">
        <v>1.60247196017189E-2</v>
      </c>
      <c r="H30" s="1">
        <v>1993636.8442599999</v>
      </c>
      <c r="I30" s="2">
        <v>394135.83749231201</v>
      </c>
      <c r="J30" s="2">
        <v>6.8040000000000003</v>
      </c>
      <c r="K30" s="2">
        <v>1.6357842155981299</v>
      </c>
      <c r="L30" s="1">
        <v>3.0861316666666699E-6</v>
      </c>
      <c r="M30" s="1">
        <v>2.69510276871464E-7</v>
      </c>
      <c r="N30" s="2">
        <v>0.32200000000000001</v>
      </c>
      <c r="O30" s="2">
        <v>8.4911718861415103E-2</v>
      </c>
    </row>
    <row r="31" spans="1:15">
      <c r="A31">
        <v>6</v>
      </c>
      <c r="B31" t="s">
        <v>33</v>
      </c>
      <c r="C31">
        <v>7</v>
      </c>
      <c r="D31" s="2">
        <v>6.4285714285714297</v>
      </c>
      <c r="E31" s="2">
        <v>0.91018425285744198</v>
      </c>
      <c r="F31" s="2">
        <v>1.415124083</v>
      </c>
      <c r="G31" s="2">
        <v>6.8551343390851394E-2</v>
      </c>
      <c r="H31" s="1">
        <v>23304408.596799999</v>
      </c>
      <c r="I31" s="2">
        <v>9351962.4944104496</v>
      </c>
      <c r="J31" s="2">
        <v>81.212000000000003</v>
      </c>
      <c r="K31" s="2">
        <v>26.814594959781601</v>
      </c>
      <c r="L31" s="1">
        <v>4.2324816666666699E-6</v>
      </c>
      <c r="M31" s="1">
        <v>5.0556161298434605E-7</v>
      </c>
      <c r="N31" s="2">
        <v>1.274</v>
      </c>
      <c r="O31" s="2">
        <v>0.27354289295412898</v>
      </c>
    </row>
  </sheetData>
  <mergeCells count="2">
    <mergeCell ref="F8:H8"/>
    <mergeCell ref="J8:L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Past_Host_traits_summary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Radice</dc:creator>
  <cp:lastModifiedBy>Veronica Radice</cp:lastModifiedBy>
  <dcterms:created xsi:type="dcterms:W3CDTF">2021-10-05T16:17:56Z</dcterms:created>
  <dcterms:modified xsi:type="dcterms:W3CDTF">2021-10-08T20:48:02Z</dcterms:modified>
</cp:coreProperties>
</file>