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/Documents/Post-doc/ODU American Samoa/OA ojo transplant/"/>
    </mc:Choice>
  </mc:AlternateContent>
  <xr:revisionPtr revIDLastSave="0" documentId="13_ncr:1_{8E5C44D6-7BB6-3344-9923-79015D10C13C}" xr6:coauthVersionLast="36" xr6:coauthVersionMax="36" xr10:uidLastSave="{00000000-0000-0000-0000-000000000000}"/>
  <bookViews>
    <workbookView xWindow="1480" yWindow="460" windowWidth="26440" windowHeight="14380" xr2:uid="{1365DB46-575C-9942-B776-DA5A370C4535}"/>
  </bookViews>
  <sheets>
    <sheet name="Ppor_trimclipstats_ou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S2" i="1"/>
  <c r="R2" i="1"/>
</calcChain>
</file>

<file path=xl/sharedStrings.xml><?xml version="1.0" encoding="utf-8"?>
<sst xmlns="http://schemas.openxmlformats.org/spreadsheetml/2006/main" count="43" uniqueCount="43">
  <si>
    <t>R_033_C_Pp_yr2_R1</t>
  </si>
  <si>
    <t>GATCGGAAGAGCACACGTCTGAACTCCAGTCACGTTTCGGAATCTCGTATGCCGTCTTCTGCTTG</t>
  </si>
  <si>
    <t>R_036_C_Pp_yr2_R1</t>
  </si>
  <si>
    <t>GATCGGAAGAGCACACGTCTGAACTCCAGTCACCGTACGTAATCTCGTATGCCGTCTTCTGCTTG</t>
  </si>
  <si>
    <t>R_045_C_Pp_yr2_R1</t>
  </si>
  <si>
    <t>GATCGGAAGAGCACACGTCTGAACTCCAGTCACATCACGATCTCGTATGCCGTCTTCTGCTTG</t>
  </si>
  <si>
    <t>R_048_C_Pp_yr2_R1</t>
  </si>
  <si>
    <t>GATCGGAAGAGCACACGTCTGAACTCCAGTCACCGATGTATCTCGTATGCCGTCTTCTGCTTG</t>
  </si>
  <si>
    <t>R_049_La_Pp_yr2_R1</t>
  </si>
  <si>
    <t>GATCGGAAGAGCACACGTCTGAACTCCAGTCACTTAGGCATCTCGTATGCCGTCTTCTGCTTG</t>
  </si>
  <si>
    <t>R_051_C_Pp_yr2_R1</t>
  </si>
  <si>
    <t>GATCGGAAGAGCACACGTCTGAACTCCAGTCACTGACCAATCTCGTATGCCGTCTTCTGCTTG</t>
  </si>
  <si>
    <t>R_052_La_Pp_yr2_R1</t>
  </si>
  <si>
    <t>GATCGGAAGAGCACACGTCTGAACTCCAGTCACACAGTGATCTCGTATGCCGTCTTCTGCTTG</t>
  </si>
  <si>
    <t>R_054_C_Pp_yr2_R1</t>
  </si>
  <si>
    <t>GATCGGAAGAGCACACGTCTGAACTCCAGTCACGCCAATATCTCGTATGCCGTCTTCTGCTTG</t>
  </si>
  <si>
    <t>R_057_C_Pp_yr2_R1</t>
  </si>
  <si>
    <t>GATCGGAAGAGCACACGTCTGAACTCCAGTCACCAGATCATCTCGTATGCCGTCTTCTGCTTG</t>
  </si>
  <si>
    <t>R_058_La_Pp_yr2_R1</t>
  </si>
  <si>
    <t>GATCGGAAGAGCACACGTCTGAACTCCAGTCACACTTGAATCTCGTATGCCGTCTTCTGCTTG</t>
  </si>
  <si>
    <t>OriginalFileName</t>
  </si>
  <si>
    <t>ClippingAdapter</t>
  </si>
  <si>
    <t>MinAdapterLength</t>
  </si>
  <si>
    <t>AdapterInput</t>
  </si>
  <si>
    <t>AdapterOutput</t>
  </si>
  <si>
    <t>AdapterTooShort</t>
  </si>
  <si>
    <t>AdapterOnly</t>
  </si>
  <si>
    <t>MinQualThresh</t>
  </si>
  <si>
    <t>MinQualLength</t>
  </si>
  <si>
    <t>QualInput</t>
  </si>
  <si>
    <t>QualOutput</t>
  </si>
  <si>
    <t>Qualdiscarded</t>
  </si>
  <si>
    <t>Quality_cut-off</t>
  </si>
  <si>
    <t>Minpercentage</t>
  </si>
  <si>
    <t>QualFilterInput</t>
  </si>
  <si>
    <t>QualFilterOutput</t>
  </si>
  <si>
    <t>QualFilterdiscarded</t>
  </si>
  <si>
    <t>retained_filtered</t>
  </si>
  <si>
    <t>retained_nofilter</t>
  </si>
  <si>
    <t>Avg</t>
  </si>
  <si>
    <t>Min</t>
  </si>
  <si>
    <t>Max</t>
  </si>
  <si>
    <t>RAW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</si>
</sst>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2" fillId="0" borderId="0" xfId="1" applyFont="1"/>
    <xf numFmtId="164" fontId="0" fillId="0" borderId="0" xfId="2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89AC-B5CA-D349-BAF2-B59BE110BA11}">
  <dimension ref="A1:S16"/>
  <sheetViews>
    <sheetView tabSelected="1" workbookViewId="0">
      <selection activeCell="D21" sqref="D21"/>
    </sheetView>
  </sheetViews>
  <sheetFormatPr baseColWidth="10" defaultRowHeight="16" x14ac:dyDescent="0.2"/>
  <cols>
    <col min="1" max="1" width="22.1640625" customWidth="1"/>
    <col min="2" max="2" width="14.33203125" customWidth="1"/>
    <col min="4" max="4" width="11.5" bestFit="1" customWidth="1"/>
    <col min="18" max="18" width="16.6640625" customWidth="1"/>
    <col min="19" max="19" width="18.5" customWidth="1"/>
  </cols>
  <sheetData>
    <row r="1" spans="1:19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</row>
    <row r="2" spans="1:19" x14ac:dyDescent="0.2">
      <c r="A2" t="s">
        <v>0</v>
      </c>
      <c r="B2" t="s">
        <v>1</v>
      </c>
      <c r="C2">
        <v>20</v>
      </c>
      <c r="D2">
        <v>37241878</v>
      </c>
      <c r="E2">
        <v>32984388</v>
      </c>
      <c r="F2">
        <v>3288005</v>
      </c>
      <c r="G2">
        <v>969485</v>
      </c>
      <c r="H2">
        <v>20</v>
      </c>
      <c r="I2">
        <v>20</v>
      </c>
      <c r="J2">
        <v>32984388</v>
      </c>
      <c r="K2">
        <v>32983430</v>
      </c>
      <c r="L2">
        <v>958</v>
      </c>
      <c r="M2">
        <v>20</v>
      </c>
      <c r="N2">
        <v>90</v>
      </c>
      <c r="O2">
        <v>32983430</v>
      </c>
      <c r="P2">
        <v>32446350</v>
      </c>
      <c r="Q2">
        <v>537080</v>
      </c>
      <c r="R2" s="1">
        <f>P2/D2</f>
        <v>0.87123291687921856</v>
      </c>
      <c r="S2" s="1">
        <f>O2/D2</f>
        <v>0.8856543163585896</v>
      </c>
    </row>
    <row r="3" spans="1:19" x14ac:dyDescent="0.2">
      <c r="A3" t="s">
        <v>2</v>
      </c>
      <c r="B3" t="s">
        <v>3</v>
      </c>
      <c r="C3">
        <v>20</v>
      </c>
      <c r="D3">
        <v>33704325</v>
      </c>
      <c r="E3">
        <v>3607267</v>
      </c>
      <c r="F3">
        <v>20399219</v>
      </c>
      <c r="G3">
        <v>9697839</v>
      </c>
      <c r="H3">
        <v>20</v>
      </c>
      <c r="I3">
        <v>20</v>
      </c>
      <c r="J3">
        <v>3607267</v>
      </c>
      <c r="K3">
        <v>3606863</v>
      </c>
      <c r="L3">
        <v>404</v>
      </c>
      <c r="M3">
        <v>20</v>
      </c>
      <c r="N3">
        <v>90</v>
      </c>
      <c r="O3">
        <v>3606863</v>
      </c>
      <c r="P3">
        <v>3250221</v>
      </c>
      <c r="Q3">
        <v>356642</v>
      </c>
      <c r="R3" s="2">
        <f t="shared" ref="R3:R11" si="0">P3/D3</f>
        <v>9.64333509126796E-2</v>
      </c>
      <c r="S3" s="2">
        <f t="shared" ref="S3:S11" si="1">O3/D3</f>
        <v>0.10701484156706892</v>
      </c>
    </row>
    <row r="4" spans="1:19" x14ac:dyDescent="0.2">
      <c r="A4" t="s">
        <v>4</v>
      </c>
      <c r="B4" t="s">
        <v>5</v>
      </c>
      <c r="C4">
        <v>20</v>
      </c>
      <c r="D4">
        <v>48074396</v>
      </c>
      <c r="E4">
        <v>37537381</v>
      </c>
      <c r="F4">
        <v>6885402</v>
      </c>
      <c r="G4">
        <v>3651613</v>
      </c>
      <c r="H4">
        <v>20</v>
      </c>
      <c r="I4">
        <v>20</v>
      </c>
      <c r="J4">
        <v>37537381</v>
      </c>
      <c r="K4">
        <v>37536994</v>
      </c>
      <c r="L4">
        <v>387</v>
      </c>
      <c r="M4">
        <v>20</v>
      </c>
      <c r="N4">
        <v>90</v>
      </c>
      <c r="O4">
        <v>37536994</v>
      </c>
      <c r="P4">
        <v>37057519</v>
      </c>
      <c r="Q4">
        <v>479475</v>
      </c>
      <c r="R4" s="1">
        <f t="shared" si="0"/>
        <v>0.77083691285481781</v>
      </c>
      <c r="S4" s="1">
        <f t="shared" si="1"/>
        <v>0.78081051709937244</v>
      </c>
    </row>
    <row r="5" spans="1:19" x14ac:dyDescent="0.2">
      <c r="A5" t="s">
        <v>6</v>
      </c>
      <c r="B5" t="s">
        <v>7</v>
      </c>
      <c r="C5">
        <v>20</v>
      </c>
      <c r="D5">
        <v>22923519</v>
      </c>
      <c r="E5">
        <v>19404631</v>
      </c>
      <c r="F5">
        <v>3088302</v>
      </c>
      <c r="G5">
        <v>430586</v>
      </c>
      <c r="H5">
        <v>20</v>
      </c>
      <c r="I5">
        <v>20</v>
      </c>
      <c r="J5">
        <v>19404631</v>
      </c>
      <c r="K5">
        <v>19404290</v>
      </c>
      <c r="L5">
        <v>341</v>
      </c>
      <c r="M5">
        <v>20</v>
      </c>
      <c r="N5">
        <v>90</v>
      </c>
      <c r="O5">
        <v>19404290</v>
      </c>
      <c r="P5">
        <v>19135659</v>
      </c>
      <c r="Q5">
        <v>268631</v>
      </c>
      <c r="R5" s="1">
        <f t="shared" si="0"/>
        <v>0.83476097190837062</v>
      </c>
      <c r="S5" s="1">
        <f t="shared" si="1"/>
        <v>0.8464795479263022</v>
      </c>
    </row>
    <row r="6" spans="1:19" x14ac:dyDescent="0.2">
      <c r="A6" t="s">
        <v>8</v>
      </c>
      <c r="B6" t="s">
        <v>9</v>
      </c>
      <c r="C6">
        <v>20</v>
      </c>
      <c r="D6">
        <v>12092502</v>
      </c>
      <c r="E6">
        <v>10103824</v>
      </c>
      <c r="F6">
        <v>1229708</v>
      </c>
      <c r="G6">
        <v>758970</v>
      </c>
      <c r="H6">
        <v>20</v>
      </c>
      <c r="I6">
        <v>20</v>
      </c>
      <c r="J6">
        <v>10103824</v>
      </c>
      <c r="K6">
        <v>10103615</v>
      </c>
      <c r="L6">
        <v>209</v>
      </c>
      <c r="M6">
        <v>20</v>
      </c>
      <c r="N6">
        <v>90</v>
      </c>
      <c r="O6">
        <v>10103615</v>
      </c>
      <c r="P6">
        <v>9963690</v>
      </c>
      <c r="Q6">
        <v>139925</v>
      </c>
      <c r="R6" s="1">
        <f t="shared" si="0"/>
        <v>0.8239560349049353</v>
      </c>
      <c r="S6" s="1">
        <f t="shared" si="1"/>
        <v>0.83552725482286461</v>
      </c>
    </row>
    <row r="7" spans="1:19" x14ac:dyDescent="0.2">
      <c r="A7" t="s">
        <v>10</v>
      </c>
      <c r="B7" t="s">
        <v>11</v>
      </c>
      <c r="C7">
        <v>20</v>
      </c>
      <c r="D7">
        <v>10716288</v>
      </c>
      <c r="E7">
        <v>7589040</v>
      </c>
      <c r="F7">
        <v>2058979</v>
      </c>
      <c r="G7">
        <v>1068269</v>
      </c>
      <c r="H7">
        <v>20</v>
      </c>
      <c r="I7">
        <v>20</v>
      </c>
      <c r="J7">
        <v>7589040</v>
      </c>
      <c r="K7">
        <v>7588860</v>
      </c>
      <c r="L7">
        <v>180</v>
      </c>
      <c r="M7">
        <v>20</v>
      </c>
      <c r="N7">
        <v>90</v>
      </c>
      <c r="O7">
        <v>7588860</v>
      </c>
      <c r="P7">
        <v>7465847</v>
      </c>
      <c r="Q7">
        <v>123013</v>
      </c>
      <c r="R7" s="1">
        <f t="shared" si="0"/>
        <v>0.69668219069886883</v>
      </c>
      <c r="S7" s="1">
        <f t="shared" si="1"/>
        <v>0.70816125882395098</v>
      </c>
    </row>
    <row r="8" spans="1:19" x14ac:dyDescent="0.2">
      <c r="A8" t="s">
        <v>12</v>
      </c>
      <c r="B8" t="s">
        <v>13</v>
      </c>
      <c r="C8">
        <v>20</v>
      </c>
      <c r="D8">
        <v>14288593</v>
      </c>
      <c r="E8">
        <v>12053763</v>
      </c>
      <c r="F8">
        <v>1559608</v>
      </c>
      <c r="G8">
        <v>675222</v>
      </c>
      <c r="H8">
        <v>20</v>
      </c>
      <c r="I8">
        <v>20</v>
      </c>
      <c r="J8">
        <v>12053763</v>
      </c>
      <c r="K8">
        <v>12053447</v>
      </c>
      <c r="L8">
        <v>316</v>
      </c>
      <c r="M8">
        <v>20</v>
      </c>
      <c r="N8">
        <v>90</v>
      </c>
      <c r="O8">
        <v>12053447</v>
      </c>
      <c r="P8">
        <v>11870664</v>
      </c>
      <c r="Q8">
        <v>182783</v>
      </c>
      <c r="R8" s="1">
        <f t="shared" si="0"/>
        <v>0.83077906970966275</v>
      </c>
      <c r="S8" s="1">
        <f t="shared" si="1"/>
        <v>0.84357130194694463</v>
      </c>
    </row>
    <row r="9" spans="1:19" x14ac:dyDescent="0.2">
      <c r="A9" t="s">
        <v>14</v>
      </c>
      <c r="B9" t="s">
        <v>15</v>
      </c>
      <c r="C9">
        <v>20</v>
      </c>
      <c r="D9">
        <v>16170189</v>
      </c>
      <c r="E9">
        <v>13625036</v>
      </c>
      <c r="F9">
        <v>1466926</v>
      </c>
      <c r="G9">
        <v>1078227</v>
      </c>
      <c r="H9">
        <v>20</v>
      </c>
      <c r="I9">
        <v>20</v>
      </c>
      <c r="J9">
        <v>13625036</v>
      </c>
      <c r="K9">
        <v>13624731</v>
      </c>
      <c r="L9">
        <v>305</v>
      </c>
      <c r="M9">
        <v>20</v>
      </c>
      <c r="N9">
        <v>90</v>
      </c>
      <c r="O9">
        <v>13624731</v>
      </c>
      <c r="P9">
        <v>13410524</v>
      </c>
      <c r="Q9">
        <v>214207</v>
      </c>
      <c r="R9" s="1">
        <f t="shared" si="0"/>
        <v>0.82933625574815484</v>
      </c>
      <c r="S9" s="1">
        <f t="shared" si="1"/>
        <v>0.84258328705991004</v>
      </c>
    </row>
    <row r="10" spans="1:19" x14ac:dyDescent="0.2">
      <c r="A10" t="s">
        <v>16</v>
      </c>
      <c r="B10" t="s">
        <v>17</v>
      </c>
      <c r="C10">
        <v>20</v>
      </c>
      <c r="D10">
        <v>42066098</v>
      </c>
      <c r="E10">
        <v>34542065</v>
      </c>
      <c r="F10">
        <v>4568602</v>
      </c>
      <c r="G10">
        <v>2955431</v>
      </c>
      <c r="H10">
        <v>20</v>
      </c>
      <c r="I10">
        <v>20</v>
      </c>
      <c r="J10">
        <v>34542065</v>
      </c>
      <c r="K10">
        <v>34541453</v>
      </c>
      <c r="L10">
        <v>612</v>
      </c>
      <c r="M10">
        <v>20</v>
      </c>
      <c r="N10">
        <v>90</v>
      </c>
      <c r="O10">
        <v>34541453</v>
      </c>
      <c r="P10">
        <v>34051291</v>
      </c>
      <c r="Q10">
        <v>490162</v>
      </c>
      <c r="R10" s="1">
        <f t="shared" si="0"/>
        <v>0.8094711090151504</v>
      </c>
      <c r="S10" s="1">
        <f t="shared" si="1"/>
        <v>0.8211232950581725</v>
      </c>
    </row>
    <row r="11" spans="1:19" x14ac:dyDescent="0.2">
      <c r="A11" t="s">
        <v>18</v>
      </c>
      <c r="B11" t="s">
        <v>19</v>
      </c>
      <c r="C11">
        <v>20</v>
      </c>
      <c r="D11">
        <v>25803052</v>
      </c>
      <c r="E11">
        <v>20866875</v>
      </c>
      <c r="F11">
        <v>3636378</v>
      </c>
      <c r="G11">
        <v>1299799</v>
      </c>
      <c r="H11">
        <v>20</v>
      </c>
      <c r="I11">
        <v>20</v>
      </c>
      <c r="J11">
        <v>20866875</v>
      </c>
      <c r="K11">
        <v>20866419</v>
      </c>
      <c r="L11">
        <v>456</v>
      </c>
      <c r="M11">
        <v>20</v>
      </c>
      <c r="N11">
        <v>90</v>
      </c>
      <c r="O11">
        <v>20866419</v>
      </c>
      <c r="P11">
        <v>20539688</v>
      </c>
      <c r="Q11">
        <v>326731</v>
      </c>
      <c r="R11" s="1">
        <f t="shared" si="0"/>
        <v>0.79601777340137903</v>
      </c>
      <c r="S11" s="1">
        <f t="shared" si="1"/>
        <v>0.8086802677450714</v>
      </c>
    </row>
    <row r="13" spans="1:19" x14ac:dyDescent="0.2">
      <c r="C13" s="4" t="s">
        <v>39</v>
      </c>
      <c r="D13" s="5">
        <f>AVERAGE(D2:D11)</f>
        <v>26308084</v>
      </c>
    </row>
    <row r="14" spans="1:19" x14ac:dyDescent="0.2">
      <c r="C14" t="s">
        <v>40</v>
      </c>
      <c r="D14" s="3">
        <f>MIN(D2:D11)</f>
        <v>10716288</v>
      </c>
    </row>
    <row r="15" spans="1:19" x14ac:dyDescent="0.2">
      <c r="C15" t="s">
        <v>41</v>
      </c>
      <c r="D15" s="3">
        <f>MAX(D2:D11)</f>
        <v>48074396</v>
      </c>
    </row>
    <row r="16" spans="1:19" x14ac:dyDescent="0.2">
      <c r="D16" s="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Ppor_trimclipstats_out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Radice</dc:creator>
  <cp:lastModifiedBy>Veronica Radice</cp:lastModifiedBy>
  <dcterms:created xsi:type="dcterms:W3CDTF">2020-09-11T15:50:53Z</dcterms:created>
  <dcterms:modified xsi:type="dcterms:W3CDTF">2020-10-13T17:49:42Z</dcterms:modified>
</cp:coreProperties>
</file>